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SCHLATER\Desktop\SSRP\"/>
    </mc:Choice>
  </mc:AlternateContent>
  <bookViews>
    <workbookView xWindow="0" yWindow="0" windowWidth="7470" windowHeight="2760" tabRatio="615" firstSheet="11" activeTab="16"/>
  </bookViews>
  <sheets>
    <sheet name="time sum" sheetId="15" r:id="rId1"/>
    <sheet name=" tank sum" sheetId="3" r:id="rId2"/>
    <sheet name="repeat meas spdsht" sheetId="17" r:id="rId3"/>
    <sheet name="asynchrony" sheetId="21" r:id="rId4"/>
    <sheet name="zoop pop wgtd CV calc" sheetId="20" r:id="rId5"/>
    <sheet name="shan div calc" sheetId="19" r:id="rId6"/>
    <sheet name="DO tank calc" sheetId="11" r:id="rId7"/>
    <sheet name="DO day calc" sheetId="12" r:id="rId8"/>
    <sheet name="chla tank calc" sheetId="13" r:id="rId9"/>
    <sheet name="chla day calc" sheetId="14" r:id="rId10"/>
    <sheet name="zoop tank calc" sheetId="2" r:id="rId11"/>
    <sheet name="zoop tank sum calc" sheetId="16" r:id="rId12"/>
    <sheet name="zoop counts" sheetId="1" r:id="rId13"/>
    <sheet name="Sheet1" sheetId="22" state="hidden" r:id="rId14"/>
    <sheet name="Chlorpyrifos" sheetId="23" r:id="rId15"/>
    <sheet name="NP_example" sheetId="24" r:id="rId16"/>
    <sheet name="NP" sheetId="25" r:id="rId17"/>
  </sheets>
  <externalReferences>
    <externalReference r:id="rId18"/>
    <externalReference r:id="rId19"/>
  </externalReferences>
  <definedNames>
    <definedName name="_xlnm.Print_Area" localSheetId="14">Chlorpyrifos!$A$1:$D$16</definedName>
  </definedNames>
  <calcPr calcId="15251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67" i="24" l="1"/>
  <c r="C66" i="24"/>
  <c r="D66" i="24"/>
  <c r="C65" i="24"/>
  <c r="C64" i="24"/>
  <c r="D64" i="24"/>
  <c r="C63" i="24"/>
  <c r="C62" i="24"/>
  <c r="D62" i="24"/>
  <c r="C61" i="24"/>
  <c r="C60" i="24"/>
  <c r="D60" i="24"/>
  <c r="C32" i="24"/>
  <c r="C31" i="24"/>
  <c r="C30" i="24"/>
  <c r="C29" i="24"/>
  <c r="N28" i="24"/>
  <c r="M51" i="20"/>
  <c r="M50" i="20"/>
  <c r="M49" i="20"/>
  <c r="M48" i="20"/>
  <c r="M47" i="20"/>
  <c r="M46" i="20"/>
  <c r="M45" i="20"/>
  <c r="M44" i="20"/>
  <c r="M43" i="20"/>
  <c r="M42" i="20"/>
  <c r="M41" i="20"/>
  <c r="M40" i="20"/>
  <c r="M39" i="20"/>
  <c r="L39" i="20"/>
  <c r="M38" i="20"/>
  <c r="M37" i="20"/>
  <c r="M36" i="20"/>
  <c r="M35" i="20"/>
  <c r="M34" i="20"/>
  <c r="M33" i="20"/>
  <c r="M32" i="20"/>
  <c r="M31" i="20"/>
  <c r="M30" i="20"/>
  <c r="M29" i="20"/>
  <c r="M28" i="20"/>
  <c r="M27" i="20"/>
  <c r="M26" i="20"/>
  <c r="M25" i="20"/>
  <c r="M24" i="20"/>
  <c r="M23" i="20"/>
  <c r="M22" i="20"/>
  <c r="M21" i="20"/>
  <c r="M20" i="20"/>
  <c r="M19" i="20"/>
  <c r="M18" i="20"/>
  <c r="M17" i="20"/>
  <c r="M16" i="20"/>
  <c r="M15" i="20"/>
  <c r="M14" i="20"/>
  <c r="M13" i="20"/>
  <c r="M12" i="20"/>
  <c r="M11" i="20"/>
  <c r="M10" i="20"/>
  <c r="M9" i="20"/>
  <c r="M8" i="20"/>
  <c r="M7" i="20"/>
  <c r="M6" i="20"/>
  <c r="M5" i="20"/>
  <c r="M4" i="20"/>
  <c r="M3" i="20"/>
  <c r="M2" i="20"/>
  <c r="BJ552" i="21"/>
  <c r="BJ542" i="21"/>
  <c r="BJ532" i="21"/>
  <c r="U492" i="21"/>
  <c r="BH492" i="21"/>
  <c r="BI492" i="21"/>
  <c r="BJ492" i="21"/>
  <c r="U482" i="21"/>
  <c r="BH482" i="21"/>
  <c r="BI482" i="21"/>
  <c r="BJ482" i="21"/>
  <c r="U472" i="21"/>
  <c r="BH472" i="21"/>
  <c r="BI472" i="21"/>
  <c r="BJ472" i="21"/>
  <c r="U462" i="21"/>
  <c r="BH462" i="21"/>
  <c r="BI462" i="21"/>
  <c r="BJ462" i="21"/>
  <c r="U452" i="21"/>
  <c r="BH452" i="21"/>
  <c r="BI452" i="21"/>
  <c r="BJ452" i="21"/>
  <c r="U442" i="21"/>
  <c r="BH442" i="21"/>
  <c r="BI442" i="21"/>
  <c r="BJ442" i="21"/>
  <c r="U432" i="21"/>
  <c r="BH432" i="21"/>
  <c r="BI432" i="21"/>
  <c r="BJ432" i="21"/>
  <c r="U422" i="21"/>
  <c r="BH422" i="21"/>
  <c r="BI422" i="21"/>
  <c r="BJ422" i="21"/>
  <c r="U412" i="21"/>
  <c r="BH412" i="21"/>
  <c r="BI412" i="21"/>
  <c r="BJ412" i="21"/>
  <c r="U402" i="21"/>
  <c r="BH402" i="21"/>
  <c r="BI402" i="21"/>
  <c r="BJ402" i="21"/>
  <c r="U392" i="21"/>
  <c r="BH392" i="21"/>
  <c r="BI392" i="21"/>
  <c r="BJ392" i="21"/>
  <c r="U382" i="21"/>
  <c r="BH382" i="21"/>
  <c r="BI382" i="21"/>
  <c r="BJ382" i="21"/>
  <c r="U372" i="21"/>
  <c r="BH372" i="21"/>
  <c r="BI372" i="21"/>
  <c r="BJ372" i="21"/>
  <c r="U362" i="21"/>
  <c r="BH362" i="21"/>
  <c r="BI362" i="21"/>
  <c r="BJ362" i="21"/>
  <c r="U352" i="21"/>
  <c r="BH352" i="21"/>
  <c r="BI352" i="21"/>
  <c r="BJ352" i="21"/>
  <c r="U342" i="21"/>
  <c r="BH342" i="21"/>
  <c r="BI342" i="21"/>
  <c r="BJ342" i="21"/>
  <c r="U332" i="21"/>
  <c r="BH332" i="21"/>
  <c r="BI332" i="21"/>
  <c r="BJ332" i="21"/>
  <c r="U322" i="21"/>
  <c r="BH322" i="21"/>
  <c r="BI322" i="21"/>
  <c r="BJ322" i="21"/>
  <c r="U312" i="21"/>
  <c r="BH312" i="21"/>
  <c r="BI312" i="21"/>
  <c r="BJ312" i="21"/>
  <c r="U302" i="21"/>
  <c r="BH302" i="21"/>
  <c r="BI302" i="21"/>
  <c r="BJ302" i="21"/>
  <c r="U292" i="21"/>
  <c r="BH292" i="21"/>
  <c r="BI292" i="21"/>
  <c r="BJ292" i="21"/>
  <c r="U282" i="21"/>
  <c r="BH282" i="21"/>
  <c r="BI282" i="21"/>
  <c r="BJ282" i="21"/>
  <c r="U272" i="21"/>
  <c r="BH272" i="21"/>
  <c r="BI272" i="21"/>
  <c r="BJ272" i="21"/>
  <c r="U262" i="21"/>
  <c r="BH262" i="21"/>
  <c r="BI262" i="21"/>
  <c r="BJ262" i="21"/>
  <c r="U252" i="21"/>
  <c r="BH252" i="21"/>
  <c r="BI252" i="21"/>
  <c r="BJ252" i="21"/>
  <c r="U242" i="21"/>
  <c r="BH242" i="21"/>
  <c r="BI242" i="21"/>
  <c r="BJ242" i="21"/>
  <c r="U232" i="21"/>
  <c r="BH232" i="21"/>
  <c r="BI232" i="21"/>
  <c r="BJ232" i="21"/>
  <c r="U222" i="21"/>
  <c r="BH222" i="21"/>
  <c r="BI222" i="21"/>
  <c r="BJ222" i="21"/>
  <c r="U212" i="21"/>
  <c r="BH212" i="21"/>
  <c r="BI212" i="21"/>
  <c r="BJ212" i="21"/>
  <c r="U202" i="21"/>
  <c r="BH202" i="21"/>
  <c r="BI202" i="21"/>
  <c r="BJ202" i="21"/>
  <c r="U192" i="21"/>
  <c r="BH192" i="21"/>
  <c r="BI192" i="21"/>
  <c r="BJ192" i="21"/>
  <c r="U182" i="21"/>
  <c r="BH182" i="21"/>
  <c r="BI182" i="21"/>
  <c r="BJ182" i="21"/>
  <c r="U172" i="21"/>
  <c r="BH172" i="21"/>
  <c r="BI172" i="21"/>
  <c r="BJ172" i="21"/>
  <c r="U162" i="21"/>
  <c r="BH162" i="21"/>
  <c r="BI162" i="21"/>
  <c r="BJ162" i="21"/>
  <c r="U152" i="21"/>
  <c r="BH152" i="21"/>
  <c r="BI152" i="21"/>
  <c r="BJ152" i="21"/>
  <c r="U142" i="21"/>
  <c r="BH142" i="21"/>
  <c r="BI142" i="21"/>
  <c r="BJ142" i="21"/>
  <c r="U132" i="21"/>
  <c r="BH132" i="21"/>
  <c r="BI132" i="21"/>
  <c r="BJ132" i="21"/>
  <c r="U122" i="21"/>
  <c r="BH122" i="21"/>
  <c r="BI122" i="21"/>
  <c r="BJ122" i="21"/>
  <c r="U112" i="21"/>
  <c r="BH112" i="21"/>
  <c r="BI112" i="21"/>
  <c r="BJ112" i="21"/>
  <c r="U102" i="21"/>
  <c r="BH102" i="21"/>
  <c r="BI102" i="21"/>
  <c r="BJ102" i="21"/>
  <c r="U92" i="21"/>
  <c r="BH92" i="21"/>
  <c r="BI92" i="21"/>
  <c r="BJ92" i="21"/>
  <c r="U82" i="21"/>
  <c r="BH82" i="21"/>
  <c r="BI82" i="21"/>
  <c r="BJ82" i="21"/>
  <c r="U72" i="21"/>
  <c r="BH72" i="21"/>
  <c r="BI72" i="21"/>
  <c r="BJ72" i="21"/>
  <c r="U62" i="21"/>
  <c r="BH62" i="21"/>
  <c r="BI62" i="21"/>
  <c r="BJ62" i="21"/>
  <c r="U52" i="21"/>
  <c r="BH52" i="21"/>
  <c r="BI52" i="21"/>
  <c r="BJ52" i="21"/>
  <c r="U42" i="21"/>
  <c r="BH42" i="21"/>
  <c r="BI42" i="21"/>
  <c r="BJ42" i="21"/>
  <c r="U32" i="21"/>
  <c r="BH32" i="21"/>
  <c r="BI32" i="21"/>
  <c r="BJ32" i="21"/>
  <c r="U22" i="21"/>
  <c r="BH22" i="21"/>
  <c r="BI22" i="21"/>
  <c r="BJ22" i="21"/>
  <c r="U12" i="21"/>
  <c r="BH12" i="21"/>
  <c r="BI12" i="21"/>
  <c r="BJ12" i="21"/>
  <c r="U2" i="21"/>
  <c r="BH2" i="21"/>
  <c r="BI2" i="21"/>
  <c r="BJ2" i="21"/>
  <c r="V3" i="19"/>
  <c r="AJ3" i="19"/>
  <c r="X3" i="19"/>
  <c r="AL3" i="19"/>
  <c r="Y3" i="19"/>
  <c r="AM3" i="19"/>
  <c r="AA3" i="19"/>
  <c r="AO3" i="19"/>
  <c r="AB3" i="19"/>
  <c r="AP3" i="19"/>
  <c r="AC3" i="19"/>
  <c r="AQ3" i="19"/>
  <c r="AD3" i="19"/>
  <c r="AR3" i="19"/>
  <c r="AW3" i="19"/>
  <c r="V4" i="19"/>
  <c r="AJ4" i="19"/>
  <c r="AA4" i="19"/>
  <c r="AO4" i="19"/>
  <c r="AB4" i="19"/>
  <c r="AP4" i="19"/>
  <c r="AC4" i="19"/>
  <c r="AQ4" i="19"/>
  <c r="AD4" i="19"/>
  <c r="AR4" i="19"/>
  <c r="AW4" i="19"/>
  <c r="V5" i="19"/>
  <c r="AJ5" i="19"/>
  <c r="X5" i="19"/>
  <c r="AL5" i="19"/>
  <c r="Y5" i="19"/>
  <c r="AM5" i="19"/>
  <c r="AA5" i="19"/>
  <c r="AO5" i="19"/>
  <c r="AB5" i="19"/>
  <c r="AP5" i="19"/>
  <c r="AC5" i="19"/>
  <c r="AQ5" i="19"/>
  <c r="AD5" i="19"/>
  <c r="AR5" i="19"/>
  <c r="AW5" i="19"/>
  <c r="X6" i="19"/>
  <c r="AL6" i="19"/>
  <c r="AA6" i="19"/>
  <c r="AO6" i="19"/>
  <c r="AB6" i="19"/>
  <c r="AP6" i="19"/>
  <c r="AC6" i="19"/>
  <c r="AQ6" i="19"/>
  <c r="AD6" i="19"/>
  <c r="AR6" i="19"/>
  <c r="AG6" i="19"/>
  <c r="AU6" i="19"/>
  <c r="AW6" i="19"/>
  <c r="V7" i="19"/>
  <c r="AJ7" i="19"/>
  <c r="X7" i="19"/>
  <c r="AL7" i="19"/>
  <c r="Y7" i="19"/>
  <c r="AM7" i="19"/>
  <c r="AA7" i="19"/>
  <c r="AO7" i="19"/>
  <c r="AB7" i="19"/>
  <c r="AP7" i="19"/>
  <c r="AC7" i="19"/>
  <c r="AQ7" i="19"/>
  <c r="AD7" i="19"/>
  <c r="AR7" i="19"/>
  <c r="AW7" i="19"/>
  <c r="V8" i="19"/>
  <c r="AJ8" i="19"/>
  <c r="X8" i="19"/>
  <c r="AL8" i="19"/>
  <c r="AA8" i="19"/>
  <c r="AO8" i="19"/>
  <c r="AB8" i="19"/>
  <c r="AP8" i="19"/>
  <c r="AC8" i="19"/>
  <c r="AQ8" i="19"/>
  <c r="AD8" i="19"/>
  <c r="AR8" i="19"/>
  <c r="AW8" i="19"/>
  <c r="X9" i="19"/>
  <c r="AL9" i="19"/>
  <c r="Y9" i="19"/>
  <c r="AM9" i="19"/>
  <c r="AA9" i="19"/>
  <c r="AO9" i="19"/>
  <c r="AB9" i="19"/>
  <c r="AP9" i="19"/>
  <c r="AC9" i="19"/>
  <c r="AQ9" i="19"/>
  <c r="AD9" i="19"/>
  <c r="AR9" i="19"/>
  <c r="AW9" i="19"/>
  <c r="V10" i="19"/>
  <c r="AJ10" i="19"/>
  <c r="X10" i="19"/>
  <c r="AL10" i="19"/>
  <c r="Y10" i="19"/>
  <c r="AM10" i="19"/>
  <c r="AA10" i="19"/>
  <c r="AO10" i="19"/>
  <c r="AB10" i="19"/>
  <c r="AP10" i="19"/>
  <c r="AC10" i="19"/>
  <c r="AQ10" i="19"/>
  <c r="AD10" i="19"/>
  <c r="AR10" i="19"/>
  <c r="AW10" i="19"/>
  <c r="U11" i="19"/>
  <c r="AI11" i="19"/>
  <c r="V11" i="19"/>
  <c r="AJ11" i="19"/>
  <c r="X11" i="19"/>
  <c r="AL11" i="19"/>
  <c r="Y11" i="19"/>
  <c r="AM11" i="19"/>
  <c r="AA11" i="19"/>
  <c r="AO11" i="19"/>
  <c r="AB11" i="19"/>
  <c r="AP11" i="19"/>
  <c r="AC11" i="19"/>
  <c r="AQ11" i="19"/>
  <c r="AD11" i="19"/>
  <c r="AR11" i="19"/>
  <c r="AG11" i="19"/>
  <c r="AU11" i="19"/>
  <c r="AW11" i="19"/>
  <c r="V12" i="19"/>
  <c r="AJ12" i="19"/>
  <c r="X12" i="19"/>
  <c r="AL12" i="19"/>
  <c r="Y12" i="19"/>
  <c r="AM12" i="19"/>
  <c r="Z12" i="19"/>
  <c r="AN12" i="19"/>
  <c r="AA12" i="19"/>
  <c r="AO12" i="19"/>
  <c r="AB12" i="19"/>
  <c r="AP12" i="19"/>
  <c r="AC12" i="19"/>
  <c r="AQ12" i="19"/>
  <c r="AD12" i="19"/>
  <c r="AR12" i="19"/>
  <c r="AW12" i="19"/>
  <c r="V13" i="19"/>
  <c r="AJ13" i="19"/>
  <c r="X13" i="19"/>
  <c r="AL13" i="19"/>
  <c r="Y13" i="19"/>
  <c r="AM13" i="19"/>
  <c r="AA13" i="19"/>
  <c r="AO13" i="19"/>
  <c r="AB13" i="19"/>
  <c r="AP13" i="19"/>
  <c r="AC13" i="19"/>
  <c r="AQ13" i="19"/>
  <c r="AD13" i="19"/>
  <c r="AR13" i="19"/>
  <c r="AE13" i="19"/>
  <c r="AS13" i="19"/>
  <c r="AG13" i="19"/>
  <c r="AU13" i="19"/>
  <c r="AW13" i="19"/>
  <c r="V14" i="19"/>
  <c r="AJ14" i="19"/>
  <c r="X14" i="19"/>
  <c r="AL14" i="19"/>
  <c r="Y14" i="19"/>
  <c r="AM14" i="19"/>
  <c r="AA14" i="19"/>
  <c r="AO14" i="19"/>
  <c r="AB14" i="19"/>
  <c r="AP14" i="19"/>
  <c r="AC14" i="19"/>
  <c r="AQ14" i="19"/>
  <c r="AD14" i="19"/>
  <c r="AR14" i="19"/>
  <c r="AW14" i="19"/>
  <c r="U15" i="19"/>
  <c r="AI15" i="19"/>
  <c r="V15" i="19"/>
  <c r="AJ15" i="19"/>
  <c r="X15" i="19"/>
  <c r="AL15" i="19"/>
  <c r="Y15" i="19"/>
  <c r="AM15" i="19"/>
  <c r="AA15" i="19"/>
  <c r="AO15" i="19"/>
  <c r="AB15" i="19"/>
  <c r="AP15" i="19"/>
  <c r="AC15" i="19"/>
  <c r="AQ15" i="19"/>
  <c r="AD15" i="19"/>
  <c r="AR15" i="19"/>
  <c r="AW15" i="19"/>
  <c r="V16" i="19"/>
  <c r="AJ16" i="19"/>
  <c r="X16" i="19"/>
  <c r="AL16" i="19"/>
  <c r="Y16" i="19"/>
  <c r="AM16" i="19"/>
  <c r="AA16" i="19"/>
  <c r="AO16" i="19"/>
  <c r="AB16" i="19"/>
  <c r="AP16" i="19"/>
  <c r="AC16" i="19"/>
  <c r="AQ16" i="19"/>
  <c r="AD16" i="19"/>
  <c r="AR16" i="19"/>
  <c r="AE16" i="19"/>
  <c r="AS16" i="19"/>
  <c r="AW16" i="19"/>
  <c r="U17" i="19"/>
  <c r="AI17" i="19"/>
  <c r="V17" i="19"/>
  <c r="AJ17" i="19"/>
  <c r="Y17" i="19"/>
  <c r="AM17" i="19"/>
  <c r="AA17" i="19"/>
  <c r="AO17" i="19"/>
  <c r="AB17" i="19"/>
  <c r="AP17" i="19"/>
  <c r="AC17" i="19"/>
  <c r="AQ17" i="19"/>
  <c r="AD17" i="19"/>
  <c r="AR17" i="19"/>
  <c r="AW17" i="19"/>
  <c r="V18" i="19"/>
  <c r="AJ18" i="19"/>
  <c r="X18" i="19"/>
  <c r="AL18" i="19"/>
  <c r="Y18" i="19"/>
  <c r="AM18" i="19"/>
  <c r="Z18" i="19"/>
  <c r="AN18" i="19"/>
  <c r="AA18" i="19"/>
  <c r="AO18" i="19"/>
  <c r="AB18" i="19"/>
  <c r="AP18" i="19"/>
  <c r="AC18" i="19"/>
  <c r="AQ18" i="19"/>
  <c r="AD18" i="19"/>
  <c r="AR18" i="19"/>
  <c r="AW18" i="19"/>
  <c r="V19" i="19"/>
  <c r="AJ19" i="19"/>
  <c r="X19" i="19"/>
  <c r="AL19" i="19"/>
  <c r="Y19" i="19"/>
  <c r="AM19" i="19"/>
  <c r="AA19" i="19"/>
  <c r="AO19" i="19"/>
  <c r="AB19" i="19"/>
  <c r="AP19" i="19"/>
  <c r="AC19" i="19"/>
  <c r="AQ19" i="19"/>
  <c r="AD19" i="19"/>
  <c r="AR19" i="19"/>
  <c r="AW19" i="19"/>
  <c r="X20" i="19"/>
  <c r="AL20" i="19"/>
  <c r="AA20" i="19"/>
  <c r="AO20" i="19"/>
  <c r="AB20" i="19"/>
  <c r="AP20" i="19"/>
  <c r="AC20" i="19"/>
  <c r="AQ20" i="19"/>
  <c r="AD20" i="19"/>
  <c r="AR20" i="19"/>
  <c r="AW20" i="19"/>
  <c r="V21" i="19"/>
  <c r="AJ21" i="19"/>
  <c r="X21" i="19"/>
  <c r="AL21" i="19"/>
  <c r="Y21" i="19"/>
  <c r="AM21" i="19"/>
  <c r="AA21" i="19"/>
  <c r="AO21" i="19"/>
  <c r="AC21" i="19"/>
  <c r="AQ21" i="19"/>
  <c r="AD21" i="19"/>
  <c r="AR21" i="19"/>
  <c r="AW21" i="19"/>
  <c r="X22" i="19"/>
  <c r="AL22" i="19"/>
  <c r="Y22" i="19"/>
  <c r="AM22" i="19"/>
  <c r="Z22" i="19"/>
  <c r="AN22" i="19"/>
  <c r="AA22" i="19"/>
  <c r="AO22" i="19"/>
  <c r="AB22" i="19"/>
  <c r="AP22" i="19"/>
  <c r="AC22" i="19"/>
  <c r="AQ22" i="19"/>
  <c r="AD22" i="19"/>
  <c r="AR22" i="19"/>
  <c r="AG22" i="19"/>
  <c r="AU22" i="19"/>
  <c r="AW22" i="19"/>
  <c r="V23" i="19"/>
  <c r="AJ23" i="19"/>
  <c r="Y23" i="19"/>
  <c r="AM23" i="19"/>
  <c r="AA23" i="19"/>
  <c r="AO23" i="19"/>
  <c r="AB23" i="19"/>
  <c r="AP23" i="19"/>
  <c r="AC23" i="19"/>
  <c r="AQ23" i="19"/>
  <c r="AD23" i="19"/>
  <c r="AR23" i="19"/>
  <c r="AG23" i="19"/>
  <c r="AU23" i="19"/>
  <c r="AW23" i="19"/>
  <c r="X24" i="19"/>
  <c r="AL24" i="19"/>
  <c r="Y24" i="19"/>
  <c r="AM24" i="19"/>
  <c r="AA24" i="19"/>
  <c r="AO24" i="19"/>
  <c r="AB24" i="19"/>
  <c r="AP24" i="19"/>
  <c r="AC24" i="19"/>
  <c r="AQ24" i="19"/>
  <c r="AD24" i="19"/>
  <c r="AR24" i="19"/>
  <c r="AW24" i="19"/>
  <c r="X25" i="19"/>
  <c r="AL25" i="19"/>
  <c r="Y25" i="19"/>
  <c r="AM25" i="19"/>
  <c r="AA25" i="19"/>
  <c r="AO25" i="19"/>
  <c r="AB25" i="19"/>
  <c r="AP25" i="19"/>
  <c r="AC25" i="19"/>
  <c r="AQ25" i="19"/>
  <c r="AD25" i="19"/>
  <c r="AR25" i="19"/>
  <c r="AW25" i="19"/>
  <c r="V26" i="19"/>
  <c r="AJ26" i="19"/>
  <c r="X26" i="19"/>
  <c r="AL26" i="19"/>
  <c r="Y26" i="19"/>
  <c r="AM26" i="19"/>
  <c r="AA26" i="19"/>
  <c r="AO26" i="19"/>
  <c r="AB26" i="19"/>
  <c r="AP26" i="19"/>
  <c r="AC26" i="19"/>
  <c r="AQ26" i="19"/>
  <c r="AD26" i="19"/>
  <c r="AR26" i="19"/>
  <c r="AW26" i="19"/>
  <c r="V27" i="19"/>
  <c r="AJ27" i="19"/>
  <c r="X27" i="19"/>
  <c r="AL27" i="19"/>
  <c r="Y27" i="19"/>
  <c r="AM27" i="19"/>
  <c r="AA27" i="19"/>
  <c r="AO27" i="19"/>
  <c r="AB27" i="19"/>
  <c r="AP27" i="19"/>
  <c r="AC27" i="19"/>
  <c r="AQ27" i="19"/>
  <c r="AD27" i="19"/>
  <c r="AR27" i="19"/>
  <c r="AW27" i="19"/>
  <c r="V28" i="19"/>
  <c r="AJ28" i="19"/>
  <c r="X28" i="19"/>
  <c r="AL28" i="19"/>
  <c r="Y28" i="19"/>
  <c r="AM28" i="19"/>
  <c r="AA28" i="19"/>
  <c r="AO28" i="19"/>
  <c r="AB28" i="19"/>
  <c r="AP28" i="19"/>
  <c r="AC28" i="19"/>
  <c r="AQ28" i="19"/>
  <c r="AD28" i="19"/>
  <c r="AR28" i="19"/>
  <c r="AW28" i="19"/>
  <c r="AA29" i="19"/>
  <c r="AO29" i="19"/>
  <c r="AB29" i="19"/>
  <c r="AP29" i="19"/>
  <c r="AC29" i="19"/>
  <c r="AQ29" i="19"/>
  <c r="AD29" i="19"/>
  <c r="AR29" i="19"/>
  <c r="AW29" i="19"/>
  <c r="V30" i="19"/>
  <c r="AJ30" i="19"/>
  <c r="X30" i="19"/>
  <c r="AL30" i="19"/>
  <c r="AA30" i="19"/>
  <c r="AO30" i="19"/>
  <c r="AB30" i="19"/>
  <c r="AP30" i="19"/>
  <c r="AC30" i="19"/>
  <c r="AQ30" i="19"/>
  <c r="AD30" i="19"/>
  <c r="AR30" i="19"/>
  <c r="AW30" i="19"/>
  <c r="V31" i="19"/>
  <c r="AJ31" i="19"/>
  <c r="X31" i="19"/>
  <c r="AL31" i="19"/>
  <c r="Y31" i="19"/>
  <c r="AM31" i="19"/>
  <c r="AC31" i="19"/>
  <c r="AQ31" i="19"/>
  <c r="AD31" i="19"/>
  <c r="AR31" i="19"/>
  <c r="AW31" i="19"/>
  <c r="W32" i="19"/>
  <c r="AK32" i="19"/>
  <c r="X32" i="19"/>
  <c r="AL32" i="19"/>
  <c r="Y32" i="19"/>
  <c r="AM32" i="19"/>
  <c r="Z32" i="19"/>
  <c r="AN32" i="19"/>
  <c r="AA32" i="19"/>
  <c r="AO32" i="19"/>
  <c r="AB32" i="19"/>
  <c r="AP32" i="19"/>
  <c r="AC32" i="19"/>
  <c r="AQ32" i="19"/>
  <c r="AD32" i="19"/>
  <c r="AR32" i="19"/>
  <c r="AW32" i="19"/>
  <c r="X33" i="19"/>
  <c r="AL33" i="19"/>
  <c r="Y33" i="19"/>
  <c r="AM33" i="19"/>
  <c r="Z33" i="19"/>
  <c r="AN33" i="19"/>
  <c r="AA33" i="19"/>
  <c r="AO33" i="19"/>
  <c r="AB33" i="19"/>
  <c r="AP33" i="19"/>
  <c r="AC33" i="19"/>
  <c r="AQ33" i="19"/>
  <c r="AD33" i="19"/>
  <c r="AR33" i="19"/>
  <c r="AW33" i="19"/>
  <c r="U34" i="19"/>
  <c r="AI34" i="19"/>
  <c r="X34" i="19"/>
  <c r="AL34" i="19"/>
  <c r="AA34" i="19"/>
  <c r="AO34" i="19"/>
  <c r="AB34" i="19"/>
  <c r="AP34" i="19"/>
  <c r="AC34" i="19"/>
  <c r="AQ34" i="19"/>
  <c r="AD34" i="19"/>
  <c r="AR34" i="19"/>
  <c r="AW34" i="19"/>
  <c r="Y35" i="19"/>
  <c r="AM35" i="19"/>
  <c r="AA35" i="19"/>
  <c r="AO35" i="19"/>
  <c r="AB35" i="19"/>
  <c r="AP35" i="19"/>
  <c r="AC35" i="19"/>
  <c r="AQ35" i="19"/>
  <c r="AD35" i="19"/>
  <c r="AR35" i="19"/>
  <c r="AW35" i="19"/>
  <c r="V36" i="19"/>
  <c r="AJ36" i="19"/>
  <c r="X36" i="19"/>
  <c r="AL36" i="19"/>
  <c r="Y36" i="19"/>
  <c r="AM36" i="19"/>
  <c r="Z36" i="19"/>
  <c r="AN36" i="19"/>
  <c r="AA36" i="19"/>
  <c r="AO36" i="19"/>
  <c r="AB36" i="19"/>
  <c r="AP36" i="19"/>
  <c r="AC36" i="19"/>
  <c r="AQ36" i="19"/>
  <c r="AD36" i="19"/>
  <c r="AR36" i="19"/>
  <c r="AW36" i="19"/>
  <c r="V37" i="19"/>
  <c r="AJ37" i="19"/>
  <c r="X37" i="19"/>
  <c r="AL37" i="19"/>
  <c r="Y37" i="19"/>
  <c r="AM37" i="19"/>
  <c r="AA37" i="19"/>
  <c r="AO37" i="19"/>
  <c r="AB37" i="19"/>
  <c r="AP37" i="19"/>
  <c r="AC37" i="19"/>
  <c r="AQ37" i="19"/>
  <c r="AD37" i="19"/>
  <c r="AR37" i="19"/>
  <c r="AW37" i="19"/>
  <c r="U38" i="19"/>
  <c r="AI38" i="19"/>
  <c r="V38" i="19"/>
  <c r="AJ38" i="19"/>
  <c r="X38" i="19"/>
  <c r="AL38" i="19"/>
  <c r="Y38" i="19"/>
  <c r="AM38" i="19"/>
  <c r="AB38" i="19"/>
  <c r="AP38" i="19"/>
  <c r="AC38" i="19"/>
  <c r="AQ38" i="19"/>
  <c r="AD38" i="19"/>
  <c r="AR38" i="19"/>
  <c r="AW38" i="19"/>
  <c r="V39" i="19"/>
  <c r="AJ39" i="19"/>
  <c r="X39" i="19"/>
  <c r="AL39" i="19"/>
  <c r="Y39" i="19"/>
  <c r="AM39" i="19"/>
  <c r="AA39" i="19"/>
  <c r="AO39" i="19"/>
  <c r="AB39" i="19"/>
  <c r="AP39" i="19"/>
  <c r="AC39" i="19"/>
  <c r="AQ39" i="19"/>
  <c r="AD39" i="19"/>
  <c r="AR39" i="19"/>
  <c r="AW39" i="19"/>
  <c r="X40" i="19"/>
  <c r="AL40" i="19"/>
  <c r="Y40" i="19"/>
  <c r="AM40" i="19"/>
  <c r="Z40" i="19"/>
  <c r="AN40" i="19"/>
  <c r="AA40" i="19"/>
  <c r="AO40" i="19"/>
  <c r="AB40" i="19"/>
  <c r="AP40" i="19"/>
  <c r="AC40" i="19"/>
  <c r="AQ40" i="19"/>
  <c r="AD40" i="19"/>
  <c r="AR40" i="19"/>
  <c r="AW40" i="19"/>
  <c r="V41" i="19"/>
  <c r="AJ41" i="19"/>
  <c r="X41" i="19"/>
  <c r="AL41" i="19"/>
  <c r="Y41" i="19"/>
  <c r="AM41" i="19"/>
  <c r="AA41" i="19"/>
  <c r="AO41" i="19"/>
  <c r="AB41" i="19"/>
  <c r="AP41" i="19"/>
  <c r="AC41" i="19"/>
  <c r="AQ41" i="19"/>
  <c r="AD41" i="19"/>
  <c r="AR41" i="19"/>
  <c r="AG41" i="19"/>
  <c r="AU41" i="19"/>
  <c r="AW41" i="19"/>
  <c r="V42" i="19"/>
  <c r="AJ42" i="19"/>
  <c r="X42" i="19"/>
  <c r="AL42" i="19"/>
  <c r="Y42" i="19"/>
  <c r="AM42" i="19"/>
  <c r="AA42" i="19"/>
  <c r="AO42" i="19"/>
  <c r="AC42" i="19"/>
  <c r="AQ42" i="19"/>
  <c r="AD42" i="19"/>
  <c r="AR42" i="19"/>
  <c r="AG42" i="19"/>
  <c r="AU42" i="19"/>
  <c r="AW42" i="19"/>
  <c r="U43" i="19"/>
  <c r="AI43" i="19"/>
  <c r="V43" i="19"/>
  <c r="AJ43" i="19"/>
  <c r="X43" i="19"/>
  <c r="AL43" i="19"/>
  <c r="Y43" i="19"/>
  <c r="AM43" i="19"/>
  <c r="AA43" i="19"/>
  <c r="AO43" i="19"/>
  <c r="AB43" i="19"/>
  <c r="AP43" i="19"/>
  <c r="AC43" i="19"/>
  <c r="AQ43" i="19"/>
  <c r="AD43" i="19"/>
  <c r="AR43" i="19"/>
  <c r="AW43" i="19"/>
  <c r="X44" i="19"/>
  <c r="AL44" i="19"/>
  <c r="AA44" i="19"/>
  <c r="AO44" i="19"/>
  <c r="AB44" i="19"/>
  <c r="AP44" i="19"/>
  <c r="AC44" i="19"/>
  <c r="AQ44" i="19"/>
  <c r="AD44" i="19"/>
  <c r="AR44" i="19"/>
  <c r="AW44" i="19"/>
  <c r="V45" i="19"/>
  <c r="AJ45" i="19"/>
  <c r="X45" i="19"/>
  <c r="AL45" i="19"/>
  <c r="Y45" i="19"/>
  <c r="AM45" i="19"/>
  <c r="AA45" i="19"/>
  <c r="AO45" i="19"/>
  <c r="AB45" i="19"/>
  <c r="AP45" i="19"/>
  <c r="AC45" i="19"/>
  <c r="AQ45" i="19"/>
  <c r="AD45" i="19"/>
  <c r="AR45" i="19"/>
  <c r="AG45" i="19"/>
  <c r="AU45" i="19"/>
  <c r="AW45" i="19"/>
  <c r="AA46" i="19"/>
  <c r="AO46" i="19"/>
  <c r="AB46" i="19"/>
  <c r="AP46" i="19"/>
  <c r="AC46" i="19"/>
  <c r="AQ46" i="19"/>
  <c r="AD46" i="19"/>
  <c r="AR46" i="19"/>
  <c r="AW46" i="19"/>
  <c r="V47" i="19"/>
  <c r="AJ47" i="19"/>
  <c r="X47" i="19"/>
  <c r="AL47" i="19"/>
  <c r="Y47" i="19"/>
  <c r="AM47" i="19"/>
  <c r="AA47" i="19"/>
  <c r="AO47" i="19"/>
  <c r="AB47" i="19"/>
  <c r="AP47" i="19"/>
  <c r="AC47" i="19"/>
  <c r="AQ47" i="19"/>
  <c r="AD47" i="19"/>
  <c r="AR47" i="19"/>
  <c r="AW47" i="19"/>
  <c r="X48" i="19"/>
  <c r="AL48" i="19"/>
  <c r="Y48" i="19"/>
  <c r="AM48" i="19"/>
  <c r="AA48" i="19"/>
  <c r="AO48" i="19"/>
  <c r="AC48" i="19"/>
  <c r="AQ48" i="19"/>
  <c r="AD48" i="19"/>
  <c r="AR48" i="19"/>
  <c r="AW48" i="19"/>
  <c r="V49" i="19"/>
  <c r="AJ49" i="19"/>
  <c r="X49" i="19"/>
  <c r="AL49" i="19"/>
  <c r="Y49" i="19"/>
  <c r="AM49" i="19"/>
  <c r="Z49" i="19"/>
  <c r="AN49" i="19"/>
  <c r="AA49" i="19"/>
  <c r="AO49" i="19"/>
  <c r="AB49" i="19"/>
  <c r="AP49" i="19"/>
  <c r="AC49" i="19"/>
  <c r="AQ49" i="19"/>
  <c r="AD49" i="19"/>
  <c r="AR49" i="19"/>
  <c r="AE49" i="19"/>
  <c r="AS49" i="19"/>
  <c r="AW49" i="19"/>
  <c r="U50" i="19"/>
  <c r="AI50" i="19"/>
  <c r="V50" i="19"/>
  <c r="AJ50" i="19"/>
  <c r="X50" i="19"/>
  <c r="AL50" i="19"/>
  <c r="Y50" i="19"/>
  <c r="AM50" i="19"/>
  <c r="Z50" i="19"/>
  <c r="AN50" i="19"/>
  <c r="AA50" i="19"/>
  <c r="AO50" i="19"/>
  <c r="AB50" i="19"/>
  <c r="AP50" i="19"/>
  <c r="AC50" i="19"/>
  <c r="AQ50" i="19"/>
  <c r="AD50" i="19"/>
  <c r="AR50" i="19"/>
  <c r="AW50" i="19"/>
  <c r="U51" i="19"/>
  <c r="AI51" i="19"/>
  <c r="V51" i="19"/>
  <c r="AJ51" i="19"/>
  <c r="X51" i="19"/>
  <c r="AL51" i="19"/>
  <c r="Y51" i="19"/>
  <c r="AM51" i="19"/>
  <c r="Z51" i="19"/>
  <c r="AN51" i="19"/>
  <c r="AA51" i="19"/>
  <c r="AO51" i="19"/>
  <c r="AB51" i="19"/>
  <c r="AP51" i="19"/>
  <c r="AC51" i="19"/>
  <c r="AQ51" i="19"/>
  <c r="AD51" i="19"/>
  <c r="AR51" i="19"/>
  <c r="AW51" i="19"/>
  <c r="Y52" i="19"/>
  <c r="AM52" i="19"/>
  <c r="AA52" i="19"/>
  <c r="AO52" i="19"/>
  <c r="AB52" i="19"/>
  <c r="AP52" i="19"/>
  <c r="AC52" i="19"/>
  <c r="AQ52" i="19"/>
  <c r="AD52" i="19"/>
  <c r="AR52" i="19"/>
  <c r="AW52" i="19"/>
  <c r="Y53" i="19"/>
  <c r="AM53" i="19"/>
  <c r="AA53" i="19"/>
  <c r="AO53" i="19"/>
  <c r="AB53" i="19"/>
  <c r="AP53" i="19"/>
  <c r="AC53" i="19"/>
  <c r="AQ53" i="19"/>
  <c r="AD53" i="19"/>
  <c r="AR53" i="19"/>
  <c r="AW53" i="19"/>
  <c r="AA54" i="19"/>
  <c r="AO54" i="19"/>
  <c r="AB54" i="19"/>
  <c r="AP54" i="19"/>
  <c r="AC54" i="19"/>
  <c r="AQ54" i="19"/>
  <c r="AD54" i="19"/>
  <c r="AR54" i="19"/>
  <c r="AG54" i="19"/>
  <c r="AU54" i="19"/>
  <c r="AW54" i="19"/>
  <c r="V55" i="19"/>
  <c r="AJ55" i="19"/>
  <c r="X55" i="19"/>
  <c r="AL55" i="19"/>
  <c r="Y55" i="19"/>
  <c r="AM55" i="19"/>
  <c r="AA55" i="19"/>
  <c r="AO55" i="19"/>
  <c r="AB55" i="19"/>
  <c r="AP55" i="19"/>
  <c r="AC55" i="19"/>
  <c r="AQ55" i="19"/>
  <c r="AD55" i="19"/>
  <c r="AR55" i="19"/>
  <c r="AW55" i="19"/>
  <c r="V56" i="19"/>
  <c r="AJ56" i="19"/>
  <c r="X56" i="19"/>
  <c r="AL56" i="19"/>
  <c r="Y56" i="19"/>
  <c r="AM56" i="19"/>
  <c r="Z56" i="19"/>
  <c r="AN56" i="19"/>
  <c r="AA56" i="19"/>
  <c r="AO56" i="19"/>
  <c r="AB56" i="19"/>
  <c r="AP56" i="19"/>
  <c r="AC56" i="19"/>
  <c r="AQ56" i="19"/>
  <c r="AD56" i="19"/>
  <c r="AR56" i="19"/>
  <c r="AW56" i="19"/>
  <c r="X57" i="19"/>
  <c r="AL57" i="19"/>
  <c r="Y57" i="19"/>
  <c r="AM57" i="19"/>
  <c r="AA57" i="19"/>
  <c r="AO57" i="19"/>
  <c r="AB57" i="19"/>
  <c r="AP57" i="19"/>
  <c r="AC57" i="19"/>
  <c r="AQ57" i="19"/>
  <c r="AD57" i="19"/>
  <c r="AR57" i="19"/>
  <c r="AW57" i="19"/>
  <c r="V58" i="19"/>
  <c r="AJ58" i="19"/>
  <c r="X58" i="19"/>
  <c r="AL58" i="19"/>
  <c r="Y58" i="19"/>
  <c r="AM58" i="19"/>
  <c r="AA58" i="19"/>
  <c r="AO58" i="19"/>
  <c r="AB58" i="19"/>
  <c r="AP58" i="19"/>
  <c r="AC58" i="19"/>
  <c r="AQ58" i="19"/>
  <c r="AD58" i="19"/>
  <c r="AR58" i="19"/>
  <c r="AW58" i="19"/>
  <c r="Y59" i="19"/>
  <c r="AM59" i="19"/>
  <c r="AA59" i="19"/>
  <c r="AO59" i="19"/>
  <c r="AB59" i="19"/>
  <c r="AP59" i="19"/>
  <c r="AC59" i="19"/>
  <c r="AQ59" i="19"/>
  <c r="AD59" i="19"/>
  <c r="AR59" i="19"/>
  <c r="AW59" i="19"/>
  <c r="Y60" i="19"/>
  <c r="AM60" i="19"/>
  <c r="AA60" i="19"/>
  <c r="AO60" i="19"/>
  <c r="AB60" i="19"/>
  <c r="AP60" i="19"/>
  <c r="AC60" i="19"/>
  <c r="AQ60" i="19"/>
  <c r="AD60" i="19"/>
  <c r="AR60" i="19"/>
  <c r="AG60" i="19"/>
  <c r="AU60" i="19"/>
  <c r="AW60" i="19"/>
  <c r="U61" i="19"/>
  <c r="AI61" i="19"/>
  <c r="X61" i="19"/>
  <c r="AL61" i="19"/>
  <c r="AA61" i="19"/>
  <c r="AO61" i="19"/>
  <c r="AB61" i="19"/>
  <c r="AP61" i="19"/>
  <c r="AC61" i="19"/>
  <c r="AQ61" i="19"/>
  <c r="AD61" i="19"/>
  <c r="AR61" i="19"/>
  <c r="AW61" i="19"/>
  <c r="V62" i="19"/>
  <c r="AJ62" i="19"/>
  <c r="X62" i="19"/>
  <c r="AL62" i="19"/>
  <c r="Y62" i="19"/>
  <c r="AM62" i="19"/>
  <c r="AA62" i="19"/>
  <c r="AO62" i="19"/>
  <c r="AB62" i="19"/>
  <c r="AP62" i="19"/>
  <c r="AC62" i="19"/>
  <c r="AQ62" i="19"/>
  <c r="AD62" i="19"/>
  <c r="AR62" i="19"/>
  <c r="AW62" i="19"/>
  <c r="V63" i="19"/>
  <c r="AJ63" i="19"/>
  <c r="X63" i="19"/>
  <c r="AL63" i="19"/>
  <c r="Y63" i="19"/>
  <c r="AM63" i="19"/>
  <c r="Z63" i="19"/>
  <c r="AN63" i="19"/>
  <c r="AA63" i="19"/>
  <c r="AO63" i="19"/>
  <c r="AB63" i="19"/>
  <c r="AP63" i="19"/>
  <c r="AC63" i="19"/>
  <c r="AQ63" i="19"/>
  <c r="AD63" i="19"/>
  <c r="AR63" i="19"/>
  <c r="AW63" i="19"/>
  <c r="U64" i="19"/>
  <c r="AI64" i="19"/>
  <c r="V64" i="19"/>
  <c r="AJ64" i="19"/>
  <c r="X64" i="19"/>
  <c r="AL64" i="19"/>
  <c r="Y64" i="19"/>
  <c r="AM64" i="19"/>
  <c r="Z64" i="19"/>
  <c r="AN64" i="19"/>
  <c r="AA64" i="19"/>
  <c r="AO64" i="19"/>
  <c r="AB64" i="19"/>
  <c r="AP64" i="19"/>
  <c r="AC64" i="19"/>
  <c r="AQ64" i="19"/>
  <c r="AD64" i="19"/>
  <c r="AR64" i="19"/>
  <c r="AW64" i="19"/>
  <c r="U65" i="19"/>
  <c r="AI65" i="19"/>
  <c r="V65" i="19"/>
  <c r="AJ65" i="19"/>
  <c r="X65" i="19"/>
  <c r="AL65" i="19"/>
  <c r="Y65" i="19"/>
  <c r="AM65" i="19"/>
  <c r="AA65" i="19"/>
  <c r="AO65" i="19"/>
  <c r="AB65" i="19"/>
  <c r="AP65" i="19"/>
  <c r="AC65" i="19"/>
  <c r="AQ65" i="19"/>
  <c r="AD65" i="19"/>
  <c r="AR65" i="19"/>
  <c r="AW65" i="19"/>
  <c r="Y66" i="19"/>
  <c r="AM66" i="19"/>
  <c r="AA66" i="19"/>
  <c r="AO66" i="19"/>
  <c r="AB66" i="19"/>
  <c r="AP66" i="19"/>
  <c r="AC66" i="19"/>
  <c r="AQ66" i="19"/>
  <c r="AD66" i="19"/>
  <c r="AR66" i="19"/>
  <c r="AW66" i="19"/>
  <c r="V67" i="19"/>
  <c r="AJ67" i="19"/>
  <c r="X67" i="19"/>
  <c r="AL67" i="19"/>
  <c r="Y67" i="19"/>
  <c r="AM67" i="19"/>
  <c r="Z67" i="19"/>
  <c r="AN67" i="19"/>
  <c r="AA67" i="19"/>
  <c r="AO67" i="19"/>
  <c r="AB67" i="19"/>
  <c r="AP67" i="19"/>
  <c r="AC67" i="19"/>
  <c r="AQ67" i="19"/>
  <c r="AD67" i="19"/>
  <c r="AR67" i="19"/>
  <c r="AW67" i="19"/>
  <c r="V68" i="19"/>
  <c r="AJ68" i="19"/>
  <c r="X68" i="19"/>
  <c r="AL68" i="19"/>
  <c r="Y68" i="19"/>
  <c r="AM68" i="19"/>
  <c r="Z68" i="19"/>
  <c r="AN68" i="19"/>
  <c r="AA68" i="19"/>
  <c r="AO68" i="19"/>
  <c r="AB68" i="19"/>
  <c r="AP68" i="19"/>
  <c r="AC68" i="19"/>
  <c r="AQ68" i="19"/>
  <c r="AD68" i="19"/>
  <c r="AR68" i="19"/>
  <c r="AW68" i="19"/>
  <c r="V69" i="19"/>
  <c r="AJ69" i="19"/>
  <c r="X69" i="19"/>
  <c r="AL69" i="19"/>
  <c r="Y69" i="19"/>
  <c r="AM69" i="19"/>
  <c r="Z69" i="19"/>
  <c r="AN69" i="19"/>
  <c r="AA69" i="19"/>
  <c r="AO69" i="19"/>
  <c r="AB69" i="19"/>
  <c r="AP69" i="19"/>
  <c r="AC69" i="19"/>
  <c r="AQ69" i="19"/>
  <c r="AD69" i="19"/>
  <c r="AR69" i="19"/>
  <c r="AW69" i="19"/>
  <c r="Y70" i="19"/>
  <c r="AM70" i="19"/>
  <c r="AA70" i="19"/>
  <c r="AO70" i="19"/>
  <c r="AB70" i="19"/>
  <c r="AP70" i="19"/>
  <c r="AC70" i="19"/>
  <c r="AQ70" i="19"/>
  <c r="AD70" i="19"/>
  <c r="AR70" i="19"/>
  <c r="AW70" i="19"/>
  <c r="Y71" i="19"/>
  <c r="AM71" i="19"/>
  <c r="AA71" i="19"/>
  <c r="AO71" i="19"/>
  <c r="AB71" i="19"/>
  <c r="AP71" i="19"/>
  <c r="AC71" i="19"/>
  <c r="AQ71" i="19"/>
  <c r="AD71" i="19"/>
  <c r="AR71" i="19"/>
  <c r="AW71" i="19"/>
  <c r="V72" i="19"/>
  <c r="AJ72" i="19"/>
  <c r="X72" i="19"/>
  <c r="AL72" i="19"/>
  <c r="Y72" i="19"/>
  <c r="AM72" i="19"/>
  <c r="AA72" i="19"/>
  <c r="AO72" i="19"/>
  <c r="AB72" i="19"/>
  <c r="AP72" i="19"/>
  <c r="AC72" i="19"/>
  <c r="AQ72" i="19"/>
  <c r="AD72" i="19"/>
  <c r="AR72" i="19"/>
  <c r="AW72" i="19"/>
  <c r="V73" i="19"/>
  <c r="AJ73" i="19"/>
  <c r="X73" i="19"/>
  <c r="AL73" i="19"/>
  <c r="Y73" i="19"/>
  <c r="AM73" i="19"/>
  <c r="Z73" i="19"/>
  <c r="AN73" i="19"/>
  <c r="AA73" i="19"/>
  <c r="AO73" i="19"/>
  <c r="AB73" i="19"/>
  <c r="AP73" i="19"/>
  <c r="AC73" i="19"/>
  <c r="AQ73" i="19"/>
  <c r="AD73" i="19"/>
  <c r="AR73" i="19"/>
  <c r="AW73" i="19"/>
  <c r="Y74" i="19"/>
  <c r="AM74" i="19"/>
  <c r="AA74" i="19"/>
  <c r="AO74" i="19"/>
  <c r="AB74" i="19"/>
  <c r="AP74" i="19"/>
  <c r="AC74" i="19"/>
  <c r="AQ74" i="19"/>
  <c r="AD74" i="19"/>
  <c r="AR74" i="19"/>
  <c r="AW74" i="19"/>
  <c r="V75" i="19"/>
  <c r="AJ75" i="19"/>
  <c r="X75" i="19"/>
  <c r="AL75" i="19"/>
  <c r="Y75" i="19"/>
  <c r="AM75" i="19"/>
  <c r="AA75" i="19"/>
  <c r="AO75" i="19"/>
  <c r="AB75" i="19"/>
  <c r="AP75" i="19"/>
  <c r="AC75" i="19"/>
  <c r="AQ75" i="19"/>
  <c r="AD75" i="19"/>
  <c r="AR75" i="19"/>
  <c r="AW75" i="19"/>
  <c r="V76" i="19"/>
  <c r="AJ76" i="19"/>
  <c r="X76" i="19"/>
  <c r="AL76" i="19"/>
  <c r="Y76" i="19"/>
  <c r="AM76" i="19"/>
  <c r="AA76" i="19"/>
  <c r="AO76" i="19"/>
  <c r="AB76" i="19"/>
  <c r="AP76" i="19"/>
  <c r="AC76" i="19"/>
  <c r="AQ76" i="19"/>
  <c r="AD76" i="19"/>
  <c r="AR76" i="19"/>
  <c r="AW76" i="19"/>
  <c r="V77" i="19"/>
  <c r="AJ77" i="19"/>
  <c r="Y77" i="19"/>
  <c r="AM77" i="19"/>
  <c r="AA77" i="19"/>
  <c r="AO77" i="19"/>
  <c r="AB77" i="19"/>
  <c r="AP77" i="19"/>
  <c r="AC77" i="19"/>
  <c r="AQ77" i="19"/>
  <c r="AD77" i="19"/>
  <c r="AR77" i="19"/>
  <c r="AG77" i="19"/>
  <c r="AU77" i="19"/>
  <c r="AW77" i="19"/>
  <c r="V78" i="19"/>
  <c r="AJ78" i="19"/>
  <c r="X78" i="19"/>
  <c r="AL78" i="19"/>
  <c r="Y78" i="19"/>
  <c r="AM78" i="19"/>
  <c r="AA78" i="19"/>
  <c r="AO78" i="19"/>
  <c r="AB78" i="19"/>
  <c r="AP78" i="19"/>
  <c r="AC78" i="19"/>
  <c r="AQ78" i="19"/>
  <c r="AD78" i="19"/>
  <c r="AR78" i="19"/>
  <c r="AW78" i="19"/>
  <c r="Y79" i="19"/>
  <c r="AM79" i="19"/>
  <c r="AA79" i="19"/>
  <c r="AO79" i="19"/>
  <c r="AB79" i="19"/>
  <c r="AP79" i="19"/>
  <c r="AC79" i="19"/>
  <c r="AQ79" i="19"/>
  <c r="AD79" i="19"/>
  <c r="AR79" i="19"/>
  <c r="AW79" i="19"/>
  <c r="X80" i="19"/>
  <c r="AL80" i="19"/>
  <c r="Y80" i="19"/>
  <c r="AM80" i="19"/>
  <c r="AA80" i="19"/>
  <c r="AO80" i="19"/>
  <c r="AB80" i="19"/>
  <c r="AP80" i="19"/>
  <c r="AC80" i="19"/>
  <c r="AQ80" i="19"/>
  <c r="AD80" i="19"/>
  <c r="AR80" i="19"/>
  <c r="AW80" i="19"/>
  <c r="V81" i="19"/>
  <c r="AJ81" i="19"/>
  <c r="X81" i="19"/>
  <c r="AL81" i="19"/>
  <c r="Y81" i="19"/>
  <c r="AM81" i="19"/>
  <c r="Z81" i="19"/>
  <c r="AN81" i="19"/>
  <c r="AA81" i="19"/>
  <c r="AO81" i="19"/>
  <c r="AB81" i="19"/>
  <c r="AP81" i="19"/>
  <c r="AC81" i="19"/>
  <c r="AQ81" i="19"/>
  <c r="AD81" i="19"/>
  <c r="AR81" i="19"/>
  <c r="AW81" i="19"/>
  <c r="V82" i="19"/>
  <c r="AJ82" i="19"/>
  <c r="X82" i="19"/>
  <c r="AL82" i="19"/>
  <c r="Y82" i="19"/>
  <c r="AM82" i="19"/>
  <c r="AA82" i="19"/>
  <c r="AO82" i="19"/>
  <c r="AB82" i="19"/>
  <c r="AP82" i="19"/>
  <c r="AC82" i="19"/>
  <c r="AQ82" i="19"/>
  <c r="AD82" i="19"/>
  <c r="AR82" i="19"/>
  <c r="AG82" i="19"/>
  <c r="AU82" i="19"/>
  <c r="AW82" i="19"/>
  <c r="V83" i="19"/>
  <c r="AJ83" i="19"/>
  <c r="X83" i="19"/>
  <c r="AL83" i="19"/>
  <c r="Z83" i="19"/>
  <c r="AN83" i="19"/>
  <c r="AA83" i="19"/>
  <c r="AO83" i="19"/>
  <c r="AB83" i="19"/>
  <c r="AP83" i="19"/>
  <c r="AC83" i="19"/>
  <c r="AQ83" i="19"/>
  <c r="AD83" i="19"/>
  <c r="AR83" i="19"/>
  <c r="AG83" i="19"/>
  <c r="AU83" i="19"/>
  <c r="AW83" i="19"/>
  <c r="V84" i="19"/>
  <c r="AJ84" i="19"/>
  <c r="X84" i="19"/>
  <c r="AL84" i="19"/>
  <c r="Y84" i="19"/>
  <c r="AM84" i="19"/>
  <c r="AA84" i="19"/>
  <c r="AO84" i="19"/>
  <c r="AB84" i="19"/>
  <c r="AP84" i="19"/>
  <c r="AC84" i="19"/>
  <c r="AQ84" i="19"/>
  <c r="AD84" i="19"/>
  <c r="AR84" i="19"/>
  <c r="AG84" i="19"/>
  <c r="AU84" i="19"/>
  <c r="AW84" i="19"/>
  <c r="X85" i="19"/>
  <c r="AL85" i="19"/>
  <c r="Y85" i="19"/>
  <c r="AM85" i="19"/>
  <c r="AA85" i="19"/>
  <c r="AO85" i="19"/>
  <c r="AB85" i="19"/>
  <c r="AP85" i="19"/>
  <c r="AC85" i="19"/>
  <c r="AQ85" i="19"/>
  <c r="AD85" i="19"/>
  <c r="AR85" i="19"/>
  <c r="AW85" i="19"/>
  <c r="X86" i="19"/>
  <c r="AL86" i="19"/>
  <c r="Y86" i="19"/>
  <c r="AM86" i="19"/>
  <c r="AA86" i="19"/>
  <c r="AO86" i="19"/>
  <c r="AB86" i="19"/>
  <c r="AP86" i="19"/>
  <c r="AC86" i="19"/>
  <c r="AQ86" i="19"/>
  <c r="AD86" i="19"/>
  <c r="AR86" i="19"/>
  <c r="AG86" i="19"/>
  <c r="AU86" i="19"/>
  <c r="AW86" i="19"/>
  <c r="X87" i="19"/>
  <c r="AL87" i="19"/>
  <c r="AA87" i="19"/>
  <c r="AO87" i="19"/>
  <c r="AB87" i="19"/>
  <c r="AP87" i="19"/>
  <c r="AC87" i="19"/>
  <c r="AQ87" i="19"/>
  <c r="AD87" i="19"/>
  <c r="AR87" i="19"/>
  <c r="AW87" i="19"/>
  <c r="V88" i="19"/>
  <c r="AJ88" i="19"/>
  <c r="AA88" i="19"/>
  <c r="AO88" i="19"/>
  <c r="AB88" i="19"/>
  <c r="AP88" i="19"/>
  <c r="AC88" i="19"/>
  <c r="AQ88" i="19"/>
  <c r="AD88" i="19"/>
  <c r="AR88" i="19"/>
  <c r="AW88" i="19"/>
  <c r="U89" i="19"/>
  <c r="AI89" i="19"/>
  <c r="V89" i="19"/>
  <c r="AJ89" i="19"/>
  <c r="X89" i="19"/>
  <c r="AL89" i="19"/>
  <c r="AA89" i="19"/>
  <c r="AO89" i="19"/>
  <c r="AB89" i="19"/>
  <c r="AP89" i="19"/>
  <c r="AC89" i="19"/>
  <c r="AQ89" i="19"/>
  <c r="AD89" i="19"/>
  <c r="AR89" i="19"/>
  <c r="AW89" i="19"/>
  <c r="Y90" i="19"/>
  <c r="AM90" i="19"/>
  <c r="AA90" i="19"/>
  <c r="AO90" i="19"/>
  <c r="AC90" i="19"/>
  <c r="AQ90" i="19"/>
  <c r="AD90" i="19"/>
  <c r="AR90" i="19"/>
  <c r="AW90" i="19"/>
  <c r="U91" i="19"/>
  <c r="AI91" i="19"/>
  <c r="V91" i="19"/>
  <c r="AJ91" i="19"/>
  <c r="X91" i="19"/>
  <c r="AL91" i="19"/>
  <c r="Y91" i="19"/>
  <c r="AM91" i="19"/>
  <c r="AA91" i="19"/>
  <c r="AO91" i="19"/>
  <c r="AB91" i="19"/>
  <c r="AP91" i="19"/>
  <c r="AC91" i="19"/>
  <c r="AQ91" i="19"/>
  <c r="AD91" i="19"/>
  <c r="AR91" i="19"/>
  <c r="AW91" i="19"/>
  <c r="V92" i="19"/>
  <c r="AJ92" i="19"/>
  <c r="X92" i="19"/>
  <c r="AL92" i="19"/>
  <c r="Y92" i="19"/>
  <c r="AM92" i="19"/>
  <c r="Z92" i="19"/>
  <c r="AN92" i="19"/>
  <c r="AA92" i="19"/>
  <c r="AO92" i="19"/>
  <c r="AB92" i="19"/>
  <c r="AP92" i="19"/>
  <c r="AC92" i="19"/>
  <c r="AQ92" i="19"/>
  <c r="AD92" i="19"/>
  <c r="AR92" i="19"/>
  <c r="AW92" i="19"/>
  <c r="U93" i="19"/>
  <c r="AI93" i="19"/>
  <c r="V93" i="19"/>
  <c r="AJ93" i="19"/>
  <c r="X93" i="19"/>
  <c r="AL93" i="19"/>
  <c r="Y93" i="19"/>
  <c r="AM93" i="19"/>
  <c r="Z93" i="19"/>
  <c r="AN93" i="19"/>
  <c r="AA93" i="19"/>
  <c r="AO93" i="19"/>
  <c r="AB93" i="19"/>
  <c r="AP93" i="19"/>
  <c r="AC93" i="19"/>
  <c r="AQ93" i="19"/>
  <c r="AD93" i="19"/>
  <c r="AR93" i="19"/>
  <c r="AW93" i="19"/>
  <c r="V94" i="19"/>
  <c r="AJ94" i="19"/>
  <c r="X94" i="19"/>
  <c r="AL94" i="19"/>
  <c r="Y94" i="19"/>
  <c r="AM94" i="19"/>
  <c r="AA94" i="19"/>
  <c r="AO94" i="19"/>
  <c r="AB94" i="19"/>
  <c r="AP94" i="19"/>
  <c r="AC94" i="19"/>
  <c r="AQ94" i="19"/>
  <c r="AD94" i="19"/>
  <c r="AR94" i="19"/>
  <c r="AW94" i="19"/>
  <c r="AA95" i="19"/>
  <c r="AO95" i="19"/>
  <c r="AB95" i="19"/>
  <c r="AP95" i="19"/>
  <c r="AC95" i="19"/>
  <c r="AQ95" i="19"/>
  <c r="AD95" i="19"/>
  <c r="AR95" i="19"/>
  <c r="AW95" i="19"/>
  <c r="AA96" i="19"/>
  <c r="AO96" i="19"/>
  <c r="AB96" i="19"/>
  <c r="AP96" i="19"/>
  <c r="AC96" i="19"/>
  <c r="AQ96" i="19"/>
  <c r="AD96" i="19"/>
  <c r="AR96" i="19"/>
  <c r="AW96" i="19"/>
  <c r="Y97" i="19"/>
  <c r="AM97" i="19"/>
  <c r="AA97" i="19"/>
  <c r="AO97" i="19"/>
  <c r="AB97" i="19"/>
  <c r="AP97" i="19"/>
  <c r="AC97" i="19"/>
  <c r="AQ97" i="19"/>
  <c r="AD97" i="19"/>
  <c r="AR97" i="19"/>
  <c r="AW97" i="19"/>
  <c r="X98" i="19"/>
  <c r="AL98" i="19"/>
  <c r="Y98" i="19"/>
  <c r="AM98" i="19"/>
  <c r="AA98" i="19"/>
  <c r="AO98" i="19"/>
  <c r="AC98" i="19"/>
  <c r="AQ98" i="19"/>
  <c r="AD98" i="19"/>
  <c r="AR98" i="19"/>
  <c r="AW98" i="19"/>
  <c r="V99" i="19"/>
  <c r="AJ99" i="19"/>
  <c r="X99" i="19"/>
  <c r="AL99" i="19"/>
  <c r="Y99" i="19"/>
  <c r="AM99" i="19"/>
  <c r="AA99" i="19"/>
  <c r="AO99" i="19"/>
  <c r="AB99" i="19"/>
  <c r="AP99" i="19"/>
  <c r="AC99" i="19"/>
  <c r="AQ99" i="19"/>
  <c r="AD99" i="19"/>
  <c r="AR99" i="19"/>
  <c r="AW99" i="19"/>
  <c r="V100" i="19"/>
  <c r="AJ100" i="19"/>
  <c r="X100" i="19"/>
  <c r="AL100" i="19"/>
  <c r="Y100" i="19"/>
  <c r="AM100" i="19"/>
  <c r="Z100" i="19"/>
  <c r="AN100" i="19"/>
  <c r="AA100" i="19"/>
  <c r="AO100" i="19"/>
  <c r="AB100" i="19"/>
  <c r="AP100" i="19"/>
  <c r="AC100" i="19"/>
  <c r="AQ100" i="19"/>
  <c r="AD100" i="19"/>
  <c r="AR100" i="19"/>
  <c r="AW100" i="19"/>
  <c r="X101" i="19"/>
  <c r="AL101" i="19"/>
  <c r="Y101" i="19"/>
  <c r="AM101" i="19"/>
  <c r="AA101" i="19"/>
  <c r="AO101" i="19"/>
  <c r="AB101" i="19"/>
  <c r="AP101" i="19"/>
  <c r="AC101" i="19"/>
  <c r="AQ101" i="19"/>
  <c r="AD101" i="19"/>
  <c r="AR101" i="19"/>
  <c r="AW101" i="19"/>
  <c r="V102" i="19"/>
  <c r="AJ102" i="19"/>
  <c r="X102" i="19"/>
  <c r="AL102" i="19"/>
  <c r="Y102" i="19"/>
  <c r="AM102" i="19"/>
  <c r="AA102" i="19"/>
  <c r="AO102" i="19"/>
  <c r="AB102" i="19"/>
  <c r="AP102" i="19"/>
  <c r="AC102" i="19"/>
  <c r="AQ102" i="19"/>
  <c r="AD102" i="19"/>
  <c r="AR102" i="19"/>
  <c r="AW102" i="19"/>
  <c r="V103" i="19"/>
  <c r="AJ103" i="19"/>
  <c r="X103" i="19"/>
  <c r="AL103" i="19"/>
  <c r="Y103" i="19"/>
  <c r="AM103" i="19"/>
  <c r="AA103" i="19"/>
  <c r="AO103" i="19"/>
  <c r="AB103" i="19"/>
  <c r="AP103" i="19"/>
  <c r="AC103" i="19"/>
  <c r="AQ103" i="19"/>
  <c r="AD103" i="19"/>
  <c r="AR103" i="19"/>
  <c r="AW103" i="19"/>
  <c r="AA104" i="19"/>
  <c r="AO104" i="19"/>
  <c r="AB104" i="19"/>
  <c r="AP104" i="19"/>
  <c r="AC104" i="19"/>
  <c r="AQ104" i="19"/>
  <c r="AD104" i="19"/>
  <c r="AR104" i="19"/>
  <c r="AW104" i="19"/>
  <c r="U105" i="19"/>
  <c r="AI105" i="19"/>
  <c r="V105" i="19"/>
  <c r="AJ105" i="19"/>
  <c r="X105" i="19"/>
  <c r="AL105" i="19"/>
  <c r="Y105" i="19"/>
  <c r="AM105" i="19"/>
  <c r="Z105" i="19"/>
  <c r="AN105" i="19"/>
  <c r="AA105" i="19"/>
  <c r="AO105" i="19"/>
  <c r="AB105" i="19"/>
  <c r="AP105" i="19"/>
  <c r="AC105" i="19"/>
  <c r="AQ105" i="19"/>
  <c r="AD105" i="19"/>
  <c r="AR105" i="19"/>
  <c r="AW105" i="19"/>
  <c r="U106" i="19"/>
  <c r="AI106" i="19"/>
  <c r="V106" i="19"/>
  <c r="AJ106" i="19"/>
  <c r="X106" i="19"/>
  <c r="AL106" i="19"/>
  <c r="Y106" i="19"/>
  <c r="AM106" i="19"/>
  <c r="Z106" i="19"/>
  <c r="AN106" i="19"/>
  <c r="AA106" i="19"/>
  <c r="AO106" i="19"/>
  <c r="AB106" i="19"/>
  <c r="AP106" i="19"/>
  <c r="AC106" i="19"/>
  <c r="AQ106" i="19"/>
  <c r="AD106" i="19"/>
  <c r="AR106" i="19"/>
  <c r="AW106" i="19"/>
  <c r="U107" i="19"/>
  <c r="AI107" i="19"/>
  <c r="V107" i="19"/>
  <c r="AJ107" i="19"/>
  <c r="X107" i="19"/>
  <c r="AL107" i="19"/>
  <c r="Y107" i="19"/>
  <c r="AM107" i="19"/>
  <c r="AA107" i="19"/>
  <c r="AO107" i="19"/>
  <c r="AB107" i="19"/>
  <c r="AP107" i="19"/>
  <c r="AC107" i="19"/>
  <c r="AQ107" i="19"/>
  <c r="AD107" i="19"/>
  <c r="AR107" i="19"/>
  <c r="AW107" i="19"/>
  <c r="AA108" i="19"/>
  <c r="AO108" i="19"/>
  <c r="AB108" i="19"/>
  <c r="AP108" i="19"/>
  <c r="AC108" i="19"/>
  <c r="AQ108" i="19"/>
  <c r="AD108" i="19"/>
  <c r="AR108" i="19"/>
  <c r="AW108" i="19"/>
  <c r="Z109" i="19"/>
  <c r="AN109" i="19"/>
  <c r="AA109" i="19"/>
  <c r="AO109" i="19"/>
  <c r="AB109" i="19"/>
  <c r="AP109" i="19"/>
  <c r="AC109" i="19"/>
  <c r="AQ109" i="19"/>
  <c r="AD109" i="19"/>
  <c r="AR109" i="19"/>
  <c r="AW109" i="19"/>
  <c r="V110" i="19"/>
  <c r="AJ110" i="19"/>
  <c r="Y110" i="19"/>
  <c r="AM110" i="19"/>
  <c r="Z110" i="19"/>
  <c r="AN110" i="19"/>
  <c r="AA110" i="19"/>
  <c r="AO110" i="19"/>
  <c r="AB110" i="19"/>
  <c r="AP110" i="19"/>
  <c r="AC110" i="19"/>
  <c r="AQ110" i="19"/>
  <c r="AD110" i="19"/>
  <c r="AR110" i="19"/>
  <c r="AW110" i="19"/>
  <c r="U111" i="19"/>
  <c r="AI111" i="19"/>
  <c r="V111" i="19"/>
  <c r="AJ111" i="19"/>
  <c r="X111" i="19"/>
  <c r="AL111" i="19"/>
  <c r="Y111" i="19"/>
  <c r="AM111" i="19"/>
  <c r="Z111" i="19"/>
  <c r="AN111" i="19"/>
  <c r="AA111" i="19"/>
  <c r="AO111" i="19"/>
  <c r="AB111" i="19"/>
  <c r="AP111" i="19"/>
  <c r="AC111" i="19"/>
  <c r="AQ111" i="19"/>
  <c r="AD111" i="19"/>
  <c r="AR111" i="19"/>
  <c r="AW111" i="19"/>
  <c r="V112" i="19"/>
  <c r="AJ112" i="19"/>
  <c r="X112" i="19"/>
  <c r="AL112" i="19"/>
  <c r="Y112" i="19"/>
  <c r="AM112" i="19"/>
  <c r="Z112" i="19"/>
  <c r="AN112" i="19"/>
  <c r="AA112" i="19"/>
  <c r="AO112" i="19"/>
  <c r="AB112" i="19"/>
  <c r="AP112" i="19"/>
  <c r="AC112" i="19"/>
  <c r="AQ112" i="19"/>
  <c r="AD112" i="19"/>
  <c r="AR112" i="19"/>
  <c r="AG112" i="19"/>
  <c r="AU112" i="19"/>
  <c r="AW112" i="19"/>
  <c r="U113" i="19"/>
  <c r="AI113" i="19"/>
  <c r="V113" i="19"/>
  <c r="AJ113" i="19"/>
  <c r="W113" i="19"/>
  <c r="AK113" i="19"/>
  <c r="X113" i="19"/>
  <c r="AL113" i="19"/>
  <c r="Y113" i="19"/>
  <c r="AM113" i="19"/>
  <c r="Z113" i="19"/>
  <c r="AN113" i="19"/>
  <c r="AA113" i="19"/>
  <c r="AO113" i="19"/>
  <c r="AB113" i="19"/>
  <c r="AP113" i="19"/>
  <c r="AC113" i="19"/>
  <c r="AQ113" i="19"/>
  <c r="AD113" i="19"/>
  <c r="AR113" i="19"/>
  <c r="AG113" i="19"/>
  <c r="AU113" i="19"/>
  <c r="AW113" i="19"/>
  <c r="U114" i="19"/>
  <c r="AI114" i="19"/>
  <c r="V114" i="19"/>
  <c r="AJ114" i="19"/>
  <c r="X114" i="19"/>
  <c r="AL114" i="19"/>
  <c r="Y114" i="19"/>
  <c r="AM114" i="19"/>
  <c r="Z114" i="19"/>
  <c r="AN114" i="19"/>
  <c r="AA114" i="19"/>
  <c r="AO114" i="19"/>
  <c r="AB114" i="19"/>
  <c r="AP114" i="19"/>
  <c r="AC114" i="19"/>
  <c r="AQ114" i="19"/>
  <c r="AD114" i="19"/>
  <c r="AR114" i="19"/>
  <c r="AW114" i="19"/>
  <c r="U115" i="19"/>
  <c r="AI115" i="19"/>
  <c r="V115" i="19"/>
  <c r="AJ115" i="19"/>
  <c r="X115" i="19"/>
  <c r="AL115" i="19"/>
  <c r="Y115" i="19"/>
  <c r="AM115" i="19"/>
  <c r="Z115" i="19"/>
  <c r="AN115" i="19"/>
  <c r="AA115" i="19"/>
  <c r="AO115" i="19"/>
  <c r="AB115" i="19"/>
  <c r="AP115" i="19"/>
  <c r="AC115" i="19"/>
  <c r="AQ115" i="19"/>
  <c r="AD115" i="19"/>
  <c r="AR115" i="19"/>
  <c r="AW115" i="19"/>
  <c r="U116" i="19"/>
  <c r="AI116" i="19"/>
  <c r="V116" i="19"/>
  <c r="AJ116" i="19"/>
  <c r="X116" i="19"/>
  <c r="AL116" i="19"/>
  <c r="Y116" i="19"/>
  <c r="AM116" i="19"/>
  <c r="AA116" i="19"/>
  <c r="AO116" i="19"/>
  <c r="AB116" i="19"/>
  <c r="AP116" i="19"/>
  <c r="AC116" i="19"/>
  <c r="AQ116" i="19"/>
  <c r="AD116" i="19"/>
  <c r="AR116" i="19"/>
  <c r="AW116" i="19"/>
  <c r="V117" i="19"/>
  <c r="AJ117" i="19"/>
  <c r="X117" i="19"/>
  <c r="AL117" i="19"/>
  <c r="Y117" i="19"/>
  <c r="AM117" i="19"/>
  <c r="Z117" i="19"/>
  <c r="AN117" i="19"/>
  <c r="AA117" i="19"/>
  <c r="AO117" i="19"/>
  <c r="AB117" i="19"/>
  <c r="AP117" i="19"/>
  <c r="AC117" i="19"/>
  <c r="AQ117" i="19"/>
  <c r="AD117" i="19"/>
  <c r="AR117" i="19"/>
  <c r="AW117" i="19"/>
  <c r="V118" i="19"/>
  <c r="AJ118" i="19"/>
  <c r="X118" i="19"/>
  <c r="AL118" i="19"/>
  <c r="Y118" i="19"/>
  <c r="AM118" i="19"/>
  <c r="Z118" i="19"/>
  <c r="AN118" i="19"/>
  <c r="AA118" i="19"/>
  <c r="AO118" i="19"/>
  <c r="AB118" i="19"/>
  <c r="AP118" i="19"/>
  <c r="AC118" i="19"/>
  <c r="AQ118" i="19"/>
  <c r="AD118" i="19"/>
  <c r="AR118" i="19"/>
  <c r="AG118" i="19"/>
  <c r="AU118" i="19"/>
  <c r="AW118" i="19"/>
  <c r="V119" i="19"/>
  <c r="AJ119" i="19"/>
  <c r="X119" i="19"/>
  <c r="AL119" i="19"/>
  <c r="Y119" i="19"/>
  <c r="AM119" i="19"/>
  <c r="AA119" i="19"/>
  <c r="AO119" i="19"/>
  <c r="AB119" i="19"/>
  <c r="AP119" i="19"/>
  <c r="AC119" i="19"/>
  <c r="AQ119" i="19"/>
  <c r="AD119" i="19"/>
  <c r="AR119" i="19"/>
  <c r="AW119" i="19"/>
  <c r="X120" i="19"/>
  <c r="AL120" i="19"/>
  <c r="Y120" i="19"/>
  <c r="AM120" i="19"/>
  <c r="AA120" i="19"/>
  <c r="AO120" i="19"/>
  <c r="AB120" i="19"/>
  <c r="AP120" i="19"/>
  <c r="AC120" i="19"/>
  <c r="AQ120" i="19"/>
  <c r="AD120" i="19"/>
  <c r="AR120" i="19"/>
  <c r="AW120" i="19"/>
  <c r="Y121" i="19"/>
  <c r="AM121" i="19"/>
  <c r="AA121" i="19"/>
  <c r="AO121" i="19"/>
  <c r="AB121" i="19"/>
  <c r="AP121" i="19"/>
  <c r="AC121" i="19"/>
  <c r="AQ121" i="19"/>
  <c r="AD121" i="19"/>
  <c r="AR121" i="19"/>
  <c r="AW121" i="19"/>
  <c r="Y122" i="19"/>
  <c r="AM122" i="19"/>
  <c r="AA122" i="19"/>
  <c r="AO122" i="19"/>
  <c r="AB122" i="19"/>
  <c r="AP122" i="19"/>
  <c r="AC122" i="19"/>
  <c r="AQ122" i="19"/>
  <c r="AD122" i="19"/>
  <c r="AR122" i="19"/>
  <c r="AW122" i="19"/>
  <c r="V123" i="19"/>
  <c r="AJ123" i="19"/>
  <c r="X123" i="19"/>
  <c r="AL123" i="19"/>
  <c r="Y123" i="19"/>
  <c r="AM123" i="19"/>
  <c r="Z123" i="19"/>
  <c r="AN123" i="19"/>
  <c r="AA123" i="19"/>
  <c r="AO123" i="19"/>
  <c r="AB123" i="19"/>
  <c r="AP123" i="19"/>
  <c r="AC123" i="19"/>
  <c r="AQ123" i="19"/>
  <c r="AD123" i="19"/>
  <c r="AR123" i="19"/>
  <c r="AW123" i="19"/>
  <c r="Y124" i="19"/>
  <c r="AM124" i="19"/>
  <c r="AA124" i="19"/>
  <c r="AO124" i="19"/>
  <c r="AB124" i="19"/>
  <c r="AP124" i="19"/>
  <c r="AC124" i="19"/>
  <c r="AQ124" i="19"/>
  <c r="AD124" i="19"/>
  <c r="AR124" i="19"/>
  <c r="AW124" i="19"/>
  <c r="V125" i="19"/>
  <c r="AJ125" i="19"/>
  <c r="X125" i="19"/>
  <c r="AL125" i="19"/>
  <c r="Y125" i="19"/>
  <c r="AM125" i="19"/>
  <c r="Z125" i="19"/>
  <c r="AN125" i="19"/>
  <c r="AA125" i="19"/>
  <c r="AO125" i="19"/>
  <c r="AB125" i="19"/>
  <c r="AP125" i="19"/>
  <c r="AC125" i="19"/>
  <c r="AQ125" i="19"/>
  <c r="AD125" i="19"/>
  <c r="AR125" i="19"/>
  <c r="AW125" i="19"/>
  <c r="V126" i="19"/>
  <c r="AJ126" i="19"/>
  <c r="AA126" i="19"/>
  <c r="AO126" i="19"/>
  <c r="AB126" i="19"/>
  <c r="AP126" i="19"/>
  <c r="AC126" i="19"/>
  <c r="AQ126" i="19"/>
  <c r="AD126" i="19"/>
  <c r="AR126" i="19"/>
  <c r="AW126" i="19"/>
  <c r="AA127" i="19"/>
  <c r="AO127" i="19"/>
  <c r="AB127" i="19"/>
  <c r="AP127" i="19"/>
  <c r="AC127" i="19"/>
  <c r="AQ127" i="19"/>
  <c r="AD127" i="19"/>
  <c r="AR127" i="19"/>
  <c r="AW127" i="19"/>
  <c r="V128" i="19"/>
  <c r="AJ128" i="19"/>
  <c r="X128" i="19"/>
  <c r="AL128" i="19"/>
  <c r="Y128" i="19"/>
  <c r="AM128" i="19"/>
  <c r="Z128" i="19"/>
  <c r="AN128" i="19"/>
  <c r="AA128" i="19"/>
  <c r="AO128" i="19"/>
  <c r="AB128" i="19"/>
  <c r="AP128" i="19"/>
  <c r="AC128" i="19"/>
  <c r="AQ128" i="19"/>
  <c r="AD128" i="19"/>
  <c r="AR128" i="19"/>
  <c r="AW128" i="19"/>
  <c r="AA129" i="19"/>
  <c r="AO129" i="19"/>
  <c r="AB129" i="19"/>
  <c r="AP129" i="19"/>
  <c r="AC129" i="19"/>
  <c r="AQ129" i="19"/>
  <c r="AD129" i="19"/>
  <c r="AR129" i="19"/>
  <c r="AW129" i="19"/>
  <c r="V130" i="19"/>
  <c r="AJ130" i="19"/>
  <c r="X130" i="19"/>
  <c r="AL130" i="19"/>
  <c r="Y130" i="19"/>
  <c r="AM130" i="19"/>
  <c r="Z130" i="19"/>
  <c r="AN130" i="19"/>
  <c r="AA130" i="19"/>
  <c r="AO130" i="19"/>
  <c r="AB130" i="19"/>
  <c r="AP130" i="19"/>
  <c r="AC130" i="19"/>
  <c r="AQ130" i="19"/>
  <c r="AD130" i="19"/>
  <c r="AR130" i="19"/>
  <c r="AW130" i="19"/>
  <c r="U131" i="19"/>
  <c r="AI131" i="19"/>
  <c r="V131" i="19"/>
  <c r="AJ131" i="19"/>
  <c r="X131" i="19"/>
  <c r="AL131" i="19"/>
  <c r="Y131" i="19"/>
  <c r="AM131" i="19"/>
  <c r="Z131" i="19"/>
  <c r="AN131" i="19"/>
  <c r="AA131" i="19"/>
  <c r="AO131" i="19"/>
  <c r="AB131" i="19"/>
  <c r="AP131" i="19"/>
  <c r="AC131" i="19"/>
  <c r="AQ131" i="19"/>
  <c r="AD131" i="19"/>
  <c r="AR131" i="19"/>
  <c r="AE131" i="19"/>
  <c r="AS131" i="19"/>
  <c r="AW131" i="19"/>
  <c r="X132" i="19"/>
  <c r="AL132" i="19"/>
  <c r="Y132" i="19"/>
  <c r="AM132" i="19"/>
  <c r="Z132" i="19"/>
  <c r="AN132" i="19"/>
  <c r="AA132" i="19"/>
  <c r="AO132" i="19"/>
  <c r="AB132" i="19"/>
  <c r="AP132" i="19"/>
  <c r="AC132" i="19"/>
  <c r="AQ132" i="19"/>
  <c r="AD132" i="19"/>
  <c r="AR132" i="19"/>
  <c r="AW132" i="19"/>
  <c r="Y133" i="19"/>
  <c r="AM133" i="19"/>
  <c r="Z133" i="19"/>
  <c r="AN133" i="19"/>
  <c r="AA133" i="19"/>
  <c r="AO133" i="19"/>
  <c r="AB133" i="19"/>
  <c r="AP133" i="19"/>
  <c r="AC133" i="19"/>
  <c r="AQ133" i="19"/>
  <c r="AD133" i="19"/>
  <c r="AR133" i="19"/>
  <c r="AW133" i="19"/>
  <c r="V134" i="19"/>
  <c r="AJ134" i="19"/>
  <c r="Y134" i="19"/>
  <c r="AM134" i="19"/>
  <c r="AA134" i="19"/>
  <c r="AO134" i="19"/>
  <c r="AB134" i="19"/>
  <c r="AP134" i="19"/>
  <c r="AC134" i="19"/>
  <c r="AQ134" i="19"/>
  <c r="AD134" i="19"/>
  <c r="AR134" i="19"/>
  <c r="AW134" i="19"/>
  <c r="Y135" i="19"/>
  <c r="AM135" i="19"/>
  <c r="Z135" i="19"/>
  <c r="AN135" i="19"/>
  <c r="AA135" i="19"/>
  <c r="AO135" i="19"/>
  <c r="AB135" i="19"/>
  <c r="AP135" i="19"/>
  <c r="AC135" i="19"/>
  <c r="AQ135" i="19"/>
  <c r="AD135" i="19"/>
  <c r="AR135" i="19"/>
  <c r="AW135" i="19"/>
  <c r="AA136" i="19"/>
  <c r="AO136" i="19"/>
  <c r="AB136" i="19"/>
  <c r="AP136" i="19"/>
  <c r="AC136" i="19"/>
  <c r="AQ136" i="19"/>
  <c r="AD136" i="19"/>
  <c r="AR136" i="19"/>
  <c r="AW136" i="19"/>
  <c r="V137" i="19"/>
  <c r="AJ137" i="19"/>
  <c r="X137" i="19"/>
  <c r="AL137" i="19"/>
  <c r="Y137" i="19"/>
  <c r="AM137" i="19"/>
  <c r="AA137" i="19"/>
  <c r="AO137" i="19"/>
  <c r="AB137" i="19"/>
  <c r="AP137" i="19"/>
  <c r="AC137" i="19"/>
  <c r="AQ137" i="19"/>
  <c r="AD137" i="19"/>
  <c r="AR137" i="19"/>
  <c r="AW137" i="19"/>
  <c r="Y138" i="19"/>
  <c r="AM138" i="19"/>
  <c r="Z138" i="19"/>
  <c r="AN138" i="19"/>
  <c r="AA138" i="19"/>
  <c r="AO138" i="19"/>
  <c r="AB138" i="19"/>
  <c r="AP138" i="19"/>
  <c r="AC138" i="19"/>
  <c r="AQ138" i="19"/>
  <c r="AD138" i="19"/>
  <c r="AR138" i="19"/>
  <c r="AW138" i="19"/>
  <c r="V139" i="19"/>
  <c r="AJ139" i="19"/>
  <c r="X139" i="19"/>
  <c r="AL139" i="19"/>
  <c r="Z139" i="19"/>
  <c r="AN139" i="19"/>
  <c r="AA139" i="19"/>
  <c r="AO139" i="19"/>
  <c r="AB139" i="19"/>
  <c r="AP139" i="19"/>
  <c r="AC139" i="19"/>
  <c r="AQ139" i="19"/>
  <c r="AD139" i="19"/>
  <c r="AR139" i="19"/>
  <c r="AW139" i="19"/>
  <c r="X140" i="19"/>
  <c r="AL140" i="19"/>
  <c r="Y140" i="19"/>
  <c r="AM140" i="19"/>
  <c r="AA140" i="19"/>
  <c r="AO140" i="19"/>
  <c r="AB140" i="19"/>
  <c r="AP140" i="19"/>
  <c r="AC140" i="19"/>
  <c r="AQ140" i="19"/>
  <c r="AD140" i="19"/>
  <c r="AR140" i="19"/>
  <c r="AW140" i="19"/>
  <c r="V141" i="19"/>
  <c r="AJ141" i="19"/>
  <c r="X141" i="19"/>
  <c r="AL141" i="19"/>
  <c r="Y141" i="19"/>
  <c r="AM141" i="19"/>
  <c r="Z141" i="19"/>
  <c r="AN141" i="19"/>
  <c r="AA141" i="19"/>
  <c r="AO141" i="19"/>
  <c r="AB141" i="19"/>
  <c r="AP141" i="19"/>
  <c r="AC141" i="19"/>
  <c r="AQ141" i="19"/>
  <c r="AD141" i="19"/>
  <c r="AR141" i="19"/>
  <c r="AW141" i="19"/>
  <c r="V142" i="19"/>
  <c r="AJ142" i="19"/>
  <c r="X142" i="19"/>
  <c r="AL142" i="19"/>
  <c r="Y142" i="19"/>
  <c r="AM142" i="19"/>
  <c r="Z142" i="19"/>
  <c r="AN142" i="19"/>
  <c r="AA142" i="19"/>
  <c r="AO142" i="19"/>
  <c r="AB142" i="19"/>
  <c r="AP142" i="19"/>
  <c r="AC142" i="19"/>
  <c r="AQ142" i="19"/>
  <c r="AD142" i="19"/>
  <c r="AR142" i="19"/>
  <c r="AW142" i="19"/>
  <c r="U143" i="19"/>
  <c r="AI143" i="19"/>
  <c r="V143" i="19"/>
  <c r="AJ143" i="19"/>
  <c r="X143" i="19"/>
  <c r="AL143" i="19"/>
  <c r="Y143" i="19"/>
  <c r="AM143" i="19"/>
  <c r="Z143" i="19"/>
  <c r="AN143" i="19"/>
  <c r="AA143" i="19"/>
  <c r="AO143" i="19"/>
  <c r="AB143" i="19"/>
  <c r="AP143" i="19"/>
  <c r="AC143" i="19"/>
  <c r="AQ143" i="19"/>
  <c r="AD143" i="19"/>
  <c r="AR143" i="19"/>
  <c r="AW143" i="19"/>
  <c r="AA144" i="19"/>
  <c r="AO144" i="19"/>
  <c r="AB144" i="19"/>
  <c r="AP144" i="19"/>
  <c r="AC144" i="19"/>
  <c r="AQ144" i="19"/>
  <c r="AD144" i="19"/>
  <c r="AR144" i="19"/>
  <c r="AW144" i="19"/>
  <c r="Y145" i="19"/>
  <c r="AM145" i="19"/>
  <c r="Z145" i="19"/>
  <c r="AN145" i="19"/>
  <c r="AA145" i="19"/>
  <c r="AO145" i="19"/>
  <c r="AB145" i="19"/>
  <c r="AP145" i="19"/>
  <c r="AC145" i="19"/>
  <c r="AQ145" i="19"/>
  <c r="AD145" i="19"/>
  <c r="AR145" i="19"/>
  <c r="AG145" i="19"/>
  <c r="AU145" i="19"/>
  <c r="AW145" i="19"/>
  <c r="V146" i="19"/>
  <c r="AJ146" i="19"/>
  <c r="X146" i="19"/>
  <c r="AL146" i="19"/>
  <c r="Y146" i="19"/>
  <c r="AM146" i="19"/>
  <c r="AA146" i="19"/>
  <c r="AO146" i="19"/>
  <c r="AB146" i="19"/>
  <c r="AP146" i="19"/>
  <c r="AC146" i="19"/>
  <c r="AQ146" i="19"/>
  <c r="AD146" i="19"/>
  <c r="AR146" i="19"/>
  <c r="AW146" i="19"/>
  <c r="AA147" i="19"/>
  <c r="AO147" i="19"/>
  <c r="AB147" i="19"/>
  <c r="AP147" i="19"/>
  <c r="AC147" i="19"/>
  <c r="AQ147" i="19"/>
  <c r="AD147" i="19"/>
  <c r="AR147" i="19"/>
  <c r="AW147" i="19"/>
  <c r="Y148" i="19"/>
  <c r="AM148" i="19"/>
  <c r="Z148" i="19"/>
  <c r="AN148" i="19"/>
  <c r="AA148" i="19"/>
  <c r="AO148" i="19"/>
  <c r="AB148" i="19"/>
  <c r="AP148" i="19"/>
  <c r="AC148" i="19"/>
  <c r="AQ148" i="19"/>
  <c r="AD148" i="19"/>
  <c r="AR148" i="19"/>
  <c r="AW148" i="19"/>
  <c r="V149" i="19"/>
  <c r="AJ149" i="19"/>
  <c r="X149" i="19"/>
  <c r="AL149" i="19"/>
  <c r="Y149" i="19"/>
  <c r="AM149" i="19"/>
  <c r="AA149" i="19"/>
  <c r="AO149" i="19"/>
  <c r="AB149" i="19"/>
  <c r="AP149" i="19"/>
  <c r="AC149" i="19"/>
  <c r="AQ149" i="19"/>
  <c r="AD149" i="19"/>
  <c r="AR149" i="19"/>
  <c r="AE149" i="19"/>
  <c r="AS149" i="19"/>
  <c r="AW149" i="19"/>
  <c r="V150" i="19"/>
  <c r="AJ150" i="19"/>
  <c r="X150" i="19"/>
  <c r="AL150" i="19"/>
  <c r="Y150" i="19"/>
  <c r="AM150" i="19"/>
  <c r="Z150" i="19"/>
  <c r="AN150" i="19"/>
  <c r="AA150" i="19"/>
  <c r="AO150" i="19"/>
  <c r="AC150" i="19"/>
  <c r="AQ150" i="19"/>
  <c r="AD150" i="19"/>
  <c r="AR150" i="19"/>
  <c r="AG150" i="19"/>
  <c r="AU150" i="19"/>
  <c r="AW150" i="19"/>
  <c r="Y151" i="19"/>
  <c r="AM151" i="19"/>
  <c r="AA151" i="19"/>
  <c r="AO151" i="19"/>
  <c r="AB151" i="19"/>
  <c r="AP151" i="19"/>
  <c r="AC151" i="19"/>
  <c r="AQ151" i="19"/>
  <c r="AD151" i="19"/>
  <c r="AR151" i="19"/>
  <c r="AW151" i="19"/>
  <c r="AA152" i="19"/>
  <c r="AO152" i="19"/>
  <c r="AB152" i="19"/>
  <c r="AP152" i="19"/>
  <c r="AC152" i="19"/>
  <c r="AQ152" i="19"/>
  <c r="AD152" i="19"/>
  <c r="AR152" i="19"/>
  <c r="AW152" i="19"/>
  <c r="AA153" i="19"/>
  <c r="AO153" i="19"/>
  <c r="AB153" i="19"/>
  <c r="AP153" i="19"/>
  <c r="AC153" i="19"/>
  <c r="AQ153" i="19"/>
  <c r="AD153" i="19"/>
  <c r="AR153" i="19"/>
  <c r="AW153" i="19"/>
  <c r="AA154" i="19"/>
  <c r="AO154" i="19"/>
  <c r="AB154" i="19"/>
  <c r="AP154" i="19"/>
  <c r="AC154" i="19"/>
  <c r="AQ154" i="19"/>
  <c r="AD154" i="19"/>
  <c r="AR154" i="19"/>
  <c r="AW154" i="19"/>
  <c r="U155" i="19"/>
  <c r="AI155" i="19"/>
  <c r="V155" i="19"/>
  <c r="AJ155" i="19"/>
  <c r="X155" i="19"/>
  <c r="AL155" i="19"/>
  <c r="Y155" i="19"/>
  <c r="AM155" i="19"/>
  <c r="AA155" i="19"/>
  <c r="AO155" i="19"/>
  <c r="AB155" i="19"/>
  <c r="AP155" i="19"/>
  <c r="AC155" i="19"/>
  <c r="AQ155" i="19"/>
  <c r="AD155" i="19"/>
  <c r="AR155" i="19"/>
  <c r="AW155" i="19"/>
  <c r="U156" i="19"/>
  <c r="AI156" i="19"/>
  <c r="V156" i="19"/>
  <c r="AJ156" i="19"/>
  <c r="X156" i="19"/>
  <c r="AL156" i="19"/>
  <c r="AA156" i="19"/>
  <c r="AO156" i="19"/>
  <c r="AB156" i="19"/>
  <c r="AP156" i="19"/>
  <c r="AC156" i="19"/>
  <c r="AQ156" i="19"/>
  <c r="AD156" i="19"/>
  <c r="AR156" i="19"/>
  <c r="AW156" i="19"/>
  <c r="U157" i="19"/>
  <c r="AI157" i="19"/>
  <c r="V157" i="19"/>
  <c r="AJ157" i="19"/>
  <c r="X157" i="19"/>
  <c r="AL157" i="19"/>
  <c r="Y157" i="19"/>
  <c r="AM157" i="19"/>
  <c r="AA157" i="19"/>
  <c r="AO157" i="19"/>
  <c r="AB157" i="19"/>
  <c r="AP157" i="19"/>
  <c r="AC157" i="19"/>
  <c r="AQ157" i="19"/>
  <c r="AD157" i="19"/>
  <c r="AR157" i="19"/>
  <c r="AE157" i="19"/>
  <c r="AS157" i="19"/>
  <c r="AW157" i="19"/>
  <c r="V158" i="19"/>
  <c r="AJ158" i="19"/>
  <c r="AA158" i="19"/>
  <c r="AO158" i="19"/>
  <c r="AB158" i="19"/>
  <c r="AP158" i="19"/>
  <c r="AC158" i="19"/>
  <c r="AQ158" i="19"/>
  <c r="AD158" i="19"/>
  <c r="AR158" i="19"/>
  <c r="AW158" i="19"/>
  <c r="AA159" i="19"/>
  <c r="AO159" i="19"/>
  <c r="AB159" i="19"/>
  <c r="AP159" i="19"/>
  <c r="AC159" i="19"/>
  <c r="AQ159" i="19"/>
  <c r="AD159" i="19"/>
  <c r="AR159" i="19"/>
  <c r="AW159" i="19"/>
  <c r="V160" i="19"/>
  <c r="AJ160" i="19"/>
  <c r="X160" i="19"/>
  <c r="AL160" i="19"/>
  <c r="AA160" i="19"/>
  <c r="AO160" i="19"/>
  <c r="AB160" i="19"/>
  <c r="AP160" i="19"/>
  <c r="AC160" i="19"/>
  <c r="AQ160" i="19"/>
  <c r="AD160" i="19"/>
  <c r="AR160" i="19"/>
  <c r="AE160" i="19"/>
  <c r="AS160" i="19"/>
  <c r="AW160" i="19"/>
  <c r="U161" i="19"/>
  <c r="AI161" i="19"/>
  <c r="V161" i="19"/>
  <c r="AJ161" i="19"/>
  <c r="X161" i="19"/>
  <c r="AL161" i="19"/>
  <c r="Y161" i="19"/>
  <c r="AM161" i="19"/>
  <c r="Z161" i="19"/>
  <c r="AN161" i="19"/>
  <c r="AA161" i="19"/>
  <c r="AO161" i="19"/>
  <c r="AB161" i="19"/>
  <c r="AP161" i="19"/>
  <c r="AC161" i="19"/>
  <c r="AQ161" i="19"/>
  <c r="AD161" i="19"/>
  <c r="AR161" i="19"/>
  <c r="AG161" i="19"/>
  <c r="AU161" i="19"/>
  <c r="AW161" i="19"/>
  <c r="V162" i="19"/>
  <c r="AJ162" i="19"/>
  <c r="X162" i="19"/>
  <c r="AL162" i="19"/>
  <c r="Y162" i="19"/>
  <c r="AM162" i="19"/>
  <c r="Z162" i="19"/>
  <c r="AN162" i="19"/>
  <c r="AA162" i="19"/>
  <c r="AO162" i="19"/>
  <c r="AB162" i="19"/>
  <c r="AP162" i="19"/>
  <c r="AC162" i="19"/>
  <c r="AQ162" i="19"/>
  <c r="AD162" i="19"/>
  <c r="AR162" i="19"/>
  <c r="AE162" i="19"/>
  <c r="AS162" i="19"/>
  <c r="AW162" i="19"/>
  <c r="V163" i="19"/>
  <c r="AJ163" i="19"/>
  <c r="W163" i="19"/>
  <c r="AK163" i="19"/>
  <c r="X163" i="19"/>
  <c r="AL163" i="19"/>
  <c r="Y163" i="19"/>
  <c r="AM163" i="19"/>
  <c r="Z163" i="19"/>
  <c r="AN163" i="19"/>
  <c r="AA163" i="19"/>
  <c r="AO163" i="19"/>
  <c r="AB163" i="19"/>
  <c r="AP163" i="19"/>
  <c r="AC163" i="19"/>
  <c r="AQ163" i="19"/>
  <c r="AD163" i="19"/>
  <c r="AR163" i="19"/>
  <c r="AE163" i="19"/>
  <c r="AS163" i="19"/>
  <c r="AG163" i="19"/>
  <c r="AU163" i="19"/>
  <c r="AW163" i="19"/>
  <c r="U164" i="19"/>
  <c r="AI164" i="19"/>
  <c r="V164" i="19"/>
  <c r="AJ164" i="19"/>
  <c r="X164" i="19"/>
  <c r="AL164" i="19"/>
  <c r="Y164" i="19"/>
  <c r="AM164" i="19"/>
  <c r="Z164" i="19"/>
  <c r="AN164" i="19"/>
  <c r="AA164" i="19"/>
  <c r="AO164" i="19"/>
  <c r="AB164" i="19"/>
  <c r="AP164" i="19"/>
  <c r="AC164" i="19"/>
  <c r="AQ164" i="19"/>
  <c r="AD164" i="19"/>
  <c r="AR164" i="19"/>
  <c r="AE164" i="19"/>
  <c r="AS164" i="19"/>
  <c r="AW164" i="19"/>
  <c r="U165" i="19"/>
  <c r="AI165" i="19"/>
  <c r="V165" i="19"/>
  <c r="AJ165" i="19"/>
  <c r="X165" i="19"/>
  <c r="AL165" i="19"/>
  <c r="Y165" i="19"/>
  <c r="AM165" i="19"/>
  <c r="Z165" i="19"/>
  <c r="AN165" i="19"/>
  <c r="AA165" i="19"/>
  <c r="AO165" i="19"/>
  <c r="AB165" i="19"/>
  <c r="AP165" i="19"/>
  <c r="AC165" i="19"/>
  <c r="AQ165" i="19"/>
  <c r="AD165" i="19"/>
  <c r="AR165" i="19"/>
  <c r="AE165" i="19"/>
  <c r="AS165" i="19"/>
  <c r="AW165" i="19"/>
  <c r="V166" i="19"/>
  <c r="AJ166" i="19"/>
  <c r="X166" i="19"/>
  <c r="AL166" i="19"/>
  <c r="Y166" i="19"/>
  <c r="AM166" i="19"/>
  <c r="AA166" i="19"/>
  <c r="AO166" i="19"/>
  <c r="AB166" i="19"/>
  <c r="AP166" i="19"/>
  <c r="AC166" i="19"/>
  <c r="AQ166" i="19"/>
  <c r="AD166" i="19"/>
  <c r="AR166" i="19"/>
  <c r="AW166" i="19"/>
  <c r="U167" i="19"/>
  <c r="AI167" i="19"/>
  <c r="V167" i="19"/>
  <c r="AJ167" i="19"/>
  <c r="X167" i="19"/>
  <c r="AL167" i="19"/>
  <c r="Y167" i="19"/>
  <c r="AM167" i="19"/>
  <c r="AA167" i="19"/>
  <c r="AO167" i="19"/>
  <c r="AB167" i="19"/>
  <c r="AP167" i="19"/>
  <c r="AC167" i="19"/>
  <c r="AQ167" i="19"/>
  <c r="AD167" i="19"/>
  <c r="AR167" i="19"/>
  <c r="AW167" i="19"/>
  <c r="V168" i="19"/>
  <c r="AJ168" i="19"/>
  <c r="X168" i="19"/>
  <c r="AL168" i="19"/>
  <c r="Y168" i="19"/>
  <c r="AM168" i="19"/>
  <c r="Z168" i="19"/>
  <c r="AN168" i="19"/>
  <c r="AA168" i="19"/>
  <c r="AO168" i="19"/>
  <c r="AB168" i="19"/>
  <c r="AP168" i="19"/>
  <c r="AC168" i="19"/>
  <c r="AQ168" i="19"/>
  <c r="AD168" i="19"/>
  <c r="AR168" i="19"/>
  <c r="AG168" i="19"/>
  <c r="AU168" i="19"/>
  <c r="AW168" i="19"/>
  <c r="U169" i="19"/>
  <c r="AI169" i="19"/>
  <c r="V169" i="19"/>
  <c r="AJ169" i="19"/>
  <c r="X169" i="19"/>
  <c r="AL169" i="19"/>
  <c r="Y169" i="19"/>
  <c r="AM169" i="19"/>
  <c r="AA169" i="19"/>
  <c r="AO169" i="19"/>
  <c r="AB169" i="19"/>
  <c r="AP169" i="19"/>
  <c r="AC169" i="19"/>
  <c r="AQ169" i="19"/>
  <c r="AD169" i="19"/>
  <c r="AR169" i="19"/>
  <c r="AE169" i="19"/>
  <c r="AS169" i="19"/>
  <c r="AW169" i="19"/>
  <c r="Y170" i="19"/>
  <c r="AM170" i="19"/>
  <c r="AA170" i="19"/>
  <c r="AO170" i="19"/>
  <c r="AB170" i="19"/>
  <c r="AP170" i="19"/>
  <c r="AC170" i="19"/>
  <c r="AQ170" i="19"/>
  <c r="AD170" i="19"/>
  <c r="AR170" i="19"/>
  <c r="AW170" i="19"/>
  <c r="Y171" i="19"/>
  <c r="AM171" i="19"/>
  <c r="AA171" i="19"/>
  <c r="AO171" i="19"/>
  <c r="AB171" i="19"/>
  <c r="AP171" i="19"/>
  <c r="AC171" i="19"/>
  <c r="AQ171" i="19"/>
  <c r="AD171" i="19"/>
  <c r="AR171" i="19"/>
  <c r="AW171" i="19"/>
  <c r="V172" i="19"/>
  <c r="AJ172" i="19"/>
  <c r="X172" i="19"/>
  <c r="AL172" i="19"/>
  <c r="Y172" i="19"/>
  <c r="AM172" i="19"/>
  <c r="AA172" i="19"/>
  <c r="AO172" i="19"/>
  <c r="AB172" i="19"/>
  <c r="AP172" i="19"/>
  <c r="AC172" i="19"/>
  <c r="AQ172" i="19"/>
  <c r="AD172" i="19"/>
  <c r="AR172" i="19"/>
  <c r="AW172" i="19"/>
  <c r="U173" i="19"/>
  <c r="AI173" i="19"/>
  <c r="V173" i="19"/>
  <c r="AJ173" i="19"/>
  <c r="X173" i="19"/>
  <c r="AL173" i="19"/>
  <c r="Y173" i="19"/>
  <c r="AM173" i="19"/>
  <c r="Z173" i="19"/>
  <c r="AN173" i="19"/>
  <c r="AA173" i="19"/>
  <c r="AO173" i="19"/>
  <c r="AB173" i="19"/>
  <c r="AP173" i="19"/>
  <c r="AC173" i="19"/>
  <c r="AQ173" i="19"/>
  <c r="AD173" i="19"/>
  <c r="AR173" i="19"/>
  <c r="AE173" i="19"/>
  <c r="AS173" i="19"/>
  <c r="AG173" i="19"/>
  <c r="AU173" i="19"/>
  <c r="AW173" i="19"/>
  <c r="V174" i="19"/>
  <c r="AJ174" i="19"/>
  <c r="X174" i="19"/>
  <c r="AL174" i="19"/>
  <c r="Y174" i="19"/>
  <c r="AM174" i="19"/>
  <c r="AA174" i="19"/>
  <c r="AO174" i="19"/>
  <c r="AB174" i="19"/>
  <c r="AP174" i="19"/>
  <c r="AC174" i="19"/>
  <c r="AQ174" i="19"/>
  <c r="AD174" i="19"/>
  <c r="AR174" i="19"/>
  <c r="AW174" i="19"/>
  <c r="V175" i="19"/>
  <c r="AJ175" i="19"/>
  <c r="X175" i="19"/>
  <c r="AL175" i="19"/>
  <c r="Y175" i="19"/>
  <c r="AM175" i="19"/>
  <c r="AA175" i="19"/>
  <c r="AO175" i="19"/>
  <c r="AB175" i="19"/>
  <c r="AP175" i="19"/>
  <c r="AC175" i="19"/>
  <c r="AQ175" i="19"/>
  <c r="AD175" i="19"/>
  <c r="AR175" i="19"/>
  <c r="AW175" i="19"/>
  <c r="Y176" i="19"/>
  <c r="AM176" i="19"/>
  <c r="AA176" i="19"/>
  <c r="AO176" i="19"/>
  <c r="AB176" i="19"/>
  <c r="AP176" i="19"/>
  <c r="AC176" i="19"/>
  <c r="AQ176" i="19"/>
  <c r="AD176" i="19"/>
  <c r="AR176" i="19"/>
  <c r="AW176" i="19"/>
  <c r="X177" i="19"/>
  <c r="AL177" i="19"/>
  <c r="Y177" i="19"/>
  <c r="AM177" i="19"/>
  <c r="AA177" i="19"/>
  <c r="AO177" i="19"/>
  <c r="AB177" i="19"/>
  <c r="AP177" i="19"/>
  <c r="AC177" i="19"/>
  <c r="AQ177" i="19"/>
  <c r="AD177" i="19"/>
  <c r="AR177" i="19"/>
  <c r="AW177" i="19"/>
  <c r="V178" i="19"/>
  <c r="AJ178" i="19"/>
  <c r="X178" i="19"/>
  <c r="AL178" i="19"/>
  <c r="Y178" i="19"/>
  <c r="AM178" i="19"/>
  <c r="Z178" i="19"/>
  <c r="AN178" i="19"/>
  <c r="AA178" i="19"/>
  <c r="AO178" i="19"/>
  <c r="AB178" i="19"/>
  <c r="AP178" i="19"/>
  <c r="AC178" i="19"/>
  <c r="AQ178" i="19"/>
  <c r="AD178" i="19"/>
  <c r="AR178" i="19"/>
  <c r="AW178" i="19"/>
  <c r="V179" i="19"/>
  <c r="AJ179" i="19"/>
  <c r="Y179" i="19"/>
  <c r="AM179" i="19"/>
  <c r="AA179" i="19"/>
  <c r="AO179" i="19"/>
  <c r="AB179" i="19"/>
  <c r="AP179" i="19"/>
  <c r="AC179" i="19"/>
  <c r="AQ179" i="19"/>
  <c r="AD179" i="19"/>
  <c r="AR179" i="19"/>
  <c r="AW179" i="19"/>
  <c r="X180" i="19"/>
  <c r="AL180" i="19"/>
  <c r="Y180" i="19"/>
  <c r="AM180" i="19"/>
  <c r="AA180" i="19"/>
  <c r="AO180" i="19"/>
  <c r="AB180" i="19"/>
  <c r="AP180" i="19"/>
  <c r="AC180" i="19"/>
  <c r="AQ180" i="19"/>
  <c r="AD180" i="19"/>
  <c r="AR180" i="19"/>
  <c r="AW180" i="19"/>
  <c r="V181" i="19"/>
  <c r="AJ181" i="19"/>
  <c r="W181" i="19"/>
  <c r="AK181" i="19"/>
  <c r="X181" i="19"/>
  <c r="AL181" i="19"/>
  <c r="Y181" i="19"/>
  <c r="AM181" i="19"/>
  <c r="AA181" i="19"/>
  <c r="AO181" i="19"/>
  <c r="AB181" i="19"/>
  <c r="AP181" i="19"/>
  <c r="AC181" i="19"/>
  <c r="AQ181" i="19"/>
  <c r="AD181" i="19"/>
  <c r="AR181" i="19"/>
  <c r="AE181" i="19"/>
  <c r="AS181" i="19"/>
  <c r="AG181" i="19"/>
  <c r="AU181" i="19"/>
  <c r="AW181" i="19"/>
  <c r="V182" i="19"/>
  <c r="AJ182" i="19"/>
  <c r="X182" i="19"/>
  <c r="AL182" i="19"/>
  <c r="Y182" i="19"/>
  <c r="AM182" i="19"/>
  <c r="AA182" i="19"/>
  <c r="AO182" i="19"/>
  <c r="AB182" i="19"/>
  <c r="AP182" i="19"/>
  <c r="AC182" i="19"/>
  <c r="AQ182" i="19"/>
  <c r="AD182" i="19"/>
  <c r="AR182" i="19"/>
  <c r="AW182" i="19"/>
  <c r="Y183" i="19"/>
  <c r="AM183" i="19"/>
  <c r="AA183" i="19"/>
  <c r="AO183" i="19"/>
  <c r="AB183" i="19"/>
  <c r="AP183" i="19"/>
  <c r="AC183" i="19"/>
  <c r="AQ183" i="19"/>
  <c r="AD183" i="19"/>
  <c r="AR183" i="19"/>
  <c r="AW183" i="19"/>
  <c r="Y184" i="19"/>
  <c r="AM184" i="19"/>
  <c r="Z184" i="19"/>
  <c r="AN184" i="19"/>
  <c r="AA184" i="19"/>
  <c r="AO184" i="19"/>
  <c r="AB184" i="19"/>
  <c r="AP184" i="19"/>
  <c r="AC184" i="19"/>
  <c r="AQ184" i="19"/>
  <c r="AD184" i="19"/>
  <c r="AR184" i="19"/>
  <c r="AW184" i="19"/>
  <c r="Y185" i="19"/>
  <c r="AM185" i="19"/>
  <c r="Z185" i="19"/>
  <c r="AN185" i="19"/>
  <c r="AA185" i="19"/>
  <c r="AO185" i="19"/>
  <c r="AB185" i="19"/>
  <c r="AP185" i="19"/>
  <c r="AC185" i="19"/>
  <c r="AQ185" i="19"/>
  <c r="AD185" i="19"/>
  <c r="AR185" i="19"/>
  <c r="AW185" i="19"/>
  <c r="Y186" i="19"/>
  <c r="AM186" i="19"/>
  <c r="AA186" i="19"/>
  <c r="AO186" i="19"/>
  <c r="AB186" i="19"/>
  <c r="AP186" i="19"/>
  <c r="AC186" i="19"/>
  <c r="AQ186" i="19"/>
  <c r="AD186" i="19"/>
  <c r="AR186" i="19"/>
  <c r="AW186" i="19"/>
  <c r="V187" i="19"/>
  <c r="AJ187" i="19"/>
  <c r="X187" i="19"/>
  <c r="AL187" i="19"/>
  <c r="Y187" i="19"/>
  <c r="AM187" i="19"/>
  <c r="AA187" i="19"/>
  <c r="AO187" i="19"/>
  <c r="AB187" i="19"/>
  <c r="AP187" i="19"/>
  <c r="AC187" i="19"/>
  <c r="AQ187" i="19"/>
  <c r="AD187" i="19"/>
  <c r="AR187" i="19"/>
  <c r="AW187" i="19"/>
  <c r="Y188" i="19"/>
  <c r="AM188" i="19"/>
  <c r="AA188" i="19"/>
  <c r="AO188" i="19"/>
  <c r="AB188" i="19"/>
  <c r="AP188" i="19"/>
  <c r="AC188" i="19"/>
  <c r="AQ188" i="19"/>
  <c r="AD188" i="19"/>
  <c r="AR188" i="19"/>
  <c r="AW188" i="19"/>
  <c r="U189" i="19"/>
  <c r="AI189" i="19"/>
  <c r="V189" i="19"/>
  <c r="AJ189" i="19"/>
  <c r="X189" i="19"/>
  <c r="AL189" i="19"/>
  <c r="Y189" i="19"/>
  <c r="AM189" i="19"/>
  <c r="Z189" i="19"/>
  <c r="AN189" i="19"/>
  <c r="AA189" i="19"/>
  <c r="AO189" i="19"/>
  <c r="AB189" i="19"/>
  <c r="AP189" i="19"/>
  <c r="AC189" i="19"/>
  <c r="AQ189" i="19"/>
  <c r="AD189" i="19"/>
  <c r="AR189" i="19"/>
  <c r="AE189" i="19"/>
  <c r="AS189" i="19"/>
  <c r="AG189" i="19"/>
  <c r="AU189" i="19"/>
  <c r="AW189" i="19"/>
  <c r="V190" i="19"/>
  <c r="AJ190" i="19"/>
  <c r="X190" i="19"/>
  <c r="AL190" i="19"/>
  <c r="Y190" i="19"/>
  <c r="AM190" i="19"/>
  <c r="Z190" i="19"/>
  <c r="AN190" i="19"/>
  <c r="AA190" i="19"/>
  <c r="AO190" i="19"/>
  <c r="AB190" i="19"/>
  <c r="AP190" i="19"/>
  <c r="AC190" i="19"/>
  <c r="AQ190" i="19"/>
  <c r="AD190" i="19"/>
  <c r="AR190" i="19"/>
  <c r="AW190" i="19"/>
  <c r="U191" i="19"/>
  <c r="AI191" i="19"/>
  <c r="V191" i="19"/>
  <c r="AJ191" i="19"/>
  <c r="X191" i="19"/>
  <c r="AL191" i="19"/>
  <c r="Y191" i="19"/>
  <c r="AM191" i="19"/>
  <c r="Z191" i="19"/>
  <c r="AN191" i="19"/>
  <c r="AA191" i="19"/>
  <c r="AO191" i="19"/>
  <c r="AB191" i="19"/>
  <c r="AP191" i="19"/>
  <c r="AC191" i="19"/>
  <c r="AQ191" i="19"/>
  <c r="AD191" i="19"/>
  <c r="AR191" i="19"/>
  <c r="AG191" i="19"/>
  <c r="AU191" i="19"/>
  <c r="AW191" i="19"/>
  <c r="V192" i="19"/>
  <c r="AJ192" i="19"/>
  <c r="X192" i="19"/>
  <c r="AL192" i="19"/>
  <c r="Y192" i="19"/>
  <c r="AM192" i="19"/>
  <c r="AA192" i="19"/>
  <c r="AO192" i="19"/>
  <c r="AB192" i="19"/>
  <c r="AP192" i="19"/>
  <c r="AC192" i="19"/>
  <c r="AQ192" i="19"/>
  <c r="AD192" i="19"/>
  <c r="AR192" i="19"/>
  <c r="AE192" i="19"/>
  <c r="AS192" i="19"/>
  <c r="AW192" i="19"/>
  <c r="U193" i="19"/>
  <c r="AI193" i="19"/>
  <c r="V193" i="19"/>
  <c r="AJ193" i="19"/>
  <c r="X193" i="19"/>
  <c r="AL193" i="19"/>
  <c r="Y193" i="19"/>
  <c r="AM193" i="19"/>
  <c r="AA193" i="19"/>
  <c r="AO193" i="19"/>
  <c r="AB193" i="19"/>
  <c r="AP193" i="19"/>
  <c r="AC193" i="19"/>
  <c r="AQ193" i="19"/>
  <c r="AD193" i="19"/>
  <c r="AR193" i="19"/>
  <c r="AW193" i="19"/>
  <c r="X194" i="19"/>
  <c r="AL194" i="19"/>
  <c r="Y194" i="19"/>
  <c r="AM194" i="19"/>
  <c r="AA194" i="19"/>
  <c r="AO194" i="19"/>
  <c r="AB194" i="19"/>
  <c r="AP194" i="19"/>
  <c r="AC194" i="19"/>
  <c r="AQ194" i="19"/>
  <c r="AD194" i="19"/>
  <c r="AR194" i="19"/>
  <c r="AW194" i="19"/>
  <c r="X195" i="19"/>
  <c r="AL195" i="19"/>
  <c r="Y195" i="19"/>
  <c r="AM195" i="19"/>
  <c r="Z195" i="19"/>
  <c r="AN195" i="19"/>
  <c r="AA195" i="19"/>
  <c r="AO195" i="19"/>
  <c r="AB195" i="19"/>
  <c r="AP195" i="19"/>
  <c r="AC195" i="19"/>
  <c r="AQ195" i="19"/>
  <c r="AD195" i="19"/>
  <c r="AR195" i="19"/>
  <c r="AW195" i="19"/>
  <c r="U196" i="19"/>
  <c r="AI196" i="19"/>
  <c r="V196" i="19"/>
  <c r="AJ196" i="19"/>
  <c r="X196" i="19"/>
  <c r="AL196" i="19"/>
  <c r="Y196" i="19"/>
  <c r="AM196" i="19"/>
  <c r="AA196" i="19"/>
  <c r="AO196" i="19"/>
  <c r="AB196" i="19"/>
  <c r="AP196" i="19"/>
  <c r="AC196" i="19"/>
  <c r="AQ196" i="19"/>
  <c r="AD196" i="19"/>
  <c r="AR196" i="19"/>
  <c r="AG196" i="19"/>
  <c r="AU196" i="19"/>
  <c r="AW196" i="19"/>
  <c r="AA197" i="19"/>
  <c r="AO197" i="19"/>
  <c r="AB197" i="19"/>
  <c r="AP197" i="19"/>
  <c r="AC197" i="19"/>
  <c r="AQ197" i="19"/>
  <c r="AD197" i="19"/>
  <c r="AR197" i="19"/>
  <c r="AW197" i="19"/>
  <c r="V198" i="19"/>
  <c r="AJ198" i="19"/>
  <c r="X198" i="19"/>
  <c r="AL198" i="19"/>
  <c r="Y198" i="19"/>
  <c r="AM198" i="19"/>
  <c r="AA198" i="19"/>
  <c r="AO198" i="19"/>
  <c r="AB198" i="19"/>
  <c r="AP198" i="19"/>
  <c r="AC198" i="19"/>
  <c r="AQ198" i="19"/>
  <c r="AD198" i="19"/>
  <c r="AR198" i="19"/>
  <c r="AW198" i="19"/>
  <c r="V199" i="19"/>
  <c r="AJ199" i="19"/>
  <c r="W199" i="19"/>
  <c r="AK199" i="19"/>
  <c r="X199" i="19"/>
  <c r="AL199" i="19"/>
  <c r="Y199" i="19"/>
  <c r="AM199" i="19"/>
  <c r="Z199" i="19"/>
  <c r="AN199" i="19"/>
  <c r="AA199" i="19"/>
  <c r="AO199" i="19"/>
  <c r="AB199" i="19"/>
  <c r="AP199" i="19"/>
  <c r="AC199" i="19"/>
  <c r="AQ199" i="19"/>
  <c r="AD199" i="19"/>
  <c r="AR199" i="19"/>
  <c r="AW199" i="19"/>
  <c r="V200" i="19"/>
  <c r="AJ200" i="19"/>
  <c r="X200" i="19"/>
  <c r="AL200" i="19"/>
  <c r="Y200" i="19"/>
  <c r="AM200" i="19"/>
  <c r="Z200" i="19"/>
  <c r="AN200" i="19"/>
  <c r="AA200" i="19"/>
  <c r="AO200" i="19"/>
  <c r="AB200" i="19"/>
  <c r="AP200" i="19"/>
  <c r="AC200" i="19"/>
  <c r="AQ200" i="19"/>
  <c r="AD200" i="19"/>
  <c r="AR200" i="19"/>
  <c r="AE200" i="19"/>
  <c r="AS200" i="19"/>
  <c r="AW200" i="19"/>
  <c r="X201" i="19"/>
  <c r="AL201" i="19"/>
  <c r="Y201" i="19"/>
  <c r="AM201" i="19"/>
  <c r="AA201" i="19"/>
  <c r="AO201" i="19"/>
  <c r="AB201" i="19"/>
  <c r="AP201" i="19"/>
  <c r="AC201" i="19"/>
  <c r="AQ201" i="19"/>
  <c r="AD201" i="19"/>
  <c r="AR201" i="19"/>
  <c r="AW201" i="19"/>
  <c r="AA202" i="19"/>
  <c r="AO202" i="19"/>
  <c r="AB202" i="19"/>
  <c r="AP202" i="19"/>
  <c r="AC202" i="19"/>
  <c r="AQ202" i="19"/>
  <c r="AD202" i="19"/>
  <c r="AR202" i="19"/>
  <c r="AW202" i="19"/>
  <c r="V203" i="19"/>
  <c r="AJ203" i="19"/>
  <c r="X203" i="19"/>
  <c r="AL203" i="19"/>
  <c r="AA203" i="19"/>
  <c r="AO203" i="19"/>
  <c r="AB203" i="19"/>
  <c r="AP203" i="19"/>
  <c r="AC203" i="19"/>
  <c r="AQ203" i="19"/>
  <c r="AD203" i="19"/>
  <c r="AR203" i="19"/>
  <c r="AW203" i="19"/>
  <c r="AB204" i="19"/>
  <c r="AP204" i="19"/>
  <c r="AC204" i="19"/>
  <c r="AQ204" i="19"/>
  <c r="AD204" i="19"/>
  <c r="AR204" i="19"/>
  <c r="AW204" i="19"/>
  <c r="U205" i="19"/>
  <c r="AI205" i="19"/>
  <c r="V205" i="19"/>
  <c r="AJ205" i="19"/>
  <c r="X205" i="19"/>
  <c r="AL205" i="19"/>
  <c r="Y205" i="19"/>
  <c r="AM205" i="19"/>
  <c r="Z205" i="19"/>
  <c r="AN205" i="19"/>
  <c r="AA205" i="19"/>
  <c r="AO205" i="19"/>
  <c r="AB205" i="19"/>
  <c r="AP205" i="19"/>
  <c r="AC205" i="19"/>
  <c r="AQ205" i="19"/>
  <c r="AD205" i="19"/>
  <c r="AR205" i="19"/>
  <c r="AE205" i="19"/>
  <c r="AS205" i="19"/>
  <c r="AF205" i="19"/>
  <c r="AT205" i="19"/>
  <c r="AW205" i="19"/>
  <c r="V206" i="19"/>
  <c r="AJ206" i="19"/>
  <c r="X206" i="19"/>
  <c r="AL206" i="19"/>
  <c r="Y206" i="19"/>
  <c r="AM206" i="19"/>
  <c r="Z206" i="19"/>
  <c r="AN206" i="19"/>
  <c r="AA206" i="19"/>
  <c r="AO206" i="19"/>
  <c r="AB206" i="19"/>
  <c r="AP206" i="19"/>
  <c r="AC206" i="19"/>
  <c r="AQ206" i="19"/>
  <c r="AD206" i="19"/>
  <c r="AR206" i="19"/>
  <c r="AF206" i="19"/>
  <c r="AT206" i="19"/>
  <c r="AW206" i="19"/>
  <c r="U207" i="19"/>
  <c r="AI207" i="19"/>
  <c r="V207" i="19"/>
  <c r="AJ207" i="19"/>
  <c r="X207" i="19"/>
  <c r="AL207" i="19"/>
  <c r="Y207" i="19"/>
  <c r="AM207" i="19"/>
  <c r="AA207" i="19"/>
  <c r="AO207" i="19"/>
  <c r="AB207" i="19"/>
  <c r="AP207" i="19"/>
  <c r="AE207" i="19"/>
  <c r="AS207" i="19"/>
  <c r="AF207" i="19"/>
  <c r="AT207" i="19"/>
  <c r="AW207" i="19"/>
  <c r="V208" i="19"/>
  <c r="AJ208" i="19"/>
  <c r="Y208" i="19"/>
  <c r="AM208" i="19"/>
  <c r="AA208" i="19"/>
  <c r="AO208" i="19"/>
  <c r="AB208" i="19"/>
  <c r="AP208" i="19"/>
  <c r="AC208" i="19"/>
  <c r="AQ208" i="19"/>
  <c r="AD208" i="19"/>
  <c r="AR208" i="19"/>
  <c r="AG208" i="19"/>
  <c r="AU208" i="19"/>
  <c r="AW208" i="19"/>
  <c r="Y209" i="19"/>
  <c r="AM209" i="19"/>
  <c r="AA209" i="19"/>
  <c r="AO209" i="19"/>
  <c r="AB209" i="19"/>
  <c r="AP209" i="19"/>
  <c r="AC209" i="19"/>
  <c r="AQ209" i="19"/>
  <c r="AD209" i="19"/>
  <c r="AR209" i="19"/>
  <c r="AW209" i="19"/>
  <c r="Y210" i="19"/>
  <c r="AM210" i="19"/>
  <c r="AA210" i="19"/>
  <c r="AO210" i="19"/>
  <c r="AB210" i="19"/>
  <c r="AP210" i="19"/>
  <c r="AC210" i="19"/>
  <c r="AQ210" i="19"/>
  <c r="AD210" i="19"/>
  <c r="AR210" i="19"/>
  <c r="AW210" i="19"/>
  <c r="U211" i="19"/>
  <c r="AI211" i="19"/>
  <c r="V211" i="19"/>
  <c r="AJ211" i="19"/>
  <c r="X211" i="19"/>
  <c r="AL211" i="19"/>
  <c r="Y211" i="19"/>
  <c r="AM211" i="19"/>
  <c r="AA211" i="19"/>
  <c r="AO211" i="19"/>
  <c r="AB211" i="19"/>
  <c r="AP211" i="19"/>
  <c r="AC211" i="19"/>
  <c r="AQ211" i="19"/>
  <c r="AD211" i="19"/>
  <c r="AR211" i="19"/>
  <c r="AF211" i="19"/>
  <c r="AT211" i="19"/>
  <c r="AW211" i="19"/>
  <c r="U212" i="19"/>
  <c r="AI212" i="19"/>
  <c r="V212" i="19"/>
  <c r="AJ212" i="19"/>
  <c r="X212" i="19"/>
  <c r="AL212" i="19"/>
  <c r="Y212" i="19"/>
  <c r="AM212" i="19"/>
  <c r="Z212" i="19"/>
  <c r="AN212" i="19"/>
  <c r="AA212" i="19"/>
  <c r="AO212" i="19"/>
  <c r="AB212" i="19"/>
  <c r="AP212" i="19"/>
  <c r="AC212" i="19"/>
  <c r="AQ212" i="19"/>
  <c r="AD212" i="19"/>
  <c r="AR212" i="19"/>
  <c r="AE212" i="19"/>
  <c r="AS212" i="19"/>
  <c r="AW212" i="19"/>
  <c r="U213" i="19"/>
  <c r="AI213" i="19"/>
  <c r="V213" i="19"/>
  <c r="AJ213" i="19"/>
  <c r="X213" i="19"/>
  <c r="AL213" i="19"/>
  <c r="Y213" i="19"/>
  <c r="AM213" i="19"/>
  <c r="Z213" i="19"/>
  <c r="AN213" i="19"/>
  <c r="AA213" i="19"/>
  <c r="AO213" i="19"/>
  <c r="AB213" i="19"/>
  <c r="AP213" i="19"/>
  <c r="AC213" i="19"/>
  <c r="AQ213" i="19"/>
  <c r="AD213" i="19"/>
  <c r="AR213" i="19"/>
  <c r="AE213" i="19"/>
  <c r="AS213" i="19"/>
  <c r="AW213" i="19"/>
  <c r="U214" i="19"/>
  <c r="AI214" i="19"/>
  <c r="V214" i="19"/>
  <c r="AJ214" i="19"/>
  <c r="X214" i="19"/>
  <c r="AL214" i="19"/>
  <c r="Y214" i="19"/>
  <c r="AM214" i="19"/>
  <c r="AA214" i="19"/>
  <c r="AO214" i="19"/>
  <c r="AB214" i="19"/>
  <c r="AP214" i="19"/>
  <c r="AC214" i="19"/>
  <c r="AQ214" i="19"/>
  <c r="AD214" i="19"/>
  <c r="AR214" i="19"/>
  <c r="AE214" i="19"/>
  <c r="AS214" i="19"/>
  <c r="AF214" i="19"/>
  <c r="AT214" i="19"/>
  <c r="AW214" i="19"/>
  <c r="U215" i="19"/>
  <c r="AI215" i="19"/>
  <c r="V215" i="19"/>
  <c r="AJ215" i="19"/>
  <c r="X215" i="19"/>
  <c r="AL215" i="19"/>
  <c r="Y215" i="19"/>
  <c r="AM215" i="19"/>
  <c r="AA215" i="19"/>
  <c r="AO215" i="19"/>
  <c r="AB215" i="19"/>
  <c r="AP215" i="19"/>
  <c r="AE215" i="19"/>
  <c r="AS215" i="19"/>
  <c r="AF215" i="19"/>
  <c r="AT215" i="19"/>
  <c r="AW215" i="19"/>
  <c r="AA216" i="19"/>
  <c r="AO216" i="19"/>
  <c r="AB216" i="19"/>
  <c r="AP216" i="19"/>
  <c r="AC216" i="19"/>
  <c r="AQ216" i="19"/>
  <c r="AD216" i="19"/>
  <c r="AR216" i="19"/>
  <c r="AW216" i="19"/>
  <c r="V217" i="19"/>
  <c r="AJ217" i="19"/>
  <c r="X217" i="19"/>
  <c r="AL217" i="19"/>
  <c r="Y217" i="19"/>
  <c r="AM217" i="19"/>
  <c r="AA217" i="19"/>
  <c r="AO217" i="19"/>
  <c r="AB217" i="19"/>
  <c r="AP217" i="19"/>
  <c r="AC217" i="19"/>
  <c r="AQ217" i="19"/>
  <c r="AD217" i="19"/>
  <c r="AR217" i="19"/>
  <c r="AE217" i="19"/>
  <c r="AS217" i="19"/>
  <c r="AF217" i="19"/>
  <c r="AT217" i="19"/>
  <c r="AW217" i="19"/>
  <c r="V218" i="19"/>
  <c r="AJ218" i="19"/>
  <c r="X218" i="19"/>
  <c r="AL218" i="19"/>
  <c r="Y218" i="19"/>
  <c r="AM218" i="19"/>
  <c r="Z218" i="19"/>
  <c r="AN218" i="19"/>
  <c r="AA218" i="19"/>
  <c r="AO218" i="19"/>
  <c r="AB218" i="19"/>
  <c r="AP218" i="19"/>
  <c r="AC218" i="19"/>
  <c r="AQ218" i="19"/>
  <c r="AD218" i="19"/>
  <c r="AR218" i="19"/>
  <c r="AE218" i="19"/>
  <c r="AS218" i="19"/>
  <c r="AW218" i="19"/>
  <c r="U219" i="19"/>
  <c r="AI219" i="19"/>
  <c r="V219" i="19"/>
  <c r="AJ219" i="19"/>
  <c r="X219" i="19"/>
  <c r="AL219" i="19"/>
  <c r="Y219" i="19"/>
  <c r="AM219" i="19"/>
  <c r="Z219" i="19"/>
  <c r="AN219" i="19"/>
  <c r="AA219" i="19"/>
  <c r="AO219" i="19"/>
  <c r="AB219" i="19"/>
  <c r="AP219" i="19"/>
  <c r="AC219" i="19"/>
  <c r="AQ219" i="19"/>
  <c r="AD219" i="19"/>
  <c r="AR219" i="19"/>
  <c r="AE219" i="19"/>
  <c r="AS219" i="19"/>
  <c r="AF219" i="19"/>
  <c r="AT219" i="19"/>
  <c r="AG219" i="19"/>
  <c r="AU219" i="19"/>
  <c r="AW219" i="19"/>
  <c r="AA220" i="19"/>
  <c r="AO220" i="19"/>
  <c r="AB220" i="19"/>
  <c r="AP220" i="19"/>
  <c r="AC220" i="19"/>
  <c r="AQ220" i="19"/>
  <c r="AD220" i="19"/>
  <c r="AR220" i="19"/>
  <c r="AW220" i="19"/>
  <c r="Y221" i="19"/>
  <c r="AM221" i="19"/>
  <c r="AA221" i="19"/>
  <c r="AO221" i="19"/>
  <c r="AB221" i="19"/>
  <c r="AP221" i="19"/>
  <c r="AC221" i="19"/>
  <c r="AQ221" i="19"/>
  <c r="AD221" i="19"/>
  <c r="AR221" i="19"/>
  <c r="AW221" i="19"/>
  <c r="Y222" i="19"/>
  <c r="AM222" i="19"/>
  <c r="AA222" i="19"/>
  <c r="AO222" i="19"/>
  <c r="AB222" i="19"/>
  <c r="AP222" i="19"/>
  <c r="AC222" i="19"/>
  <c r="AQ222" i="19"/>
  <c r="AD222" i="19"/>
  <c r="AR222" i="19"/>
  <c r="AW222" i="19"/>
  <c r="U223" i="19"/>
  <c r="AI223" i="19"/>
  <c r="V223" i="19"/>
  <c r="AJ223" i="19"/>
  <c r="X223" i="19"/>
  <c r="AL223" i="19"/>
  <c r="Y223" i="19"/>
  <c r="AM223" i="19"/>
  <c r="Z223" i="19"/>
  <c r="AN223" i="19"/>
  <c r="AA223" i="19"/>
  <c r="AO223" i="19"/>
  <c r="AB223" i="19"/>
  <c r="AP223" i="19"/>
  <c r="AC223" i="19"/>
  <c r="AQ223" i="19"/>
  <c r="AD223" i="19"/>
  <c r="AR223" i="19"/>
  <c r="AE223" i="19"/>
  <c r="AS223" i="19"/>
  <c r="AF223" i="19"/>
  <c r="AT223" i="19"/>
  <c r="AG223" i="19"/>
  <c r="AU223" i="19"/>
  <c r="AW223" i="19"/>
  <c r="Y224" i="19"/>
  <c r="AM224" i="19"/>
  <c r="AA224" i="19"/>
  <c r="AO224" i="19"/>
  <c r="AB224" i="19"/>
  <c r="AP224" i="19"/>
  <c r="AC224" i="19"/>
  <c r="AQ224" i="19"/>
  <c r="AD224" i="19"/>
  <c r="AR224" i="19"/>
  <c r="AW224" i="19"/>
  <c r="Y225" i="19"/>
  <c r="AM225" i="19"/>
  <c r="AA225" i="19"/>
  <c r="AO225" i="19"/>
  <c r="AB225" i="19"/>
  <c r="AP225" i="19"/>
  <c r="AC225" i="19"/>
  <c r="AQ225" i="19"/>
  <c r="AD225" i="19"/>
  <c r="AR225" i="19"/>
  <c r="AW225" i="19"/>
  <c r="AA226" i="19"/>
  <c r="AO226" i="19"/>
  <c r="AB226" i="19"/>
  <c r="AP226" i="19"/>
  <c r="AC226" i="19"/>
  <c r="AQ226" i="19"/>
  <c r="AD226" i="19"/>
  <c r="AR226" i="19"/>
  <c r="AW226" i="19"/>
  <c r="Y227" i="19"/>
  <c r="AM227" i="19"/>
  <c r="AA227" i="19"/>
  <c r="AO227" i="19"/>
  <c r="AB227" i="19"/>
  <c r="AP227" i="19"/>
  <c r="AC227" i="19"/>
  <c r="AQ227" i="19"/>
  <c r="AD227" i="19"/>
  <c r="AR227" i="19"/>
  <c r="AW227" i="19"/>
  <c r="U228" i="19"/>
  <c r="AI228" i="19"/>
  <c r="V228" i="19"/>
  <c r="AJ228" i="19"/>
  <c r="X228" i="19"/>
  <c r="AL228" i="19"/>
  <c r="Y228" i="19"/>
  <c r="AM228" i="19"/>
  <c r="AA228" i="19"/>
  <c r="AO228" i="19"/>
  <c r="AB228" i="19"/>
  <c r="AP228" i="19"/>
  <c r="AC228" i="19"/>
  <c r="AQ228" i="19"/>
  <c r="AD228" i="19"/>
  <c r="AR228" i="19"/>
  <c r="AE228" i="19"/>
  <c r="AS228" i="19"/>
  <c r="AF228" i="19"/>
  <c r="AT228" i="19"/>
  <c r="AG228" i="19"/>
  <c r="AU228" i="19"/>
  <c r="AW228" i="19"/>
  <c r="Y229" i="19"/>
  <c r="AM229" i="19"/>
  <c r="AA229" i="19"/>
  <c r="AO229" i="19"/>
  <c r="AB229" i="19"/>
  <c r="AP229" i="19"/>
  <c r="AC229" i="19"/>
  <c r="AQ229" i="19"/>
  <c r="AD229" i="19"/>
  <c r="AR229" i="19"/>
  <c r="AG229" i="19"/>
  <c r="AU229" i="19"/>
  <c r="AW229" i="19"/>
  <c r="X230" i="19"/>
  <c r="AL230" i="19"/>
  <c r="Y230" i="19"/>
  <c r="AM230" i="19"/>
  <c r="AA230" i="19"/>
  <c r="AO230" i="19"/>
  <c r="AB230" i="19"/>
  <c r="AP230" i="19"/>
  <c r="AC230" i="19"/>
  <c r="AQ230" i="19"/>
  <c r="AD230" i="19"/>
  <c r="AR230" i="19"/>
  <c r="AF230" i="19"/>
  <c r="AT230" i="19"/>
  <c r="AW230" i="19"/>
  <c r="V231" i="19"/>
  <c r="AJ231" i="19"/>
  <c r="X231" i="19"/>
  <c r="AL231" i="19"/>
  <c r="Y231" i="19"/>
  <c r="AM231" i="19"/>
  <c r="Z231" i="19"/>
  <c r="AN231" i="19"/>
  <c r="AA231" i="19"/>
  <c r="AO231" i="19"/>
  <c r="AB231" i="19"/>
  <c r="AP231" i="19"/>
  <c r="AC231" i="19"/>
  <c r="AQ231" i="19"/>
  <c r="AD231" i="19"/>
  <c r="AR231" i="19"/>
  <c r="AE231" i="19"/>
  <c r="AS231" i="19"/>
  <c r="AW231" i="19"/>
  <c r="V232" i="19"/>
  <c r="AJ232" i="19"/>
  <c r="X232" i="19"/>
  <c r="AL232" i="19"/>
  <c r="Y232" i="19"/>
  <c r="AM232" i="19"/>
  <c r="Z232" i="19"/>
  <c r="AN232" i="19"/>
  <c r="AA232" i="19"/>
  <c r="AO232" i="19"/>
  <c r="AC232" i="19"/>
  <c r="AQ232" i="19"/>
  <c r="AD232" i="19"/>
  <c r="AR232" i="19"/>
  <c r="AE232" i="19"/>
  <c r="AS232" i="19"/>
  <c r="AW232" i="19"/>
  <c r="Y233" i="19"/>
  <c r="AM233" i="19"/>
  <c r="AA233" i="19"/>
  <c r="AO233" i="19"/>
  <c r="AB233" i="19"/>
  <c r="AP233" i="19"/>
  <c r="AC233" i="19"/>
  <c r="AQ233" i="19"/>
  <c r="AD233" i="19"/>
  <c r="AR233" i="19"/>
  <c r="AW233" i="19"/>
  <c r="U234" i="19"/>
  <c r="AI234" i="19"/>
  <c r="Y234" i="19"/>
  <c r="AM234" i="19"/>
  <c r="AA234" i="19"/>
  <c r="AO234" i="19"/>
  <c r="AB234" i="19"/>
  <c r="AP234" i="19"/>
  <c r="AC234" i="19"/>
  <c r="AQ234" i="19"/>
  <c r="AD234" i="19"/>
  <c r="AR234" i="19"/>
  <c r="AW234" i="19"/>
  <c r="Y235" i="19"/>
  <c r="AM235" i="19"/>
  <c r="Z235" i="19"/>
  <c r="AN235" i="19"/>
  <c r="AA235" i="19"/>
  <c r="AO235" i="19"/>
  <c r="AB235" i="19"/>
  <c r="AP235" i="19"/>
  <c r="AC235" i="19"/>
  <c r="AQ235" i="19"/>
  <c r="AD235" i="19"/>
  <c r="AR235" i="19"/>
  <c r="AW235" i="19"/>
  <c r="Y236" i="19"/>
  <c r="AM236" i="19"/>
  <c r="AA236" i="19"/>
  <c r="AO236" i="19"/>
  <c r="AB236" i="19"/>
  <c r="AP236" i="19"/>
  <c r="AC236" i="19"/>
  <c r="AQ236" i="19"/>
  <c r="AD236" i="19"/>
  <c r="AR236" i="19"/>
  <c r="AW236" i="19"/>
  <c r="X237" i="19"/>
  <c r="AL237" i="19"/>
  <c r="Y237" i="19"/>
  <c r="AM237" i="19"/>
  <c r="AA237" i="19"/>
  <c r="AO237" i="19"/>
  <c r="AB237" i="19"/>
  <c r="AP237" i="19"/>
  <c r="AC237" i="19"/>
  <c r="AQ237" i="19"/>
  <c r="AD237" i="19"/>
  <c r="AR237" i="19"/>
  <c r="AE237" i="19"/>
  <c r="AS237" i="19"/>
  <c r="AF237" i="19"/>
  <c r="AT237" i="19"/>
  <c r="AG237" i="19"/>
  <c r="AU237" i="19"/>
  <c r="AW237" i="19"/>
  <c r="AA238" i="19"/>
  <c r="AO238" i="19"/>
  <c r="AB238" i="19"/>
  <c r="AP238" i="19"/>
  <c r="AC238" i="19"/>
  <c r="AQ238" i="19"/>
  <c r="AD238" i="19"/>
  <c r="AR238" i="19"/>
  <c r="AW238" i="19"/>
  <c r="V239" i="19"/>
  <c r="AJ239" i="19"/>
  <c r="X239" i="19"/>
  <c r="AL239" i="19"/>
  <c r="Y239" i="19"/>
  <c r="AM239" i="19"/>
  <c r="Z239" i="19"/>
  <c r="AN239" i="19"/>
  <c r="AA239" i="19"/>
  <c r="AO239" i="19"/>
  <c r="AB239" i="19"/>
  <c r="AP239" i="19"/>
  <c r="AE239" i="19"/>
  <c r="AS239" i="19"/>
  <c r="AW239" i="19"/>
  <c r="AA240" i="19"/>
  <c r="AO240" i="19"/>
  <c r="AB240" i="19"/>
  <c r="AP240" i="19"/>
  <c r="AC240" i="19"/>
  <c r="AQ240" i="19"/>
  <c r="AD240" i="19"/>
  <c r="AR240" i="19"/>
  <c r="AW240" i="19"/>
  <c r="V241" i="19"/>
  <c r="AJ241" i="19"/>
  <c r="X241" i="19"/>
  <c r="AL241" i="19"/>
  <c r="Y241" i="19"/>
  <c r="AM241" i="19"/>
  <c r="Z241" i="19"/>
  <c r="AN241" i="19"/>
  <c r="AA241" i="19"/>
  <c r="AO241" i="19"/>
  <c r="AB241" i="19"/>
  <c r="AP241" i="19"/>
  <c r="AC241" i="19"/>
  <c r="AQ241" i="19"/>
  <c r="AD241" i="19"/>
  <c r="AR241" i="19"/>
  <c r="AG241" i="19"/>
  <c r="AU241" i="19"/>
  <c r="AW241" i="19"/>
  <c r="U242" i="19"/>
  <c r="AI242" i="19"/>
  <c r="V242" i="19"/>
  <c r="AJ242" i="19"/>
  <c r="X242" i="19"/>
  <c r="AL242" i="19"/>
  <c r="Y242" i="19"/>
  <c r="AM242" i="19"/>
  <c r="Z242" i="19"/>
  <c r="AN242" i="19"/>
  <c r="AA242" i="19"/>
  <c r="AO242" i="19"/>
  <c r="AB242" i="19"/>
  <c r="AP242" i="19"/>
  <c r="AC242" i="19"/>
  <c r="AQ242" i="19"/>
  <c r="AD242" i="19"/>
  <c r="AR242" i="19"/>
  <c r="AE242" i="19"/>
  <c r="AS242" i="19"/>
  <c r="AW242" i="19"/>
  <c r="U243" i="19"/>
  <c r="AI243" i="19"/>
  <c r="V243" i="19"/>
  <c r="AJ243" i="19"/>
  <c r="X243" i="19"/>
  <c r="AL243" i="19"/>
  <c r="Y243" i="19"/>
  <c r="AM243" i="19"/>
  <c r="Z243" i="19"/>
  <c r="AN243" i="19"/>
  <c r="AA243" i="19"/>
  <c r="AO243" i="19"/>
  <c r="AB243" i="19"/>
  <c r="AP243" i="19"/>
  <c r="AC243" i="19"/>
  <c r="AQ243" i="19"/>
  <c r="AD243" i="19"/>
  <c r="AR243" i="19"/>
  <c r="AF243" i="19"/>
  <c r="AT243" i="19"/>
  <c r="AG243" i="19"/>
  <c r="AU243" i="19"/>
  <c r="AW243" i="19"/>
  <c r="AA244" i="19"/>
  <c r="AO244" i="19"/>
  <c r="AB244" i="19"/>
  <c r="AP244" i="19"/>
  <c r="AC244" i="19"/>
  <c r="AQ244" i="19"/>
  <c r="AD244" i="19"/>
  <c r="AR244" i="19"/>
  <c r="AW244" i="19"/>
  <c r="V245" i="19"/>
  <c r="AJ245" i="19"/>
  <c r="AA245" i="19"/>
  <c r="AO245" i="19"/>
  <c r="AB245" i="19"/>
  <c r="AP245" i="19"/>
  <c r="AC245" i="19"/>
  <c r="AQ245" i="19"/>
  <c r="AD245" i="19"/>
  <c r="AR245" i="19"/>
  <c r="AW245" i="19"/>
  <c r="AA246" i="19"/>
  <c r="AO246" i="19"/>
  <c r="AB246" i="19"/>
  <c r="AP246" i="19"/>
  <c r="AC246" i="19"/>
  <c r="AQ246" i="19"/>
  <c r="AD246" i="19"/>
  <c r="AR246" i="19"/>
  <c r="AF246" i="19"/>
  <c r="AT246" i="19"/>
  <c r="AW246" i="19"/>
  <c r="AA247" i="19"/>
  <c r="AO247" i="19"/>
  <c r="AB247" i="19"/>
  <c r="AP247" i="19"/>
  <c r="AC247" i="19"/>
  <c r="AQ247" i="19"/>
  <c r="AD247" i="19"/>
  <c r="AR247" i="19"/>
  <c r="AF247" i="19"/>
  <c r="AT247" i="19"/>
  <c r="AW247" i="19"/>
  <c r="Y248" i="19"/>
  <c r="AM248" i="19"/>
  <c r="AA248" i="19"/>
  <c r="AO248" i="19"/>
  <c r="AB248" i="19"/>
  <c r="AP248" i="19"/>
  <c r="AC248" i="19"/>
  <c r="AQ248" i="19"/>
  <c r="AD248" i="19"/>
  <c r="AR248" i="19"/>
  <c r="AW248" i="19"/>
  <c r="V249" i="19"/>
  <c r="AJ249" i="19"/>
  <c r="W249" i="19"/>
  <c r="AK249" i="19"/>
  <c r="X249" i="19"/>
  <c r="AL249" i="19"/>
  <c r="Y249" i="19"/>
  <c r="AM249" i="19"/>
  <c r="Z249" i="19"/>
  <c r="AN249" i="19"/>
  <c r="AA249" i="19"/>
  <c r="AO249" i="19"/>
  <c r="AB249" i="19"/>
  <c r="AP249" i="19"/>
  <c r="AC249" i="19"/>
  <c r="AQ249" i="19"/>
  <c r="AD249" i="19"/>
  <c r="AR249" i="19"/>
  <c r="AE249" i="19"/>
  <c r="AS249" i="19"/>
  <c r="AF249" i="19"/>
  <c r="AT249" i="19"/>
  <c r="AW249" i="19"/>
  <c r="U250" i="19"/>
  <c r="AI250" i="19"/>
  <c r="V250" i="19"/>
  <c r="AJ250" i="19"/>
  <c r="X250" i="19"/>
  <c r="AL250" i="19"/>
  <c r="Y250" i="19"/>
  <c r="AM250" i="19"/>
  <c r="Z250" i="19"/>
  <c r="AN250" i="19"/>
  <c r="AA250" i="19"/>
  <c r="AO250" i="19"/>
  <c r="AB250" i="19"/>
  <c r="AP250" i="19"/>
  <c r="AC250" i="19"/>
  <c r="AQ250" i="19"/>
  <c r="AD250" i="19"/>
  <c r="AR250" i="19"/>
  <c r="AE250" i="19"/>
  <c r="AS250" i="19"/>
  <c r="AW250" i="19"/>
  <c r="Y251" i="19"/>
  <c r="AM251" i="19"/>
  <c r="AA251" i="19"/>
  <c r="AO251" i="19"/>
  <c r="AB251" i="19"/>
  <c r="AP251" i="19"/>
  <c r="AC251" i="19"/>
  <c r="AQ251" i="19"/>
  <c r="AD251" i="19"/>
  <c r="AR251" i="19"/>
  <c r="AW251" i="19"/>
  <c r="AA252" i="19"/>
  <c r="AO252" i="19"/>
  <c r="AC252" i="19"/>
  <c r="AQ252" i="19"/>
  <c r="AD252" i="19"/>
  <c r="AR252" i="19"/>
  <c r="AW252" i="19"/>
  <c r="Z253" i="19"/>
  <c r="AN253" i="19"/>
  <c r="AA253" i="19"/>
  <c r="AO253" i="19"/>
  <c r="AB253" i="19"/>
  <c r="AP253" i="19"/>
  <c r="AC253" i="19"/>
  <c r="AQ253" i="19"/>
  <c r="AD253" i="19"/>
  <c r="AR253" i="19"/>
  <c r="AW253" i="19"/>
  <c r="AA254" i="19"/>
  <c r="AO254" i="19"/>
  <c r="AB254" i="19"/>
  <c r="AP254" i="19"/>
  <c r="AC254" i="19"/>
  <c r="AQ254" i="19"/>
  <c r="AD254" i="19"/>
  <c r="AR254" i="19"/>
  <c r="AW254" i="19"/>
  <c r="U255" i="19"/>
  <c r="AI255" i="19"/>
  <c r="V255" i="19"/>
  <c r="AJ255" i="19"/>
  <c r="X255" i="19"/>
  <c r="AL255" i="19"/>
  <c r="Y255" i="19"/>
  <c r="AM255" i="19"/>
  <c r="Z255" i="19"/>
  <c r="AN255" i="19"/>
  <c r="AA255" i="19"/>
  <c r="AO255" i="19"/>
  <c r="AB255" i="19"/>
  <c r="AP255" i="19"/>
  <c r="AC255" i="19"/>
  <c r="AQ255" i="19"/>
  <c r="AD255" i="19"/>
  <c r="AR255" i="19"/>
  <c r="AF255" i="19"/>
  <c r="AT255" i="19"/>
  <c r="AG255" i="19"/>
  <c r="AU255" i="19"/>
  <c r="AW255" i="19"/>
  <c r="X256" i="19"/>
  <c r="AL256" i="19"/>
  <c r="Z256" i="19"/>
  <c r="AN256" i="19"/>
  <c r="AA256" i="19"/>
  <c r="AO256" i="19"/>
  <c r="AB256" i="19"/>
  <c r="AP256" i="19"/>
  <c r="AC256" i="19"/>
  <c r="AQ256" i="19"/>
  <c r="AD256" i="19"/>
  <c r="AR256" i="19"/>
  <c r="AF256" i="19"/>
  <c r="AT256" i="19"/>
  <c r="AW256" i="19"/>
  <c r="V257" i="19"/>
  <c r="AJ257" i="19"/>
  <c r="X257" i="19"/>
  <c r="AL257" i="19"/>
  <c r="Y257" i="19"/>
  <c r="AM257" i="19"/>
  <c r="Z257" i="19"/>
  <c r="AN257" i="19"/>
  <c r="AA257" i="19"/>
  <c r="AO257" i="19"/>
  <c r="AB257" i="19"/>
  <c r="AP257" i="19"/>
  <c r="AC257" i="19"/>
  <c r="AQ257" i="19"/>
  <c r="AD257" i="19"/>
  <c r="AR257" i="19"/>
  <c r="AF257" i="19"/>
  <c r="AT257" i="19"/>
  <c r="AW257" i="19"/>
  <c r="V258" i="19"/>
  <c r="AJ258" i="19"/>
  <c r="Y258" i="19"/>
  <c r="AM258" i="19"/>
  <c r="AA258" i="19"/>
  <c r="AO258" i="19"/>
  <c r="AB258" i="19"/>
  <c r="AP258" i="19"/>
  <c r="AC258" i="19"/>
  <c r="AQ258" i="19"/>
  <c r="AD258" i="19"/>
  <c r="AR258" i="19"/>
  <c r="AW258" i="19"/>
  <c r="V259" i="19"/>
  <c r="AJ259" i="19"/>
  <c r="Y259" i="19"/>
  <c r="AM259" i="19"/>
  <c r="AA259" i="19"/>
  <c r="AO259" i="19"/>
  <c r="AB259" i="19"/>
  <c r="AP259" i="19"/>
  <c r="AC259" i="19"/>
  <c r="AQ259" i="19"/>
  <c r="AD259" i="19"/>
  <c r="AR259" i="19"/>
  <c r="AW259" i="19"/>
  <c r="V260" i="19"/>
  <c r="AJ260" i="19"/>
  <c r="AA260" i="19"/>
  <c r="AO260" i="19"/>
  <c r="AB260" i="19"/>
  <c r="AP260" i="19"/>
  <c r="AC260" i="19"/>
  <c r="AQ260" i="19"/>
  <c r="AD260" i="19"/>
  <c r="AR260" i="19"/>
  <c r="AW260" i="19"/>
  <c r="V261" i="19"/>
  <c r="AJ261" i="19"/>
  <c r="X261" i="19"/>
  <c r="AL261" i="19"/>
  <c r="Y261" i="19"/>
  <c r="AM261" i="19"/>
  <c r="AA261" i="19"/>
  <c r="AO261" i="19"/>
  <c r="AB261" i="19"/>
  <c r="AP261" i="19"/>
  <c r="AC261" i="19"/>
  <c r="AQ261" i="19"/>
  <c r="AD261" i="19"/>
  <c r="AR261" i="19"/>
  <c r="AF261" i="19"/>
  <c r="AT261" i="19"/>
  <c r="AG261" i="19"/>
  <c r="AU261" i="19"/>
  <c r="AW261" i="19"/>
  <c r="V262" i="19"/>
  <c r="AJ262" i="19"/>
  <c r="X262" i="19"/>
  <c r="AL262" i="19"/>
  <c r="Y262" i="19"/>
  <c r="AM262" i="19"/>
  <c r="Z262" i="19"/>
  <c r="AN262" i="19"/>
  <c r="AA262" i="19"/>
  <c r="AO262" i="19"/>
  <c r="AB262" i="19"/>
  <c r="AP262" i="19"/>
  <c r="AC262" i="19"/>
  <c r="AQ262" i="19"/>
  <c r="AD262" i="19"/>
  <c r="AR262" i="19"/>
  <c r="AE262" i="19"/>
  <c r="AS262" i="19"/>
  <c r="AW262" i="19"/>
  <c r="V263" i="19"/>
  <c r="AJ263" i="19"/>
  <c r="X263" i="19"/>
  <c r="AL263" i="19"/>
  <c r="Y263" i="19"/>
  <c r="AM263" i="19"/>
  <c r="Z263" i="19"/>
  <c r="AN263" i="19"/>
  <c r="AA263" i="19"/>
  <c r="AO263" i="19"/>
  <c r="AB263" i="19"/>
  <c r="AP263" i="19"/>
  <c r="AC263" i="19"/>
  <c r="AQ263" i="19"/>
  <c r="AD263" i="19"/>
  <c r="AR263" i="19"/>
  <c r="AE263" i="19"/>
  <c r="AS263" i="19"/>
  <c r="AW263" i="19"/>
  <c r="U264" i="19"/>
  <c r="AI264" i="19"/>
  <c r="V264" i="19"/>
  <c r="AJ264" i="19"/>
  <c r="X264" i="19"/>
  <c r="AL264" i="19"/>
  <c r="Y264" i="19"/>
  <c r="AM264" i="19"/>
  <c r="AA264" i="19"/>
  <c r="AO264" i="19"/>
  <c r="AB264" i="19"/>
  <c r="AP264" i="19"/>
  <c r="AC264" i="19"/>
  <c r="AQ264" i="19"/>
  <c r="AD264" i="19"/>
  <c r="AR264" i="19"/>
  <c r="AE264" i="19"/>
  <c r="AS264" i="19"/>
  <c r="AF264" i="19"/>
  <c r="AT264" i="19"/>
  <c r="AW264" i="19"/>
  <c r="V265" i="19"/>
  <c r="AJ265" i="19"/>
  <c r="X265" i="19"/>
  <c r="AL265" i="19"/>
  <c r="Y265" i="19"/>
  <c r="AM265" i="19"/>
  <c r="Z265" i="19"/>
  <c r="AN265" i="19"/>
  <c r="AA265" i="19"/>
  <c r="AO265" i="19"/>
  <c r="AB265" i="19"/>
  <c r="AP265" i="19"/>
  <c r="AC265" i="19"/>
  <c r="AQ265" i="19"/>
  <c r="AD265" i="19"/>
  <c r="AR265" i="19"/>
  <c r="AE265" i="19"/>
  <c r="AS265" i="19"/>
  <c r="AF265" i="19"/>
  <c r="AT265" i="19"/>
  <c r="AW265" i="19"/>
  <c r="AA266" i="19"/>
  <c r="AO266" i="19"/>
  <c r="AB266" i="19"/>
  <c r="AP266" i="19"/>
  <c r="AC266" i="19"/>
  <c r="AQ266" i="19"/>
  <c r="AD266" i="19"/>
  <c r="AR266" i="19"/>
  <c r="AW266" i="19"/>
  <c r="V267" i="19"/>
  <c r="AJ267" i="19"/>
  <c r="X267" i="19"/>
  <c r="AL267" i="19"/>
  <c r="Y267" i="19"/>
  <c r="AM267" i="19"/>
  <c r="AA267" i="19"/>
  <c r="AO267" i="19"/>
  <c r="AB267" i="19"/>
  <c r="AP267" i="19"/>
  <c r="AC267" i="19"/>
  <c r="AQ267" i="19"/>
  <c r="AD267" i="19"/>
  <c r="AR267" i="19"/>
  <c r="AE267" i="19"/>
  <c r="AS267" i="19"/>
  <c r="AF267" i="19"/>
  <c r="AT267" i="19"/>
  <c r="AG267" i="19"/>
  <c r="AU267" i="19"/>
  <c r="AW267" i="19"/>
  <c r="V268" i="19"/>
  <c r="AJ268" i="19"/>
  <c r="X268" i="19"/>
  <c r="AL268" i="19"/>
  <c r="Y268" i="19"/>
  <c r="AM268" i="19"/>
  <c r="Z268" i="19"/>
  <c r="AN268" i="19"/>
  <c r="AA268" i="19"/>
  <c r="AO268" i="19"/>
  <c r="AB268" i="19"/>
  <c r="AP268" i="19"/>
  <c r="AC268" i="19"/>
  <c r="AQ268" i="19"/>
  <c r="AD268" i="19"/>
  <c r="AR268" i="19"/>
  <c r="AE268" i="19"/>
  <c r="AS268" i="19"/>
  <c r="AW268" i="19"/>
  <c r="U269" i="19"/>
  <c r="AI269" i="19"/>
  <c r="V269" i="19"/>
  <c r="AJ269" i="19"/>
  <c r="X269" i="19"/>
  <c r="AL269" i="19"/>
  <c r="Y269" i="19"/>
  <c r="AM269" i="19"/>
  <c r="Z269" i="19"/>
  <c r="AN269" i="19"/>
  <c r="AA269" i="19"/>
  <c r="AO269" i="19"/>
  <c r="AB269" i="19"/>
  <c r="AP269" i="19"/>
  <c r="AC269" i="19"/>
  <c r="AQ269" i="19"/>
  <c r="AD269" i="19"/>
  <c r="AR269" i="19"/>
  <c r="AE269" i="19"/>
  <c r="AS269" i="19"/>
  <c r="AF269" i="19"/>
  <c r="AT269" i="19"/>
  <c r="AG269" i="19"/>
  <c r="AU269" i="19"/>
  <c r="AW269" i="19"/>
  <c r="V270" i="19"/>
  <c r="AJ270" i="19"/>
  <c r="Y270" i="19"/>
  <c r="AM270" i="19"/>
  <c r="AA270" i="19"/>
  <c r="AO270" i="19"/>
  <c r="AB270" i="19"/>
  <c r="AP270" i="19"/>
  <c r="AC270" i="19"/>
  <c r="AQ270" i="19"/>
  <c r="AD270" i="19"/>
  <c r="AR270" i="19"/>
  <c r="AE270" i="19"/>
  <c r="AS270" i="19"/>
  <c r="AW270" i="19"/>
  <c r="V271" i="19"/>
  <c r="AJ271" i="19"/>
  <c r="Y271" i="19"/>
  <c r="AM271" i="19"/>
  <c r="AA271" i="19"/>
  <c r="AO271" i="19"/>
  <c r="AB271" i="19"/>
  <c r="AP271" i="19"/>
  <c r="AC271" i="19"/>
  <c r="AQ271" i="19"/>
  <c r="AD271" i="19"/>
  <c r="AR271" i="19"/>
  <c r="AW271" i="19"/>
  <c r="V272" i="19"/>
  <c r="AJ272" i="19"/>
  <c r="Y272" i="19"/>
  <c r="AM272" i="19"/>
  <c r="Z272" i="19"/>
  <c r="AN272" i="19"/>
  <c r="AA272" i="19"/>
  <c r="AO272" i="19"/>
  <c r="AB272" i="19"/>
  <c r="AP272" i="19"/>
  <c r="AC272" i="19"/>
  <c r="AQ272" i="19"/>
  <c r="AD272" i="19"/>
  <c r="AR272" i="19"/>
  <c r="AE272" i="19"/>
  <c r="AS272" i="19"/>
  <c r="AW272" i="19"/>
  <c r="U273" i="19"/>
  <c r="AI273" i="19"/>
  <c r="V273" i="19"/>
  <c r="AJ273" i="19"/>
  <c r="X273" i="19"/>
  <c r="AL273" i="19"/>
  <c r="Y273" i="19"/>
  <c r="AM273" i="19"/>
  <c r="Z273" i="19"/>
  <c r="AN273" i="19"/>
  <c r="AA273" i="19"/>
  <c r="AO273" i="19"/>
  <c r="AB273" i="19"/>
  <c r="AP273" i="19"/>
  <c r="AC273" i="19"/>
  <c r="AQ273" i="19"/>
  <c r="AD273" i="19"/>
  <c r="AR273" i="19"/>
  <c r="AE273" i="19"/>
  <c r="AS273" i="19"/>
  <c r="AF273" i="19"/>
  <c r="AT273" i="19"/>
  <c r="AG273" i="19"/>
  <c r="AU273" i="19"/>
  <c r="AW273" i="19"/>
  <c r="Y274" i="19"/>
  <c r="AM274" i="19"/>
  <c r="AA274" i="19"/>
  <c r="AO274" i="19"/>
  <c r="AB274" i="19"/>
  <c r="AP274" i="19"/>
  <c r="AC274" i="19"/>
  <c r="AQ274" i="19"/>
  <c r="AD274" i="19"/>
  <c r="AR274" i="19"/>
  <c r="AW274" i="19"/>
  <c r="V275" i="19"/>
  <c r="AJ275" i="19"/>
  <c r="Y275" i="19"/>
  <c r="AM275" i="19"/>
  <c r="AA275" i="19"/>
  <c r="AO275" i="19"/>
  <c r="AB275" i="19"/>
  <c r="AP275" i="19"/>
  <c r="AC275" i="19"/>
  <c r="AQ275" i="19"/>
  <c r="AD275" i="19"/>
  <c r="AR275" i="19"/>
  <c r="AE275" i="19"/>
  <c r="AS275" i="19"/>
  <c r="AW275" i="19"/>
  <c r="Y276" i="19"/>
  <c r="AM276" i="19"/>
  <c r="AA276" i="19"/>
  <c r="AO276" i="19"/>
  <c r="AB276" i="19"/>
  <c r="AP276" i="19"/>
  <c r="AC276" i="19"/>
  <c r="AQ276" i="19"/>
  <c r="AD276" i="19"/>
  <c r="AR276" i="19"/>
  <c r="AW276" i="19"/>
  <c r="V277" i="19"/>
  <c r="AJ277" i="19"/>
  <c r="Y277" i="19"/>
  <c r="AM277" i="19"/>
  <c r="AA277" i="19"/>
  <c r="AO277" i="19"/>
  <c r="AB277" i="19"/>
  <c r="AP277" i="19"/>
  <c r="AC277" i="19"/>
  <c r="AQ277" i="19"/>
  <c r="AD277" i="19"/>
  <c r="AR277" i="19"/>
  <c r="AW277" i="19"/>
  <c r="U278" i="19"/>
  <c r="AI278" i="19"/>
  <c r="V278" i="19"/>
  <c r="AJ278" i="19"/>
  <c r="X278" i="19"/>
  <c r="AL278" i="19"/>
  <c r="Y278" i="19"/>
  <c r="AM278" i="19"/>
  <c r="Z278" i="19"/>
  <c r="AN278" i="19"/>
  <c r="AA278" i="19"/>
  <c r="AO278" i="19"/>
  <c r="AB278" i="19"/>
  <c r="AP278" i="19"/>
  <c r="AC278" i="19"/>
  <c r="AQ278" i="19"/>
  <c r="AD278" i="19"/>
  <c r="AR278" i="19"/>
  <c r="AE278" i="19"/>
  <c r="AS278" i="19"/>
  <c r="AF278" i="19"/>
  <c r="AT278" i="19"/>
  <c r="AG278" i="19"/>
  <c r="AU278" i="19"/>
  <c r="AW278" i="19"/>
  <c r="V279" i="19"/>
  <c r="AJ279" i="19"/>
  <c r="X279" i="19"/>
  <c r="AL279" i="19"/>
  <c r="AA279" i="19"/>
  <c r="AO279" i="19"/>
  <c r="AB279" i="19"/>
  <c r="AP279" i="19"/>
  <c r="AC279" i="19"/>
  <c r="AQ279" i="19"/>
  <c r="AD279" i="19"/>
  <c r="AR279" i="19"/>
  <c r="AW279" i="19"/>
  <c r="X280" i="19"/>
  <c r="AL280" i="19"/>
  <c r="Y280" i="19"/>
  <c r="AM280" i="19"/>
  <c r="AA280" i="19"/>
  <c r="AO280" i="19"/>
  <c r="AB280" i="19"/>
  <c r="AP280" i="19"/>
  <c r="AD280" i="19"/>
  <c r="AR280" i="19"/>
  <c r="AE280" i="19"/>
  <c r="AS280" i="19"/>
  <c r="AF280" i="19"/>
  <c r="AT280" i="19"/>
  <c r="AW280" i="19"/>
  <c r="V281" i="19"/>
  <c r="AJ281" i="19"/>
  <c r="W281" i="19"/>
  <c r="AK281" i="19"/>
  <c r="X281" i="19"/>
  <c r="AL281" i="19"/>
  <c r="Y281" i="19"/>
  <c r="AM281" i="19"/>
  <c r="Z281" i="19"/>
  <c r="AN281" i="19"/>
  <c r="AA281" i="19"/>
  <c r="AO281" i="19"/>
  <c r="AC281" i="19"/>
  <c r="AQ281" i="19"/>
  <c r="AD281" i="19"/>
  <c r="AR281" i="19"/>
  <c r="AE281" i="19"/>
  <c r="AS281" i="19"/>
  <c r="AW281" i="19"/>
  <c r="V282" i="19"/>
  <c r="AJ282" i="19"/>
  <c r="X282" i="19"/>
  <c r="AL282" i="19"/>
  <c r="Y282" i="19"/>
  <c r="AM282" i="19"/>
  <c r="Z282" i="19"/>
  <c r="AN282" i="19"/>
  <c r="AA282" i="19"/>
  <c r="AO282" i="19"/>
  <c r="AC282" i="19"/>
  <c r="AQ282" i="19"/>
  <c r="AD282" i="19"/>
  <c r="AR282" i="19"/>
  <c r="AE282" i="19"/>
  <c r="AS282" i="19"/>
  <c r="AW282" i="19"/>
  <c r="X283" i="19"/>
  <c r="AL283" i="19"/>
  <c r="Y283" i="19"/>
  <c r="AM283" i="19"/>
  <c r="AA283" i="19"/>
  <c r="AO283" i="19"/>
  <c r="AB283" i="19"/>
  <c r="AP283" i="19"/>
  <c r="AC283" i="19"/>
  <c r="AQ283" i="19"/>
  <c r="AD283" i="19"/>
  <c r="AR283" i="19"/>
  <c r="AF283" i="19"/>
  <c r="AT283" i="19"/>
  <c r="AW283" i="19"/>
  <c r="V284" i="19"/>
  <c r="AJ284" i="19"/>
  <c r="Y284" i="19"/>
  <c r="AM284" i="19"/>
  <c r="AA284" i="19"/>
  <c r="AO284" i="19"/>
  <c r="AB284" i="19"/>
  <c r="AP284" i="19"/>
  <c r="AC284" i="19"/>
  <c r="AQ284" i="19"/>
  <c r="AD284" i="19"/>
  <c r="AR284" i="19"/>
  <c r="AW284" i="19"/>
  <c r="V285" i="19"/>
  <c r="AJ285" i="19"/>
  <c r="Y285" i="19"/>
  <c r="AM285" i="19"/>
  <c r="AA285" i="19"/>
  <c r="AO285" i="19"/>
  <c r="AB285" i="19"/>
  <c r="AP285" i="19"/>
  <c r="AC285" i="19"/>
  <c r="AQ285" i="19"/>
  <c r="AD285" i="19"/>
  <c r="AR285" i="19"/>
  <c r="AW285" i="19"/>
  <c r="Y286" i="19"/>
  <c r="AM286" i="19"/>
  <c r="AA286" i="19"/>
  <c r="AO286" i="19"/>
  <c r="AB286" i="19"/>
  <c r="AP286" i="19"/>
  <c r="AC286" i="19"/>
  <c r="AQ286" i="19"/>
  <c r="AD286" i="19"/>
  <c r="AR286" i="19"/>
  <c r="AW286" i="19"/>
  <c r="V287" i="19"/>
  <c r="AJ287" i="19"/>
  <c r="X287" i="19"/>
  <c r="AL287" i="19"/>
  <c r="AA287" i="19"/>
  <c r="AO287" i="19"/>
  <c r="AB287" i="19"/>
  <c r="AP287" i="19"/>
  <c r="AD287" i="19"/>
  <c r="AR287" i="19"/>
  <c r="AE287" i="19"/>
  <c r="AS287" i="19"/>
  <c r="AG287" i="19"/>
  <c r="AU287" i="19"/>
  <c r="AW287" i="19"/>
  <c r="Y288" i="19"/>
  <c r="AM288" i="19"/>
  <c r="AA288" i="19"/>
  <c r="AO288" i="19"/>
  <c r="AB288" i="19"/>
  <c r="AP288" i="19"/>
  <c r="AC288" i="19"/>
  <c r="AQ288" i="19"/>
  <c r="AD288" i="19"/>
  <c r="AR288" i="19"/>
  <c r="AW288" i="19"/>
  <c r="V289" i="19"/>
  <c r="AJ289" i="19"/>
  <c r="Y289" i="19"/>
  <c r="AM289" i="19"/>
  <c r="Z289" i="19"/>
  <c r="AN289" i="19"/>
  <c r="AA289" i="19"/>
  <c r="AO289" i="19"/>
  <c r="AB289" i="19"/>
  <c r="AP289" i="19"/>
  <c r="AC289" i="19"/>
  <c r="AQ289" i="19"/>
  <c r="AD289" i="19"/>
  <c r="AR289" i="19"/>
  <c r="AE289" i="19"/>
  <c r="AS289" i="19"/>
  <c r="AF289" i="19"/>
  <c r="AT289" i="19"/>
  <c r="AW289" i="19"/>
  <c r="AA290" i="19"/>
  <c r="AO290" i="19"/>
  <c r="AB290" i="19"/>
  <c r="AP290" i="19"/>
  <c r="AC290" i="19"/>
  <c r="AQ290" i="19"/>
  <c r="AD290" i="19"/>
  <c r="AR290" i="19"/>
  <c r="AW290" i="19"/>
  <c r="V291" i="19"/>
  <c r="AJ291" i="19"/>
  <c r="X291" i="19"/>
  <c r="AL291" i="19"/>
  <c r="Y291" i="19"/>
  <c r="AM291" i="19"/>
  <c r="AA291" i="19"/>
  <c r="AO291" i="19"/>
  <c r="AB291" i="19"/>
  <c r="AP291" i="19"/>
  <c r="AC291" i="19"/>
  <c r="AQ291" i="19"/>
  <c r="AD291" i="19"/>
  <c r="AR291" i="19"/>
  <c r="AE291" i="19"/>
  <c r="AS291" i="19"/>
  <c r="AF291" i="19"/>
  <c r="AT291" i="19"/>
  <c r="AW291" i="19"/>
  <c r="V292" i="19"/>
  <c r="AJ292" i="19"/>
  <c r="X292" i="19"/>
  <c r="AL292" i="19"/>
  <c r="Y292" i="19"/>
  <c r="AM292" i="19"/>
  <c r="Z292" i="19"/>
  <c r="AN292" i="19"/>
  <c r="AA292" i="19"/>
  <c r="AO292" i="19"/>
  <c r="AC292" i="19"/>
  <c r="AQ292" i="19"/>
  <c r="AD292" i="19"/>
  <c r="AR292" i="19"/>
  <c r="AE292" i="19"/>
  <c r="AS292" i="19"/>
  <c r="AW292" i="19"/>
  <c r="U293" i="19"/>
  <c r="AI293" i="19"/>
  <c r="V293" i="19"/>
  <c r="AJ293" i="19"/>
  <c r="X293" i="19"/>
  <c r="AL293" i="19"/>
  <c r="Y293" i="19"/>
  <c r="AM293" i="19"/>
  <c r="AA293" i="19"/>
  <c r="AO293" i="19"/>
  <c r="AB293" i="19"/>
  <c r="AP293" i="19"/>
  <c r="AC293" i="19"/>
  <c r="AQ293" i="19"/>
  <c r="AD293" i="19"/>
  <c r="AR293" i="19"/>
  <c r="AE293" i="19"/>
  <c r="AS293" i="19"/>
  <c r="AF293" i="19"/>
  <c r="AT293" i="19"/>
  <c r="AG293" i="19"/>
  <c r="AU293" i="19"/>
  <c r="AW293" i="19"/>
  <c r="V294" i="19"/>
  <c r="AJ294" i="19"/>
  <c r="X294" i="19"/>
  <c r="AL294" i="19"/>
  <c r="AA294" i="19"/>
  <c r="AO294" i="19"/>
  <c r="AB294" i="19"/>
  <c r="AP294" i="19"/>
  <c r="AC294" i="19"/>
  <c r="AQ294" i="19"/>
  <c r="AD294" i="19"/>
  <c r="AR294" i="19"/>
  <c r="AF294" i="19"/>
  <c r="AT294" i="19"/>
  <c r="AW294" i="19"/>
  <c r="Y295" i="19"/>
  <c r="AM295" i="19"/>
  <c r="Z295" i="19"/>
  <c r="AN295" i="19"/>
  <c r="AA295" i="19"/>
  <c r="AO295" i="19"/>
  <c r="AB295" i="19"/>
  <c r="AP295" i="19"/>
  <c r="AC295" i="19"/>
  <c r="AQ295" i="19"/>
  <c r="AD295" i="19"/>
  <c r="AR295" i="19"/>
  <c r="AW295" i="19"/>
  <c r="V296" i="19"/>
  <c r="AJ296" i="19"/>
  <c r="X296" i="19"/>
  <c r="AL296" i="19"/>
  <c r="AA296" i="19"/>
  <c r="AO296" i="19"/>
  <c r="AB296" i="19"/>
  <c r="AP296" i="19"/>
  <c r="AC296" i="19"/>
  <c r="AQ296" i="19"/>
  <c r="AD296" i="19"/>
  <c r="AR296" i="19"/>
  <c r="AW296" i="19"/>
  <c r="X297" i="19"/>
  <c r="AL297" i="19"/>
  <c r="Y297" i="19"/>
  <c r="AM297" i="19"/>
  <c r="Z297" i="19"/>
  <c r="AN297" i="19"/>
  <c r="AA297" i="19"/>
  <c r="AO297" i="19"/>
  <c r="AB297" i="19"/>
  <c r="AP297" i="19"/>
  <c r="AC297" i="19"/>
  <c r="AQ297" i="19"/>
  <c r="AD297" i="19"/>
  <c r="AR297" i="19"/>
  <c r="AF297" i="19"/>
  <c r="AT297" i="19"/>
  <c r="AG297" i="19"/>
  <c r="AU297" i="19"/>
  <c r="AW297" i="19"/>
  <c r="V298" i="19"/>
  <c r="AJ298" i="19"/>
  <c r="X298" i="19"/>
  <c r="AL298" i="19"/>
  <c r="Y298" i="19"/>
  <c r="AM298" i="19"/>
  <c r="Z298" i="19"/>
  <c r="AN298" i="19"/>
  <c r="AA298" i="19"/>
  <c r="AO298" i="19"/>
  <c r="AB298" i="19"/>
  <c r="AP298" i="19"/>
  <c r="AC298" i="19"/>
  <c r="AQ298" i="19"/>
  <c r="AD298" i="19"/>
  <c r="AR298" i="19"/>
  <c r="AW298" i="19"/>
  <c r="V299" i="19"/>
  <c r="AJ299" i="19"/>
  <c r="X299" i="19"/>
  <c r="AL299" i="19"/>
  <c r="Y299" i="19"/>
  <c r="AM299" i="19"/>
  <c r="Z299" i="19"/>
  <c r="AN299" i="19"/>
  <c r="AA299" i="19"/>
  <c r="AO299" i="19"/>
  <c r="AB299" i="19"/>
  <c r="AP299" i="19"/>
  <c r="AC299" i="19"/>
  <c r="AQ299" i="19"/>
  <c r="AD299" i="19"/>
  <c r="AR299" i="19"/>
  <c r="AE299" i="19"/>
  <c r="AS299" i="19"/>
  <c r="AG299" i="19"/>
  <c r="AU299" i="19"/>
  <c r="AW299" i="19"/>
  <c r="V300" i="19"/>
  <c r="AJ300" i="19"/>
  <c r="X300" i="19"/>
  <c r="AL300" i="19"/>
  <c r="Y300" i="19"/>
  <c r="AM300" i="19"/>
  <c r="Z300" i="19"/>
  <c r="AN300" i="19"/>
  <c r="AA300" i="19"/>
  <c r="AO300" i="19"/>
  <c r="AB300" i="19"/>
  <c r="AP300" i="19"/>
  <c r="AC300" i="19"/>
  <c r="AQ300" i="19"/>
  <c r="AD300" i="19"/>
  <c r="AR300" i="19"/>
  <c r="AE300" i="19"/>
  <c r="AS300" i="19"/>
  <c r="AW300" i="19"/>
  <c r="X301" i="19"/>
  <c r="AL301" i="19"/>
  <c r="Y301" i="19"/>
  <c r="AM301" i="19"/>
  <c r="AA301" i="19"/>
  <c r="AO301" i="19"/>
  <c r="AB301" i="19"/>
  <c r="AP301" i="19"/>
  <c r="AC301" i="19"/>
  <c r="AQ301" i="19"/>
  <c r="AD301" i="19"/>
  <c r="AR301" i="19"/>
  <c r="AW301" i="19"/>
  <c r="V302" i="19"/>
  <c r="AJ302" i="19"/>
  <c r="AA302" i="19"/>
  <c r="AO302" i="19"/>
  <c r="AB302" i="19"/>
  <c r="AP302" i="19"/>
  <c r="AC302" i="19"/>
  <c r="AQ302" i="19"/>
  <c r="AD302" i="19"/>
  <c r="AR302" i="19"/>
  <c r="AW302" i="19"/>
  <c r="AA303" i="19"/>
  <c r="AO303" i="19"/>
  <c r="AB303" i="19"/>
  <c r="AP303" i="19"/>
  <c r="AC303" i="19"/>
  <c r="AQ303" i="19"/>
  <c r="AD303" i="19"/>
  <c r="AR303" i="19"/>
  <c r="AW303" i="19"/>
  <c r="AA304" i="19"/>
  <c r="AO304" i="19"/>
  <c r="AB304" i="19"/>
  <c r="AP304" i="19"/>
  <c r="AC304" i="19"/>
  <c r="AQ304" i="19"/>
  <c r="AD304" i="19"/>
  <c r="AR304" i="19"/>
  <c r="AW304" i="19"/>
  <c r="V305" i="19"/>
  <c r="AJ305" i="19"/>
  <c r="W305" i="19"/>
  <c r="AK305" i="19"/>
  <c r="X305" i="19"/>
  <c r="AL305" i="19"/>
  <c r="Y305" i="19"/>
  <c r="AM305" i="19"/>
  <c r="Z305" i="19"/>
  <c r="AN305" i="19"/>
  <c r="AA305" i="19"/>
  <c r="AO305" i="19"/>
  <c r="AB305" i="19"/>
  <c r="AP305" i="19"/>
  <c r="AD305" i="19"/>
  <c r="AR305" i="19"/>
  <c r="AE305" i="19"/>
  <c r="AS305" i="19"/>
  <c r="AF305" i="19"/>
  <c r="AT305" i="19"/>
  <c r="AW305" i="19"/>
  <c r="Y306" i="19"/>
  <c r="AM306" i="19"/>
  <c r="AA306" i="19"/>
  <c r="AO306" i="19"/>
  <c r="AB306" i="19"/>
  <c r="AP306" i="19"/>
  <c r="AC306" i="19"/>
  <c r="AQ306" i="19"/>
  <c r="AD306" i="19"/>
  <c r="AR306" i="19"/>
  <c r="AF306" i="19"/>
  <c r="AT306" i="19"/>
  <c r="AG306" i="19"/>
  <c r="AU306" i="19"/>
  <c r="AW306" i="19"/>
  <c r="V307" i="19"/>
  <c r="AJ307" i="19"/>
  <c r="X307" i="19"/>
  <c r="AL307" i="19"/>
  <c r="AA307" i="19"/>
  <c r="AO307" i="19"/>
  <c r="AB307" i="19"/>
  <c r="AP307" i="19"/>
  <c r="AC307" i="19"/>
  <c r="AQ307" i="19"/>
  <c r="AD307" i="19"/>
  <c r="AR307" i="19"/>
  <c r="AF307" i="19"/>
  <c r="AT307" i="19"/>
  <c r="AG307" i="19"/>
  <c r="AU307" i="19"/>
  <c r="AW307" i="19"/>
  <c r="AA308" i="19"/>
  <c r="AO308" i="19"/>
  <c r="AB308" i="19"/>
  <c r="AP308" i="19"/>
  <c r="AC308" i="19"/>
  <c r="AQ308" i="19"/>
  <c r="AD308" i="19"/>
  <c r="AR308" i="19"/>
  <c r="AW308" i="19"/>
  <c r="Z309" i="19"/>
  <c r="AN309" i="19"/>
  <c r="AA309" i="19"/>
  <c r="AO309" i="19"/>
  <c r="AB309" i="19"/>
  <c r="AP309" i="19"/>
  <c r="AC309" i="19"/>
  <c r="AQ309" i="19"/>
  <c r="AD309" i="19"/>
  <c r="AR309" i="19"/>
  <c r="AW309" i="19"/>
  <c r="V310" i="19"/>
  <c r="AJ310" i="19"/>
  <c r="Y310" i="19"/>
  <c r="AM310" i="19"/>
  <c r="AA310" i="19"/>
  <c r="AO310" i="19"/>
  <c r="AB310" i="19"/>
  <c r="AP310" i="19"/>
  <c r="AC310" i="19"/>
  <c r="AQ310" i="19"/>
  <c r="AD310" i="19"/>
  <c r="AR310" i="19"/>
  <c r="AW310" i="19"/>
  <c r="Y311" i="19"/>
  <c r="AM311" i="19"/>
  <c r="Z311" i="19"/>
  <c r="AN311" i="19"/>
  <c r="AA311" i="19"/>
  <c r="AO311" i="19"/>
  <c r="AB311" i="19"/>
  <c r="AP311" i="19"/>
  <c r="AC311" i="19"/>
  <c r="AQ311" i="19"/>
  <c r="AD311" i="19"/>
  <c r="AR311" i="19"/>
  <c r="AE311" i="19"/>
  <c r="AS311" i="19"/>
  <c r="AF311" i="19"/>
  <c r="AT311" i="19"/>
  <c r="AW311" i="19"/>
  <c r="X312" i="19"/>
  <c r="AL312" i="19"/>
  <c r="Y312" i="19"/>
  <c r="AM312" i="19"/>
  <c r="Z312" i="19"/>
  <c r="AN312" i="19"/>
  <c r="AA312" i="19"/>
  <c r="AO312" i="19"/>
  <c r="AB312" i="19"/>
  <c r="AP312" i="19"/>
  <c r="AC312" i="19"/>
  <c r="AQ312" i="19"/>
  <c r="AD312" i="19"/>
  <c r="AR312" i="19"/>
  <c r="AE312" i="19"/>
  <c r="AS312" i="19"/>
  <c r="AW312" i="19"/>
  <c r="V313" i="19"/>
  <c r="AJ313" i="19"/>
  <c r="X313" i="19"/>
  <c r="AL313" i="19"/>
  <c r="Y313" i="19"/>
  <c r="AM313" i="19"/>
  <c r="Z313" i="19"/>
  <c r="AN313" i="19"/>
  <c r="AA313" i="19"/>
  <c r="AO313" i="19"/>
  <c r="AB313" i="19"/>
  <c r="AP313" i="19"/>
  <c r="AC313" i="19"/>
  <c r="AQ313" i="19"/>
  <c r="AD313" i="19"/>
  <c r="AR313" i="19"/>
  <c r="AE313" i="19"/>
  <c r="AS313" i="19"/>
  <c r="AW313" i="19"/>
  <c r="V314" i="19"/>
  <c r="AJ314" i="19"/>
  <c r="X314" i="19"/>
  <c r="AL314" i="19"/>
  <c r="Y314" i="19"/>
  <c r="AM314" i="19"/>
  <c r="Z314" i="19"/>
  <c r="AN314" i="19"/>
  <c r="AA314" i="19"/>
  <c r="AO314" i="19"/>
  <c r="AB314" i="19"/>
  <c r="AP314" i="19"/>
  <c r="AC314" i="19"/>
  <c r="AQ314" i="19"/>
  <c r="AD314" i="19"/>
  <c r="AR314" i="19"/>
  <c r="AE314" i="19"/>
  <c r="AS314" i="19"/>
  <c r="AF314" i="19"/>
  <c r="AT314" i="19"/>
  <c r="AW314" i="19"/>
  <c r="Y315" i="19"/>
  <c r="AM315" i="19"/>
  <c r="Z315" i="19"/>
  <c r="AN315" i="19"/>
  <c r="AA315" i="19"/>
  <c r="AO315" i="19"/>
  <c r="AB315" i="19"/>
  <c r="AP315" i="19"/>
  <c r="AC315" i="19"/>
  <c r="AQ315" i="19"/>
  <c r="AD315" i="19"/>
  <c r="AR315" i="19"/>
  <c r="AE315" i="19"/>
  <c r="AS315" i="19"/>
  <c r="AF315" i="19"/>
  <c r="AT315" i="19"/>
  <c r="AG315" i="19"/>
  <c r="AU315" i="19"/>
  <c r="AW315" i="19"/>
  <c r="X316" i="19"/>
  <c r="AL316" i="19"/>
  <c r="Y316" i="19"/>
  <c r="AM316" i="19"/>
  <c r="Z316" i="19"/>
  <c r="AN316" i="19"/>
  <c r="AA316" i="19"/>
  <c r="AO316" i="19"/>
  <c r="AC316" i="19"/>
  <c r="AQ316" i="19"/>
  <c r="AD316" i="19"/>
  <c r="AR316" i="19"/>
  <c r="AW316" i="19"/>
  <c r="U317" i="19"/>
  <c r="AI317" i="19"/>
  <c r="V317" i="19"/>
  <c r="AJ317" i="19"/>
  <c r="X317" i="19"/>
  <c r="AL317" i="19"/>
  <c r="Y317" i="19"/>
  <c r="AM317" i="19"/>
  <c r="Z317" i="19"/>
  <c r="AN317" i="19"/>
  <c r="AA317" i="19"/>
  <c r="AO317" i="19"/>
  <c r="AB317" i="19"/>
  <c r="AP317" i="19"/>
  <c r="AC317" i="19"/>
  <c r="AQ317" i="19"/>
  <c r="AD317" i="19"/>
  <c r="AR317" i="19"/>
  <c r="AE317" i="19"/>
  <c r="AS317" i="19"/>
  <c r="AF317" i="19"/>
  <c r="AT317" i="19"/>
  <c r="AW317" i="19"/>
  <c r="V318" i="19"/>
  <c r="AJ318" i="19"/>
  <c r="X318" i="19"/>
  <c r="AL318" i="19"/>
  <c r="Y318" i="19"/>
  <c r="AM318" i="19"/>
  <c r="Z318" i="19"/>
  <c r="AN318" i="19"/>
  <c r="AA318" i="19"/>
  <c r="AO318" i="19"/>
  <c r="AC318" i="19"/>
  <c r="AQ318" i="19"/>
  <c r="AD318" i="19"/>
  <c r="AR318" i="19"/>
  <c r="AW318" i="19"/>
  <c r="U319" i="19"/>
  <c r="AI319" i="19"/>
  <c r="V319" i="19"/>
  <c r="AJ319" i="19"/>
  <c r="X319" i="19"/>
  <c r="AL319" i="19"/>
  <c r="Y319" i="19"/>
  <c r="AM319" i="19"/>
  <c r="Z319" i="19"/>
  <c r="AN319" i="19"/>
  <c r="AA319" i="19"/>
  <c r="AO319" i="19"/>
  <c r="AB319" i="19"/>
  <c r="AP319" i="19"/>
  <c r="AC319" i="19"/>
  <c r="AQ319" i="19"/>
  <c r="AD319" i="19"/>
  <c r="AR319" i="19"/>
  <c r="AE319" i="19"/>
  <c r="AS319" i="19"/>
  <c r="AF319" i="19"/>
  <c r="AT319" i="19"/>
  <c r="AW319" i="19"/>
  <c r="Y320" i="19"/>
  <c r="AM320" i="19"/>
  <c r="AA320" i="19"/>
  <c r="AO320" i="19"/>
  <c r="AB320" i="19"/>
  <c r="AP320" i="19"/>
  <c r="AC320" i="19"/>
  <c r="AQ320" i="19"/>
  <c r="AD320" i="19"/>
  <c r="AR320" i="19"/>
  <c r="AW320" i="19"/>
  <c r="V321" i="19"/>
  <c r="AJ321" i="19"/>
  <c r="Y321" i="19"/>
  <c r="AM321" i="19"/>
  <c r="Z321" i="19"/>
  <c r="AN321" i="19"/>
  <c r="AA321" i="19"/>
  <c r="AO321" i="19"/>
  <c r="AB321" i="19"/>
  <c r="AP321" i="19"/>
  <c r="AC321" i="19"/>
  <c r="AQ321" i="19"/>
  <c r="AD321" i="19"/>
  <c r="AR321" i="19"/>
  <c r="AW321" i="19"/>
  <c r="V322" i="19"/>
  <c r="AJ322" i="19"/>
  <c r="Y322" i="19"/>
  <c r="AM322" i="19"/>
  <c r="AA322" i="19"/>
  <c r="AO322" i="19"/>
  <c r="AB322" i="19"/>
  <c r="AP322" i="19"/>
  <c r="AC322" i="19"/>
  <c r="AQ322" i="19"/>
  <c r="AD322" i="19"/>
  <c r="AR322" i="19"/>
  <c r="AW322" i="19"/>
  <c r="V323" i="19"/>
  <c r="AJ323" i="19"/>
  <c r="X323" i="19"/>
  <c r="AL323" i="19"/>
  <c r="Y323" i="19"/>
  <c r="AM323" i="19"/>
  <c r="Z323" i="19"/>
  <c r="AN323" i="19"/>
  <c r="AA323" i="19"/>
  <c r="AO323" i="19"/>
  <c r="AB323" i="19"/>
  <c r="AP323" i="19"/>
  <c r="AC323" i="19"/>
  <c r="AQ323" i="19"/>
  <c r="AD323" i="19"/>
  <c r="AR323" i="19"/>
  <c r="AE323" i="19"/>
  <c r="AS323" i="19"/>
  <c r="AF323" i="19"/>
  <c r="AT323" i="19"/>
  <c r="AG323" i="19"/>
  <c r="AU323" i="19"/>
  <c r="AW323" i="19"/>
  <c r="V324" i="19"/>
  <c r="AJ324" i="19"/>
  <c r="Y324" i="19"/>
  <c r="AM324" i="19"/>
  <c r="AA324" i="19"/>
  <c r="AO324" i="19"/>
  <c r="AB324" i="19"/>
  <c r="AP324" i="19"/>
  <c r="AC324" i="19"/>
  <c r="AQ324" i="19"/>
  <c r="AD324" i="19"/>
  <c r="AR324" i="19"/>
  <c r="AW324" i="19"/>
  <c r="AA325" i="19"/>
  <c r="AO325" i="19"/>
  <c r="AB325" i="19"/>
  <c r="AP325" i="19"/>
  <c r="AC325" i="19"/>
  <c r="AQ325" i="19"/>
  <c r="AD325" i="19"/>
  <c r="AR325" i="19"/>
  <c r="AW325" i="19"/>
  <c r="Y326" i="19"/>
  <c r="AM326" i="19"/>
  <c r="AA326" i="19"/>
  <c r="AO326" i="19"/>
  <c r="AB326" i="19"/>
  <c r="AP326" i="19"/>
  <c r="AC326" i="19"/>
  <c r="AQ326" i="19"/>
  <c r="AD326" i="19"/>
  <c r="AR326" i="19"/>
  <c r="AW326" i="19"/>
  <c r="V327" i="19"/>
  <c r="AJ327" i="19"/>
  <c r="Y327" i="19"/>
  <c r="AM327" i="19"/>
  <c r="AA327" i="19"/>
  <c r="AO327" i="19"/>
  <c r="AB327" i="19"/>
  <c r="AP327" i="19"/>
  <c r="AC327" i="19"/>
  <c r="AQ327" i="19"/>
  <c r="AD327" i="19"/>
  <c r="AR327" i="19"/>
  <c r="AW327" i="19"/>
  <c r="U328" i="19"/>
  <c r="AI328" i="19"/>
  <c r="V328" i="19"/>
  <c r="AJ328" i="19"/>
  <c r="X328" i="19"/>
  <c r="AL328" i="19"/>
  <c r="Y328" i="19"/>
  <c r="AM328" i="19"/>
  <c r="Z328" i="19"/>
  <c r="AN328" i="19"/>
  <c r="AA328" i="19"/>
  <c r="AO328" i="19"/>
  <c r="AB328" i="19"/>
  <c r="AP328" i="19"/>
  <c r="AC328" i="19"/>
  <c r="AQ328" i="19"/>
  <c r="AD328" i="19"/>
  <c r="AR328" i="19"/>
  <c r="AE328" i="19"/>
  <c r="AS328" i="19"/>
  <c r="AF328" i="19"/>
  <c r="AT328" i="19"/>
  <c r="AW328" i="19"/>
  <c r="Z329" i="19"/>
  <c r="AN329" i="19"/>
  <c r="AA329" i="19"/>
  <c r="AO329" i="19"/>
  <c r="AB329" i="19"/>
  <c r="AP329" i="19"/>
  <c r="AC329" i="19"/>
  <c r="AQ329" i="19"/>
  <c r="AD329" i="19"/>
  <c r="AR329" i="19"/>
  <c r="AE329" i="19"/>
  <c r="AS329" i="19"/>
  <c r="AW329" i="19"/>
  <c r="X330" i="19"/>
  <c r="AL330" i="19"/>
  <c r="AA330" i="19"/>
  <c r="AO330" i="19"/>
  <c r="AB330" i="19"/>
  <c r="AP330" i="19"/>
  <c r="AC330" i="19"/>
  <c r="AQ330" i="19"/>
  <c r="AD330" i="19"/>
  <c r="AR330" i="19"/>
  <c r="AF330" i="19"/>
  <c r="AT330" i="19"/>
  <c r="AW330" i="19"/>
  <c r="V331" i="19"/>
  <c r="AJ331" i="19"/>
  <c r="X331" i="19"/>
  <c r="AL331" i="19"/>
  <c r="Y331" i="19"/>
  <c r="AM331" i="19"/>
  <c r="Z331" i="19"/>
  <c r="AN331" i="19"/>
  <c r="AA331" i="19"/>
  <c r="AO331" i="19"/>
  <c r="AB331" i="19"/>
  <c r="AP331" i="19"/>
  <c r="AC331" i="19"/>
  <c r="AQ331" i="19"/>
  <c r="AD331" i="19"/>
  <c r="AR331" i="19"/>
  <c r="AE331" i="19"/>
  <c r="AS331" i="19"/>
  <c r="AW331" i="19"/>
  <c r="V332" i="19"/>
  <c r="AJ332" i="19"/>
  <c r="X332" i="19"/>
  <c r="AL332" i="19"/>
  <c r="Y332" i="19"/>
  <c r="AM332" i="19"/>
  <c r="Z332" i="19"/>
  <c r="AN332" i="19"/>
  <c r="AA332" i="19"/>
  <c r="AO332" i="19"/>
  <c r="AB332" i="19"/>
  <c r="AP332" i="19"/>
  <c r="AC332" i="19"/>
  <c r="AQ332" i="19"/>
  <c r="AD332" i="19"/>
  <c r="AR332" i="19"/>
  <c r="AW332" i="19"/>
  <c r="Y333" i="19"/>
  <c r="AM333" i="19"/>
  <c r="AA333" i="19"/>
  <c r="AO333" i="19"/>
  <c r="AB333" i="19"/>
  <c r="AP333" i="19"/>
  <c r="AC333" i="19"/>
  <c r="AQ333" i="19"/>
  <c r="AD333" i="19"/>
  <c r="AR333" i="19"/>
  <c r="AW333" i="19"/>
  <c r="Z334" i="19"/>
  <c r="AN334" i="19"/>
  <c r="AA334" i="19"/>
  <c r="AO334" i="19"/>
  <c r="AB334" i="19"/>
  <c r="AP334" i="19"/>
  <c r="AC334" i="19"/>
  <c r="AQ334" i="19"/>
  <c r="AD334" i="19"/>
  <c r="AR334" i="19"/>
  <c r="AW334" i="19"/>
  <c r="Y335" i="19"/>
  <c r="AM335" i="19"/>
  <c r="Z335" i="19"/>
  <c r="AN335" i="19"/>
  <c r="AA335" i="19"/>
  <c r="AO335" i="19"/>
  <c r="AB335" i="19"/>
  <c r="AP335" i="19"/>
  <c r="AC335" i="19"/>
  <c r="AQ335" i="19"/>
  <c r="AD335" i="19"/>
  <c r="AR335" i="19"/>
  <c r="AW335" i="19"/>
  <c r="Z336" i="19"/>
  <c r="AN336" i="19"/>
  <c r="AA336" i="19"/>
  <c r="AO336" i="19"/>
  <c r="AB336" i="19"/>
  <c r="AP336" i="19"/>
  <c r="AC336" i="19"/>
  <c r="AQ336" i="19"/>
  <c r="AD336" i="19"/>
  <c r="AR336" i="19"/>
  <c r="AW336" i="19"/>
  <c r="V337" i="19"/>
  <c r="AJ337" i="19"/>
  <c r="AA337" i="19"/>
  <c r="AO337" i="19"/>
  <c r="AB337" i="19"/>
  <c r="AP337" i="19"/>
  <c r="AC337" i="19"/>
  <c r="AQ337" i="19"/>
  <c r="AD337" i="19"/>
  <c r="AR337" i="19"/>
  <c r="AE337" i="19"/>
  <c r="AS337" i="19"/>
  <c r="AW337" i="19"/>
  <c r="Y338" i="19"/>
  <c r="AM338" i="19"/>
  <c r="Z338" i="19"/>
  <c r="AN338" i="19"/>
  <c r="AA338" i="19"/>
  <c r="AO338" i="19"/>
  <c r="AB338" i="19"/>
  <c r="AP338" i="19"/>
  <c r="AC338" i="19"/>
  <c r="AQ338" i="19"/>
  <c r="AD338" i="19"/>
  <c r="AR338" i="19"/>
  <c r="AW338" i="19"/>
  <c r="V339" i="19"/>
  <c r="AJ339" i="19"/>
  <c r="X339" i="19"/>
  <c r="AL339" i="19"/>
  <c r="Y339" i="19"/>
  <c r="AM339" i="19"/>
  <c r="Z339" i="19"/>
  <c r="AN339" i="19"/>
  <c r="AA339" i="19"/>
  <c r="AO339" i="19"/>
  <c r="AB339" i="19"/>
  <c r="AP339" i="19"/>
  <c r="AC339" i="19"/>
  <c r="AQ339" i="19"/>
  <c r="AD339" i="19"/>
  <c r="AR339" i="19"/>
  <c r="AE339" i="19"/>
  <c r="AS339" i="19"/>
  <c r="AF339" i="19"/>
  <c r="AT339" i="19"/>
  <c r="AW339" i="19"/>
  <c r="AA340" i="19"/>
  <c r="AO340" i="19"/>
  <c r="AB340" i="19"/>
  <c r="AP340" i="19"/>
  <c r="AC340" i="19"/>
  <c r="AQ340" i="19"/>
  <c r="AD340" i="19"/>
  <c r="AR340" i="19"/>
  <c r="AW340" i="19"/>
  <c r="V341" i="19"/>
  <c r="AJ341" i="19"/>
  <c r="Y341" i="19"/>
  <c r="AM341" i="19"/>
  <c r="AA341" i="19"/>
  <c r="AO341" i="19"/>
  <c r="AB341" i="19"/>
  <c r="AP341" i="19"/>
  <c r="AC341" i="19"/>
  <c r="AQ341" i="19"/>
  <c r="AD341" i="19"/>
  <c r="AR341" i="19"/>
  <c r="AE341" i="19"/>
  <c r="AS341" i="19"/>
  <c r="AW341" i="19"/>
  <c r="V342" i="19"/>
  <c r="AJ342" i="19"/>
  <c r="X342" i="19"/>
  <c r="AL342" i="19"/>
  <c r="Y342" i="19"/>
  <c r="AM342" i="19"/>
  <c r="Z342" i="19"/>
  <c r="AN342" i="19"/>
  <c r="AA342" i="19"/>
  <c r="AO342" i="19"/>
  <c r="AB342" i="19"/>
  <c r="AP342" i="19"/>
  <c r="AC342" i="19"/>
  <c r="AQ342" i="19"/>
  <c r="AD342" i="19"/>
  <c r="AR342" i="19"/>
  <c r="AE342" i="19"/>
  <c r="AS342" i="19"/>
  <c r="AW342" i="19"/>
  <c r="U343" i="19"/>
  <c r="AI343" i="19"/>
  <c r="V343" i="19"/>
  <c r="AJ343" i="19"/>
  <c r="X343" i="19"/>
  <c r="AL343" i="19"/>
  <c r="Y343" i="19"/>
  <c r="AM343" i="19"/>
  <c r="Z343" i="19"/>
  <c r="AN343" i="19"/>
  <c r="AA343" i="19"/>
  <c r="AO343" i="19"/>
  <c r="AB343" i="19"/>
  <c r="AP343" i="19"/>
  <c r="AC343" i="19"/>
  <c r="AQ343" i="19"/>
  <c r="AD343" i="19"/>
  <c r="AR343" i="19"/>
  <c r="AE343" i="19"/>
  <c r="AS343" i="19"/>
  <c r="AF343" i="19"/>
  <c r="AT343" i="19"/>
  <c r="AW343" i="19"/>
  <c r="Z344" i="19"/>
  <c r="AN344" i="19"/>
  <c r="AA344" i="19"/>
  <c r="AO344" i="19"/>
  <c r="AB344" i="19"/>
  <c r="AP344" i="19"/>
  <c r="AC344" i="19"/>
  <c r="AQ344" i="19"/>
  <c r="AD344" i="19"/>
  <c r="AR344" i="19"/>
  <c r="AW344" i="19"/>
  <c r="Y345" i="19"/>
  <c r="AM345" i="19"/>
  <c r="Z345" i="19"/>
  <c r="AN345" i="19"/>
  <c r="AA345" i="19"/>
  <c r="AO345" i="19"/>
  <c r="AB345" i="19"/>
  <c r="AP345" i="19"/>
  <c r="AC345" i="19"/>
  <c r="AQ345" i="19"/>
  <c r="AD345" i="19"/>
  <c r="AR345" i="19"/>
  <c r="AW345" i="19"/>
  <c r="Y346" i="19"/>
  <c r="AM346" i="19"/>
  <c r="AA346" i="19"/>
  <c r="AO346" i="19"/>
  <c r="AB346" i="19"/>
  <c r="AP346" i="19"/>
  <c r="AC346" i="19"/>
  <c r="AQ346" i="19"/>
  <c r="AD346" i="19"/>
  <c r="AR346" i="19"/>
  <c r="AW346" i="19"/>
  <c r="X347" i="19"/>
  <c r="AL347" i="19"/>
  <c r="Y347" i="19"/>
  <c r="AM347" i="19"/>
  <c r="AA347" i="19"/>
  <c r="AO347" i="19"/>
  <c r="AB347" i="19"/>
  <c r="AP347" i="19"/>
  <c r="AC347" i="19"/>
  <c r="AQ347" i="19"/>
  <c r="AD347" i="19"/>
  <c r="AR347" i="19"/>
  <c r="AF347" i="19"/>
  <c r="AT347" i="19"/>
  <c r="AW347" i="19"/>
  <c r="X348" i="19"/>
  <c r="AL348" i="19"/>
  <c r="Y348" i="19"/>
  <c r="AM348" i="19"/>
  <c r="Z348" i="19"/>
  <c r="AN348" i="19"/>
  <c r="AA348" i="19"/>
  <c r="AO348" i="19"/>
  <c r="AB348" i="19"/>
  <c r="AP348" i="19"/>
  <c r="AC348" i="19"/>
  <c r="AQ348" i="19"/>
  <c r="AD348" i="19"/>
  <c r="AR348" i="19"/>
  <c r="AW348" i="19"/>
  <c r="V349" i="19"/>
  <c r="AJ349" i="19"/>
  <c r="X349" i="19"/>
  <c r="AL349" i="19"/>
  <c r="Z349" i="19"/>
  <c r="AN349" i="19"/>
  <c r="AA349" i="19"/>
  <c r="AO349" i="19"/>
  <c r="AC349" i="19"/>
  <c r="AQ349" i="19"/>
  <c r="AD349" i="19"/>
  <c r="AR349" i="19"/>
  <c r="AW349" i="19"/>
  <c r="V350" i="19"/>
  <c r="AJ350" i="19"/>
  <c r="X350" i="19"/>
  <c r="AL350" i="19"/>
  <c r="Y350" i="19"/>
  <c r="AM350" i="19"/>
  <c r="Z350" i="19"/>
  <c r="AN350" i="19"/>
  <c r="AA350" i="19"/>
  <c r="AO350" i="19"/>
  <c r="AB350" i="19"/>
  <c r="AP350" i="19"/>
  <c r="AC350" i="19"/>
  <c r="AQ350" i="19"/>
  <c r="AD350" i="19"/>
  <c r="AR350" i="19"/>
  <c r="AE350" i="19"/>
  <c r="AS350" i="19"/>
  <c r="AW350" i="19"/>
  <c r="V351" i="19"/>
  <c r="AJ351" i="19"/>
  <c r="Y351" i="19"/>
  <c r="AM351" i="19"/>
  <c r="AA351" i="19"/>
  <c r="AO351" i="19"/>
  <c r="AB351" i="19"/>
  <c r="AP351" i="19"/>
  <c r="AC351" i="19"/>
  <c r="AQ351" i="19"/>
  <c r="AD351" i="19"/>
  <c r="AR351" i="19"/>
  <c r="AW351" i="19"/>
  <c r="AA352" i="19"/>
  <c r="AO352" i="19"/>
  <c r="AC352" i="19"/>
  <c r="AQ352" i="19"/>
  <c r="AD352" i="19"/>
  <c r="AR352" i="19"/>
  <c r="AW352" i="19"/>
  <c r="AA353" i="19"/>
  <c r="AO353" i="19"/>
  <c r="AB353" i="19"/>
  <c r="AP353" i="19"/>
  <c r="AC353" i="19"/>
  <c r="AQ353" i="19"/>
  <c r="AD353" i="19"/>
  <c r="AR353" i="19"/>
  <c r="AW353" i="19"/>
  <c r="AA354" i="19"/>
  <c r="AO354" i="19"/>
  <c r="AB354" i="19"/>
  <c r="AP354" i="19"/>
  <c r="AC354" i="19"/>
  <c r="AQ354" i="19"/>
  <c r="AD354" i="19"/>
  <c r="AR354" i="19"/>
  <c r="AF354" i="19"/>
  <c r="AT354" i="19"/>
  <c r="AW354" i="19"/>
  <c r="V355" i="19"/>
  <c r="AJ355" i="19"/>
  <c r="X355" i="19"/>
  <c r="AL355" i="19"/>
  <c r="Y355" i="19"/>
  <c r="AM355" i="19"/>
  <c r="AA355" i="19"/>
  <c r="AO355" i="19"/>
  <c r="AB355" i="19"/>
  <c r="AP355" i="19"/>
  <c r="AC355" i="19"/>
  <c r="AQ355" i="19"/>
  <c r="AD355" i="19"/>
  <c r="AR355" i="19"/>
  <c r="AE355" i="19"/>
  <c r="AS355" i="19"/>
  <c r="AG355" i="19"/>
  <c r="AU355" i="19"/>
  <c r="AW355" i="19"/>
  <c r="Y356" i="19"/>
  <c r="AM356" i="19"/>
  <c r="Z356" i="19"/>
  <c r="AN356" i="19"/>
  <c r="AA356" i="19"/>
  <c r="AO356" i="19"/>
  <c r="AB356" i="19"/>
  <c r="AP356" i="19"/>
  <c r="AD356" i="19"/>
  <c r="AR356" i="19"/>
  <c r="AE356" i="19"/>
  <c r="AS356" i="19"/>
  <c r="AF356" i="19"/>
  <c r="AT356" i="19"/>
  <c r="AG356" i="19"/>
  <c r="AU356" i="19"/>
  <c r="AW356" i="19"/>
  <c r="Z357" i="19"/>
  <c r="AN357" i="19"/>
  <c r="AA357" i="19"/>
  <c r="AO357" i="19"/>
  <c r="AB357" i="19"/>
  <c r="AP357" i="19"/>
  <c r="AC357" i="19"/>
  <c r="AQ357" i="19"/>
  <c r="AD357" i="19"/>
  <c r="AR357" i="19"/>
  <c r="AE357" i="19"/>
  <c r="AS357" i="19"/>
  <c r="AG357" i="19"/>
  <c r="AU357" i="19"/>
  <c r="AW357" i="19"/>
  <c r="AA358" i="19"/>
  <c r="AO358" i="19"/>
  <c r="AB358" i="19"/>
  <c r="AP358" i="19"/>
  <c r="AD358" i="19"/>
  <c r="AR358" i="19"/>
  <c r="AF358" i="19"/>
  <c r="AT358" i="19"/>
  <c r="AW358" i="19"/>
  <c r="AA359" i="19"/>
  <c r="AO359" i="19"/>
  <c r="AB359" i="19"/>
  <c r="AP359" i="19"/>
  <c r="AC359" i="19"/>
  <c r="AQ359" i="19"/>
  <c r="AD359" i="19"/>
  <c r="AR359" i="19"/>
  <c r="AW359" i="19"/>
  <c r="AA360" i="19"/>
  <c r="AO360" i="19"/>
  <c r="AC360" i="19"/>
  <c r="AQ360" i="19"/>
  <c r="AD360" i="19"/>
  <c r="AR360" i="19"/>
  <c r="AW360" i="19"/>
  <c r="V361" i="19"/>
  <c r="AJ361" i="19"/>
  <c r="X361" i="19"/>
  <c r="AL361" i="19"/>
  <c r="Y361" i="19"/>
  <c r="AM361" i="19"/>
  <c r="AA361" i="19"/>
  <c r="AO361" i="19"/>
  <c r="AB361" i="19"/>
  <c r="AP361" i="19"/>
  <c r="AC361" i="19"/>
  <c r="AQ361" i="19"/>
  <c r="AD361" i="19"/>
  <c r="AR361" i="19"/>
  <c r="AE361" i="19"/>
  <c r="AS361" i="19"/>
  <c r="AW361" i="19"/>
  <c r="V362" i="19"/>
  <c r="AJ362" i="19"/>
  <c r="X362" i="19"/>
  <c r="AL362" i="19"/>
  <c r="Y362" i="19"/>
  <c r="AM362" i="19"/>
  <c r="Z362" i="19"/>
  <c r="AN362" i="19"/>
  <c r="AA362" i="19"/>
  <c r="AO362" i="19"/>
  <c r="AB362" i="19"/>
  <c r="AP362" i="19"/>
  <c r="AC362" i="19"/>
  <c r="AQ362" i="19"/>
  <c r="AD362" i="19"/>
  <c r="AR362" i="19"/>
  <c r="AE362" i="19"/>
  <c r="AS362" i="19"/>
  <c r="AW362" i="19"/>
  <c r="V363" i="19"/>
  <c r="AJ363" i="19"/>
  <c r="W363" i="19"/>
  <c r="AK363" i="19"/>
  <c r="X363" i="19"/>
  <c r="AL363" i="19"/>
  <c r="Y363" i="19"/>
  <c r="AM363" i="19"/>
  <c r="Z363" i="19"/>
  <c r="AN363" i="19"/>
  <c r="AA363" i="19"/>
  <c r="AO363" i="19"/>
  <c r="AC363" i="19"/>
  <c r="AQ363" i="19"/>
  <c r="AD363" i="19"/>
  <c r="AR363" i="19"/>
  <c r="AE363" i="19"/>
  <c r="AS363" i="19"/>
  <c r="AW363" i="19"/>
  <c r="V364" i="19"/>
  <c r="AJ364" i="19"/>
  <c r="X364" i="19"/>
  <c r="AL364" i="19"/>
  <c r="Y364" i="19"/>
  <c r="AM364" i="19"/>
  <c r="AA364" i="19"/>
  <c r="AO364" i="19"/>
  <c r="AB364" i="19"/>
  <c r="AP364" i="19"/>
  <c r="AC364" i="19"/>
  <c r="AQ364" i="19"/>
  <c r="AD364" i="19"/>
  <c r="AR364" i="19"/>
  <c r="AE364" i="19"/>
  <c r="AS364" i="19"/>
  <c r="AF364" i="19"/>
  <c r="AT364" i="19"/>
  <c r="AG364" i="19"/>
  <c r="AU364" i="19"/>
  <c r="AW364" i="19"/>
  <c r="V365" i="19"/>
  <c r="AJ365" i="19"/>
  <c r="X365" i="19"/>
  <c r="AL365" i="19"/>
  <c r="Y365" i="19"/>
  <c r="AM365" i="19"/>
  <c r="Z365" i="19"/>
  <c r="AN365" i="19"/>
  <c r="AA365" i="19"/>
  <c r="AO365" i="19"/>
  <c r="AB365" i="19"/>
  <c r="AP365" i="19"/>
  <c r="AC365" i="19"/>
  <c r="AQ365" i="19"/>
  <c r="AD365" i="19"/>
  <c r="AR365" i="19"/>
  <c r="AE365" i="19"/>
  <c r="AS365" i="19"/>
  <c r="AF365" i="19"/>
  <c r="AT365" i="19"/>
  <c r="AG365" i="19"/>
  <c r="AU365" i="19"/>
  <c r="AW365" i="19"/>
  <c r="Y366" i="19"/>
  <c r="AM366" i="19"/>
  <c r="AA366" i="19"/>
  <c r="AO366" i="19"/>
  <c r="AC366" i="19"/>
  <c r="AQ366" i="19"/>
  <c r="AD366" i="19"/>
  <c r="AR366" i="19"/>
  <c r="AW366" i="19"/>
  <c r="V367" i="19"/>
  <c r="AJ367" i="19"/>
  <c r="X367" i="19"/>
  <c r="AL367" i="19"/>
  <c r="Y367" i="19"/>
  <c r="AM367" i="19"/>
  <c r="AA367" i="19"/>
  <c r="AO367" i="19"/>
  <c r="AB367" i="19"/>
  <c r="AP367" i="19"/>
  <c r="AC367" i="19"/>
  <c r="AQ367" i="19"/>
  <c r="AD367" i="19"/>
  <c r="AR367" i="19"/>
  <c r="AE367" i="19"/>
  <c r="AS367" i="19"/>
  <c r="AF367" i="19"/>
  <c r="AT367" i="19"/>
  <c r="AG367" i="19"/>
  <c r="AU367" i="19"/>
  <c r="AW367" i="19"/>
  <c r="V368" i="19"/>
  <c r="AJ368" i="19"/>
  <c r="Y368" i="19"/>
  <c r="AM368" i="19"/>
  <c r="Z368" i="19"/>
  <c r="AN368" i="19"/>
  <c r="AA368" i="19"/>
  <c r="AO368" i="19"/>
  <c r="AB368" i="19"/>
  <c r="AP368" i="19"/>
  <c r="AC368" i="19"/>
  <c r="AQ368" i="19"/>
  <c r="AD368" i="19"/>
  <c r="AR368" i="19"/>
  <c r="AW368" i="19"/>
  <c r="V369" i="19"/>
  <c r="AJ369" i="19"/>
  <c r="X369" i="19"/>
  <c r="AL369" i="19"/>
  <c r="Y369" i="19"/>
  <c r="AM369" i="19"/>
  <c r="AA369" i="19"/>
  <c r="AO369" i="19"/>
  <c r="AB369" i="19"/>
  <c r="AP369" i="19"/>
  <c r="AC369" i="19"/>
  <c r="AQ369" i="19"/>
  <c r="AD369" i="19"/>
  <c r="AR369" i="19"/>
  <c r="AE369" i="19"/>
  <c r="AS369" i="19"/>
  <c r="AF369" i="19"/>
  <c r="AT369" i="19"/>
  <c r="AG369" i="19"/>
  <c r="AU369" i="19"/>
  <c r="AW369" i="19"/>
  <c r="Y370" i="19"/>
  <c r="AM370" i="19"/>
  <c r="AA370" i="19"/>
  <c r="AO370" i="19"/>
  <c r="AB370" i="19"/>
  <c r="AP370" i="19"/>
  <c r="AC370" i="19"/>
  <c r="AQ370" i="19"/>
  <c r="AD370" i="19"/>
  <c r="AR370" i="19"/>
  <c r="AW370" i="19"/>
  <c r="V371" i="19"/>
  <c r="AJ371" i="19"/>
  <c r="Y371" i="19"/>
  <c r="AM371" i="19"/>
  <c r="AA371" i="19"/>
  <c r="AO371" i="19"/>
  <c r="AB371" i="19"/>
  <c r="AP371" i="19"/>
  <c r="AC371" i="19"/>
  <c r="AQ371" i="19"/>
  <c r="AD371" i="19"/>
  <c r="AR371" i="19"/>
  <c r="AF371" i="19"/>
  <c r="AT371" i="19"/>
  <c r="AW371" i="19"/>
  <c r="Y372" i="19"/>
  <c r="AM372" i="19"/>
  <c r="AA372" i="19"/>
  <c r="AO372" i="19"/>
  <c r="AC372" i="19"/>
  <c r="AQ372" i="19"/>
  <c r="AD372" i="19"/>
  <c r="AR372" i="19"/>
  <c r="AW372" i="19"/>
  <c r="V373" i="19"/>
  <c r="AJ373" i="19"/>
  <c r="X373" i="19"/>
  <c r="AL373" i="19"/>
  <c r="Y373" i="19"/>
  <c r="AM373" i="19"/>
  <c r="Z373" i="19"/>
  <c r="AN373" i="19"/>
  <c r="AA373" i="19"/>
  <c r="AO373" i="19"/>
  <c r="AB373" i="19"/>
  <c r="AP373" i="19"/>
  <c r="AC373" i="19"/>
  <c r="AQ373" i="19"/>
  <c r="AD373" i="19"/>
  <c r="AR373" i="19"/>
  <c r="AE373" i="19"/>
  <c r="AS373" i="19"/>
  <c r="AF373" i="19"/>
  <c r="AT373" i="19"/>
  <c r="AG373" i="19"/>
  <c r="AU373" i="19"/>
  <c r="AW373" i="19"/>
  <c r="V374" i="19"/>
  <c r="AJ374" i="19"/>
  <c r="Y374" i="19"/>
  <c r="AM374" i="19"/>
  <c r="AA374" i="19"/>
  <c r="AO374" i="19"/>
  <c r="AC374" i="19"/>
  <c r="AQ374" i="19"/>
  <c r="AD374" i="19"/>
  <c r="AR374" i="19"/>
  <c r="AF374" i="19"/>
  <c r="AT374" i="19"/>
  <c r="AW374" i="19"/>
  <c r="AC375" i="19"/>
  <c r="AQ375" i="19"/>
  <c r="AD375" i="19"/>
  <c r="AR375" i="19"/>
  <c r="AF375" i="19"/>
  <c r="AT375" i="19"/>
  <c r="AW375" i="19"/>
  <c r="AA376" i="19"/>
  <c r="AO376" i="19"/>
  <c r="AC376" i="19"/>
  <c r="AQ376" i="19"/>
  <c r="AD376" i="19"/>
  <c r="AR376" i="19"/>
  <c r="AF376" i="19"/>
  <c r="AT376" i="19"/>
  <c r="AW376" i="19"/>
  <c r="Y377" i="19"/>
  <c r="AM377" i="19"/>
  <c r="AA377" i="19"/>
  <c r="AO377" i="19"/>
  <c r="AC377" i="19"/>
  <c r="AQ377" i="19"/>
  <c r="AD377" i="19"/>
  <c r="AR377" i="19"/>
  <c r="AF377" i="19"/>
  <c r="AT377" i="19"/>
  <c r="AW377" i="19"/>
  <c r="V378" i="19"/>
  <c r="AJ378" i="19"/>
  <c r="X378" i="19"/>
  <c r="AL378" i="19"/>
  <c r="Y378" i="19"/>
  <c r="AM378" i="19"/>
  <c r="AA378" i="19"/>
  <c r="AO378" i="19"/>
  <c r="AB378" i="19"/>
  <c r="AP378" i="19"/>
  <c r="AD378" i="19"/>
  <c r="AR378" i="19"/>
  <c r="AE378" i="19"/>
  <c r="AS378" i="19"/>
  <c r="AF378" i="19"/>
  <c r="AT378" i="19"/>
  <c r="AG378" i="19"/>
  <c r="AU378" i="19"/>
  <c r="AW378" i="19"/>
  <c r="X379" i="19"/>
  <c r="AL379" i="19"/>
  <c r="Y379" i="19"/>
  <c r="AM379" i="19"/>
  <c r="AA379" i="19"/>
  <c r="AO379" i="19"/>
  <c r="AB379" i="19"/>
  <c r="AP379" i="19"/>
  <c r="AC379" i="19"/>
  <c r="AQ379" i="19"/>
  <c r="AD379" i="19"/>
  <c r="AR379" i="19"/>
  <c r="AF379" i="19"/>
  <c r="AT379" i="19"/>
  <c r="AW379" i="19"/>
  <c r="Y380" i="19"/>
  <c r="AM380" i="19"/>
  <c r="AA380" i="19"/>
  <c r="AO380" i="19"/>
  <c r="AB380" i="19"/>
  <c r="AP380" i="19"/>
  <c r="AC380" i="19"/>
  <c r="AQ380" i="19"/>
  <c r="AD380" i="19"/>
  <c r="AR380" i="19"/>
  <c r="AF380" i="19"/>
  <c r="AT380" i="19"/>
  <c r="AW380" i="19"/>
  <c r="V381" i="19"/>
  <c r="AJ381" i="19"/>
  <c r="X381" i="19"/>
  <c r="AL381" i="19"/>
  <c r="Y381" i="19"/>
  <c r="AM381" i="19"/>
  <c r="Z381" i="19"/>
  <c r="AN381" i="19"/>
  <c r="AA381" i="19"/>
  <c r="AO381" i="19"/>
  <c r="AB381" i="19"/>
  <c r="AP381" i="19"/>
  <c r="AC381" i="19"/>
  <c r="AQ381" i="19"/>
  <c r="AD381" i="19"/>
  <c r="AR381" i="19"/>
  <c r="AE381" i="19"/>
  <c r="AS381" i="19"/>
  <c r="AF381" i="19"/>
  <c r="AT381" i="19"/>
  <c r="AW381" i="19"/>
  <c r="V382" i="19"/>
  <c r="AJ382" i="19"/>
  <c r="X382" i="19"/>
  <c r="AL382" i="19"/>
  <c r="Y382" i="19"/>
  <c r="AM382" i="19"/>
  <c r="Z382" i="19"/>
  <c r="AN382" i="19"/>
  <c r="AA382" i="19"/>
  <c r="AO382" i="19"/>
  <c r="AC382" i="19"/>
  <c r="AQ382" i="19"/>
  <c r="AD382" i="19"/>
  <c r="AR382" i="19"/>
  <c r="AF382" i="19"/>
  <c r="AT382" i="19"/>
  <c r="AW382" i="19"/>
  <c r="Y383" i="19"/>
  <c r="AM383" i="19"/>
  <c r="AA383" i="19"/>
  <c r="AO383" i="19"/>
  <c r="AB383" i="19"/>
  <c r="AP383" i="19"/>
  <c r="AC383" i="19"/>
  <c r="AQ383" i="19"/>
  <c r="AD383" i="19"/>
  <c r="AR383" i="19"/>
  <c r="AW383" i="19"/>
  <c r="X384" i="19"/>
  <c r="AL384" i="19"/>
  <c r="Z384" i="19"/>
  <c r="AN384" i="19"/>
  <c r="AA384" i="19"/>
  <c r="AO384" i="19"/>
  <c r="AB384" i="19"/>
  <c r="AP384" i="19"/>
  <c r="AC384" i="19"/>
  <c r="AQ384" i="19"/>
  <c r="AD384" i="19"/>
  <c r="AR384" i="19"/>
  <c r="AW384" i="19"/>
  <c r="Z385" i="19"/>
  <c r="AN385" i="19"/>
  <c r="AA385" i="19"/>
  <c r="AO385" i="19"/>
  <c r="AC385" i="19"/>
  <c r="AQ385" i="19"/>
  <c r="AD385" i="19"/>
  <c r="AR385" i="19"/>
  <c r="AF385" i="19"/>
  <c r="AT385" i="19"/>
  <c r="AW385" i="19"/>
  <c r="Z386" i="19"/>
  <c r="AN386" i="19"/>
  <c r="AA386" i="19"/>
  <c r="AO386" i="19"/>
  <c r="AB386" i="19"/>
  <c r="AP386" i="19"/>
  <c r="AC386" i="19"/>
  <c r="AQ386" i="19"/>
  <c r="AD386" i="19"/>
  <c r="AR386" i="19"/>
  <c r="AW386" i="19"/>
  <c r="AA387" i="19"/>
  <c r="AO387" i="19"/>
  <c r="AB387" i="19"/>
  <c r="AP387" i="19"/>
  <c r="AC387" i="19"/>
  <c r="AQ387" i="19"/>
  <c r="AD387" i="19"/>
  <c r="AR387" i="19"/>
  <c r="AW387" i="19"/>
  <c r="AA388" i="19"/>
  <c r="AO388" i="19"/>
  <c r="AB388" i="19"/>
  <c r="AP388" i="19"/>
  <c r="AC388" i="19"/>
  <c r="AQ388" i="19"/>
  <c r="AD388" i="19"/>
  <c r="AR388" i="19"/>
  <c r="AW388" i="19"/>
  <c r="V389" i="19"/>
  <c r="AJ389" i="19"/>
  <c r="X389" i="19"/>
  <c r="AL389" i="19"/>
  <c r="Y389" i="19"/>
  <c r="AM389" i="19"/>
  <c r="Z389" i="19"/>
  <c r="AN389" i="19"/>
  <c r="AA389" i="19"/>
  <c r="AO389" i="19"/>
  <c r="AB389" i="19"/>
  <c r="AP389" i="19"/>
  <c r="AC389" i="19"/>
  <c r="AQ389" i="19"/>
  <c r="AD389" i="19"/>
  <c r="AR389" i="19"/>
  <c r="AE389" i="19"/>
  <c r="AS389" i="19"/>
  <c r="AF389" i="19"/>
  <c r="AT389" i="19"/>
  <c r="AG389" i="19"/>
  <c r="AU389" i="19"/>
  <c r="AW389" i="19"/>
  <c r="AB390" i="19"/>
  <c r="AP390" i="19"/>
  <c r="AC390" i="19"/>
  <c r="AQ390" i="19"/>
  <c r="AD390" i="19"/>
  <c r="AR390" i="19"/>
  <c r="AF390" i="19"/>
  <c r="AT390" i="19"/>
  <c r="AW390" i="19"/>
  <c r="V391" i="19"/>
  <c r="AJ391" i="19"/>
  <c r="Y391" i="19"/>
  <c r="AM391" i="19"/>
  <c r="AA391" i="19"/>
  <c r="AO391" i="19"/>
  <c r="AB391" i="19"/>
  <c r="AP391" i="19"/>
  <c r="AC391" i="19"/>
  <c r="AQ391" i="19"/>
  <c r="AD391" i="19"/>
  <c r="AR391" i="19"/>
  <c r="AG391" i="19"/>
  <c r="AU391" i="19"/>
  <c r="AW391" i="19"/>
  <c r="V392" i="19"/>
  <c r="AJ392" i="19"/>
  <c r="W392" i="19"/>
  <c r="AK392" i="19"/>
  <c r="X392" i="19"/>
  <c r="AL392" i="19"/>
  <c r="Y392" i="19"/>
  <c r="AM392" i="19"/>
  <c r="Z392" i="19"/>
  <c r="AN392" i="19"/>
  <c r="AA392" i="19"/>
  <c r="AO392" i="19"/>
  <c r="AB392" i="19"/>
  <c r="AP392" i="19"/>
  <c r="AC392" i="19"/>
  <c r="AQ392" i="19"/>
  <c r="AD392" i="19"/>
  <c r="AR392" i="19"/>
  <c r="AE392" i="19"/>
  <c r="AS392" i="19"/>
  <c r="AW392" i="19"/>
  <c r="V393" i="19"/>
  <c r="AJ393" i="19"/>
  <c r="X393" i="19"/>
  <c r="AL393" i="19"/>
  <c r="Y393" i="19"/>
  <c r="AM393" i="19"/>
  <c r="AA393" i="19"/>
  <c r="AO393" i="19"/>
  <c r="AB393" i="19"/>
  <c r="AP393" i="19"/>
  <c r="AC393" i="19"/>
  <c r="AQ393" i="19"/>
  <c r="AD393" i="19"/>
  <c r="AR393" i="19"/>
  <c r="AE393" i="19"/>
  <c r="AS393" i="19"/>
  <c r="AG393" i="19"/>
  <c r="AU393" i="19"/>
  <c r="AW393" i="19"/>
  <c r="AA394" i="19"/>
  <c r="AO394" i="19"/>
  <c r="AB394" i="19"/>
  <c r="AP394" i="19"/>
  <c r="AC394" i="19"/>
  <c r="AQ394" i="19"/>
  <c r="AD394" i="19"/>
  <c r="AR394" i="19"/>
  <c r="AF394" i="19"/>
  <c r="AT394" i="19"/>
  <c r="AW394" i="19"/>
  <c r="AA395" i="19"/>
  <c r="AO395" i="19"/>
  <c r="AB395" i="19"/>
  <c r="AP395" i="19"/>
  <c r="AC395" i="19"/>
  <c r="AQ395" i="19"/>
  <c r="AD395" i="19"/>
  <c r="AR395" i="19"/>
  <c r="AF395" i="19"/>
  <c r="AT395" i="19"/>
  <c r="AG395" i="19"/>
  <c r="AU395" i="19"/>
  <c r="AW395" i="19"/>
  <c r="AA396" i="19"/>
  <c r="AO396" i="19"/>
  <c r="AB396" i="19"/>
  <c r="AP396" i="19"/>
  <c r="AC396" i="19"/>
  <c r="AQ396" i="19"/>
  <c r="AD396" i="19"/>
  <c r="AR396" i="19"/>
  <c r="AF396" i="19"/>
  <c r="AT396" i="19"/>
  <c r="AG396" i="19"/>
  <c r="AU396" i="19"/>
  <c r="AW396" i="19"/>
  <c r="X397" i="19"/>
  <c r="AL397" i="19"/>
  <c r="Y397" i="19"/>
  <c r="AM397" i="19"/>
  <c r="AA397" i="19"/>
  <c r="AO397" i="19"/>
  <c r="AB397" i="19"/>
  <c r="AP397" i="19"/>
  <c r="AC397" i="19"/>
  <c r="AQ397" i="19"/>
  <c r="AD397" i="19"/>
  <c r="AR397" i="19"/>
  <c r="AE397" i="19"/>
  <c r="AS397" i="19"/>
  <c r="AF397" i="19"/>
  <c r="AT397" i="19"/>
  <c r="AG397" i="19"/>
  <c r="AU397" i="19"/>
  <c r="AW397" i="19"/>
  <c r="X398" i="19"/>
  <c r="AL398" i="19"/>
  <c r="Y398" i="19"/>
  <c r="AM398" i="19"/>
  <c r="AA398" i="19"/>
  <c r="AO398" i="19"/>
  <c r="AB398" i="19"/>
  <c r="AP398" i="19"/>
  <c r="AC398" i="19"/>
  <c r="AQ398" i="19"/>
  <c r="AD398" i="19"/>
  <c r="AR398" i="19"/>
  <c r="AF398" i="19"/>
  <c r="AT398" i="19"/>
  <c r="AW398" i="19"/>
  <c r="X399" i="19"/>
  <c r="AL399" i="19"/>
  <c r="Y399" i="19"/>
  <c r="AM399" i="19"/>
  <c r="Z399" i="19"/>
  <c r="AN399" i="19"/>
  <c r="AA399" i="19"/>
  <c r="AO399" i="19"/>
  <c r="AC399" i="19"/>
  <c r="AQ399" i="19"/>
  <c r="AD399" i="19"/>
  <c r="AR399" i="19"/>
  <c r="AE399" i="19"/>
  <c r="AS399" i="19"/>
  <c r="AF399" i="19"/>
  <c r="AT399" i="19"/>
  <c r="AW399" i="19"/>
  <c r="V400" i="19"/>
  <c r="AJ400" i="19"/>
  <c r="W400" i="19"/>
  <c r="AK400" i="19"/>
  <c r="X400" i="19"/>
  <c r="AL400" i="19"/>
  <c r="Y400" i="19"/>
  <c r="AM400" i="19"/>
  <c r="Z400" i="19"/>
  <c r="AN400" i="19"/>
  <c r="AA400" i="19"/>
  <c r="AO400" i="19"/>
  <c r="AC400" i="19"/>
  <c r="AQ400" i="19"/>
  <c r="AD400" i="19"/>
  <c r="AR400" i="19"/>
  <c r="AE400" i="19"/>
  <c r="AS400" i="19"/>
  <c r="AF400" i="19"/>
  <c r="AT400" i="19"/>
  <c r="AW400" i="19"/>
  <c r="X401" i="19"/>
  <c r="AL401" i="19"/>
  <c r="Y401" i="19"/>
  <c r="AM401" i="19"/>
  <c r="AA401" i="19"/>
  <c r="AO401" i="19"/>
  <c r="AB401" i="19"/>
  <c r="AP401" i="19"/>
  <c r="AC401" i="19"/>
  <c r="AQ401" i="19"/>
  <c r="AD401" i="19"/>
  <c r="AR401" i="19"/>
  <c r="AE401" i="19"/>
  <c r="AS401" i="19"/>
  <c r="AF401" i="19"/>
  <c r="AT401" i="19"/>
  <c r="AW401" i="19"/>
  <c r="X402" i="19"/>
  <c r="AL402" i="19"/>
  <c r="Y402" i="19"/>
  <c r="AM402" i="19"/>
  <c r="AA402" i="19"/>
  <c r="AO402" i="19"/>
  <c r="AB402" i="19"/>
  <c r="AP402" i="19"/>
  <c r="AC402" i="19"/>
  <c r="AQ402" i="19"/>
  <c r="AD402" i="19"/>
  <c r="AR402" i="19"/>
  <c r="AF402" i="19"/>
  <c r="AT402" i="19"/>
  <c r="AW402" i="19"/>
  <c r="Y403" i="19"/>
  <c r="AM403" i="19"/>
  <c r="AA403" i="19"/>
  <c r="AO403" i="19"/>
  <c r="AB403" i="19"/>
  <c r="AP403" i="19"/>
  <c r="AC403" i="19"/>
  <c r="AQ403" i="19"/>
  <c r="AD403" i="19"/>
  <c r="AR403" i="19"/>
  <c r="AW403" i="19"/>
  <c r="Y404" i="19"/>
  <c r="AM404" i="19"/>
  <c r="AA404" i="19"/>
  <c r="AO404" i="19"/>
  <c r="AB404" i="19"/>
  <c r="AP404" i="19"/>
  <c r="AC404" i="19"/>
  <c r="AQ404" i="19"/>
  <c r="AD404" i="19"/>
  <c r="AR404" i="19"/>
  <c r="AF404" i="19"/>
  <c r="AT404" i="19"/>
  <c r="AW404" i="19"/>
  <c r="V405" i="19"/>
  <c r="AJ405" i="19"/>
  <c r="X405" i="19"/>
  <c r="AL405" i="19"/>
  <c r="Z405" i="19"/>
  <c r="AN405" i="19"/>
  <c r="AA405" i="19"/>
  <c r="AO405" i="19"/>
  <c r="AB405" i="19"/>
  <c r="AP405" i="19"/>
  <c r="AC405" i="19"/>
  <c r="AQ405" i="19"/>
  <c r="AD405" i="19"/>
  <c r="AR405" i="19"/>
  <c r="AE405" i="19"/>
  <c r="AS405" i="19"/>
  <c r="AF405" i="19"/>
  <c r="AT405" i="19"/>
  <c r="AG405" i="19"/>
  <c r="AU405" i="19"/>
  <c r="AW405" i="19"/>
  <c r="Z406" i="19"/>
  <c r="AN406" i="19"/>
  <c r="AA406" i="19"/>
  <c r="AO406" i="19"/>
  <c r="AB406" i="19"/>
  <c r="AP406" i="19"/>
  <c r="AC406" i="19"/>
  <c r="AQ406" i="19"/>
  <c r="AD406" i="19"/>
  <c r="AR406" i="19"/>
  <c r="AF406" i="19"/>
  <c r="AT406" i="19"/>
  <c r="AW406" i="19"/>
  <c r="Y407" i="19"/>
  <c r="AM407" i="19"/>
  <c r="Z407" i="19"/>
  <c r="AN407" i="19"/>
  <c r="AB407" i="19"/>
  <c r="AP407" i="19"/>
  <c r="AD407" i="19"/>
  <c r="AR407" i="19"/>
  <c r="AF407" i="19"/>
  <c r="AT407" i="19"/>
  <c r="AG407" i="19"/>
  <c r="AU407" i="19"/>
  <c r="AW407" i="19"/>
  <c r="AA408" i="19"/>
  <c r="AO408" i="19"/>
  <c r="AB408" i="19"/>
  <c r="AP408" i="19"/>
  <c r="AD408" i="19"/>
  <c r="AR408" i="19"/>
  <c r="AF408" i="19"/>
  <c r="AT408" i="19"/>
  <c r="AW408" i="19"/>
  <c r="AA409" i="19"/>
  <c r="AO409" i="19"/>
  <c r="AC409" i="19"/>
  <c r="AQ409" i="19"/>
  <c r="AD409" i="19"/>
  <c r="AR409" i="19"/>
  <c r="AF409" i="19"/>
  <c r="AT409" i="19"/>
  <c r="AW409" i="19"/>
  <c r="AA410" i="19"/>
  <c r="AO410" i="19"/>
  <c r="AC410" i="19"/>
  <c r="AQ410" i="19"/>
  <c r="AD410" i="19"/>
  <c r="AR410" i="19"/>
  <c r="AF410" i="19"/>
  <c r="AT410" i="19"/>
  <c r="AW410" i="19"/>
  <c r="V411" i="19"/>
  <c r="AJ411" i="19"/>
  <c r="Y411" i="19"/>
  <c r="AM411" i="19"/>
  <c r="AA411" i="19"/>
  <c r="AO411" i="19"/>
  <c r="AB411" i="19"/>
  <c r="AP411" i="19"/>
  <c r="AC411" i="19"/>
  <c r="AQ411" i="19"/>
  <c r="AD411" i="19"/>
  <c r="AR411" i="19"/>
  <c r="AE411" i="19"/>
  <c r="AS411" i="19"/>
  <c r="AW411" i="19"/>
  <c r="V412" i="19"/>
  <c r="AJ412" i="19"/>
  <c r="X412" i="19"/>
  <c r="AL412" i="19"/>
  <c r="Y412" i="19"/>
  <c r="AM412" i="19"/>
  <c r="Z412" i="19"/>
  <c r="AN412" i="19"/>
  <c r="AA412" i="19"/>
  <c r="AO412" i="19"/>
  <c r="AB412" i="19"/>
  <c r="AP412" i="19"/>
  <c r="AC412" i="19"/>
  <c r="AQ412" i="19"/>
  <c r="AD412" i="19"/>
  <c r="AR412" i="19"/>
  <c r="AE412" i="19"/>
  <c r="AS412" i="19"/>
  <c r="AF412" i="19"/>
  <c r="AT412" i="19"/>
  <c r="AW412" i="19"/>
  <c r="V413" i="19"/>
  <c r="AJ413" i="19"/>
  <c r="X413" i="19"/>
  <c r="AL413" i="19"/>
  <c r="Y413" i="19"/>
  <c r="AM413" i="19"/>
  <c r="Z413" i="19"/>
  <c r="AN413" i="19"/>
  <c r="AA413" i="19"/>
  <c r="AO413" i="19"/>
  <c r="AC413" i="19"/>
  <c r="AQ413" i="19"/>
  <c r="AD413" i="19"/>
  <c r="AR413" i="19"/>
  <c r="AE413" i="19"/>
  <c r="AS413" i="19"/>
  <c r="AF413" i="19"/>
  <c r="AT413" i="19"/>
  <c r="AW413" i="19"/>
  <c r="V414" i="19"/>
  <c r="AJ414" i="19"/>
  <c r="X414" i="19"/>
  <c r="AL414" i="19"/>
  <c r="AA414" i="19"/>
  <c r="AO414" i="19"/>
  <c r="AB414" i="19"/>
  <c r="AP414" i="19"/>
  <c r="AC414" i="19"/>
  <c r="AQ414" i="19"/>
  <c r="AD414" i="19"/>
  <c r="AR414" i="19"/>
  <c r="AE414" i="19"/>
  <c r="AS414" i="19"/>
  <c r="AF414" i="19"/>
  <c r="AT414" i="19"/>
  <c r="AG414" i="19"/>
  <c r="AU414" i="19"/>
  <c r="AW414" i="19"/>
  <c r="V415" i="19"/>
  <c r="AJ415" i="19"/>
  <c r="X415" i="19"/>
  <c r="AL415" i="19"/>
  <c r="Y415" i="19"/>
  <c r="AM415" i="19"/>
  <c r="AA415" i="19"/>
  <c r="AO415" i="19"/>
  <c r="AB415" i="19"/>
  <c r="AP415" i="19"/>
  <c r="AC415" i="19"/>
  <c r="AQ415" i="19"/>
  <c r="AD415" i="19"/>
  <c r="AR415" i="19"/>
  <c r="AE415" i="19"/>
  <c r="AS415" i="19"/>
  <c r="AF415" i="19"/>
  <c r="AT415" i="19"/>
  <c r="AW415" i="19"/>
  <c r="AA416" i="19"/>
  <c r="AO416" i="19"/>
  <c r="AB416" i="19"/>
  <c r="AP416" i="19"/>
  <c r="AC416" i="19"/>
  <c r="AQ416" i="19"/>
  <c r="AD416" i="19"/>
  <c r="AR416" i="19"/>
  <c r="AF416" i="19"/>
  <c r="AT416" i="19"/>
  <c r="AW416" i="19"/>
  <c r="V417" i="19"/>
  <c r="AJ417" i="19"/>
  <c r="X417" i="19"/>
  <c r="AL417" i="19"/>
  <c r="Y417" i="19"/>
  <c r="AM417" i="19"/>
  <c r="Z417" i="19"/>
  <c r="AN417" i="19"/>
  <c r="AA417" i="19"/>
  <c r="AO417" i="19"/>
  <c r="AB417" i="19"/>
  <c r="AP417" i="19"/>
  <c r="AC417" i="19"/>
  <c r="AQ417" i="19"/>
  <c r="AD417" i="19"/>
  <c r="AR417" i="19"/>
  <c r="AE417" i="19"/>
  <c r="AS417" i="19"/>
  <c r="AF417" i="19"/>
  <c r="AT417" i="19"/>
  <c r="AG417" i="19"/>
  <c r="AU417" i="19"/>
  <c r="AW417" i="19"/>
  <c r="V418" i="19"/>
  <c r="AJ418" i="19"/>
  <c r="W418" i="19"/>
  <c r="AK418" i="19"/>
  <c r="X418" i="19"/>
  <c r="AL418" i="19"/>
  <c r="Y418" i="19"/>
  <c r="AM418" i="19"/>
  <c r="Z418" i="19"/>
  <c r="AN418" i="19"/>
  <c r="AA418" i="19"/>
  <c r="AO418" i="19"/>
  <c r="AB418" i="19"/>
  <c r="AP418" i="19"/>
  <c r="AC418" i="19"/>
  <c r="AQ418" i="19"/>
  <c r="AD418" i="19"/>
  <c r="AR418" i="19"/>
  <c r="AF418" i="19"/>
  <c r="AT418" i="19"/>
  <c r="AW418" i="19"/>
  <c r="V419" i="19"/>
  <c r="AJ419" i="19"/>
  <c r="X419" i="19"/>
  <c r="AL419" i="19"/>
  <c r="Y419" i="19"/>
  <c r="AM419" i="19"/>
  <c r="Z419" i="19"/>
  <c r="AN419" i="19"/>
  <c r="AA419" i="19"/>
  <c r="AO419" i="19"/>
  <c r="AB419" i="19"/>
  <c r="AP419" i="19"/>
  <c r="AC419" i="19"/>
  <c r="AQ419" i="19"/>
  <c r="AD419" i="19"/>
  <c r="AR419" i="19"/>
  <c r="AE419" i="19"/>
  <c r="AS419" i="19"/>
  <c r="AF419" i="19"/>
  <c r="AT419" i="19"/>
  <c r="AG419" i="19"/>
  <c r="AU419" i="19"/>
  <c r="AW419" i="19"/>
  <c r="AA420" i="19"/>
  <c r="AO420" i="19"/>
  <c r="AC420" i="19"/>
  <c r="AQ420" i="19"/>
  <c r="AD420" i="19"/>
  <c r="AR420" i="19"/>
  <c r="AW420" i="19"/>
  <c r="Y421" i="19"/>
  <c r="AM421" i="19"/>
  <c r="AA421" i="19"/>
  <c r="AO421" i="19"/>
  <c r="AB421" i="19"/>
  <c r="AP421" i="19"/>
  <c r="AC421" i="19"/>
  <c r="AQ421" i="19"/>
  <c r="AD421" i="19"/>
  <c r="AR421" i="19"/>
  <c r="AF421" i="19"/>
  <c r="AT421" i="19"/>
  <c r="AW421" i="19"/>
  <c r="V422" i="19"/>
  <c r="AJ422" i="19"/>
  <c r="AA422" i="19"/>
  <c r="AO422" i="19"/>
  <c r="AC422" i="19"/>
  <c r="AQ422" i="19"/>
  <c r="AD422" i="19"/>
  <c r="AR422" i="19"/>
  <c r="AF422" i="19"/>
  <c r="AT422" i="19"/>
  <c r="AW422" i="19"/>
  <c r="V423" i="19"/>
  <c r="AJ423" i="19"/>
  <c r="X423" i="19"/>
  <c r="AL423" i="19"/>
  <c r="Y423" i="19"/>
  <c r="AM423" i="19"/>
  <c r="Z423" i="19"/>
  <c r="AN423" i="19"/>
  <c r="AA423" i="19"/>
  <c r="AO423" i="19"/>
  <c r="AB423" i="19"/>
  <c r="AP423" i="19"/>
  <c r="AC423" i="19"/>
  <c r="AQ423" i="19"/>
  <c r="AD423" i="19"/>
  <c r="AR423" i="19"/>
  <c r="AE423" i="19"/>
  <c r="AS423" i="19"/>
  <c r="AF423" i="19"/>
  <c r="AT423" i="19"/>
  <c r="AG423" i="19"/>
  <c r="AU423" i="19"/>
  <c r="AW423" i="19"/>
  <c r="Y424" i="19"/>
  <c r="AM424" i="19"/>
  <c r="AA424" i="19"/>
  <c r="AO424" i="19"/>
  <c r="AC424" i="19"/>
  <c r="AQ424" i="19"/>
  <c r="AD424" i="19"/>
  <c r="AR424" i="19"/>
  <c r="AF424" i="19"/>
  <c r="AT424" i="19"/>
  <c r="AW424" i="19"/>
  <c r="Y425" i="19"/>
  <c r="AM425" i="19"/>
  <c r="AC425" i="19"/>
  <c r="AQ425" i="19"/>
  <c r="AD425" i="19"/>
  <c r="AR425" i="19"/>
  <c r="AW425" i="19"/>
  <c r="Y426" i="19"/>
  <c r="AM426" i="19"/>
  <c r="AC426" i="19"/>
  <c r="AQ426" i="19"/>
  <c r="AD426" i="19"/>
  <c r="AR426" i="19"/>
  <c r="AF426" i="19"/>
  <c r="AT426" i="19"/>
  <c r="AW426" i="19"/>
  <c r="Y427" i="19"/>
  <c r="AM427" i="19"/>
  <c r="AA427" i="19"/>
  <c r="AO427" i="19"/>
  <c r="AB427" i="19"/>
  <c r="AP427" i="19"/>
  <c r="AC427" i="19"/>
  <c r="AQ427" i="19"/>
  <c r="AD427" i="19"/>
  <c r="AR427" i="19"/>
  <c r="AF427" i="19"/>
  <c r="AT427" i="19"/>
  <c r="AW427" i="19"/>
  <c r="X428" i="19"/>
  <c r="AL428" i="19"/>
  <c r="Y428" i="19"/>
  <c r="AM428" i="19"/>
  <c r="Z428" i="19"/>
  <c r="AN428" i="19"/>
  <c r="AA428" i="19"/>
  <c r="AO428" i="19"/>
  <c r="AB428" i="19"/>
  <c r="AP428" i="19"/>
  <c r="AC428" i="19"/>
  <c r="AQ428" i="19"/>
  <c r="AD428" i="19"/>
  <c r="AR428" i="19"/>
  <c r="AE428" i="19"/>
  <c r="AS428" i="19"/>
  <c r="AF428" i="19"/>
  <c r="AT428" i="19"/>
  <c r="AG428" i="19"/>
  <c r="AU428" i="19"/>
  <c r="AW428" i="19"/>
  <c r="Y429" i="19"/>
  <c r="AM429" i="19"/>
  <c r="AA429" i="19"/>
  <c r="AO429" i="19"/>
  <c r="AB429" i="19"/>
  <c r="AP429" i="19"/>
  <c r="AC429" i="19"/>
  <c r="AQ429" i="19"/>
  <c r="AD429" i="19"/>
  <c r="AR429" i="19"/>
  <c r="AF429" i="19"/>
  <c r="AT429" i="19"/>
  <c r="AW429" i="19"/>
  <c r="Y430" i="19"/>
  <c r="AM430" i="19"/>
  <c r="AA430" i="19"/>
  <c r="AO430" i="19"/>
  <c r="AB430" i="19"/>
  <c r="AP430" i="19"/>
  <c r="AC430" i="19"/>
  <c r="AQ430" i="19"/>
  <c r="AD430" i="19"/>
  <c r="AR430" i="19"/>
  <c r="AF430" i="19"/>
  <c r="AT430" i="19"/>
  <c r="AW430" i="19"/>
  <c r="V431" i="19"/>
  <c r="AJ431" i="19"/>
  <c r="W431" i="19"/>
  <c r="AK431" i="19"/>
  <c r="X431" i="19"/>
  <c r="AL431" i="19"/>
  <c r="Y431" i="19"/>
  <c r="AM431" i="19"/>
  <c r="Z431" i="19"/>
  <c r="AN431" i="19"/>
  <c r="AA431" i="19"/>
  <c r="AO431" i="19"/>
  <c r="AB431" i="19"/>
  <c r="AP431" i="19"/>
  <c r="AC431" i="19"/>
  <c r="AQ431" i="19"/>
  <c r="AD431" i="19"/>
  <c r="AR431" i="19"/>
  <c r="AE431" i="19"/>
  <c r="AS431" i="19"/>
  <c r="AF431" i="19"/>
  <c r="AT431" i="19"/>
  <c r="AW431" i="19"/>
  <c r="V432" i="19"/>
  <c r="AJ432" i="19"/>
  <c r="X432" i="19"/>
  <c r="AL432" i="19"/>
  <c r="Y432" i="19"/>
  <c r="AM432" i="19"/>
  <c r="Z432" i="19"/>
  <c r="AN432" i="19"/>
  <c r="AA432" i="19"/>
  <c r="AO432" i="19"/>
  <c r="AB432" i="19"/>
  <c r="AP432" i="19"/>
  <c r="AC432" i="19"/>
  <c r="AQ432" i="19"/>
  <c r="AD432" i="19"/>
  <c r="AR432" i="19"/>
  <c r="AF432" i="19"/>
  <c r="AT432" i="19"/>
  <c r="AW432" i="19"/>
  <c r="V433" i="19"/>
  <c r="AJ433" i="19"/>
  <c r="X433" i="19"/>
  <c r="AL433" i="19"/>
  <c r="Y433" i="19"/>
  <c r="AM433" i="19"/>
  <c r="AA433" i="19"/>
  <c r="AO433" i="19"/>
  <c r="AB433" i="19"/>
  <c r="AP433" i="19"/>
  <c r="AC433" i="19"/>
  <c r="AQ433" i="19"/>
  <c r="AD433" i="19"/>
  <c r="AR433" i="19"/>
  <c r="AW433" i="19"/>
  <c r="AA434" i="19"/>
  <c r="AO434" i="19"/>
  <c r="AB434" i="19"/>
  <c r="AP434" i="19"/>
  <c r="AC434" i="19"/>
  <c r="AQ434" i="19"/>
  <c r="AD434" i="19"/>
  <c r="AR434" i="19"/>
  <c r="AF434" i="19"/>
  <c r="AT434" i="19"/>
  <c r="AW434" i="19"/>
  <c r="AA435" i="19"/>
  <c r="AO435" i="19"/>
  <c r="AB435" i="19"/>
  <c r="AP435" i="19"/>
  <c r="AC435" i="19"/>
  <c r="AQ435" i="19"/>
  <c r="AD435" i="19"/>
  <c r="AR435" i="19"/>
  <c r="AF435" i="19"/>
  <c r="AT435" i="19"/>
  <c r="AW435" i="19"/>
  <c r="Y436" i="19"/>
  <c r="AM436" i="19"/>
  <c r="Z436" i="19"/>
  <c r="AN436" i="19"/>
  <c r="AA436" i="19"/>
  <c r="AO436" i="19"/>
  <c r="AC436" i="19"/>
  <c r="AQ436" i="19"/>
  <c r="AD436" i="19"/>
  <c r="AR436" i="19"/>
  <c r="AF436" i="19"/>
  <c r="AT436" i="19"/>
  <c r="AW436" i="19"/>
  <c r="X437" i="19"/>
  <c r="AL437" i="19"/>
  <c r="Y437" i="19"/>
  <c r="AM437" i="19"/>
  <c r="AA437" i="19"/>
  <c r="AO437" i="19"/>
  <c r="AB437" i="19"/>
  <c r="AP437" i="19"/>
  <c r="AC437" i="19"/>
  <c r="AQ437" i="19"/>
  <c r="AD437" i="19"/>
  <c r="AR437" i="19"/>
  <c r="AF437" i="19"/>
  <c r="AT437" i="19"/>
  <c r="AW437" i="19"/>
  <c r="Y438" i="19"/>
  <c r="AM438" i="19"/>
  <c r="AA438" i="19"/>
  <c r="AO438" i="19"/>
  <c r="AB438" i="19"/>
  <c r="AP438" i="19"/>
  <c r="AC438" i="19"/>
  <c r="AQ438" i="19"/>
  <c r="AD438" i="19"/>
  <c r="AR438" i="19"/>
  <c r="AF438" i="19"/>
  <c r="AT438" i="19"/>
  <c r="AW438" i="19"/>
  <c r="V439" i="19"/>
  <c r="AJ439" i="19"/>
  <c r="Y439" i="19"/>
  <c r="AM439" i="19"/>
  <c r="AA439" i="19"/>
  <c r="AO439" i="19"/>
  <c r="AB439" i="19"/>
  <c r="AP439" i="19"/>
  <c r="AC439" i="19"/>
  <c r="AQ439" i="19"/>
  <c r="AD439" i="19"/>
  <c r="AR439" i="19"/>
  <c r="AE439" i="19"/>
  <c r="AS439" i="19"/>
  <c r="AW439" i="19"/>
  <c r="Y440" i="19"/>
  <c r="AM440" i="19"/>
  <c r="AC440" i="19"/>
  <c r="AQ440" i="19"/>
  <c r="AD440" i="19"/>
  <c r="AR440" i="19"/>
  <c r="AF440" i="19"/>
  <c r="AT440" i="19"/>
  <c r="AW440" i="19"/>
  <c r="V441" i="19"/>
  <c r="AJ441" i="19"/>
  <c r="Y441" i="19"/>
  <c r="AM441" i="19"/>
  <c r="AA441" i="19"/>
  <c r="AO441" i="19"/>
  <c r="AB441" i="19"/>
  <c r="AP441" i="19"/>
  <c r="AC441" i="19"/>
  <c r="AQ441" i="19"/>
  <c r="AD441" i="19"/>
  <c r="AR441" i="19"/>
  <c r="AW441" i="19"/>
  <c r="V442" i="19"/>
  <c r="AJ442" i="19"/>
  <c r="W442" i="19"/>
  <c r="AK442" i="19"/>
  <c r="X442" i="19"/>
  <c r="AL442" i="19"/>
  <c r="Y442" i="19"/>
  <c r="AM442" i="19"/>
  <c r="Z442" i="19"/>
  <c r="AN442" i="19"/>
  <c r="AA442" i="19"/>
  <c r="AO442" i="19"/>
  <c r="AC442" i="19"/>
  <c r="AQ442" i="19"/>
  <c r="AD442" i="19"/>
  <c r="AR442" i="19"/>
  <c r="AE442" i="19"/>
  <c r="AS442" i="19"/>
  <c r="AF442" i="19"/>
  <c r="AT442" i="19"/>
  <c r="AW442" i="19"/>
  <c r="V443" i="19"/>
  <c r="AJ443" i="19"/>
  <c r="X443" i="19"/>
  <c r="AL443" i="19"/>
  <c r="Y443" i="19"/>
  <c r="AM443" i="19"/>
  <c r="Z443" i="19"/>
  <c r="AN443" i="19"/>
  <c r="AA443" i="19"/>
  <c r="AO443" i="19"/>
  <c r="AB443" i="19"/>
  <c r="AP443" i="19"/>
  <c r="AC443" i="19"/>
  <c r="AQ443" i="19"/>
  <c r="AD443" i="19"/>
  <c r="AR443" i="19"/>
  <c r="AE443" i="19"/>
  <c r="AS443" i="19"/>
  <c r="AF443" i="19"/>
  <c r="AT443" i="19"/>
  <c r="AG443" i="19"/>
  <c r="AU443" i="19"/>
  <c r="AW443" i="19"/>
  <c r="AA444" i="19"/>
  <c r="AO444" i="19"/>
  <c r="AB444" i="19"/>
  <c r="AP444" i="19"/>
  <c r="AC444" i="19"/>
  <c r="AQ444" i="19"/>
  <c r="AD444" i="19"/>
  <c r="AR444" i="19"/>
  <c r="AF444" i="19"/>
  <c r="AT444" i="19"/>
  <c r="AW444" i="19"/>
  <c r="AA445" i="19"/>
  <c r="AO445" i="19"/>
  <c r="AB445" i="19"/>
  <c r="AP445" i="19"/>
  <c r="AD445" i="19"/>
  <c r="AR445" i="19"/>
  <c r="AF445" i="19"/>
  <c r="AT445" i="19"/>
  <c r="AW445" i="19"/>
  <c r="AA446" i="19"/>
  <c r="AO446" i="19"/>
  <c r="AB446" i="19"/>
  <c r="AP446" i="19"/>
  <c r="AC446" i="19"/>
  <c r="AQ446" i="19"/>
  <c r="AD446" i="19"/>
  <c r="AR446" i="19"/>
  <c r="AF446" i="19"/>
  <c r="AT446" i="19"/>
  <c r="AW446" i="19"/>
  <c r="X447" i="19"/>
  <c r="AL447" i="19"/>
  <c r="AA447" i="19"/>
  <c r="AO447" i="19"/>
  <c r="AB447" i="19"/>
  <c r="AP447" i="19"/>
  <c r="AC447" i="19"/>
  <c r="AQ447" i="19"/>
  <c r="AD447" i="19"/>
  <c r="AR447" i="19"/>
  <c r="AW447" i="19"/>
  <c r="AA448" i="19"/>
  <c r="AO448" i="19"/>
  <c r="AB448" i="19"/>
  <c r="AP448" i="19"/>
  <c r="AC448" i="19"/>
  <c r="AQ448" i="19"/>
  <c r="AD448" i="19"/>
  <c r="AR448" i="19"/>
  <c r="AF448" i="19"/>
  <c r="AT448" i="19"/>
  <c r="AW448" i="19"/>
  <c r="V449" i="19"/>
  <c r="AJ449" i="19"/>
  <c r="X449" i="19"/>
  <c r="AL449" i="19"/>
  <c r="Y449" i="19"/>
  <c r="AM449" i="19"/>
  <c r="Z449" i="19"/>
  <c r="AN449" i="19"/>
  <c r="AA449" i="19"/>
  <c r="AO449" i="19"/>
  <c r="AC449" i="19"/>
  <c r="AQ449" i="19"/>
  <c r="AD449" i="19"/>
  <c r="AR449" i="19"/>
  <c r="AE449" i="19"/>
  <c r="AS449" i="19"/>
  <c r="AF449" i="19"/>
  <c r="AT449" i="19"/>
  <c r="AW449" i="19"/>
  <c r="V450" i="19"/>
  <c r="AJ450" i="19"/>
  <c r="W450" i="19"/>
  <c r="AK450" i="19"/>
  <c r="X450" i="19"/>
  <c r="AL450" i="19"/>
  <c r="Y450" i="19"/>
  <c r="AM450" i="19"/>
  <c r="Z450" i="19"/>
  <c r="AN450" i="19"/>
  <c r="AA450" i="19"/>
  <c r="AO450" i="19"/>
  <c r="AC450" i="19"/>
  <c r="AQ450" i="19"/>
  <c r="AD450" i="19"/>
  <c r="AR450" i="19"/>
  <c r="AE450" i="19"/>
  <c r="AS450" i="19"/>
  <c r="AW450" i="19"/>
  <c r="X451" i="19"/>
  <c r="AL451" i="19"/>
  <c r="Y451" i="19"/>
  <c r="AM451" i="19"/>
  <c r="AA451" i="19"/>
  <c r="AO451" i="19"/>
  <c r="AB451" i="19"/>
  <c r="AP451" i="19"/>
  <c r="AD451" i="19"/>
  <c r="AR451" i="19"/>
  <c r="AF451" i="19"/>
  <c r="AT451" i="19"/>
  <c r="AW451" i="19"/>
  <c r="V452" i="19"/>
  <c r="AJ452" i="19"/>
  <c r="Y452" i="19"/>
  <c r="AM452" i="19"/>
  <c r="AA452" i="19"/>
  <c r="AO452" i="19"/>
  <c r="AB452" i="19"/>
  <c r="AP452" i="19"/>
  <c r="AC452" i="19"/>
  <c r="AQ452" i="19"/>
  <c r="AD452" i="19"/>
  <c r="AR452" i="19"/>
  <c r="AE452" i="19"/>
  <c r="AS452" i="19"/>
  <c r="AW452" i="19"/>
  <c r="Y453" i="19"/>
  <c r="AM453" i="19"/>
  <c r="AA453" i="19"/>
  <c r="AO453" i="19"/>
  <c r="AB453" i="19"/>
  <c r="AP453" i="19"/>
  <c r="AC453" i="19"/>
  <c r="AQ453" i="19"/>
  <c r="AD453" i="19"/>
  <c r="AR453" i="19"/>
  <c r="AW453" i="19"/>
  <c r="AA454" i="19"/>
  <c r="AO454" i="19"/>
  <c r="AB454" i="19"/>
  <c r="AP454" i="19"/>
  <c r="AC454" i="19"/>
  <c r="AQ454" i="19"/>
  <c r="AD454" i="19"/>
  <c r="AR454" i="19"/>
  <c r="AW454" i="19"/>
  <c r="V455" i="19"/>
  <c r="AJ455" i="19"/>
  <c r="X455" i="19"/>
  <c r="AL455" i="19"/>
  <c r="Z455" i="19"/>
  <c r="AN455" i="19"/>
  <c r="AA455" i="19"/>
  <c r="AO455" i="19"/>
  <c r="AB455" i="19"/>
  <c r="AP455" i="19"/>
  <c r="AC455" i="19"/>
  <c r="AQ455" i="19"/>
  <c r="AD455" i="19"/>
  <c r="AR455" i="19"/>
  <c r="AE455" i="19"/>
  <c r="AS455" i="19"/>
  <c r="AF455" i="19"/>
  <c r="AT455" i="19"/>
  <c r="AG455" i="19"/>
  <c r="AU455" i="19"/>
  <c r="AW455" i="19"/>
  <c r="Y456" i="19"/>
  <c r="AM456" i="19"/>
  <c r="AA456" i="19"/>
  <c r="AO456" i="19"/>
  <c r="AB456" i="19"/>
  <c r="AP456" i="19"/>
  <c r="AC456" i="19"/>
  <c r="AQ456" i="19"/>
  <c r="AD456" i="19"/>
  <c r="AR456" i="19"/>
  <c r="AF456" i="19"/>
  <c r="AT456" i="19"/>
  <c r="AW456" i="19"/>
  <c r="V457" i="19"/>
  <c r="AJ457" i="19"/>
  <c r="Y457" i="19"/>
  <c r="AM457" i="19"/>
  <c r="AA457" i="19"/>
  <c r="AO457" i="19"/>
  <c r="AB457" i="19"/>
  <c r="AP457" i="19"/>
  <c r="AC457" i="19"/>
  <c r="AQ457" i="19"/>
  <c r="AD457" i="19"/>
  <c r="AR457" i="19"/>
  <c r="AW457" i="19"/>
  <c r="AA458" i="19"/>
  <c r="AO458" i="19"/>
  <c r="AB458" i="19"/>
  <c r="AP458" i="19"/>
  <c r="AC458" i="19"/>
  <c r="AQ458" i="19"/>
  <c r="AD458" i="19"/>
  <c r="AR458" i="19"/>
  <c r="AF458" i="19"/>
  <c r="AT458" i="19"/>
  <c r="AW458" i="19"/>
  <c r="Y459" i="19"/>
  <c r="AM459" i="19"/>
  <c r="AA459" i="19"/>
  <c r="AO459" i="19"/>
  <c r="AB459" i="19"/>
  <c r="AP459" i="19"/>
  <c r="AC459" i="19"/>
  <c r="AQ459" i="19"/>
  <c r="AD459" i="19"/>
  <c r="AR459" i="19"/>
  <c r="AW459" i="19"/>
  <c r="AA460" i="19"/>
  <c r="AO460" i="19"/>
  <c r="AC460" i="19"/>
  <c r="AQ460" i="19"/>
  <c r="AD460" i="19"/>
  <c r="AR460" i="19"/>
  <c r="AW460" i="19"/>
  <c r="V461" i="19"/>
  <c r="AJ461" i="19"/>
  <c r="Y461" i="19"/>
  <c r="AM461" i="19"/>
  <c r="AA461" i="19"/>
  <c r="AO461" i="19"/>
  <c r="AB461" i="19"/>
  <c r="AP461" i="19"/>
  <c r="AC461" i="19"/>
  <c r="AQ461" i="19"/>
  <c r="AD461" i="19"/>
  <c r="AR461" i="19"/>
  <c r="AE461" i="19"/>
  <c r="AS461" i="19"/>
  <c r="AG461" i="19"/>
  <c r="AU461" i="19"/>
  <c r="AW461" i="19"/>
  <c r="V462" i="19"/>
  <c r="AJ462" i="19"/>
  <c r="X462" i="19"/>
  <c r="AL462" i="19"/>
  <c r="Y462" i="19"/>
  <c r="AM462" i="19"/>
  <c r="Z462" i="19"/>
  <c r="AN462" i="19"/>
  <c r="AA462" i="19"/>
  <c r="AO462" i="19"/>
  <c r="AB462" i="19"/>
  <c r="AP462" i="19"/>
  <c r="AC462" i="19"/>
  <c r="AQ462" i="19"/>
  <c r="AD462" i="19"/>
  <c r="AR462" i="19"/>
  <c r="AE462" i="19"/>
  <c r="AS462" i="19"/>
  <c r="AW462" i="19"/>
  <c r="W463" i="19"/>
  <c r="AK463" i="19"/>
  <c r="X463" i="19"/>
  <c r="AL463" i="19"/>
  <c r="Y463" i="19"/>
  <c r="AM463" i="19"/>
  <c r="Z463" i="19"/>
  <c r="AN463" i="19"/>
  <c r="AC463" i="19"/>
  <c r="AQ463" i="19"/>
  <c r="AD463" i="19"/>
  <c r="AR463" i="19"/>
  <c r="AE463" i="19"/>
  <c r="AS463" i="19"/>
  <c r="AW463" i="19"/>
  <c r="V464" i="19"/>
  <c r="AJ464" i="19"/>
  <c r="X464" i="19"/>
  <c r="AL464" i="19"/>
  <c r="AA464" i="19"/>
  <c r="AO464" i="19"/>
  <c r="AB464" i="19"/>
  <c r="AP464" i="19"/>
  <c r="AC464" i="19"/>
  <c r="AQ464" i="19"/>
  <c r="AD464" i="19"/>
  <c r="AR464" i="19"/>
  <c r="AE464" i="19"/>
  <c r="AS464" i="19"/>
  <c r="AG464" i="19"/>
  <c r="AU464" i="19"/>
  <c r="AW464" i="19"/>
  <c r="V465" i="19"/>
  <c r="AJ465" i="19"/>
  <c r="X465" i="19"/>
  <c r="AL465" i="19"/>
  <c r="Y465" i="19"/>
  <c r="AM465" i="19"/>
  <c r="AA465" i="19"/>
  <c r="AO465" i="19"/>
  <c r="AB465" i="19"/>
  <c r="AP465" i="19"/>
  <c r="AC465" i="19"/>
  <c r="AQ465" i="19"/>
  <c r="AD465" i="19"/>
  <c r="AR465" i="19"/>
  <c r="AE465" i="19"/>
  <c r="AS465" i="19"/>
  <c r="AG465" i="19"/>
  <c r="AU465" i="19"/>
  <c r="AW465" i="19"/>
  <c r="Y466" i="19"/>
  <c r="AM466" i="19"/>
  <c r="AA466" i="19"/>
  <c r="AO466" i="19"/>
  <c r="AB466" i="19"/>
  <c r="AP466" i="19"/>
  <c r="AC466" i="19"/>
  <c r="AQ466" i="19"/>
  <c r="AD466" i="19"/>
  <c r="AR466" i="19"/>
  <c r="AW466" i="19"/>
  <c r="V467" i="19"/>
  <c r="AJ467" i="19"/>
  <c r="X467" i="19"/>
  <c r="AL467" i="19"/>
  <c r="Y467" i="19"/>
  <c r="AM467" i="19"/>
  <c r="Z467" i="19"/>
  <c r="AN467" i="19"/>
  <c r="AA467" i="19"/>
  <c r="AO467" i="19"/>
  <c r="AB467" i="19"/>
  <c r="AP467" i="19"/>
  <c r="AC467" i="19"/>
  <c r="AQ467" i="19"/>
  <c r="AD467" i="19"/>
  <c r="AR467" i="19"/>
  <c r="AE467" i="19"/>
  <c r="AS467" i="19"/>
  <c r="AF467" i="19"/>
  <c r="AT467" i="19"/>
  <c r="AG467" i="19"/>
  <c r="AU467" i="19"/>
  <c r="AW467" i="19"/>
  <c r="V468" i="19"/>
  <c r="AJ468" i="19"/>
  <c r="X468" i="19"/>
  <c r="AL468" i="19"/>
  <c r="Y468" i="19"/>
  <c r="AM468" i="19"/>
  <c r="AA468" i="19"/>
  <c r="AO468" i="19"/>
  <c r="AC468" i="19"/>
  <c r="AQ468" i="19"/>
  <c r="AD468" i="19"/>
  <c r="AR468" i="19"/>
  <c r="AW468" i="19"/>
  <c r="V469" i="19"/>
  <c r="AJ469" i="19"/>
  <c r="X469" i="19"/>
  <c r="AL469" i="19"/>
  <c r="Y469" i="19"/>
  <c r="AM469" i="19"/>
  <c r="Z469" i="19"/>
  <c r="AN469" i="19"/>
  <c r="AA469" i="19"/>
  <c r="AO469" i="19"/>
  <c r="AB469" i="19"/>
  <c r="AP469" i="19"/>
  <c r="AC469" i="19"/>
  <c r="AQ469" i="19"/>
  <c r="AD469" i="19"/>
  <c r="AR469" i="19"/>
  <c r="AE469" i="19"/>
  <c r="AS469" i="19"/>
  <c r="AF469" i="19"/>
  <c r="AT469" i="19"/>
  <c r="AG469" i="19"/>
  <c r="AU469" i="19"/>
  <c r="AW469" i="19"/>
  <c r="V470" i="19"/>
  <c r="AJ470" i="19"/>
  <c r="Y470" i="19"/>
  <c r="AM470" i="19"/>
  <c r="Z470" i="19"/>
  <c r="AN470" i="19"/>
  <c r="AA470" i="19"/>
  <c r="AO470" i="19"/>
  <c r="AB470" i="19"/>
  <c r="AP470" i="19"/>
  <c r="AC470" i="19"/>
  <c r="AQ470" i="19"/>
  <c r="AD470" i="19"/>
  <c r="AR470" i="19"/>
  <c r="AE470" i="19"/>
  <c r="AS470" i="19"/>
  <c r="AW470" i="19"/>
  <c r="X471" i="19"/>
  <c r="AL471" i="19"/>
  <c r="Y471" i="19"/>
  <c r="AM471" i="19"/>
  <c r="AA471" i="19"/>
  <c r="AO471" i="19"/>
  <c r="AB471" i="19"/>
  <c r="AP471" i="19"/>
  <c r="AC471" i="19"/>
  <c r="AQ471" i="19"/>
  <c r="AD471" i="19"/>
  <c r="AR471" i="19"/>
  <c r="AF471" i="19"/>
  <c r="AT471" i="19"/>
  <c r="AW471" i="19"/>
  <c r="X472" i="19"/>
  <c r="AL472" i="19"/>
  <c r="Y472" i="19"/>
  <c r="AM472" i="19"/>
  <c r="AA472" i="19"/>
  <c r="AO472" i="19"/>
  <c r="AC472" i="19"/>
  <c r="AQ472" i="19"/>
  <c r="AD472" i="19"/>
  <c r="AR472" i="19"/>
  <c r="AE472" i="19"/>
  <c r="AS472" i="19"/>
  <c r="AW472" i="19"/>
  <c r="V473" i="19"/>
  <c r="AJ473" i="19"/>
  <c r="X473" i="19"/>
  <c r="AL473" i="19"/>
  <c r="Y473" i="19"/>
  <c r="AM473" i="19"/>
  <c r="Z473" i="19"/>
  <c r="AN473" i="19"/>
  <c r="AA473" i="19"/>
  <c r="AO473" i="19"/>
  <c r="AB473" i="19"/>
  <c r="AP473" i="19"/>
  <c r="AC473" i="19"/>
  <c r="AQ473" i="19"/>
  <c r="AD473" i="19"/>
  <c r="AR473" i="19"/>
  <c r="AE473" i="19"/>
  <c r="AS473" i="19"/>
  <c r="AF473" i="19"/>
  <c r="AT473" i="19"/>
  <c r="AG473" i="19"/>
  <c r="AU473" i="19"/>
  <c r="AW473" i="19"/>
  <c r="Y474" i="19"/>
  <c r="AM474" i="19"/>
  <c r="AA474" i="19"/>
  <c r="AO474" i="19"/>
  <c r="AB474" i="19"/>
  <c r="AP474" i="19"/>
  <c r="AC474" i="19"/>
  <c r="AQ474" i="19"/>
  <c r="AD474" i="19"/>
  <c r="AR474" i="19"/>
  <c r="AW474" i="19"/>
  <c r="V475" i="19"/>
  <c r="AJ475" i="19"/>
  <c r="Y475" i="19"/>
  <c r="AM475" i="19"/>
  <c r="AA475" i="19"/>
  <c r="AO475" i="19"/>
  <c r="AC475" i="19"/>
  <c r="AQ475" i="19"/>
  <c r="AD475" i="19"/>
  <c r="AR475" i="19"/>
  <c r="AE475" i="19"/>
  <c r="AS475" i="19"/>
  <c r="AW475" i="19"/>
  <c r="Y476" i="19"/>
  <c r="AM476" i="19"/>
  <c r="AA476" i="19"/>
  <c r="AO476" i="19"/>
  <c r="AB476" i="19"/>
  <c r="AP476" i="19"/>
  <c r="AC476" i="19"/>
  <c r="AQ476" i="19"/>
  <c r="AD476" i="19"/>
  <c r="AR476" i="19"/>
  <c r="AW476" i="19"/>
  <c r="AA477" i="19"/>
  <c r="AO477" i="19"/>
  <c r="AC477" i="19"/>
  <c r="AQ477" i="19"/>
  <c r="AD477" i="19"/>
  <c r="AR477" i="19"/>
  <c r="AW477" i="19"/>
  <c r="X478" i="19"/>
  <c r="AL478" i="19"/>
  <c r="Y478" i="19"/>
  <c r="AM478" i="19"/>
  <c r="Z478" i="19"/>
  <c r="AN478" i="19"/>
  <c r="AA478" i="19"/>
  <c r="AO478" i="19"/>
  <c r="AB478" i="19"/>
  <c r="AP478" i="19"/>
  <c r="AC478" i="19"/>
  <c r="AQ478" i="19"/>
  <c r="AD478" i="19"/>
  <c r="AR478" i="19"/>
  <c r="AF478" i="19"/>
  <c r="AT478" i="19"/>
  <c r="AG478" i="19"/>
  <c r="AU478" i="19"/>
  <c r="AW478" i="19"/>
  <c r="X479" i="19"/>
  <c r="AL479" i="19"/>
  <c r="Y479" i="19"/>
  <c r="AM479" i="19"/>
  <c r="Z479" i="19"/>
  <c r="AN479" i="19"/>
  <c r="AA479" i="19"/>
  <c r="AO479" i="19"/>
  <c r="AC479" i="19"/>
  <c r="AQ479" i="19"/>
  <c r="AD479" i="19"/>
  <c r="AR479" i="19"/>
  <c r="AF479" i="19"/>
  <c r="AT479" i="19"/>
  <c r="AW479" i="19"/>
  <c r="AA480" i="19"/>
  <c r="AO480" i="19"/>
  <c r="AB480" i="19"/>
  <c r="AP480" i="19"/>
  <c r="AC480" i="19"/>
  <c r="AQ480" i="19"/>
  <c r="AD480" i="19"/>
  <c r="AR480" i="19"/>
  <c r="AF480" i="19"/>
  <c r="AT480" i="19"/>
  <c r="AW480" i="19"/>
  <c r="V481" i="19"/>
  <c r="AJ481" i="19"/>
  <c r="X481" i="19"/>
  <c r="AL481" i="19"/>
  <c r="Y481" i="19"/>
  <c r="AM481" i="19"/>
  <c r="Z481" i="19"/>
  <c r="AN481" i="19"/>
  <c r="AC481" i="19"/>
  <c r="AQ481" i="19"/>
  <c r="AD481" i="19"/>
  <c r="AR481" i="19"/>
  <c r="AE481" i="19"/>
  <c r="AS481" i="19"/>
  <c r="AF481" i="19"/>
  <c r="AT481" i="19"/>
  <c r="AW481" i="19"/>
  <c r="V482" i="19"/>
  <c r="AJ482" i="19"/>
  <c r="X482" i="19"/>
  <c r="AL482" i="19"/>
  <c r="Y482" i="19"/>
  <c r="AM482" i="19"/>
  <c r="Z482" i="19"/>
  <c r="AN482" i="19"/>
  <c r="AA482" i="19"/>
  <c r="AO482" i="19"/>
  <c r="AC482" i="19"/>
  <c r="AQ482" i="19"/>
  <c r="AD482" i="19"/>
  <c r="AR482" i="19"/>
  <c r="AF482" i="19"/>
  <c r="AT482" i="19"/>
  <c r="AW482" i="19"/>
  <c r="V483" i="19"/>
  <c r="AJ483" i="19"/>
  <c r="Y483" i="19"/>
  <c r="AM483" i="19"/>
  <c r="AA483" i="19"/>
  <c r="AO483" i="19"/>
  <c r="AB483" i="19"/>
  <c r="AP483" i="19"/>
  <c r="AC483" i="19"/>
  <c r="AQ483" i="19"/>
  <c r="AD483" i="19"/>
  <c r="AR483" i="19"/>
  <c r="AF483" i="19"/>
  <c r="AT483" i="19"/>
  <c r="AW483" i="19"/>
  <c r="Y484" i="19"/>
  <c r="AM484" i="19"/>
  <c r="Z484" i="19"/>
  <c r="AN484" i="19"/>
  <c r="AA484" i="19"/>
  <c r="AO484" i="19"/>
  <c r="AB484" i="19"/>
  <c r="AP484" i="19"/>
  <c r="AC484" i="19"/>
  <c r="AQ484" i="19"/>
  <c r="AD484" i="19"/>
  <c r="AR484" i="19"/>
  <c r="AW484" i="19"/>
  <c r="Z485" i="19"/>
  <c r="AN485" i="19"/>
  <c r="AA485" i="19"/>
  <c r="AO485" i="19"/>
  <c r="AC485" i="19"/>
  <c r="AQ485" i="19"/>
  <c r="AD485" i="19"/>
  <c r="AR485" i="19"/>
  <c r="AW485" i="19"/>
  <c r="AA486" i="19"/>
  <c r="AO486" i="19"/>
  <c r="AC486" i="19"/>
  <c r="AQ486" i="19"/>
  <c r="AD486" i="19"/>
  <c r="AR486" i="19"/>
  <c r="AW486" i="19"/>
  <c r="X487" i="19"/>
  <c r="AL487" i="19"/>
  <c r="AA487" i="19"/>
  <c r="AO487" i="19"/>
  <c r="AB487" i="19"/>
  <c r="AP487" i="19"/>
  <c r="AC487" i="19"/>
  <c r="AQ487" i="19"/>
  <c r="AD487" i="19"/>
  <c r="AR487" i="19"/>
  <c r="AF487" i="19"/>
  <c r="AT487" i="19"/>
  <c r="AW487" i="19"/>
  <c r="V488" i="19"/>
  <c r="AJ488" i="19"/>
  <c r="Y488" i="19"/>
  <c r="AM488" i="19"/>
  <c r="AA488" i="19"/>
  <c r="AO488" i="19"/>
  <c r="AB488" i="19"/>
  <c r="AP488" i="19"/>
  <c r="AC488" i="19"/>
  <c r="AQ488" i="19"/>
  <c r="AD488" i="19"/>
  <c r="AR488" i="19"/>
  <c r="AW488" i="19"/>
  <c r="V489" i="19"/>
  <c r="AJ489" i="19"/>
  <c r="Y489" i="19"/>
  <c r="AM489" i="19"/>
  <c r="AA489" i="19"/>
  <c r="AO489" i="19"/>
  <c r="AC489" i="19"/>
  <c r="AQ489" i="19"/>
  <c r="AD489" i="19"/>
  <c r="AR489" i="19"/>
  <c r="AE489" i="19"/>
  <c r="AS489" i="19"/>
  <c r="AG489" i="19"/>
  <c r="AU489" i="19"/>
  <c r="AW489" i="19"/>
  <c r="Y490" i="19"/>
  <c r="AM490" i="19"/>
  <c r="AC490" i="19"/>
  <c r="AQ490" i="19"/>
  <c r="AD490" i="19"/>
  <c r="AR490" i="19"/>
  <c r="AF490" i="19"/>
  <c r="AT490" i="19"/>
  <c r="AW490" i="19"/>
  <c r="V491" i="19"/>
  <c r="AJ491" i="19"/>
  <c r="Y491" i="19"/>
  <c r="AM491" i="19"/>
  <c r="AA491" i="19"/>
  <c r="AO491" i="19"/>
  <c r="AB491" i="19"/>
  <c r="AP491" i="19"/>
  <c r="AC491" i="19"/>
  <c r="AQ491" i="19"/>
  <c r="AD491" i="19"/>
  <c r="AR491" i="19"/>
  <c r="AW491" i="19"/>
  <c r="V492" i="19"/>
  <c r="AJ492" i="19"/>
  <c r="W492" i="19"/>
  <c r="AK492" i="19"/>
  <c r="X492" i="19"/>
  <c r="AL492" i="19"/>
  <c r="Y492" i="19"/>
  <c r="AM492" i="19"/>
  <c r="Z492" i="19"/>
  <c r="AN492" i="19"/>
  <c r="AA492" i="19"/>
  <c r="AO492" i="19"/>
  <c r="AB492" i="19"/>
  <c r="AP492" i="19"/>
  <c r="AC492" i="19"/>
  <c r="AQ492" i="19"/>
  <c r="AD492" i="19"/>
  <c r="AR492" i="19"/>
  <c r="AE492" i="19"/>
  <c r="AS492" i="19"/>
  <c r="AW492" i="19"/>
  <c r="V493" i="19"/>
  <c r="AJ493" i="19"/>
  <c r="X493" i="19"/>
  <c r="AL493" i="19"/>
  <c r="Y493" i="19"/>
  <c r="AM493" i="19"/>
  <c r="AA493" i="19"/>
  <c r="AO493" i="19"/>
  <c r="AB493" i="19"/>
  <c r="AP493" i="19"/>
  <c r="AC493" i="19"/>
  <c r="AQ493" i="19"/>
  <c r="AD493" i="19"/>
  <c r="AR493" i="19"/>
  <c r="AE493" i="19"/>
  <c r="AS493" i="19"/>
  <c r="AF493" i="19"/>
  <c r="AT493" i="19"/>
  <c r="AG493" i="19"/>
  <c r="AU493" i="19"/>
  <c r="AW493" i="19"/>
  <c r="Y494" i="19"/>
  <c r="AM494" i="19"/>
  <c r="AA494" i="19"/>
  <c r="AO494" i="19"/>
  <c r="AB494" i="19"/>
  <c r="AP494" i="19"/>
  <c r="AC494" i="19"/>
  <c r="AQ494" i="19"/>
  <c r="AD494" i="19"/>
  <c r="AR494" i="19"/>
  <c r="AF494" i="19"/>
  <c r="AT494" i="19"/>
  <c r="AW494" i="19"/>
  <c r="AA495" i="19"/>
  <c r="AO495" i="19"/>
  <c r="AB495" i="19"/>
  <c r="AP495" i="19"/>
  <c r="AD495" i="19"/>
  <c r="AR495" i="19"/>
  <c r="AF495" i="19"/>
  <c r="AT495" i="19"/>
  <c r="AW495" i="19"/>
  <c r="Y496" i="19"/>
  <c r="AM496" i="19"/>
  <c r="AA496" i="19"/>
  <c r="AO496" i="19"/>
  <c r="AB496" i="19"/>
  <c r="AP496" i="19"/>
  <c r="AC496" i="19"/>
  <c r="AQ496" i="19"/>
  <c r="AD496" i="19"/>
  <c r="AR496" i="19"/>
  <c r="AW496" i="19"/>
  <c r="V497" i="19"/>
  <c r="AJ497" i="19"/>
  <c r="AA497" i="19"/>
  <c r="AO497" i="19"/>
  <c r="AB497" i="19"/>
  <c r="AP497" i="19"/>
  <c r="AC497" i="19"/>
  <c r="AQ497" i="19"/>
  <c r="AD497" i="19"/>
  <c r="AR497" i="19"/>
  <c r="AF497" i="19"/>
  <c r="AT497" i="19"/>
  <c r="AW497" i="19"/>
  <c r="AA498" i="19"/>
  <c r="AO498" i="19"/>
  <c r="AB498" i="19"/>
  <c r="AP498" i="19"/>
  <c r="AC498" i="19"/>
  <c r="AQ498" i="19"/>
  <c r="AD498" i="19"/>
  <c r="AR498" i="19"/>
  <c r="AF498" i="19"/>
  <c r="AT498" i="19"/>
  <c r="AW498" i="19"/>
  <c r="V499" i="19"/>
  <c r="AJ499" i="19"/>
  <c r="X499" i="19"/>
  <c r="AL499" i="19"/>
  <c r="Y499" i="19"/>
  <c r="AM499" i="19"/>
  <c r="Z499" i="19"/>
  <c r="AN499" i="19"/>
  <c r="AA499" i="19"/>
  <c r="AO499" i="19"/>
  <c r="AB499" i="19"/>
  <c r="AP499" i="19"/>
  <c r="AC499" i="19"/>
  <c r="AQ499" i="19"/>
  <c r="AD499" i="19"/>
  <c r="AR499" i="19"/>
  <c r="AW499" i="19"/>
  <c r="V500" i="19"/>
  <c r="AJ500" i="19"/>
  <c r="X500" i="19"/>
  <c r="AL500" i="19"/>
  <c r="Y500" i="19"/>
  <c r="AM500" i="19"/>
  <c r="Z500" i="19"/>
  <c r="AN500" i="19"/>
  <c r="AA500" i="19"/>
  <c r="AO500" i="19"/>
  <c r="AC500" i="19"/>
  <c r="AQ500" i="19"/>
  <c r="AD500" i="19"/>
  <c r="AR500" i="19"/>
  <c r="AW500" i="19"/>
  <c r="Y501" i="19"/>
  <c r="AM501" i="19"/>
  <c r="AA501" i="19"/>
  <c r="AO501" i="19"/>
  <c r="AB501" i="19"/>
  <c r="AP501" i="19"/>
  <c r="AC501" i="19"/>
  <c r="AQ501" i="19"/>
  <c r="AD501" i="19"/>
  <c r="AR501" i="19"/>
  <c r="AF501" i="19"/>
  <c r="AT501" i="19"/>
  <c r="AW501" i="19"/>
  <c r="Y2" i="19"/>
  <c r="AM2" i="19"/>
  <c r="AA2" i="19"/>
  <c r="AO2" i="19"/>
  <c r="AB2" i="19"/>
  <c r="AP2" i="19"/>
  <c r="AC2" i="19"/>
  <c r="AQ2" i="19"/>
  <c r="AD2" i="19"/>
  <c r="AR2" i="19"/>
  <c r="AW2" i="19"/>
  <c r="AG3" i="19"/>
  <c r="AG4" i="19"/>
  <c r="AG5" i="19"/>
  <c r="AG7" i="19"/>
  <c r="AG8" i="19"/>
  <c r="AG9" i="19"/>
  <c r="AG10" i="19"/>
  <c r="AG12" i="19"/>
  <c r="AG14" i="19"/>
  <c r="AG15" i="19"/>
  <c r="AG16" i="19"/>
  <c r="AG17" i="19"/>
  <c r="AG18" i="19"/>
  <c r="AG19" i="19"/>
  <c r="AG20" i="19"/>
  <c r="AG21" i="19"/>
  <c r="AG24" i="19"/>
  <c r="AG25" i="19"/>
  <c r="AG26" i="19"/>
  <c r="AG27" i="19"/>
  <c r="AG28" i="19"/>
  <c r="AG29" i="19"/>
  <c r="AG30" i="19"/>
  <c r="AG31" i="19"/>
  <c r="AG32" i="19"/>
  <c r="AG33" i="19"/>
  <c r="AG34" i="19"/>
  <c r="AG35" i="19"/>
  <c r="AG36" i="19"/>
  <c r="AG37" i="19"/>
  <c r="AG38" i="19"/>
  <c r="AG39" i="19"/>
  <c r="AG40" i="19"/>
  <c r="AG43" i="19"/>
  <c r="AG44" i="19"/>
  <c r="AG46" i="19"/>
  <c r="AG47" i="19"/>
  <c r="AG48" i="19"/>
  <c r="AG49" i="19"/>
  <c r="AG50" i="19"/>
  <c r="AG51" i="19"/>
  <c r="AG52" i="19"/>
  <c r="AG53" i="19"/>
  <c r="AG55" i="19"/>
  <c r="AG56" i="19"/>
  <c r="AG57" i="19"/>
  <c r="AG58" i="19"/>
  <c r="AG59" i="19"/>
  <c r="AG61" i="19"/>
  <c r="AG62" i="19"/>
  <c r="AG63" i="19"/>
  <c r="AG64" i="19"/>
  <c r="AG65" i="19"/>
  <c r="AG66" i="19"/>
  <c r="AG67" i="19"/>
  <c r="AG68" i="19"/>
  <c r="AG69" i="19"/>
  <c r="AG70" i="19"/>
  <c r="AG71" i="19"/>
  <c r="AG72" i="19"/>
  <c r="AG73" i="19"/>
  <c r="AG74" i="19"/>
  <c r="AG75" i="19"/>
  <c r="AG76" i="19"/>
  <c r="AG78" i="19"/>
  <c r="AG79" i="19"/>
  <c r="AG80" i="19"/>
  <c r="AG81" i="19"/>
  <c r="AG85" i="19"/>
  <c r="AG87" i="19"/>
  <c r="AG88" i="19"/>
  <c r="AG89" i="19"/>
  <c r="AG90" i="19"/>
  <c r="AG91" i="19"/>
  <c r="AG92" i="19"/>
  <c r="AG93" i="19"/>
  <c r="AG94" i="19"/>
  <c r="AG95" i="19"/>
  <c r="AG96" i="19"/>
  <c r="AG97" i="19"/>
  <c r="AG98" i="19"/>
  <c r="AG99" i="19"/>
  <c r="AG100" i="19"/>
  <c r="AG101" i="19"/>
  <c r="AG102" i="19"/>
  <c r="AG103" i="19"/>
  <c r="AG104" i="19"/>
  <c r="AG105" i="19"/>
  <c r="AG106" i="19"/>
  <c r="AG107" i="19"/>
  <c r="AG108" i="19"/>
  <c r="AG109" i="19"/>
  <c r="AG110" i="19"/>
  <c r="AG111" i="19"/>
  <c r="AG114" i="19"/>
  <c r="AG115" i="19"/>
  <c r="AG116" i="19"/>
  <c r="AG117" i="19"/>
  <c r="AG119" i="19"/>
  <c r="AG120" i="19"/>
  <c r="AG121" i="19"/>
  <c r="AG122" i="19"/>
  <c r="AG123" i="19"/>
  <c r="AG124" i="19"/>
  <c r="AG125" i="19"/>
  <c r="AG126" i="19"/>
  <c r="AG127" i="19"/>
  <c r="AG128" i="19"/>
  <c r="AG129" i="19"/>
  <c r="AG130" i="19"/>
  <c r="AG131" i="19"/>
  <c r="AG132" i="19"/>
  <c r="AG133" i="19"/>
  <c r="AG134" i="19"/>
  <c r="AG135" i="19"/>
  <c r="AG136" i="19"/>
  <c r="AG137" i="19"/>
  <c r="AG138" i="19"/>
  <c r="AG139" i="19"/>
  <c r="AG140" i="19"/>
  <c r="AG141" i="19"/>
  <c r="AG142" i="19"/>
  <c r="AG143" i="19"/>
  <c r="AG144" i="19"/>
  <c r="AG146" i="19"/>
  <c r="AG147" i="19"/>
  <c r="AG148" i="19"/>
  <c r="AG149" i="19"/>
  <c r="AG151" i="19"/>
  <c r="AG152" i="19"/>
  <c r="AG153" i="19"/>
  <c r="AG154" i="19"/>
  <c r="AG155" i="19"/>
  <c r="AG156" i="19"/>
  <c r="AG157" i="19"/>
  <c r="AG158" i="19"/>
  <c r="AG159" i="19"/>
  <c r="AG160" i="19"/>
  <c r="AG162" i="19"/>
  <c r="AG164" i="19"/>
  <c r="AG165" i="19"/>
  <c r="AG166" i="19"/>
  <c r="AG167" i="19"/>
  <c r="AG169" i="19"/>
  <c r="AG170" i="19"/>
  <c r="AG171" i="19"/>
  <c r="AG172" i="19"/>
  <c r="AG174" i="19"/>
  <c r="AG175" i="19"/>
  <c r="AG176" i="19"/>
  <c r="AG177" i="19"/>
  <c r="AG178" i="19"/>
  <c r="AG179" i="19"/>
  <c r="AG180" i="19"/>
  <c r="AG182" i="19"/>
  <c r="AG183" i="19"/>
  <c r="AG184" i="19"/>
  <c r="AG185" i="19"/>
  <c r="AG186" i="19"/>
  <c r="AG187" i="19"/>
  <c r="AG188" i="19"/>
  <c r="AG190" i="19"/>
  <c r="AG192" i="19"/>
  <c r="AG193" i="19"/>
  <c r="AG194" i="19"/>
  <c r="AG195" i="19"/>
  <c r="AG197" i="19"/>
  <c r="AG198" i="19"/>
  <c r="AG199" i="19"/>
  <c r="AG200" i="19"/>
  <c r="AG201" i="19"/>
  <c r="AG202" i="19"/>
  <c r="AG203" i="19"/>
  <c r="AG204" i="19"/>
  <c r="AG205" i="19"/>
  <c r="AG206" i="19"/>
  <c r="AG207" i="19"/>
  <c r="AG209" i="19"/>
  <c r="AG210" i="19"/>
  <c r="AG211" i="19"/>
  <c r="AG212" i="19"/>
  <c r="AG213" i="19"/>
  <c r="AG214" i="19"/>
  <c r="AG215" i="19"/>
  <c r="AG216" i="19"/>
  <c r="AG217" i="19"/>
  <c r="AG218" i="19"/>
  <c r="AG220" i="19"/>
  <c r="AG221" i="19"/>
  <c r="AG222" i="19"/>
  <c r="AG224" i="19"/>
  <c r="AG225" i="19"/>
  <c r="AG226" i="19"/>
  <c r="AG227" i="19"/>
  <c r="AG230" i="19"/>
  <c r="AG231" i="19"/>
  <c r="AG232" i="19"/>
  <c r="AG233" i="19"/>
  <c r="AG234" i="19"/>
  <c r="AG235" i="19"/>
  <c r="AG236" i="19"/>
  <c r="AG238" i="19"/>
  <c r="AG239" i="19"/>
  <c r="AG240" i="19"/>
  <c r="AG242" i="19"/>
  <c r="AG244" i="19"/>
  <c r="AG245" i="19"/>
  <c r="AG246" i="19"/>
  <c r="AG247" i="19"/>
  <c r="AG248" i="19"/>
  <c r="AG249" i="19"/>
  <c r="AG250" i="19"/>
  <c r="AG251" i="19"/>
  <c r="AG252" i="19"/>
  <c r="AG253" i="19"/>
  <c r="AG254" i="19"/>
  <c r="AG256" i="19"/>
  <c r="AG257" i="19"/>
  <c r="AG258" i="19"/>
  <c r="AG259" i="19"/>
  <c r="AG260" i="19"/>
  <c r="AG262" i="19"/>
  <c r="AG263" i="19"/>
  <c r="AG264" i="19"/>
  <c r="AG265" i="19"/>
  <c r="AG266" i="19"/>
  <c r="AG268" i="19"/>
  <c r="AG270" i="19"/>
  <c r="AG271" i="19"/>
  <c r="AG272" i="19"/>
  <c r="AG274" i="19"/>
  <c r="AG275" i="19"/>
  <c r="AG276" i="19"/>
  <c r="AG277" i="19"/>
  <c r="AG279" i="19"/>
  <c r="AG280" i="19"/>
  <c r="AG281" i="19"/>
  <c r="AG282" i="19"/>
  <c r="AG283" i="19"/>
  <c r="AG284" i="19"/>
  <c r="AG285" i="19"/>
  <c r="AG286" i="19"/>
  <c r="AG288" i="19"/>
  <c r="AG289" i="19"/>
  <c r="AG290" i="19"/>
  <c r="AG291" i="19"/>
  <c r="AG292" i="19"/>
  <c r="AG294" i="19"/>
  <c r="AG295" i="19"/>
  <c r="AG296" i="19"/>
  <c r="AG298" i="19"/>
  <c r="AG300" i="19"/>
  <c r="AG301" i="19"/>
  <c r="AG302" i="19"/>
  <c r="AG303" i="19"/>
  <c r="AG304" i="19"/>
  <c r="AG305" i="19"/>
  <c r="AG308" i="19"/>
  <c r="AG309" i="19"/>
  <c r="AG310" i="19"/>
  <c r="AG311" i="19"/>
  <c r="AG312" i="19"/>
  <c r="AG313" i="19"/>
  <c r="AG314" i="19"/>
  <c r="AG316" i="19"/>
  <c r="AG317" i="19"/>
  <c r="AG318" i="19"/>
  <c r="AG319" i="19"/>
  <c r="AG320" i="19"/>
  <c r="AG321" i="19"/>
  <c r="AG322" i="19"/>
  <c r="AG324" i="19"/>
  <c r="AG325" i="19"/>
  <c r="AG326" i="19"/>
  <c r="AG327" i="19"/>
  <c r="AG328" i="19"/>
  <c r="AG329" i="19"/>
  <c r="AG330" i="19"/>
  <c r="AG331" i="19"/>
  <c r="AG332" i="19"/>
  <c r="AG333" i="19"/>
  <c r="AG334" i="19"/>
  <c r="AG335" i="19"/>
  <c r="AG336" i="19"/>
  <c r="AG337" i="19"/>
  <c r="AG338" i="19"/>
  <c r="AG339" i="19"/>
  <c r="AG340" i="19"/>
  <c r="AG341" i="19"/>
  <c r="AG342" i="19"/>
  <c r="AG343" i="19"/>
  <c r="AG344" i="19"/>
  <c r="AG345" i="19"/>
  <c r="AG346" i="19"/>
  <c r="AG347" i="19"/>
  <c r="AG348" i="19"/>
  <c r="AG349" i="19"/>
  <c r="AG350" i="19"/>
  <c r="AG351" i="19"/>
  <c r="AG352" i="19"/>
  <c r="AG353" i="19"/>
  <c r="AG354" i="19"/>
  <c r="AG358" i="19"/>
  <c r="AG359" i="19"/>
  <c r="AG360" i="19"/>
  <c r="AG361" i="19"/>
  <c r="AG362" i="19"/>
  <c r="AG363" i="19"/>
  <c r="AG366" i="19"/>
  <c r="AG368" i="19"/>
  <c r="AG370" i="19"/>
  <c r="AG371" i="19"/>
  <c r="AG372" i="19"/>
  <c r="AG374" i="19"/>
  <c r="AG375" i="19"/>
  <c r="AG376" i="19"/>
  <c r="AG377" i="19"/>
  <c r="AG379" i="19"/>
  <c r="AG380" i="19"/>
  <c r="AG381" i="19"/>
  <c r="AG382" i="19"/>
  <c r="AG383" i="19"/>
  <c r="AG384" i="19"/>
  <c r="AG385" i="19"/>
  <c r="AG386" i="19"/>
  <c r="AG387" i="19"/>
  <c r="AG388" i="19"/>
  <c r="AG390" i="19"/>
  <c r="AG392" i="19"/>
  <c r="AG394" i="19"/>
  <c r="AG398" i="19"/>
  <c r="AG399" i="19"/>
  <c r="AG400" i="19"/>
  <c r="AG401" i="19"/>
  <c r="AG402" i="19"/>
  <c r="AG403" i="19"/>
  <c r="AG404" i="19"/>
  <c r="AG406" i="19"/>
  <c r="AG408" i="19"/>
  <c r="AG409" i="19"/>
  <c r="AG410" i="19"/>
  <c r="AG411" i="19"/>
  <c r="AG412" i="19"/>
  <c r="AG413" i="19"/>
  <c r="AG415" i="19"/>
  <c r="AG416" i="19"/>
  <c r="AG418" i="19"/>
  <c r="AG420" i="19"/>
  <c r="AG421" i="19"/>
  <c r="AG422" i="19"/>
  <c r="AG424" i="19"/>
  <c r="AG425" i="19"/>
  <c r="AG426" i="19"/>
  <c r="AG427" i="19"/>
  <c r="AG429" i="19"/>
  <c r="AG430" i="19"/>
  <c r="AG431" i="19"/>
  <c r="AG432" i="19"/>
  <c r="AG433" i="19"/>
  <c r="AG434" i="19"/>
  <c r="AG435" i="19"/>
  <c r="AG436" i="19"/>
  <c r="AG437" i="19"/>
  <c r="AG438" i="19"/>
  <c r="AG439" i="19"/>
  <c r="AG440" i="19"/>
  <c r="AG441" i="19"/>
  <c r="AG442" i="19"/>
  <c r="AG444" i="19"/>
  <c r="AG445" i="19"/>
  <c r="AG446" i="19"/>
  <c r="AG447" i="19"/>
  <c r="AG448" i="19"/>
  <c r="AG449" i="19"/>
  <c r="AG450" i="19"/>
  <c r="AG451" i="19"/>
  <c r="AG452" i="19"/>
  <c r="AG453" i="19"/>
  <c r="AG454" i="19"/>
  <c r="AG456" i="19"/>
  <c r="AG457" i="19"/>
  <c r="AG458" i="19"/>
  <c r="AG459" i="19"/>
  <c r="AG460" i="19"/>
  <c r="AG462" i="19"/>
  <c r="AG463" i="19"/>
  <c r="AG466" i="19"/>
  <c r="AG468" i="19"/>
  <c r="AG470" i="19"/>
  <c r="AG471" i="19"/>
  <c r="AG472" i="19"/>
  <c r="AG474" i="19"/>
  <c r="AG475" i="19"/>
  <c r="AG476" i="19"/>
  <c r="AG477" i="19"/>
  <c r="AG479" i="19"/>
  <c r="AG480" i="19"/>
  <c r="AG481" i="19"/>
  <c r="AG482" i="19"/>
  <c r="AG483" i="19"/>
  <c r="AG484" i="19"/>
  <c r="AG485" i="19"/>
  <c r="AG486" i="19"/>
  <c r="AG487" i="19"/>
  <c r="AG488" i="19"/>
  <c r="AG490" i="19"/>
  <c r="AG491" i="19"/>
  <c r="AG492" i="19"/>
  <c r="AG494" i="19"/>
  <c r="AG495" i="19"/>
  <c r="AG496" i="19"/>
  <c r="AG497" i="19"/>
  <c r="AG498" i="19"/>
  <c r="AG499" i="19"/>
  <c r="AG500" i="19"/>
  <c r="AG501" i="19"/>
  <c r="AF3" i="19"/>
  <c r="AF4" i="19"/>
  <c r="AF5" i="19"/>
  <c r="AF6" i="19"/>
  <c r="AF7" i="19"/>
  <c r="AF8" i="19"/>
  <c r="AF9" i="19"/>
  <c r="AF10" i="19"/>
  <c r="AF11" i="19"/>
  <c r="AF12" i="19"/>
  <c r="AF13" i="19"/>
  <c r="AF14" i="19"/>
  <c r="AF15" i="19"/>
  <c r="AF16" i="19"/>
  <c r="AF17" i="19"/>
  <c r="AF18" i="19"/>
  <c r="AF19" i="19"/>
  <c r="AF20" i="19"/>
  <c r="AF21" i="19"/>
  <c r="AF22" i="19"/>
  <c r="AF23" i="19"/>
  <c r="AF24" i="19"/>
  <c r="AF25" i="19"/>
  <c r="AF26" i="19"/>
  <c r="AF27" i="19"/>
  <c r="AF28" i="19"/>
  <c r="AF29" i="19"/>
  <c r="AF30" i="19"/>
  <c r="AF31" i="19"/>
  <c r="AF32" i="19"/>
  <c r="AF33" i="19"/>
  <c r="AF34" i="19"/>
  <c r="AF35" i="19"/>
  <c r="AF36" i="19"/>
  <c r="AF37" i="19"/>
  <c r="AF38" i="19"/>
  <c r="AF39" i="19"/>
  <c r="AF40" i="19"/>
  <c r="AF41" i="19"/>
  <c r="AF42" i="19"/>
  <c r="AF43" i="19"/>
  <c r="AF44" i="19"/>
  <c r="AF45" i="19"/>
  <c r="AF46" i="19"/>
  <c r="AF47" i="19"/>
  <c r="AF48" i="19"/>
  <c r="AF49" i="19"/>
  <c r="AF50" i="19"/>
  <c r="AF51" i="19"/>
  <c r="AF52" i="19"/>
  <c r="AF53" i="19"/>
  <c r="AF54" i="19"/>
  <c r="AF55" i="19"/>
  <c r="AF56" i="19"/>
  <c r="AF57" i="19"/>
  <c r="AF58" i="19"/>
  <c r="AF59" i="19"/>
  <c r="AF60" i="19"/>
  <c r="AF61" i="19"/>
  <c r="AF62" i="19"/>
  <c r="AF63" i="19"/>
  <c r="AF64" i="19"/>
  <c r="AF65" i="19"/>
  <c r="AF66" i="19"/>
  <c r="AF67" i="19"/>
  <c r="AF68" i="19"/>
  <c r="AF69" i="19"/>
  <c r="AF70" i="19"/>
  <c r="AF71" i="19"/>
  <c r="AF72" i="19"/>
  <c r="AF73" i="19"/>
  <c r="AF74" i="19"/>
  <c r="AF75" i="19"/>
  <c r="AF76" i="19"/>
  <c r="AF77" i="19"/>
  <c r="AF78" i="19"/>
  <c r="AF79" i="19"/>
  <c r="AF80" i="19"/>
  <c r="AF81" i="19"/>
  <c r="AF82" i="19"/>
  <c r="AF83" i="19"/>
  <c r="AF84" i="19"/>
  <c r="AF85" i="19"/>
  <c r="AF86" i="19"/>
  <c r="AF87" i="19"/>
  <c r="AF88" i="19"/>
  <c r="AF89" i="19"/>
  <c r="AF90" i="19"/>
  <c r="AF91" i="19"/>
  <c r="AF92" i="19"/>
  <c r="AF93" i="19"/>
  <c r="AF94" i="19"/>
  <c r="AF95" i="19"/>
  <c r="AF96" i="19"/>
  <c r="AF97" i="19"/>
  <c r="AF98" i="19"/>
  <c r="AF99" i="19"/>
  <c r="AF100" i="19"/>
  <c r="AF101" i="19"/>
  <c r="AF102" i="19"/>
  <c r="AF103" i="19"/>
  <c r="AF104" i="19"/>
  <c r="AF105" i="19"/>
  <c r="AF106" i="19"/>
  <c r="AF107" i="19"/>
  <c r="AF108" i="19"/>
  <c r="AF109" i="19"/>
  <c r="AF110" i="19"/>
  <c r="AF111" i="19"/>
  <c r="AF112" i="19"/>
  <c r="AF113" i="19"/>
  <c r="AF114" i="19"/>
  <c r="AF115" i="19"/>
  <c r="AF116" i="19"/>
  <c r="AF117" i="19"/>
  <c r="AF118" i="19"/>
  <c r="AF119" i="19"/>
  <c r="AF120" i="19"/>
  <c r="AF121" i="19"/>
  <c r="AF122" i="19"/>
  <c r="AF123" i="19"/>
  <c r="AF124" i="19"/>
  <c r="AF125" i="19"/>
  <c r="AF126" i="19"/>
  <c r="AF127" i="19"/>
  <c r="AF128" i="19"/>
  <c r="AF129" i="19"/>
  <c r="AF130" i="19"/>
  <c r="AF131" i="19"/>
  <c r="AF132" i="19"/>
  <c r="AF133" i="19"/>
  <c r="AF134" i="19"/>
  <c r="AF135" i="19"/>
  <c r="AF136" i="19"/>
  <c r="AF137" i="19"/>
  <c r="AF138" i="19"/>
  <c r="AF139" i="19"/>
  <c r="AF140" i="19"/>
  <c r="AF141" i="19"/>
  <c r="AF142" i="19"/>
  <c r="AF143" i="19"/>
  <c r="AF144" i="19"/>
  <c r="AF145" i="19"/>
  <c r="AF146" i="19"/>
  <c r="AF147" i="19"/>
  <c r="AF148" i="19"/>
  <c r="AF149" i="19"/>
  <c r="AF150" i="19"/>
  <c r="AF151" i="19"/>
  <c r="AF152" i="19"/>
  <c r="AF153" i="19"/>
  <c r="AF154" i="19"/>
  <c r="AF155" i="19"/>
  <c r="AF156" i="19"/>
  <c r="AF157" i="19"/>
  <c r="AF158" i="19"/>
  <c r="AF159" i="19"/>
  <c r="AF160" i="19"/>
  <c r="AF161" i="19"/>
  <c r="AF162" i="19"/>
  <c r="AF163" i="19"/>
  <c r="AF164" i="19"/>
  <c r="AF165" i="19"/>
  <c r="AF166" i="19"/>
  <c r="AF167" i="19"/>
  <c r="AF168" i="19"/>
  <c r="AF169" i="19"/>
  <c r="AF170" i="19"/>
  <c r="AF171" i="19"/>
  <c r="AF172" i="19"/>
  <c r="AF173" i="19"/>
  <c r="AF174" i="19"/>
  <c r="AF175" i="19"/>
  <c r="AF176" i="19"/>
  <c r="AF177" i="19"/>
  <c r="AF178" i="19"/>
  <c r="AF179" i="19"/>
  <c r="AF180" i="19"/>
  <c r="AF181" i="19"/>
  <c r="AF182" i="19"/>
  <c r="AF183" i="19"/>
  <c r="AF184" i="19"/>
  <c r="AF185" i="19"/>
  <c r="AF186" i="19"/>
  <c r="AF187" i="19"/>
  <c r="AF188" i="19"/>
  <c r="AF189" i="19"/>
  <c r="AF190" i="19"/>
  <c r="AF191" i="19"/>
  <c r="AF192" i="19"/>
  <c r="AF193" i="19"/>
  <c r="AF194" i="19"/>
  <c r="AF195" i="19"/>
  <c r="AF196" i="19"/>
  <c r="AF197" i="19"/>
  <c r="AF198" i="19"/>
  <c r="AF199" i="19"/>
  <c r="AF200" i="19"/>
  <c r="AF201" i="19"/>
  <c r="AF202" i="19"/>
  <c r="AF203" i="19"/>
  <c r="AF204" i="19"/>
  <c r="AF208" i="19"/>
  <c r="AF209" i="19"/>
  <c r="AF210" i="19"/>
  <c r="AF212" i="19"/>
  <c r="AF213" i="19"/>
  <c r="AF216" i="19"/>
  <c r="AF218" i="19"/>
  <c r="AF220" i="19"/>
  <c r="AF221" i="19"/>
  <c r="AF222" i="19"/>
  <c r="AF224" i="19"/>
  <c r="AF225" i="19"/>
  <c r="AF226" i="19"/>
  <c r="AF227" i="19"/>
  <c r="AF229" i="19"/>
  <c r="AF231" i="19"/>
  <c r="AF232" i="19"/>
  <c r="AF233" i="19"/>
  <c r="AF234" i="19"/>
  <c r="AF235" i="19"/>
  <c r="AF236" i="19"/>
  <c r="AF238" i="19"/>
  <c r="AF239" i="19"/>
  <c r="AF240" i="19"/>
  <c r="AF241" i="19"/>
  <c r="AF242" i="19"/>
  <c r="AF244" i="19"/>
  <c r="AF245" i="19"/>
  <c r="AF248" i="19"/>
  <c r="AF250" i="19"/>
  <c r="AF251" i="19"/>
  <c r="AF252" i="19"/>
  <c r="AF253" i="19"/>
  <c r="AF254" i="19"/>
  <c r="AF258" i="19"/>
  <c r="AF259" i="19"/>
  <c r="AF260" i="19"/>
  <c r="AF262" i="19"/>
  <c r="AF263" i="19"/>
  <c r="AF266" i="19"/>
  <c r="AF268" i="19"/>
  <c r="AF270" i="19"/>
  <c r="AF271" i="19"/>
  <c r="AF272" i="19"/>
  <c r="AF274" i="19"/>
  <c r="AF275" i="19"/>
  <c r="AF276" i="19"/>
  <c r="AF277" i="19"/>
  <c r="AF279" i="19"/>
  <c r="AF281" i="19"/>
  <c r="AF282" i="19"/>
  <c r="AF284" i="19"/>
  <c r="AF285" i="19"/>
  <c r="AF286" i="19"/>
  <c r="AF287" i="19"/>
  <c r="AF288" i="19"/>
  <c r="AF290" i="19"/>
  <c r="AF292" i="19"/>
  <c r="AF295" i="19"/>
  <c r="AF296" i="19"/>
  <c r="AF298" i="19"/>
  <c r="AF299" i="19"/>
  <c r="AF300" i="19"/>
  <c r="AF301" i="19"/>
  <c r="AF302" i="19"/>
  <c r="AF303" i="19"/>
  <c r="AF304" i="19"/>
  <c r="AF308" i="19"/>
  <c r="AF309" i="19"/>
  <c r="AF310" i="19"/>
  <c r="AF312" i="19"/>
  <c r="AF313" i="19"/>
  <c r="AF316" i="19"/>
  <c r="AF318" i="19"/>
  <c r="AF320" i="19"/>
  <c r="AF321" i="19"/>
  <c r="AF322" i="19"/>
  <c r="AF324" i="19"/>
  <c r="AF325" i="19"/>
  <c r="AF326" i="19"/>
  <c r="AF327" i="19"/>
  <c r="AF329" i="19"/>
  <c r="AF331" i="19"/>
  <c r="AF332" i="19"/>
  <c r="AF333" i="19"/>
  <c r="AF334" i="19"/>
  <c r="AF335" i="19"/>
  <c r="AF336" i="19"/>
  <c r="AF337" i="19"/>
  <c r="AF338" i="19"/>
  <c r="AF340" i="19"/>
  <c r="AF341" i="19"/>
  <c r="AF342" i="19"/>
  <c r="AF344" i="19"/>
  <c r="AF345" i="19"/>
  <c r="AF346" i="19"/>
  <c r="AF348" i="19"/>
  <c r="AF349" i="19"/>
  <c r="AF350" i="19"/>
  <c r="AF351" i="19"/>
  <c r="AF352" i="19"/>
  <c r="AF353" i="19"/>
  <c r="AF355" i="19"/>
  <c r="AF357" i="19"/>
  <c r="AF359" i="19"/>
  <c r="AF360" i="19"/>
  <c r="AF361" i="19"/>
  <c r="AF362" i="19"/>
  <c r="AF363" i="19"/>
  <c r="AF366" i="19"/>
  <c r="AF368" i="19"/>
  <c r="AF370" i="19"/>
  <c r="AF372" i="19"/>
  <c r="AF383" i="19"/>
  <c r="AF384" i="19"/>
  <c r="AF386" i="19"/>
  <c r="AF387" i="19"/>
  <c r="AF388" i="19"/>
  <c r="AF391" i="19"/>
  <c r="AF392" i="19"/>
  <c r="AF393" i="19"/>
  <c r="AF403" i="19"/>
  <c r="AF411" i="19"/>
  <c r="AF420" i="19"/>
  <c r="AF425" i="19"/>
  <c r="AF433" i="19"/>
  <c r="AF439" i="19"/>
  <c r="AF441" i="19"/>
  <c r="AF447" i="19"/>
  <c r="AF450" i="19"/>
  <c r="AF452" i="19"/>
  <c r="AF453" i="19"/>
  <c r="AF454" i="19"/>
  <c r="AF457" i="19"/>
  <c r="AF459" i="19"/>
  <c r="AF460" i="19"/>
  <c r="AF461" i="19"/>
  <c r="AF462" i="19"/>
  <c r="AF463" i="19"/>
  <c r="AF464" i="19"/>
  <c r="AF465" i="19"/>
  <c r="AF466" i="19"/>
  <c r="AF468" i="19"/>
  <c r="AF470" i="19"/>
  <c r="AF472" i="19"/>
  <c r="AF474" i="19"/>
  <c r="AF475" i="19"/>
  <c r="AF476" i="19"/>
  <c r="AF477" i="19"/>
  <c r="AF484" i="19"/>
  <c r="AF485" i="19"/>
  <c r="AF486" i="19"/>
  <c r="AF488" i="19"/>
  <c r="AF489" i="19"/>
  <c r="AF491" i="19"/>
  <c r="AF492" i="19"/>
  <c r="AF496" i="19"/>
  <c r="AF499" i="19"/>
  <c r="AF500" i="19"/>
  <c r="AE3" i="19"/>
  <c r="AE4" i="19"/>
  <c r="AE5" i="19"/>
  <c r="AE6" i="19"/>
  <c r="AE7" i="19"/>
  <c r="AE8" i="19"/>
  <c r="AE9" i="19"/>
  <c r="AE10" i="19"/>
  <c r="AE11" i="19"/>
  <c r="AE12" i="19"/>
  <c r="AE14" i="19"/>
  <c r="AE15" i="19"/>
  <c r="AE17" i="19"/>
  <c r="AE18" i="19"/>
  <c r="AE19" i="19"/>
  <c r="AE20" i="19"/>
  <c r="AE21" i="19"/>
  <c r="AE22" i="19"/>
  <c r="AE23" i="19"/>
  <c r="AE24" i="19"/>
  <c r="AE25" i="19"/>
  <c r="AE26" i="19"/>
  <c r="AE27" i="19"/>
  <c r="AE28" i="19"/>
  <c r="AE29" i="19"/>
  <c r="AE30" i="19"/>
  <c r="AE31" i="19"/>
  <c r="AE32" i="19"/>
  <c r="AE33" i="19"/>
  <c r="AE34" i="19"/>
  <c r="AE35" i="19"/>
  <c r="AE36" i="19"/>
  <c r="AE37" i="19"/>
  <c r="AE38" i="19"/>
  <c r="AE39" i="19"/>
  <c r="AE40" i="19"/>
  <c r="AE41" i="19"/>
  <c r="AE42" i="19"/>
  <c r="AE43" i="19"/>
  <c r="AE44" i="19"/>
  <c r="AE45" i="19"/>
  <c r="AE46" i="19"/>
  <c r="AE47" i="19"/>
  <c r="AE48" i="19"/>
  <c r="AE50" i="19"/>
  <c r="AE51" i="19"/>
  <c r="AE52" i="19"/>
  <c r="AE53" i="19"/>
  <c r="AE54" i="19"/>
  <c r="AE55" i="19"/>
  <c r="AE56" i="19"/>
  <c r="AE57" i="19"/>
  <c r="AE58" i="19"/>
  <c r="AE59" i="19"/>
  <c r="AE60" i="19"/>
  <c r="AE61" i="19"/>
  <c r="AE62" i="19"/>
  <c r="AE63" i="19"/>
  <c r="AE64" i="19"/>
  <c r="AE65" i="19"/>
  <c r="AE66" i="19"/>
  <c r="AE67" i="19"/>
  <c r="AE68" i="19"/>
  <c r="AE69" i="19"/>
  <c r="AE70" i="19"/>
  <c r="AE71" i="19"/>
  <c r="AE72" i="19"/>
  <c r="AE73" i="19"/>
  <c r="AE74" i="19"/>
  <c r="AE75" i="19"/>
  <c r="AE76" i="19"/>
  <c r="AE77" i="19"/>
  <c r="AE78" i="19"/>
  <c r="AE79" i="19"/>
  <c r="AE80" i="19"/>
  <c r="AE81" i="19"/>
  <c r="AE82" i="19"/>
  <c r="AE83" i="19"/>
  <c r="AE84" i="19"/>
  <c r="AE85" i="19"/>
  <c r="AE86" i="19"/>
  <c r="AE87" i="19"/>
  <c r="AE88" i="19"/>
  <c r="AE89" i="19"/>
  <c r="AE90" i="19"/>
  <c r="AE91" i="19"/>
  <c r="AE92" i="19"/>
  <c r="AE93" i="19"/>
  <c r="AE94" i="19"/>
  <c r="AE95" i="19"/>
  <c r="AE96" i="19"/>
  <c r="AE97" i="19"/>
  <c r="AE98" i="19"/>
  <c r="AE99" i="19"/>
  <c r="AE100" i="19"/>
  <c r="AE101" i="19"/>
  <c r="AE102" i="19"/>
  <c r="AE103" i="19"/>
  <c r="AE104" i="19"/>
  <c r="AE105" i="19"/>
  <c r="AE106" i="19"/>
  <c r="AE107" i="19"/>
  <c r="AE108" i="19"/>
  <c r="AE109" i="19"/>
  <c r="AE110" i="19"/>
  <c r="AE111" i="19"/>
  <c r="AE112" i="19"/>
  <c r="AE113" i="19"/>
  <c r="AE114" i="19"/>
  <c r="AE115" i="19"/>
  <c r="AE116" i="19"/>
  <c r="AE117" i="19"/>
  <c r="AE118" i="19"/>
  <c r="AE119" i="19"/>
  <c r="AE120" i="19"/>
  <c r="AE121" i="19"/>
  <c r="AE122" i="19"/>
  <c r="AE123" i="19"/>
  <c r="AE124" i="19"/>
  <c r="AE125" i="19"/>
  <c r="AE126" i="19"/>
  <c r="AE127" i="19"/>
  <c r="AE128" i="19"/>
  <c r="AE129" i="19"/>
  <c r="AE130" i="19"/>
  <c r="AE132" i="19"/>
  <c r="AE133" i="19"/>
  <c r="AE134" i="19"/>
  <c r="AE135" i="19"/>
  <c r="AE136" i="19"/>
  <c r="AE137" i="19"/>
  <c r="AE138" i="19"/>
  <c r="AE139" i="19"/>
  <c r="AE140" i="19"/>
  <c r="AE141" i="19"/>
  <c r="AE142" i="19"/>
  <c r="AE143" i="19"/>
  <c r="AE144" i="19"/>
  <c r="AE145" i="19"/>
  <c r="AE146" i="19"/>
  <c r="AE147" i="19"/>
  <c r="AE148" i="19"/>
  <c r="AE150" i="19"/>
  <c r="AE151" i="19"/>
  <c r="AE152" i="19"/>
  <c r="AE153" i="19"/>
  <c r="AE154" i="19"/>
  <c r="AE155" i="19"/>
  <c r="AE156" i="19"/>
  <c r="AE158" i="19"/>
  <c r="AE159" i="19"/>
  <c r="AE161" i="19"/>
  <c r="AE166" i="19"/>
  <c r="AE167" i="19"/>
  <c r="AE168" i="19"/>
  <c r="AE170" i="19"/>
  <c r="AE171" i="19"/>
  <c r="AE172" i="19"/>
  <c r="AE174" i="19"/>
  <c r="AE175" i="19"/>
  <c r="AE176" i="19"/>
  <c r="AE177" i="19"/>
  <c r="AE178" i="19"/>
  <c r="AE179" i="19"/>
  <c r="AE180" i="19"/>
  <c r="AE182" i="19"/>
  <c r="AE183" i="19"/>
  <c r="AE184" i="19"/>
  <c r="AE185" i="19"/>
  <c r="AE186" i="19"/>
  <c r="AE187" i="19"/>
  <c r="AE188" i="19"/>
  <c r="AE190" i="19"/>
  <c r="AE191" i="19"/>
  <c r="AE193" i="19"/>
  <c r="AE194" i="19"/>
  <c r="AE195" i="19"/>
  <c r="AE196" i="19"/>
  <c r="AE197" i="19"/>
  <c r="AE198" i="19"/>
  <c r="AE199" i="19"/>
  <c r="AE201" i="19"/>
  <c r="AE202" i="19"/>
  <c r="AE203" i="19"/>
  <c r="AE204" i="19"/>
  <c r="AE206" i="19"/>
  <c r="AE208" i="19"/>
  <c r="AE209" i="19"/>
  <c r="AE210" i="19"/>
  <c r="AE211" i="19"/>
  <c r="AE216" i="19"/>
  <c r="AE220" i="19"/>
  <c r="AE221" i="19"/>
  <c r="AE222" i="19"/>
  <c r="AE224" i="19"/>
  <c r="AE225" i="19"/>
  <c r="AE226" i="19"/>
  <c r="AE227" i="19"/>
  <c r="AE229" i="19"/>
  <c r="AE230" i="19"/>
  <c r="AE233" i="19"/>
  <c r="AE234" i="19"/>
  <c r="AE235" i="19"/>
  <c r="AE236" i="19"/>
  <c r="AE238" i="19"/>
  <c r="AE240" i="19"/>
  <c r="AE241" i="19"/>
  <c r="AE243" i="19"/>
  <c r="AE244" i="19"/>
  <c r="AE245" i="19"/>
  <c r="AE246" i="19"/>
  <c r="AE247" i="19"/>
  <c r="AE248" i="19"/>
  <c r="AE251" i="19"/>
  <c r="AE252" i="19"/>
  <c r="AE253" i="19"/>
  <c r="AE254" i="19"/>
  <c r="AE255" i="19"/>
  <c r="AE256" i="19"/>
  <c r="AE257" i="19"/>
  <c r="AE258" i="19"/>
  <c r="AE259" i="19"/>
  <c r="AE260" i="19"/>
  <c r="AE261" i="19"/>
  <c r="AE266" i="19"/>
  <c r="AE271" i="19"/>
  <c r="AE274" i="19"/>
  <c r="AE276" i="19"/>
  <c r="AE277" i="19"/>
  <c r="AE279" i="19"/>
  <c r="AE283" i="19"/>
  <c r="AE284" i="19"/>
  <c r="AE285" i="19"/>
  <c r="AE286" i="19"/>
  <c r="AE288" i="19"/>
  <c r="AE290" i="19"/>
  <c r="AE294" i="19"/>
  <c r="AE295" i="19"/>
  <c r="AE296" i="19"/>
  <c r="AE297" i="19"/>
  <c r="AE298" i="19"/>
  <c r="AE301" i="19"/>
  <c r="AE302" i="19"/>
  <c r="AE303" i="19"/>
  <c r="AE304" i="19"/>
  <c r="AE306" i="19"/>
  <c r="AE307" i="19"/>
  <c r="AE308" i="19"/>
  <c r="AE309" i="19"/>
  <c r="AE310" i="19"/>
  <c r="AE316" i="19"/>
  <c r="AE318" i="19"/>
  <c r="AE320" i="19"/>
  <c r="AE321" i="19"/>
  <c r="AE322" i="19"/>
  <c r="AE324" i="19"/>
  <c r="AE325" i="19"/>
  <c r="AE326" i="19"/>
  <c r="AE327" i="19"/>
  <c r="AE330" i="19"/>
  <c r="AE332" i="19"/>
  <c r="AE333" i="19"/>
  <c r="AE334" i="19"/>
  <c r="AE335" i="19"/>
  <c r="AE336" i="19"/>
  <c r="AE338" i="19"/>
  <c r="AE340" i="19"/>
  <c r="AE344" i="19"/>
  <c r="AE345" i="19"/>
  <c r="AE346" i="19"/>
  <c r="AE347" i="19"/>
  <c r="AE348" i="19"/>
  <c r="AE349" i="19"/>
  <c r="AE351" i="19"/>
  <c r="AE352" i="19"/>
  <c r="AE353" i="19"/>
  <c r="AE354" i="19"/>
  <c r="AE358" i="19"/>
  <c r="AE359" i="19"/>
  <c r="AE360" i="19"/>
  <c r="AE366" i="19"/>
  <c r="AE368" i="19"/>
  <c r="AE370" i="19"/>
  <c r="AE371" i="19"/>
  <c r="AE372" i="19"/>
  <c r="AE374" i="19"/>
  <c r="AE375" i="19"/>
  <c r="AE376" i="19"/>
  <c r="AE377" i="19"/>
  <c r="AE379" i="19"/>
  <c r="AE380" i="19"/>
  <c r="AE382" i="19"/>
  <c r="AE383" i="19"/>
  <c r="AE384" i="19"/>
  <c r="AE385" i="19"/>
  <c r="AE386" i="19"/>
  <c r="AE387" i="19"/>
  <c r="AE388" i="19"/>
  <c r="AE390" i="19"/>
  <c r="AE391" i="19"/>
  <c r="AE394" i="19"/>
  <c r="AE395" i="19"/>
  <c r="AE396" i="19"/>
  <c r="AE398" i="19"/>
  <c r="AE402" i="19"/>
  <c r="AE403" i="19"/>
  <c r="AE404" i="19"/>
  <c r="AE406" i="19"/>
  <c r="AE407" i="19"/>
  <c r="AE408" i="19"/>
  <c r="AE409" i="19"/>
  <c r="AE410" i="19"/>
  <c r="AE416" i="19"/>
  <c r="AE418" i="19"/>
  <c r="AE420" i="19"/>
  <c r="AE421" i="19"/>
  <c r="AE422" i="19"/>
  <c r="AE424" i="19"/>
  <c r="AE425" i="19"/>
  <c r="AE426" i="19"/>
  <c r="AE427" i="19"/>
  <c r="AE429" i="19"/>
  <c r="AE430" i="19"/>
  <c r="AE432" i="19"/>
  <c r="AE433" i="19"/>
  <c r="AE434" i="19"/>
  <c r="AE435" i="19"/>
  <c r="AE436" i="19"/>
  <c r="AE437" i="19"/>
  <c r="AE438" i="19"/>
  <c r="AE440" i="19"/>
  <c r="AE441" i="19"/>
  <c r="AE444" i="19"/>
  <c r="AE445" i="19"/>
  <c r="AE446" i="19"/>
  <c r="AE447" i="19"/>
  <c r="AE448" i="19"/>
  <c r="AE451" i="19"/>
  <c r="AE453" i="19"/>
  <c r="AE454" i="19"/>
  <c r="AE456" i="19"/>
  <c r="AE457" i="19"/>
  <c r="AE458" i="19"/>
  <c r="AE459" i="19"/>
  <c r="AE460" i="19"/>
  <c r="AE466" i="19"/>
  <c r="AE468" i="19"/>
  <c r="AE471" i="19"/>
  <c r="AE474" i="19"/>
  <c r="AE476" i="19"/>
  <c r="AE477" i="19"/>
  <c r="AE478" i="19"/>
  <c r="AE479" i="19"/>
  <c r="AE480" i="19"/>
  <c r="AE482" i="19"/>
  <c r="AE483" i="19"/>
  <c r="AE484" i="19"/>
  <c r="AE485" i="19"/>
  <c r="AE486" i="19"/>
  <c r="AE487" i="19"/>
  <c r="AE488" i="19"/>
  <c r="AE490" i="19"/>
  <c r="AE491" i="19"/>
  <c r="AE494" i="19"/>
  <c r="AE495" i="19"/>
  <c r="AE496" i="19"/>
  <c r="AE497" i="19"/>
  <c r="AE498" i="19"/>
  <c r="AE499" i="19"/>
  <c r="AE500" i="19"/>
  <c r="AE501" i="19"/>
  <c r="AD207" i="19"/>
  <c r="AD215" i="19"/>
  <c r="AD239" i="19"/>
  <c r="AC207" i="19"/>
  <c r="AC215" i="19"/>
  <c r="AC239" i="19"/>
  <c r="AC280" i="19"/>
  <c r="AC287" i="19"/>
  <c r="AC305" i="19"/>
  <c r="AC356" i="19"/>
  <c r="AC358" i="19"/>
  <c r="AC378" i="19"/>
  <c r="AC407" i="19"/>
  <c r="AC408" i="19"/>
  <c r="AC445" i="19"/>
  <c r="AC451" i="19"/>
  <c r="AC495" i="19"/>
  <c r="AB21" i="19"/>
  <c r="AB31" i="19"/>
  <c r="AB42" i="19"/>
  <c r="AB48" i="19"/>
  <c r="AB90" i="19"/>
  <c r="AB98" i="19"/>
  <c r="AB150" i="19"/>
  <c r="AB232" i="19"/>
  <c r="AB252" i="19"/>
  <c r="AB281" i="19"/>
  <c r="AB282" i="19"/>
  <c r="AB292" i="19"/>
  <c r="AB316" i="19"/>
  <c r="AB318" i="19"/>
  <c r="AB349" i="19"/>
  <c r="AB352" i="19"/>
  <c r="AB360" i="19"/>
  <c r="AB363" i="19"/>
  <c r="AB366" i="19"/>
  <c r="AB372" i="19"/>
  <c r="AB374" i="19"/>
  <c r="AB375" i="19"/>
  <c r="AB376" i="19"/>
  <c r="AB377" i="19"/>
  <c r="AB382" i="19"/>
  <c r="AB385" i="19"/>
  <c r="AB399" i="19"/>
  <c r="AB400" i="19"/>
  <c r="AB409" i="19"/>
  <c r="AB410" i="19"/>
  <c r="AB413" i="19"/>
  <c r="AB420" i="19"/>
  <c r="AB422" i="19"/>
  <c r="AB424" i="19"/>
  <c r="AB425" i="19"/>
  <c r="AB426" i="19"/>
  <c r="AB436" i="19"/>
  <c r="AB440" i="19"/>
  <c r="AB442" i="19"/>
  <c r="AB449" i="19"/>
  <c r="AB450" i="19"/>
  <c r="AB460" i="19"/>
  <c r="AB463" i="19"/>
  <c r="AB468" i="19"/>
  <c r="AB472" i="19"/>
  <c r="AB475" i="19"/>
  <c r="AB477" i="19"/>
  <c r="AB479" i="19"/>
  <c r="AB481" i="19"/>
  <c r="AB482" i="19"/>
  <c r="AB485" i="19"/>
  <c r="AB486" i="19"/>
  <c r="AB489" i="19"/>
  <c r="AB490" i="19"/>
  <c r="AB500" i="19"/>
  <c r="AA31" i="19"/>
  <c r="AA38" i="19"/>
  <c r="AA204" i="19"/>
  <c r="AA375" i="19"/>
  <c r="AA390" i="19"/>
  <c r="AA407" i="19"/>
  <c r="AA425" i="19"/>
  <c r="AA426" i="19"/>
  <c r="AA440" i="19"/>
  <c r="AA463" i="19"/>
  <c r="AA481" i="19"/>
  <c r="AA490" i="19"/>
  <c r="Z3" i="19"/>
  <c r="Z4" i="19"/>
  <c r="Z5" i="19"/>
  <c r="Z6" i="19"/>
  <c r="Z7" i="19"/>
  <c r="Z8" i="19"/>
  <c r="Z9" i="19"/>
  <c r="Z10" i="19"/>
  <c r="Z11" i="19"/>
  <c r="Z13" i="19"/>
  <c r="Z14" i="19"/>
  <c r="Z15" i="19"/>
  <c r="Z16" i="19"/>
  <c r="Z17" i="19"/>
  <c r="Z19" i="19"/>
  <c r="Z20" i="19"/>
  <c r="Z21" i="19"/>
  <c r="Z23" i="19"/>
  <c r="Z24" i="19"/>
  <c r="Z25" i="19"/>
  <c r="Z26" i="19"/>
  <c r="Z27" i="19"/>
  <c r="Z28" i="19"/>
  <c r="Z29" i="19"/>
  <c r="Z30" i="19"/>
  <c r="Z31" i="19"/>
  <c r="Z34" i="19"/>
  <c r="Z35" i="19"/>
  <c r="Z37" i="19"/>
  <c r="Z38" i="19"/>
  <c r="Z39" i="19"/>
  <c r="Z41" i="19"/>
  <c r="Z42" i="19"/>
  <c r="Z43" i="19"/>
  <c r="Z44" i="19"/>
  <c r="Z45" i="19"/>
  <c r="Z46" i="19"/>
  <c r="Z47" i="19"/>
  <c r="Z48" i="19"/>
  <c r="Z52" i="19"/>
  <c r="Z53" i="19"/>
  <c r="Z54" i="19"/>
  <c r="Z55" i="19"/>
  <c r="Z57" i="19"/>
  <c r="Z58" i="19"/>
  <c r="Z59" i="19"/>
  <c r="Z60" i="19"/>
  <c r="Z61" i="19"/>
  <c r="Z62" i="19"/>
  <c r="Z65" i="19"/>
  <c r="Z66" i="19"/>
  <c r="Z70" i="19"/>
  <c r="Z71" i="19"/>
  <c r="Z72" i="19"/>
  <c r="Z74" i="19"/>
  <c r="Z75" i="19"/>
  <c r="Z76" i="19"/>
  <c r="Z77" i="19"/>
  <c r="Z78" i="19"/>
  <c r="Z79" i="19"/>
  <c r="Z80" i="19"/>
  <c r="Z82" i="19"/>
  <c r="Z84" i="19"/>
  <c r="Z85" i="19"/>
  <c r="Z86" i="19"/>
  <c r="Z87" i="19"/>
  <c r="Z88" i="19"/>
  <c r="Z89" i="19"/>
  <c r="Z90" i="19"/>
  <c r="Z91" i="19"/>
  <c r="Z94" i="19"/>
  <c r="Z95" i="19"/>
  <c r="Z96" i="19"/>
  <c r="Z97" i="19"/>
  <c r="Z98" i="19"/>
  <c r="Z99" i="19"/>
  <c r="Z101" i="19"/>
  <c r="Z102" i="19"/>
  <c r="Z103" i="19"/>
  <c r="Z104" i="19"/>
  <c r="Z107" i="19"/>
  <c r="Z108" i="19"/>
  <c r="Z116" i="19"/>
  <c r="Z119" i="19"/>
  <c r="Z120" i="19"/>
  <c r="Z121" i="19"/>
  <c r="Z122" i="19"/>
  <c r="Z124" i="19"/>
  <c r="Z126" i="19"/>
  <c r="Z127" i="19"/>
  <c r="Z129" i="19"/>
  <c r="Z134" i="19"/>
  <c r="Z136" i="19"/>
  <c r="Z137" i="19"/>
  <c r="Z140" i="19"/>
  <c r="Z144" i="19"/>
  <c r="Z146" i="19"/>
  <c r="Z147" i="19"/>
  <c r="Z149" i="19"/>
  <c r="Z151" i="19"/>
  <c r="Z152" i="19"/>
  <c r="Z153" i="19"/>
  <c r="Z154" i="19"/>
  <c r="Z155" i="19"/>
  <c r="Z156" i="19"/>
  <c r="Z157" i="19"/>
  <c r="Z158" i="19"/>
  <c r="Z159" i="19"/>
  <c r="Z160" i="19"/>
  <c r="Z166" i="19"/>
  <c r="Z167" i="19"/>
  <c r="Z169" i="19"/>
  <c r="Z170" i="19"/>
  <c r="Z171" i="19"/>
  <c r="Z172" i="19"/>
  <c r="Z174" i="19"/>
  <c r="Z175" i="19"/>
  <c r="Z176" i="19"/>
  <c r="Z177" i="19"/>
  <c r="Z179" i="19"/>
  <c r="Z180" i="19"/>
  <c r="Z181" i="19"/>
  <c r="Z182" i="19"/>
  <c r="Z183" i="19"/>
  <c r="Z186" i="19"/>
  <c r="Z187" i="19"/>
  <c r="Z188" i="19"/>
  <c r="Z192" i="19"/>
  <c r="Z193" i="19"/>
  <c r="Z194" i="19"/>
  <c r="Z196" i="19"/>
  <c r="Z197" i="19"/>
  <c r="Z198" i="19"/>
  <c r="Z201" i="19"/>
  <c r="Z202" i="19"/>
  <c r="Z203" i="19"/>
  <c r="Z204" i="19"/>
  <c r="Z207" i="19"/>
  <c r="Z208" i="19"/>
  <c r="Z209" i="19"/>
  <c r="Z210" i="19"/>
  <c r="Z211" i="19"/>
  <c r="Z214" i="19"/>
  <c r="Z215" i="19"/>
  <c r="Z216" i="19"/>
  <c r="Z217" i="19"/>
  <c r="Z220" i="19"/>
  <c r="Z221" i="19"/>
  <c r="Z222" i="19"/>
  <c r="Z224" i="19"/>
  <c r="Z225" i="19"/>
  <c r="Z226" i="19"/>
  <c r="Z227" i="19"/>
  <c r="Z228" i="19"/>
  <c r="Z229" i="19"/>
  <c r="Z230" i="19"/>
  <c r="Z233" i="19"/>
  <c r="Z234" i="19"/>
  <c r="Z236" i="19"/>
  <c r="Z237" i="19"/>
  <c r="Z238" i="19"/>
  <c r="Z240" i="19"/>
  <c r="Z244" i="19"/>
  <c r="Z245" i="19"/>
  <c r="Z246" i="19"/>
  <c r="Z247" i="19"/>
  <c r="Z248" i="19"/>
  <c r="Z251" i="19"/>
  <c r="Z252" i="19"/>
  <c r="Z254" i="19"/>
  <c r="Z258" i="19"/>
  <c r="Z259" i="19"/>
  <c r="Z260" i="19"/>
  <c r="Z261" i="19"/>
  <c r="Z264" i="19"/>
  <c r="Z266" i="19"/>
  <c r="Z267" i="19"/>
  <c r="Z270" i="19"/>
  <c r="Z271" i="19"/>
  <c r="Z274" i="19"/>
  <c r="Z275" i="19"/>
  <c r="Z276" i="19"/>
  <c r="Z277" i="19"/>
  <c r="Z279" i="19"/>
  <c r="Z280" i="19"/>
  <c r="Z283" i="19"/>
  <c r="Z284" i="19"/>
  <c r="Z285" i="19"/>
  <c r="Z286" i="19"/>
  <c r="Z287" i="19"/>
  <c r="Z288" i="19"/>
  <c r="Z290" i="19"/>
  <c r="Z291" i="19"/>
  <c r="Z293" i="19"/>
  <c r="Z294" i="19"/>
  <c r="Z296" i="19"/>
  <c r="Z301" i="19"/>
  <c r="Z302" i="19"/>
  <c r="Z303" i="19"/>
  <c r="Z304" i="19"/>
  <c r="Z306" i="19"/>
  <c r="Z307" i="19"/>
  <c r="Z308" i="19"/>
  <c r="Z310" i="19"/>
  <c r="Z320" i="19"/>
  <c r="Z322" i="19"/>
  <c r="Z324" i="19"/>
  <c r="Z325" i="19"/>
  <c r="Z326" i="19"/>
  <c r="Z327" i="19"/>
  <c r="Z330" i="19"/>
  <c r="Z333" i="19"/>
  <c r="Z337" i="19"/>
  <c r="Z340" i="19"/>
  <c r="Z341" i="19"/>
  <c r="Z346" i="19"/>
  <c r="Z347" i="19"/>
  <c r="Z351" i="19"/>
  <c r="Z352" i="19"/>
  <c r="Z353" i="19"/>
  <c r="Z354" i="19"/>
  <c r="Z355" i="19"/>
  <c r="Z358" i="19"/>
  <c r="Z359" i="19"/>
  <c r="Z360" i="19"/>
  <c r="Z361" i="19"/>
  <c r="Z364" i="19"/>
  <c r="Z366" i="19"/>
  <c r="Z367" i="19"/>
  <c r="Z369" i="19"/>
  <c r="Z370" i="19"/>
  <c r="Z371" i="19"/>
  <c r="Z372" i="19"/>
  <c r="Z374" i="19"/>
  <c r="Z375" i="19"/>
  <c r="Z376" i="19"/>
  <c r="Z377" i="19"/>
  <c r="Z378" i="19"/>
  <c r="Z379" i="19"/>
  <c r="Z380" i="19"/>
  <c r="Z383" i="19"/>
  <c r="Z387" i="19"/>
  <c r="Z388" i="19"/>
  <c r="Z390" i="19"/>
  <c r="Z391" i="19"/>
  <c r="Z393" i="19"/>
  <c r="Z394" i="19"/>
  <c r="Z395" i="19"/>
  <c r="Z396" i="19"/>
  <c r="Z397" i="19"/>
  <c r="Z398" i="19"/>
  <c r="Z401" i="19"/>
  <c r="Z402" i="19"/>
  <c r="Z403" i="19"/>
  <c r="Z404" i="19"/>
  <c r="Z408" i="19"/>
  <c r="Z409" i="19"/>
  <c r="Z410" i="19"/>
  <c r="Z411" i="19"/>
  <c r="Z414" i="19"/>
  <c r="Z415" i="19"/>
  <c r="Z416" i="19"/>
  <c r="Z420" i="19"/>
  <c r="Z421" i="19"/>
  <c r="Z422" i="19"/>
  <c r="Z424" i="19"/>
  <c r="Z425" i="19"/>
  <c r="Z426" i="19"/>
  <c r="Z427" i="19"/>
  <c r="Z429" i="19"/>
  <c r="Z430" i="19"/>
  <c r="Z433" i="19"/>
  <c r="Z434" i="19"/>
  <c r="Z435" i="19"/>
  <c r="Z437" i="19"/>
  <c r="Z438" i="19"/>
  <c r="Z439" i="19"/>
  <c r="Z440" i="19"/>
  <c r="Z441" i="19"/>
  <c r="Z444" i="19"/>
  <c r="Z445" i="19"/>
  <c r="Z446" i="19"/>
  <c r="Z447" i="19"/>
  <c r="Z448" i="19"/>
  <c r="Z451" i="19"/>
  <c r="Z452" i="19"/>
  <c r="Z453" i="19"/>
  <c r="Z454" i="19"/>
  <c r="Z456" i="19"/>
  <c r="Z457" i="19"/>
  <c r="Z458" i="19"/>
  <c r="Z459" i="19"/>
  <c r="Z460" i="19"/>
  <c r="Z461" i="19"/>
  <c r="Z464" i="19"/>
  <c r="Z465" i="19"/>
  <c r="Z466" i="19"/>
  <c r="Z468" i="19"/>
  <c r="Z471" i="19"/>
  <c r="Z472" i="19"/>
  <c r="Z474" i="19"/>
  <c r="Z475" i="19"/>
  <c r="Z476" i="19"/>
  <c r="Z477" i="19"/>
  <c r="Z480" i="19"/>
  <c r="Z483" i="19"/>
  <c r="Z486" i="19"/>
  <c r="Z487" i="19"/>
  <c r="Z488" i="19"/>
  <c r="Z489" i="19"/>
  <c r="Z490" i="19"/>
  <c r="Z491" i="19"/>
  <c r="Z493" i="19"/>
  <c r="Z494" i="19"/>
  <c r="Z495" i="19"/>
  <c r="Z496" i="19"/>
  <c r="Z497" i="19"/>
  <c r="Z498" i="19"/>
  <c r="Z501" i="19"/>
  <c r="Y4" i="19"/>
  <c r="Y6" i="19"/>
  <c r="Y8" i="19"/>
  <c r="Y20" i="19"/>
  <c r="Y29" i="19"/>
  <c r="Y30" i="19"/>
  <c r="Y34" i="19"/>
  <c r="Y44" i="19"/>
  <c r="Y46" i="19"/>
  <c r="Y54" i="19"/>
  <c r="Y61" i="19"/>
  <c r="Y83" i="19"/>
  <c r="Y87" i="19"/>
  <c r="Y88" i="19"/>
  <c r="Y89" i="19"/>
  <c r="Y95" i="19"/>
  <c r="Y96" i="19"/>
  <c r="Y104" i="19"/>
  <c r="Y108" i="19"/>
  <c r="Y109" i="19"/>
  <c r="Y126" i="19"/>
  <c r="Y127" i="19"/>
  <c r="Y129" i="19"/>
  <c r="Y136" i="19"/>
  <c r="Y139" i="19"/>
  <c r="Y144" i="19"/>
  <c r="Y147" i="19"/>
  <c r="Y152" i="19"/>
  <c r="Y153" i="19"/>
  <c r="Y154" i="19"/>
  <c r="Y156" i="19"/>
  <c r="Y158" i="19"/>
  <c r="Y159" i="19"/>
  <c r="Y160" i="19"/>
  <c r="Y197" i="19"/>
  <c r="Y202" i="19"/>
  <c r="Y203" i="19"/>
  <c r="Y204" i="19"/>
  <c r="Y216" i="19"/>
  <c r="Y220" i="19"/>
  <c r="Y226" i="19"/>
  <c r="Y238" i="19"/>
  <c r="Y240" i="19"/>
  <c r="Y244" i="19"/>
  <c r="Y245" i="19"/>
  <c r="Y246" i="19"/>
  <c r="Y247" i="19"/>
  <c r="Y252" i="19"/>
  <c r="Y253" i="19"/>
  <c r="Y254" i="19"/>
  <c r="Y256" i="19"/>
  <c r="Y260" i="19"/>
  <c r="Y266" i="19"/>
  <c r="Y279" i="19"/>
  <c r="Y287" i="19"/>
  <c r="Y290" i="19"/>
  <c r="Y294" i="19"/>
  <c r="Y296" i="19"/>
  <c r="Y302" i="19"/>
  <c r="Y303" i="19"/>
  <c r="Y304" i="19"/>
  <c r="Y307" i="19"/>
  <c r="Y308" i="19"/>
  <c r="Y309" i="19"/>
  <c r="Y325" i="19"/>
  <c r="Y329" i="19"/>
  <c r="Y330" i="19"/>
  <c r="Y334" i="19"/>
  <c r="Y336" i="19"/>
  <c r="Y337" i="19"/>
  <c r="Y340" i="19"/>
  <c r="Y344" i="19"/>
  <c r="Y349" i="19"/>
  <c r="Y352" i="19"/>
  <c r="Y353" i="19"/>
  <c r="Y354" i="19"/>
  <c r="Y357" i="19"/>
  <c r="Y358" i="19"/>
  <c r="Y359" i="19"/>
  <c r="Y360" i="19"/>
  <c r="Y375" i="19"/>
  <c r="Y376" i="19"/>
  <c r="Y384" i="19"/>
  <c r="Y385" i="19"/>
  <c r="Y386" i="19"/>
  <c r="Y387" i="19"/>
  <c r="Y388" i="19"/>
  <c r="Y390" i="19"/>
  <c r="Y394" i="19"/>
  <c r="Y395" i="19"/>
  <c r="Y396" i="19"/>
  <c r="Y405" i="19"/>
  <c r="Y406" i="19"/>
  <c r="Y408" i="19"/>
  <c r="Y409" i="19"/>
  <c r="Y410" i="19"/>
  <c r="Y414" i="19"/>
  <c r="Y416" i="19"/>
  <c r="Y420" i="19"/>
  <c r="Y422" i="19"/>
  <c r="Y434" i="19"/>
  <c r="Y435" i="19"/>
  <c r="Y444" i="19"/>
  <c r="Y445" i="19"/>
  <c r="Y446" i="19"/>
  <c r="Y447" i="19"/>
  <c r="Y448" i="19"/>
  <c r="Y454" i="19"/>
  <c r="Y455" i="19"/>
  <c r="Y458" i="19"/>
  <c r="Y460" i="19"/>
  <c r="Y464" i="19"/>
  <c r="Y477" i="19"/>
  <c r="Y480" i="19"/>
  <c r="Y485" i="19"/>
  <c r="Y486" i="19"/>
  <c r="Y487" i="19"/>
  <c r="Y495" i="19"/>
  <c r="Y497" i="19"/>
  <c r="Y498" i="19"/>
  <c r="X4" i="19"/>
  <c r="X17" i="19"/>
  <c r="X23" i="19"/>
  <c r="X29" i="19"/>
  <c r="X35" i="19"/>
  <c r="X46" i="19"/>
  <c r="X52" i="19"/>
  <c r="X53" i="19"/>
  <c r="X54" i="19"/>
  <c r="X59" i="19"/>
  <c r="X60" i="19"/>
  <c r="X66" i="19"/>
  <c r="X70" i="19"/>
  <c r="X71" i="19"/>
  <c r="X74" i="19"/>
  <c r="X77" i="19"/>
  <c r="X79" i="19"/>
  <c r="X88" i="19"/>
  <c r="X90" i="19"/>
  <c r="X95" i="19"/>
  <c r="X96" i="19"/>
  <c r="X97" i="19"/>
  <c r="X104" i="19"/>
  <c r="X108" i="19"/>
  <c r="X109" i="19"/>
  <c r="X110" i="19"/>
  <c r="X121" i="19"/>
  <c r="X122" i="19"/>
  <c r="X124" i="19"/>
  <c r="X126" i="19"/>
  <c r="X127" i="19"/>
  <c r="X129" i="19"/>
  <c r="X133" i="19"/>
  <c r="X134" i="19"/>
  <c r="X135" i="19"/>
  <c r="X136" i="19"/>
  <c r="X138" i="19"/>
  <c r="X144" i="19"/>
  <c r="X145" i="19"/>
  <c r="X147" i="19"/>
  <c r="X148" i="19"/>
  <c r="X151" i="19"/>
  <c r="X152" i="19"/>
  <c r="X153" i="19"/>
  <c r="X154" i="19"/>
  <c r="X158" i="19"/>
  <c r="X159" i="19"/>
  <c r="X170" i="19"/>
  <c r="X171" i="19"/>
  <c r="X176" i="19"/>
  <c r="X179" i="19"/>
  <c r="X183" i="19"/>
  <c r="X184" i="19"/>
  <c r="X185" i="19"/>
  <c r="X186" i="19"/>
  <c r="X188" i="19"/>
  <c r="X197" i="19"/>
  <c r="X202" i="19"/>
  <c r="X204" i="19"/>
  <c r="X208" i="19"/>
  <c r="X209" i="19"/>
  <c r="X210" i="19"/>
  <c r="X216" i="19"/>
  <c r="X220" i="19"/>
  <c r="X221" i="19"/>
  <c r="X222" i="19"/>
  <c r="X224" i="19"/>
  <c r="X225" i="19"/>
  <c r="X226" i="19"/>
  <c r="X227" i="19"/>
  <c r="X229" i="19"/>
  <c r="X233" i="19"/>
  <c r="X234" i="19"/>
  <c r="X235" i="19"/>
  <c r="X236" i="19"/>
  <c r="X238" i="19"/>
  <c r="X240" i="19"/>
  <c r="X244" i="19"/>
  <c r="X245" i="19"/>
  <c r="X246" i="19"/>
  <c r="X247" i="19"/>
  <c r="X248" i="19"/>
  <c r="X251" i="19"/>
  <c r="X252" i="19"/>
  <c r="X253" i="19"/>
  <c r="X254" i="19"/>
  <c r="X258" i="19"/>
  <c r="X259" i="19"/>
  <c r="X260" i="19"/>
  <c r="X266" i="19"/>
  <c r="X270" i="19"/>
  <c r="X271" i="19"/>
  <c r="X272" i="19"/>
  <c r="X274" i="19"/>
  <c r="X275" i="19"/>
  <c r="X276" i="19"/>
  <c r="X277" i="19"/>
  <c r="X284" i="19"/>
  <c r="X285" i="19"/>
  <c r="X286" i="19"/>
  <c r="X288" i="19"/>
  <c r="X289" i="19"/>
  <c r="X290" i="19"/>
  <c r="X295" i="19"/>
  <c r="X302" i="19"/>
  <c r="X303" i="19"/>
  <c r="X304" i="19"/>
  <c r="X306" i="19"/>
  <c r="X308" i="19"/>
  <c r="X309" i="19"/>
  <c r="X310" i="19"/>
  <c r="X311" i="19"/>
  <c r="X315" i="19"/>
  <c r="X320" i="19"/>
  <c r="X321" i="19"/>
  <c r="X322" i="19"/>
  <c r="X324" i="19"/>
  <c r="X325" i="19"/>
  <c r="X326" i="19"/>
  <c r="X327" i="19"/>
  <c r="X329" i="19"/>
  <c r="X333" i="19"/>
  <c r="X334" i="19"/>
  <c r="X335" i="19"/>
  <c r="X336" i="19"/>
  <c r="X337" i="19"/>
  <c r="X338" i="19"/>
  <c r="X340" i="19"/>
  <c r="X341" i="19"/>
  <c r="X344" i="19"/>
  <c r="X345" i="19"/>
  <c r="X346" i="19"/>
  <c r="X351" i="19"/>
  <c r="X352" i="19"/>
  <c r="X353" i="19"/>
  <c r="X354" i="19"/>
  <c r="X356" i="19"/>
  <c r="X357" i="19"/>
  <c r="X358" i="19"/>
  <c r="X359" i="19"/>
  <c r="X360" i="19"/>
  <c r="X366" i="19"/>
  <c r="X368" i="19"/>
  <c r="X370" i="19"/>
  <c r="X371" i="19"/>
  <c r="X372" i="19"/>
  <c r="X374" i="19"/>
  <c r="X375" i="19"/>
  <c r="X376" i="19"/>
  <c r="X377" i="19"/>
  <c r="X380" i="19"/>
  <c r="X383" i="19"/>
  <c r="X385" i="19"/>
  <c r="X386" i="19"/>
  <c r="X387" i="19"/>
  <c r="X388" i="19"/>
  <c r="X390" i="19"/>
  <c r="X391" i="19"/>
  <c r="X394" i="19"/>
  <c r="X395" i="19"/>
  <c r="X396" i="19"/>
  <c r="X403" i="19"/>
  <c r="X404" i="19"/>
  <c r="X406" i="19"/>
  <c r="X407" i="19"/>
  <c r="X408" i="19"/>
  <c r="X409" i="19"/>
  <c r="X410" i="19"/>
  <c r="X411" i="19"/>
  <c r="X416" i="19"/>
  <c r="X420" i="19"/>
  <c r="X421" i="19"/>
  <c r="X422" i="19"/>
  <c r="X424" i="19"/>
  <c r="X425" i="19"/>
  <c r="X426" i="19"/>
  <c r="X427" i="19"/>
  <c r="X429" i="19"/>
  <c r="X430" i="19"/>
  <c r="X434" i="19"/>
  <c r="X435" i="19"/>
  <c r="X436" i="19"/>
  <c r="X438" i="19"/>
  <c r="X439" i="19"/>
  <c r="X440" i="19"/>
  <c r="X441" i="19"/>
  <c r="X444" i="19"/>
  <c r="X445" i="19"/>
  <c r="X446" i="19"/>
  <c r="X448" i="19"/>
  <c r="X452" i="19"/>
  <c r="X453" i="19"/>
  <c r="X454" i="19"/>
  <c r="X456" i="19"/>
  <c r="X457" i="19"/>
  <c r="X458" i="19"/>
  <c r="X459" i="19"/>
  <c r="X460" i="19"/>
  <c r="X461" i="19"/>
  <c r="X466" i="19"/>
  <c r="X470" i="19"/>
  <c r="X474" i="19"/>
  <c r="X475" i="19"/>
  <c r="X476" i="19"/>
  <c r="X477" i="19"/>
  <c r="X480" i="19"/>
  <c r="X483" i="19"/>
  <c r="X484" i="19"/>
  <c r="X485" i="19"/>
  <c r="X486" i="19"/>
  <c r="X488" i="19"/>
  <c r="X489" i="19"/>
  <c r="X490" i="19"/>
  <c r="X491" i="19"/>
  <c r="X494" i="19"/>
  <c r="X495" i="19"/>
  <c r="X496" i="19"/>
  <c r="X497" i="19"/>
  <c r="X498" i="19"/>
  <c r="X501" i="19"/>
  <c r="W3" i="19"/>
  <c r="W4" i="19"/>
  <c r="W5" i="19"/>
  <c r="W6" i="19"/>
  <c r="W7" i="19"/>
  <c r="W8" i="19"/>
  <c r="W9" i="19"/>
  <c r="W10" i="19"/>
  <c r="W11" i="19"/>
  <c r="W12" i="19"/>
  <c r="W13" i="19"/>
  <c r="W14" i="19"/>
  <c r="W15" i="19"/>
  <c r="W16" i="19"/>
  <c r="W17" i="19"/>
  <c r="W18" i="19"/>
  <c r="W19" i="19"/>
  <c r="W20" i="19"/>
  <c r="W21" i="19"/>
  <c r="W22" i="19"/>
  <c r="W23" i="19"/>
  <c r="W24" i="19"/>
  <c r="W25" i="19"/>
  <c r="W26" i="19"/>
  <c r="W27" i="19"/>
  <c r="W28" i="19"/>
  <c r="W29" i="19"/>
  <c r="W30" i="19"/>
  <c r="W31" i="19"/>
  <c r="W33" i="19"/>
  <c r="W34" i="19"/>
  <c r="W35" i="19"/>
  <c r="W36" i="19"/>
  <c r="W37" i="19"/>
  <c r="W38" i="19"/>
  <c r="W39" i="19"/>
  <c r="W40" i="19"/>
  <c r="W41" i="19"/>
  <c r="W42" i="19"/>
  <c r="W43" i="19"/>
  <c r="W44" i="19"/>
  <c r="W45" i="19"/>
  <c r="W46" i="19"/>
  <c r="W47" i="19"/>
  <c r="W48" i="19"/>
  <c r="W49" i="19"/>
  <c r="W50" i="19"/>
  <c r="W51" i="19"/>
  <c r="W52" i="19"/>
  <c r="W53" i="19"/>
  <c r="W54" i="19"/>
  <c r="W55" i="19"/>
  <c r="W56" i="19"/>
  <c r="W57" i="19"/>
  <c r="W58" i="19"/>
  <c r="W59" i="19"/>
  <c r="W60" i="19"/>
  <c r="W61" i="19"/>
  <c r="W62" i="19"/>
  <c r="W63" i="19"/>
  <c r="W64" i="19"/>
  <c r="W65" i="19"/>
  <c r="W66" i="19"/>
  <c r="W67" i="19"/>
  <c r="W68" i="19"/>
  <c r="W69" i="19"/>
  <c r="W70" i="19"/>
  <c r="W71" i="19"/>
  <c r="W72" i="19"/>
  <c r="W73" i="19"/>
  <c r="W74" i="19"/>
  <c r="W75" i="19"/>
  <c r="W76" i="19"/>
  <c r="W77" i="19"/>
  <c r="W78" i="19"/>
  <c r="W79" i="19"/>
  <c r="W80" i="19"/>
  <c r="W81" i="19"/>
  <c r="W82" i="19"/>
  <c r="W83" i="19"/>
  <c r="W84" i="19"/>
  <c r="W85" i="19"/>
  <c r="W86" i="19"/>
  <c r="W87" i="19"/>
  <c r="W88" i="19"/>
  <c r="W89" i="19"/>
  <c r="W90" i="19"/>
  <c r="W91" i="19"/>
  <c r="W92" i="19"/>
  <c r="W93" i="19"/>
  <c r="W94" i="19"/>
  <c r="W95" i="19"/>
  <c r="W96" i="19"/>
  <c r="W97" i="19"/>
  <c r="W98" i="19"/>
  <c r="W99" i="19"/>
  <c r="W100" i="19"/>
  <c r="W101" i="19"/>
  <c r="W102" i="19"/>
  <c r="W103" i="19"/>
  <c r="W104" i="19"/>
  <c r="W105" i="19"/>
  <c r="W106" i="19"/>
  <c r="W107" i="19"/>
  <c r="W108" i="19"/>
  <c r="W109" i="19"/>
  <c r="W110" i="19"/>
  <c r="W111" i="19"/>
  <c r="W112" i="19"/>
  <c r="W114" i="19"/>
  <c r="W115" i="19"/>
  <c r="W116" i="19"/>
  <c r="W117" i="19"/>
  <c r="W118" i="19"/>
  <c r="W119" i="19"/>
  <c r="W120" i="19"/>
  <c r="W121" i="19"/>
  <c r="W122" i="19"/>
  <c r="W123" i="19"/>
  <c r="W124" i="19"/>
  <c r="W125" i="19"/>
  <c r="W126" i="19"/>
  <c r="W127" i="19"/>
  <c r="W128" i="19"/>
  <c r="W129" i="19"/>
  <c r="W130" i="19"/>
  <c r="W131" i="19"/>
  <c r="W132" i="19"/>
  <c r="W133" i="19"/>
  <c r="W134" i="19"/>
  <c r="W135" i="19"/>
  <c r="W136" i="19"/>
  <c r="W137" i="19"/>
  <c r="W138" i="19"/>
  <c r="W139" i="19"/>
  <c r="W140" i="19"/>
  <c r="W141" i="19"/>
  <c r="W142" i="19"/>
  <c r="W143" i="19"/>
  <c r="W144" i="19"/>
  <c r="W145" i="19"/>
  <c r="W146" i="19"/>
  <c r="W147" i="19"/>
  <c r="W148" i="19"/>
  <c r="W149" i="19"/>
  <c r="W150" i="19"/>
  <c r="W151" i="19"/>
  <c r="W152" i="19"/>
  <c r="W153" i="19"/>
  <c r="W154" i="19"/>
  <c r="W155" i="19"/>
  <c r="W156" i="19"/>
  <c r="W157" i="19"/>
  <c r="W158" i="19"/>
  <c r="W159" i="19"/>
  <c r="W160" i="19"/>
  <c r="W161" i="19"/>
  <c r="W162" i="19"/>
  <c r="W164" i="19"/>
  <c r="W165" i="19"/>
  <c r="W166" i="19"/>
  <c r="W167" i="19"/>
  <c r="W168" i="19"/>
  <c r="W169" i="19"/>
  <c r="W170" i="19"/>
  <c r="W171" i="19"/>
  <c r="W172" i="19"/>
  <c r="W173" i="19"/>
  <c r="W174" i="19"/>
  <c r="W175" i="19"/>
  <c r="W176" i="19"/>
  <c r="W177" i="19"/>
  <c r="W178" i="19"/>
  <c r="W179" i="19"/>
  <c r="W180" i="19"/>
  <c r="W182" i="19"/>
  <c r="W183" i="19"/>
  <c r="W184" i="19"/>
  <c r="W185" i="19"/>
  <c r="W186" i="19"/>
  <c r="W187" i="19"/>
  <c r="W188" i="19"/>
  <c r="W189" i="19"/>
  <c r="W190" i="19"/>
  <c r="W191" i="19"/>
  <c r="W192" i="19"/>
  <c r="W193" i="19"/>
  <c r="W194" i="19"/>
  <c r="W195" i="19"/>
  <c r="W196" i="19"/>
  <c r="W197" i="19"/>
  <c r="W198" i="19"/>
  <c r="W200" i="19"/>
  <c r="W201" i="19"/>
  <c r="W202" i="19"/>
  <c r="W203" i="19"/>
  <c r="W204" i="19"/>
  <c r="W205" i="19"/>
  <c r="W206" i="19"/>
  <c r="W207" i="19"/>
  <c r="W208" i="19"/>
  <c r="W209" i="19"/>
  <c r="W210" i="19"/>
  <c r="W211" i="19"/>
  <c r="W212" i="19"/>
  <c r="W213" i="19"/>
  <c r="W214" i="19"/>
  <c r="W215" i="19"/>
  <c r="W216" i="19"/>
  <c r="W217" i="19"/>
  <c r="W218" i="19"/>
  <c r="W219" i="19"/>
  <c r="W220" i="19"/>
  <c r="W221" i="19"/>
  <c r="W222" i="19"/>
  <c r="W223" i="19"/>
  <c r="W224" i="19"/>
  <c r="W225" i="19"/>
  <c r="W226" i="19"/>
  <c r="W227" i="19"/>
  <c r="W228" i="19"/>
  <c r="W229" i="19"/>
  <c r="W230" i="19"/>
  <c r="W231" i="19"/>
  <c r="W232" i="19"/>
  <c r="W233" i="19"/>
  <c r="W234" i="19"/>
  <c r="W235" i="19"/>
  <c r="W236" i="19"/>
  <c r="W237" i="19"/>
  <c r="W238" i="19"/>
  <c r="W239" i="19"/>
  <c r="W240" i="19"/>
  <c r="W241" i="19"/>
  <c r="W242" i="19"/>
  <c r="W243" i="19"/>
  <c r="W244" i="19"/>
  <c r="W245" i="19"/>
  <c r="W246" i="19"/>
  <c r="W247" i="19"/>
  <c r="W248" i="19"/>
  <c r="W250" i="19"/>
  <c r="W251" i="19"/>
  <c r="W252" i="19"/>
  <c r="W253" i="19"/>
  <c r="W254" i="19"/>
  <c r="W255" i="19"/>
  <c r="W256" i="19"/>
  <c r="W257" i="19"/>
  <c r="W258" i="19"/>
  <c r="W259" i="19"/>
  <c r="W260" i="19"/>
  <c r="W261" i="19"/>
  <c r="W262" i="19"/>
  <c r="W263" i="19"/>
  <c r="W264" i="19"/>
  <c r="W265" i="19"/>
  <c r="W266" i="19"/>
  <c r="W267" i="19"/>
  <c r="W268" i="19"/>
  <c r="W269" i="19"/>
  <c r="W270" i="19"/>
  <c r="W271" i="19"/>
  <c r="W272" i="19"/>
  <c r="W273" i="19"/>
  <c r="W274" i="19"/>
  <c r="W275" i="19"/>
  <c r="W276" i="19"/>
  <c r="W277" i="19"/>
  <c r="W278" i="19"/>
  <c r="W279" i="19"/>
  <c r="W280" i="19"/>
  <c r="W282" i="19"/>
  <c r="W283" i="19"/>
  <c r="W284" i="19"/>
  <c r="W285" i="19"/>
  <c r="W286" i="19"/>
  <c r="W287" i="19"/>
  <c r="W288" i="19"/>
  <c r="W289" i="19"/>
  <c r="W290" i="19"/>
  <c r="W291" i="19"/>
  <c r="W292" i="19"/>
  <c r="W293" i="19"/>
  <c r="W294" i="19"/>
  <c r="W295" i="19"/>
  <c r="W296" i="19"/>
  <c r="W297" i="19"/>
  <c r="W298" i="19"/>
  <c r="W299" i="19"/>
  <c r="W300" i="19"/>
  <c r="W301" i="19"/>
  <c r="W302" i="19"/>
  <c r="W303" i="19"/>
  <c r="W304" i="19"/>
  <c r="W306" i="19"/>
  <c r="W307" i="19"/>
  <c r="W308" i="19"/>
  <c r="W309" i="19"/>
  <c r="W310" i="19"/>
  <c r="W311" i="19"/>
  <c r="W312" i="19"/>
  <c r="W313" i="19"/>
  <c r="W314" i="19"/>
  <c r="W315" i="19"/>
  <c r="W316" i="19"/>
  <c r="W317" i="19"/>
  <c r="W318" i="19"/>
  <c r="W319" i="19"/>
  <c r="W320" i="19"/>
  <c r="W321" i="19"/>
  <c r="W322" i="19"/>
  <c r="W323" i="19"/>
  <c r="W324" i="19"/>
  <c r="W325" i="19"/>
  <c r="W326" i="19"/>
  <c r="W327" i="19"/>
  <c r="W328" i="19"/>
  <c r="W329" i="19"/>
  <c r="W330" i="19"/>
  <c r="W331" i="19"/>
  <c r="W332" i="19"/>
  <c r="W333" i="19"/>
  <c r="W334" i="19"/>
  <c r="W335" i="19"/>
  <c r="W336" i="19"/>
  <c r="W337" i="19"/>
  <c r="W338" i="19"/>
  <c r="W339" i="19"/>
  <c r="W340" i="19"/>
  <c r="W341" i="19"/>
  <c r="W342" i="19"/>
  <c r="W343" i="19"/>
  <c r="W344" i="19"/>
  <c r="W345" i="19"/>
  <c r="W346" i="19"/>
  <c r="W347" i="19"/>
  <c r="W348" i="19"/>
  <c r="W349" i="19"/>
  <c r="W350" i="19"/>
  <c r="W351" i="19"/>
  <c r="W352" i="19"/>
  <c r="W353" i="19"/>
  <c r="W354" i="19"/>
  <c r="W355" i="19"/>
  <c r="W356" i="19"/>
  <c r="W357" i="19"/>
  <c r="W358" i="19"/>
  <c r="W359" i="19"/>
  <c r="W360" i="19"/>
  <c r="W361" i="19"/>
  <c r="W362" i="19"/>
  <c r="W364" i="19"/>
  <c r="W365" i="19"/>
  <c r="W366" i="19"/>
  <c r="W367" i="19"/>
  <c r="W368" i="19"/>
  <c r="W369" i="19"/>
  <c r="W370" i="19"/>
  <c r="W371" i="19"/>
  <c r="W372" i="19"/>
  <c r="W373" i="19"/>
  <c r="W374" i="19"/>
  <c r="W375" i="19"/>
  <c r="W376" i="19"/>
  <c r="W377" i="19"/>
  <c r="W378" i="19"/>
  <c r="W379" i="19"/>
  <c r="W380" i="19"/>
  <c r="W381" i="19"/>
  <c r="W382" i="19"/>
  <c r="W383" i="19"/>
  <c r="W384" i="19"/>
  <c r="W385" i="19"/>
  <c r="W386" i="19"/>
  <c r="W387" i="19"/>
  <c r="W388" i="19"/>
  <c r="W389" i="19"/>
  <c r="W390" i="19"/>
  <c r="W391" i="19"/>
  <c r="W393" i="19"/>
  <c r="W394" i="19"/>
  <c r="W395" i="19"/>
  <c r="W396" i="19"/>
  <c r="W397" i="19"/>
  <c r="W398" i="19"/>
  <c r="W399" i="19"/>
  <c r="W401" i="19"/>
  <c r="W402" i="19"/>
  <c r="W403" i="19"/>
  <c r="W404" i="19"/>
  <c r="W405" i="19"/>
  <c r="W406" i="19"/>
  <c r="W407" i="19"/>
  <c r="W408" i="19"/>
  <c r="W409" i="19"/>
  <c r="W410" i="19"/>
  <c r="W411" i="19"/>
  <c r="W412" i="19"/>
  <c r="W413" i="19"/>
  <c r="W414" i="19"/>
  <c r="W415" i="19"/>
  <c r="W416" i="19"/>
  <c r="W417" i="19"/>
  <c r="W419" i="19"/>
  <c r="W420" i="19"/>
  <c r="W421" i="19"/>
  <c r="W422" i="19"/>
  <c r="W423" i="19"/>
  <c r="W424" i="19"/>
  <c r="W425" i="19"/>
  <c r="W426" i="19"/>
  <c r="W427" i="19"/>
  <c r="W428" i="19"/>
  <c r="W429" i="19"/>
  <c r="W430" i="19"/>
  <c r="W432" i="19"/>
  <c r="W433" i="19"/>
  <c r="W434" i="19"/>
  <c r="W435" i="19"/>
  <c r="W436" i="19"/>
  <c r="W437" i="19"/>
  <c r="W438" i="19"/>
  <c r="W439" i="19"/>
  <c r="W440" i="19"/>
  <c r="W441" i="19"/>
  <c r="W443" i="19"/>
  <c r="W444" i="19"/>
  <c r="W445" i="19"/>
  <c r="W446" i="19"/>
  <c r="W447" i="19"/>
  <c r="W448" i="19"/>
  <c r="W449" i="19"/>
  <c r="W451" i="19"/>
  <c r="W452" i="19"/>
  <c r="W453" i="19"/>
  <c r="W454" i="19"/>
  <c r="W455" i="19"/>
  <c r="W456" i="19"/>
  <c r="W457" i="19"/>
  <c r="W458" i="19"/>
  <c r="W459" i="19"/>
  <c r="W460" i="19"/>
  <c r="W461" i="19"/>
  <c r="W462" i="19"/>
  <c r="W464" i="19"/>
  <c r="W465" i="19"/>
  <c r="W466" i="19"/>
  <c r="W467" i="19"/>
  <c r="W468" i="19"/>
  <c r="W469" i="19"/>
  <c r="W470" i="19"/>
  <c r="W471" i="19"/>
  <c r="W472" i="19"/>
  <c r="W473" i="19"/>
  <c r="W474" i="19"/>
  <c r="W475" i="19"/>
  <c r="W476" i="19"/>
  <c r="W477" i="19"/>
  <c r="W478" i="19"/>
  <c r="W479" i="19"/>
  <c r="W480" i="19"/>
  <c r="W481" i="19"/>
  <c r="W482" i="19"/>
  <c r="W483" i="19"/>
  <c r="W484" i="19"/>
  <c r="W485" i="19"/>
  <c r="W486" i="19"/>
  <c r="W487" i="19"/>
  <c r="W488" i="19"/>
  <c r="W489" i="19"/>
  <c r="W490" i="19"/>
  <c r="W491" i="19"/>
  <c r="W493" i="19"/>
  <c r="W494" i="19"/>
  <c r="W495" i="19"/>
  <c r="W496" i="19"/>
  <c r="W497" i="19"/>
  <c r="W498" i="19"/>
  <c r="W499" i="19"/>
  <c r="W500" i="19"/>
  <c r="W501" i="19"/>
  <c r="V6" i="19"/>
  <c r="V9" i="19"/>
  <c r="V20" i="19"/>
  <c r="V22" i="19"/>
  <c r="V24" i="19"/>
  <c r="V25" i="19"/>
  <c r="V29" i="19"/>
  <c r="V32" i="19"/>
  <c r="V33" i="19"/>
  <c r="V34" i="19"/>
  <c r="V35" i="19"/>
  <c r="V40" i="19"/>
  <c r="V44" i="19"/>
  <c r="V46" i="19"/>
  <c r="V48" i="19"/>
  <c r="V52" i="19"/>
  <c r="V53" i="19"/>
  <c r="V54" i="19"/>
  <c r="V57" i="19"/>
  <c r="V59" i="19"/>
  <c r="V60" i="19"/>
  <c r="V61" i="19"/>
  <c r="V66" i="19"/>
  <c r="V70" i="19"/>
  <c r="V71" i="19"/>
  <c r="V74" i="19"/>
  <c r="V79" i="19"/>
  <c r="V80" i="19"/>
  <c r="V85" i="19"/>
  <c r="V86" i="19"/>
  <c r="V87" i="19"/>
  <c r="V90" i="19"/>
  <c r="V95" i="19"/>
  <c r="V96" i="19"/>
  <c r="V97" i="19"/>
  <c r="V98" i="19"/>
  <c r="V101" i="19"/>
  <c r="V104" i="19"/>
  <c r="V108" i="19"/>
  <c r="V109" i="19"/>
  <c r="V120" i="19"/>
  <c r="V121" i="19"/>
  <c r="V122" i="19"/>
  <c r="V124" i="19"/>
  <c r="V127" i="19"/>
  <c r="V129" i="19"/>
  <c r="V132" i="19"/>
  <c r="V133" i="19"/>
  <c r="V135" i="19"/>
  <c r="V136" i="19"/>
  <c r="V138" i="19"/>
  <c r="V140" i="19"/>
  <c r="V144" i="19"/>
  <c r="V145" i="19"/>
  <c r="V147" i="19"/>
  <c r="V148" i="19"/>
  <c r="V151" i="19"/>
  <c r="V152" i="19"/>
  <c r="V153" i="19"/>
  <c r="V154" i="19"/>
  <c r="V159" i="19"/>
  <c r="V170" i="19"/>
  <c r="V171" i="19"/>
  <c r="V176" i="19"/>
  <c r="V177" i="19"/>
  <c r="V180" i="19"/>
  <c r="V183" i="19"/>
  <c r="V184" i="19"/>
  <c r="V185" i="19"/>
  <c r="V186" i="19"/>
  <c r="V188" i="19"/>
  <c r="V194" i="19"/>
  <c r="V195" i="19"/>
  <c r="V197" i="19"/>
  <c r="V201" i="19"/>
  <c r="V202" i="19"/>
  <c r="V204" i="19"/>
  <c r="V209" i="19"/>
  <c r="V210" i="19"/>
  <c r="V216" i="19"/>
  <c r="V220" i="19"/>
  <c r="V221" i="19"/>
  <c r="V222" i="19"/>
  <c r="V224" i="19"/>
  <c r="V225" i="19"/>
  <c r="V226" i="19"/>
  <c r="V227" i="19"/>
  <c r="V229" i="19"/>
  <c r="V230" i="19"/>
  <c r="V233" i="19"/>
  <c r="V234" i="19"/>
  <c r="V235" i="19"/>
  <c r="V236" i="19"/>
  <c r="V237" i="19"/>
  <c r="V238" i="19"/>
  <c r="V240" i="19"/>
  <c r="V244" i="19"/>
  <c r="V246" i="19"/>
  <c r="V247" i="19"/>
  <c r="V248" i="19"/>
  <c r="V251" i="19"/>
  <c r="V252" i="19"/>
  <c r="V253" i="19"/>
  <c r="V254" i="19"/>
  <c r="V256" i="19"/>
  <c r="V266" i="19"/>
  <c r="V274" i="19"/>
  <c r="V276" i="19"/>
  <c r="V280" i="19"/>
  <c r="V283" i="19"/>
  <c r="V286" i="19"/>
  <c r="V288" i="19"/>
  <c r="V290" i="19"/>
  <c r="V295" i="19"/>
  <c r="V297" i="19"/>
  <c r="V301" i="19"/>
  <c r="V303" i="19"/>
  <c r="V304" i="19"/>
  <c r="V306" i="19"/>
  <c r="V308" i="19"/>
  <c r="V309" i="19"/>
  <c r="V311" i="19"/>
  <c r="V312" i="19"/>
  <c r="V315" i="19"/>
  <c r="V316" i="19"/>
  <c r="V320" i="19"/>
  <c r="V325" i="19"/>
  <c r="V326" i="19"/>
  <c r="V329" i="19"/>
  <c r="V330" i="19"/>
  <c r="V333" i="19"/>
  <c r="V334" i="19"/>
  <c r="V335" i="19"/>
  <c r="V336" i="19"/>
  <c r="V338" i="19"/>
  <c r="V340" i="19"/>
  <c r="V344" i="19"/>
  <c r="V345" i="19"/>
  <c r="V346" i="19"/>
  <c r="V347" i="19"/>
  <c r="V348" i="19"/>
  <c r="V352" i="19"/>
  <c r="V353" i="19"/>
  <c r="V354" i="19"/>
  <c r="V356" i="19"/>
  <c r="V357" i="19"/>
  <c r="V358" i="19"/>
  <c r="V359" i="19"/>
  <c r="V360" i="19"/>
  <c r="V366" i="19"/>
  <c r="V370" i="19"/>
  <c r="V372" i="19"/>
  <c r="V375" i="19"/>
  <c r="V376" i="19"/>
  <c r="V377" i="19"/>
  <c r="V379" i="19"/>
  <c r="V380" i="19"/>
  <c r="V383" i="19"/>
  <c r="V384" i="19"/>
  <c r="V385" i="19"/>
  <c r="V386" i="19"/>
  <c r="V387" i="19"/>
  <c r="V388" i="19"/>
  <c r="V390" i="19"/>
  <c r="V394" i="19"/>
  <c r="V395" i="19"/>
  <c r="V396" i="19"/>
  <c r="V397" i="19"/>
  <c r="V398" i="19"/>
  <c r="V399" i="19"/>
  <c r="V401" i="19"/>
  <c r="V402" i="19"/>
  <c r="V403" i="19"/>
  <c r="V404" i="19"/>
  <c r="V406" i="19"/>
  <c r="V407" i="19"/>
  <c r="V408" i="19"/>
  <c r="V409" i="19"/>
  <c r="V410" i="19"/>
  <c r="V416" i="19"/>
  <c r="V420" i="19"/>
  <c r="V421" i="19"/>
  <c r="V424" i="19"/>
  <c r="V425" i="19"/>
  <c r="V426" i="19"/>
  <c r="V427" i="19"/>
  <c r="V428" i="19"/>
  <c r="V429" i="19"/>
  <c r="V430" i="19"/>
  <c r="V434" i="19"/>
  <c r="V435" i="19"/>
  <c r="V436" i="19"/>
  <c r="V437" i="19"/>
  <c r="V438" i="19"/>
  <c r="V440" i="19"/>
  <c r="V444" i="19"/>
  <c r="V445" i="19"/>
  <c r="V446" i="19"/>
  <c r="V447" i="19"/>
  <c r="V448" i="19"/>
  <c r="V451" i="19"/>
  <c r="V453" i="19"/>
  <c r="V454" i="19"/>
  <c r="V456" i="19"/>
  <c r="V458" i="19"/>
  <c r="V459" i="19"/>
  <c r="V460" i="19"/>
  <c r="V463" i="19"/>
  <c r="V466" i="19"/>
  <c r="V471" i="19"/>
  <c r="V472" i="19"/>
  <c r="V474" i="19"/>
  <c r="V476" i="19"/>
  <c r="V477" i="19"/>
  <c r="V478" i="19"/>
  <c r="V479" i="19"/>
  <c r="V480" i="19"/>
  <c r="V484" i="19"/>
  <c r="V485" i="19"/>
  <c r="V486" i="19"/>
  <c r="V487" i="19"/>
  <c r="V490" i="19"/>
  <c r="V494" i="19"/>
  <c r="V495" i="19"/>
  <c r="V496" i="19"/>
  <c r="V498" i="19"/>
  <c r="V501" i="19"/>
  <c r="V2" i="19"/>
  <c r="W2" i="19"/>
  <c r="X2" i="19"/>
  <c r="Z2" i="19"/>
  <c r="AE2" i="19"/>
  <c r="AF2" i="19"/>
  <c r="AG2" i="19"/>
  <c r="U3" i="19"/>
  <c r="U4" i="19"/>
  <c r="U5" i="19"/>
  <c r="U6" i="19"/>
  <c r="U7" i="19"/>
  <c r="U8" i="19"/>
  <c r="U9" i="19"/>
  <c r="U10" i="19"/>
  <c r="U12" i="19"/>
  <c r="U13" i="19"/>
  <c r="U14" i="19"/>
  <c r="U16" i="19"/>
  <c r="U18" i="19"/>
  <c r="U19" i="19"/>
  <c r="U20" i="19"/>
  <c r="U21" i="19"/>
  <c r="U22" i="19"/>
  <c r="U23" i="19"/>
  <c r="U24" i="19"/>
  <c r="U25" i="19"/>
  <c r="U26" i="19"/>
  <c r="U27" i="19"/>
  <c r="U28" i="19"/>
  <c r="U29" i="19"/>
  <c r="U30" i="19"/>
  <c r="U31" i="19"/>
  <c r="U32" i="19"/>
  <c r="U33" i="19"/>
  <c r="U35" i="19"/>
  <c r="U36" i="19"/>
  <c r="U37" i="19"/>
  <c r="U39" i="19"/>
  <c r="U40" i="19"/>
  <c r="U41" i="19"/>
  <c r="U42" i="19"/>
  <c r="U44" i="19"/>
  <c r="U45" i="19"/>
  <c r="U46" i="19"/>
  <c r="U47" i="19"/>
  <c r="U48" i="19"/>
  <c r="U49" i="19"/>
  <c r="U52" i="19"/>
  <c r="U53" i="19"/>
  <c r="U54" i="19"/>
  <c r="U55" i="19"/>
  <c r="U56" i="19"/>
  <c r="U57" i="19"/>
  <c r="U58" i="19"/>
  <c r="U59" i="19"/>
  <c r="U60" i="19"/>
  <c r="U62" i="19"/>
  <c r="U63" i="19"/>
  <c r="U66" i="19"/>
  <c r="U67" i="19"/>
  <c r="U68" i="19"/>
  <c r="U69" i="19"/>
  <c r="U70" i="19"/>
  <c r="U71" i="19"/>
  <c r="U72" i="19"/>
  <c r="U73" i="19"/>
  <c r="U74" i="19"/>
  <c r="U75" i="19"/>
  <c r="U76" i="19"/>
  <c r="U77" i="19"/>
  <c r="U78" i="19"/>
  <c r="U79" i="19"/>
  <c r="U80" i="19"/>
  <c r="U81" i="19"/>
  <c r="U82" i="19"/>
  <c r="U83" i="19"/>
  <c r="U84" i="19"/>
  <c r="U85" i="19"/>
  <c r="U86" i="19"/>
  <c r="U87" i="19"/>
  <c r="U88" i="19"/>
  <c r="U90" i="19"/>
  <c r="U92" i="19"/>
  <c r="U94" i="19"/>
  <c r="U95" i="19"/>
  <c r="U96" i="19"/>
  <c r="U97" i="19"/>
  <c r="U98" i="19"/>
  <c r="U99" i="19"/>
  <c r="U100" i="19"/>
  <c r="U101" i="19"/>
  <c r="U102" i="19"/>
  <c r="U103" i="19"/>
  <c r="U104" i="19"/>
  <c r="U108" i="19"/>
  <c r="U109" i="19"/>
  <c r="U110" i="19"/>
  <c r="U112" i="19"/>
  <c r="U117" i="19"/>
  <c r="U118" i="19"/>
  <c r="U119" i="19"/>
  <c r="U120" i="19"/>
  <c r="U121" i="19"/>
  <c r="U122" i="19"/>
  <c r="U123" i="19"/>
  <c r="U124" i="19"/>
  <c r="U125" i="19"/>
  <c r="U126" i="19"/>
  <c r="U127" i="19"/>
  <c r="U128" i="19"/>
  <c r="U129" i="19"/>
  <c r="U130" i="19"/>
  <c r="U132" i="19"/>
  <c r="U133" i="19"/>
  <c r="U134" i="19"/>
  <c r="U135" i="19"/>
  <c r="U136" i="19"/>
  <c r="U137" i="19"/>
  <c r="U138" i="19"/>
  <c r="U139" i="19"/>
  <c r="U140" i="19"/>
  <c r="U141" i="19"/>
  <c r="U142" i="19"/>
  <c r="U144" i="19"/>
  <c r="U145" i="19"/>
  <c r="U146" i="19"/>
  <c r="U147" i="19"/>
  <c r="U148" i="19"/>
  <c r="U149" i="19"/>
  <c r="U150" i="19"/>
  <c r="U151" i="19"/>
  <c r="U152" i="19"/>
  <c r="U153" i="19"/>
  <c r="U154" i="19"/>
  <c r="U158" i="19"/>
  <c r="U159" i="19"/>
  <c r="U160" i="19"/>
  <c r="U162" i="19"/>
  <c r="U163" i="19"/>
  <c r="U166" i="19"/>
  <c r="U168" i="19"/>
  <c r="U170" i="19"/>
  <c r="U171" i="19"/>
  <c r="U172" i="19"/>
  <c r="U174" i="19"/>
  <c r="U175" i="19"/>
  <c r="U176" i="19"/>
  <c r="U177" i="19"/>
  <c r="U178" i="19"/>
  <c r="U179" i="19"/>
  <c r="U180" i="19"/>
  <c r="U181" i="19"/>
  <c r="U182" i="19"/>
  <c r="U183" i="19"/>
  <c r="U184" i="19"/>
  <c r="U185" i="19"/>
  <c r="U186" i="19"/>
  <c r="U187" i="19"/>
  <c r="U188" i="19"/>
  <c r="U190" i="19"/>
  <c r="U192" i="19"/>
  <c r="U194" i="19"/>
  <c r="U195" i="19"/>
  <c r="U197" i="19"/>
  <c r="U198" i="19"/>
  <c r="U199" i="19"/>
  <c r="U200" i="19"/>
  <c r="U201" i="19"/>
  <c r="U202" i="19"/>
  <c r="U203" i="19"/>
  <c r="U204" i="19"/>
  <c r="U206" i="19"/>
  <c r="U208" i="19"/>
  <c r="U209" i="19"/>
  <c r="U210" i="19"/>
  <c r="U216" i="19"/>
  <c r="U217" i="19"/>
  <c r="U218" i="19"/>
  <c r="U220" i="19"/>
  <c r="U221" i="19"/>
  <c r="U222" i="19"/>
  <c r="U224" i="19"/>
  <c r="U225" i="19"/>
  <c r="U226" i="19"/>
  <c r="U227" i="19"/>
  <c r="U229" i="19"/>
  <c r="U230" i="19"/>
  <c r="U231" i="19"/>
  <c r="U232" i="19"/>
  <c r="U233" i="19"/>
  <c r="U235" i="19"/>
  <c r="U236" i="19"/>
  <c r="U237" i="19"/>
  <c r="U238" i="19"/>
  <c r="U239" i="19"/>
  <c r="U240" i="19"/>
  <c r="U241" i="19"/>
  <c r="U244" i="19"/>
  <c r="U245" i="19"/>
  <c r="U246" i="19"/>
  <c r="U247" i="19"/>
  <c r="U248" i="19"/>
  <c r="U249" i="19"/>
  <c r="U251" i="19"/>
  <c r="U252" i="19"/>
  <c r="U253" i="19"/>
  <c r="U254" i="19"/>
  <c r="U256" i="19"/>
  <c r="U257" i="19"/>
  <c r="U258" i="19"/>
  <c r="U259" i="19"/>
  <c r="U260" i="19"/>
  <c r="U261" i="19"/>
  <c r="U262" i="19"/>
  <c r="U263" i="19"/>
  <c r="U265" i="19"/>
  <c r="U266" i="19"/>
  <c r="U267" i="19"/>
  <c r="U268" i="19"/>
  <c r="U270" i="19"/>
  <c r="U271" i="19"/>
  <c r="U272" i="19"/>
  <c r="U274" i="19"/>
  <c r="U275" i="19"/>
  <c r="U276" i="19"/>
  <c r="U277" i="19"/>
  <c r="U279" i="19"/>
  <c r="U280" i="19"/>
  <c r="U281" i="19"/>
  <c r="U282" i="19"/>
  <c r="U283" i="19"/>
  <c r="U284" i="19"/>
  <c r="U285" i="19"/>
  <c r="U286" i="19"/>
  <c r="U287" i="19"/>
  <c r="U288" i="19"/>
  <c r="U289" i="19"/>
  <c r="U290" i="19"/>
  <c r="U291" i="19"/>
  <c r="U292" i="19"/>
  <c r="U294" i="19"/>
  <c r="U295" i="19"/>
  <c r="U296" i="19"/>
  <c r="U297" i="19"/>
  <c r="U298" i="19"/>
  <c r="U299" i="19"/>
  <c r="U300" i="19"/>
  <c r="U301" i="19"/>
  <c r="U302" i="19"/>
  <c r="U303" i="19"/>
  <c r="U304" i="19"/>
  <c r="U305" i="19"/>
  <c r="U306" i="19"/>
  <c r="U307" i="19"/>
  <c r="U308" i="19"/>
  <c r="U309" i="19"/>
  <c r="U310" i="19"/>
  <c r="U311" i="19"/>
  <c r="U312" i="19"/>
  <c r="U313" i="19"/>
  <c r="U314" i="19"/>
  <c r="U315" i="19"/>
  <c r="U316" i="19"/>
  <c r="U318" i="19"/>
  <c r="U320" i="19"/>
  <c r="U321" i="19"/>
  <c r="U322" i="19"/>
  <c r="U323" i="19"/>
  <c r="U324" i="19"/>
  <c r="U325" i="19"/>
  <c r="U326" i="19"/>
  <c r="U327" i="19"/>
  <c r="U329" i="19"/>
  <c r="U330" i="19"/>
  <c r="U331" i="19"/>
  <c r="U332" i="19"/>
  <c r="U333" i="19"/>
  <c r="U334" i="19"/>
  <c r="U335" i="19"/>
  <c r="U336" i="19"/>
  <c r="U337" i="19"/>
  <c r="U338" i="19"/>
  <c r="U339" i="19"/>
  <c r="U340" i="19"/>
  <c r="U341" i="19"/>
  <c r="U342" i="19"/>
  <c r="U344" i="19"/>
  <c r="U345" i="19"/>
  <c r="U346" i="19"/>
  <c r="U347" i="19"/>
  <c r="U348" i="19"/>
  <c r="U349" i="19"/>
  <c r="U350" i="19"/>
  <c r="U351" i="19"/>
  <c r="U352" i="19"/>
  <c r="U353" i="19"/>
  <c r="U354" i="19"/>
  <c r="U355" i="19"/>
  <c r="U356" i="19"/>
  <c r="U357" i="19"/>
  <c r="U358" i="19"/>
  <c r="U359" i="19"/>
  <c r="U360" i="19"/>
  <c r="U361" i="19"/>
  <c r="U362" i="19"/>
  <c r="U363" i="19"/>
  <c r="U364" i="19"/>
  <c r="U365" i="19"/>
  <c r="U366" i="19"/>
  <c r="U367" i="19"/>
  <c r="U368" i="19"/>
  <c r="U369" i="19"/>
  <c r="U370" i="19"/>
  <c r="U371" i="19"/>
  <c r="U372" i="19"/>
  <c r="U373" i="19"/>
  <c r="U374" i="19"/>
  <c r="U375" i="19"/>
  <c r="U376" i="19"/>
  <c r="U377" i="19"/>
  <c r="U378" i="19"/>
  <c r="U379" i="19"/>
  <c r="U380" i="19"/>
  <c r="U381" i="19"/>
  <c r="U382" i="19"/>
  <c r="U383" i="19"/>
  <c r="U384" i="19"/>
  <c r="U385" i="19"/>
  <c r="U386" i="19"/>
  <c r="U387" i="19"/>
  <c r="U388" i="19"/>
  <c r="U389" i="19"/>
  <c r="U390" i="19"/>
  <c r="U391" i="19"/>
  <c r="U392" i="19"/>
  <c r="U393" i="19"/>
  <c r="U394" i="19"/>
  <c r="U395" i="19"/>
  <c r="U396" i="19"/>
  <c r="U397" i="19"/>
  <c r="U398" i="19"/>
  <c r="U399" i="19"/>
  <c r="U400" i="19"/>
  <c r="U401" i="19"/>
  <c r="U402" i="19"/>
  <c r="U403" i="19"/>
  <c r="U404" i="19"/>
  <c r="U405" i="19"/>
  <c r="U406" i="19"/>
  <c r="U407" i="19"/>
  <c r="U408" i="19"/>
  <c r="U409" i="19"/>
  <c r="U410" i="19"/>
  <c r="U411" i="19"/>
  <c r="U412" i="19"/>
  <c r="U413" i="19"/>
  <c r="U414" i="19"/>
  <c r="U415" i="19"/>
  <c r="U416" i="19"/>
  <c r="U417" i="19"/>
  <c r="U418" i="19"/>
  <c r="U419" i="19"/>
  <c r="U420" i="19"/>
  <c r="U421" i="19"/>
  <c r="U422" i="19"/>
  <c r="U423" i="19"/>
  <c r="U424" i="19"/>
  <c r="U425" i="19"/>
  <c r="U426" i="19"/>
  <c r="U427" i="19"/>
  <c r="U428" i="19"/>
  <c r="U429" i="19"/>
  <c r="U430" i="19"/>
  <c r="U431" i="19"/>
  <c r="U432" i="19"/>
  <c r="U433" i="19"/>
  <c r="U434" i="19"/>
  <c r="U435" i="19"/>
  <c r="U436" i="19"/>
  <c r="U437" i="19"/>
  <c r="U438" i="19"/>
  <c r="U439" i="19"/>
  <c r="U440" i="19"/>
  <c r="U441" i="19"/>
  <c r="U442" i="19"/>
  <c r="U443" i="19"/>
  <c r="U444" i="19"/>
  <c r="U445" i="19"/>
  <c r="U446" i="19"/>
  <c r="U447" i="19"/>
  <c r="U448" i="19"/>
  <c r="U449" i="19"/>
  <c r="U450" i="19"/>
  <c r="U451" i="19"/>
  <c r="U452" i="19"/>
  <c r="U453" i="19"/>
  <c r="U454" i="19"/>
  <c r="U455" i="19"/>
  <c r="U456" i="19"/>
  <c r="U457" i="19"/>
  <c r="U458" i="19"/>
  <c r="U459" i="19"/>
  <c r="U460" i="19"/>
  <c r="U461" i="19"/>
  <c r="U462" i="19"/>
  <c r="U463" i="19"/>
  <c r="U464" i="19"/>
  <c r="U465" i="19"/>
  <c r="U466" i="19"/>
  <c r="U467" i="19"/>
  <c r="U468" i="19"/>
  <c r="U469" i="19"/>
  <c r="U470" i="19"/>
  <c r="U471" i="19"/>
  <c r="U472" i="19"/>
  <c r="U473" i="19"/>
  <c r="U474" i="19"/>
  <c r="U475" i="19"/>
  <c r="U476" i="19"/>
  <c r="U477" i="19"/>
  <c r="U478" i="19"/>
  <c r="U479" i="19"/>
  <c r="U480" i="19"/>
  <c r="U481" i="19"/>
  <c r="U482" i="19"/>
  <c r="U483" i="19"/>
  <c r="U484" i="19"/>
  <c r="U485" i="19"/>
  <c r="U486" i="19"/>
  <c r="U487" i="19"/>
  <c r="U488" i="19"/>
  <c r="U489" i="19"/>
  <c r="U490" i="19"/>
  <c r="U491" i="19"/>
  <c r="U492" i="19"/>
  <c r="U493" i="19"/>
  <c r="U494" i="19"/>
  <c r="U495" i="19"/>
  <c r="U496" i="19"/>
  <c r="U497" i="19"/>
  <c r="U498" i="19"/>
  <c r="U499" i="19"/>
  <c r="U500" i="19"/>
  <c r="U501" i="19"/>
  <c r="U2" i="19"/>
  <c r="M352" i="14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BK476" i="2"/>
  <c r="BM476" i="2"/>
  <c r="BN476" i="2"/>
  <c r="BO476" i="2"/>
  <c r="BP476" i="2"/>
  <c r="BQ476" i="2"/>
  <c r="BR476" i="2"/>
  <c r="BS476" i="2"/>
  <c r="BT476" i="2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AQ299" i="1"/>
  <c r="AP299" i="1"/>
  <c r="AN299" i="1"/>
  <c r="AL299" i="1"/>
  <c r="N452" i="14"/>
  <c r="M452" i="14"/>
  <c r="O452" i="14"/>
  <c r="N402" i="14"/>
  <c r="M402" i="14"/>
  <c r="O402" i="14"/>
  <c r="N352" i="14"/>
  <c r="O352" i="14"/>
  <c r="N302" i="14"/>
  <c r="M302" i="14"/>
  <c r="O302" i="14"/>
  <c r="N252" i="14"/>
  <c r="M252" i="14"/>
  <c r="O252" i="14"/>
  <c r="N202" i="14"/>
  <c r="M202" i="14"/>
  <c r="O202" i="14"/>
  <c r="N152" i="14"/>
  <c r="M152" i="14"/>
  <c r="O152" i="14"/>
  <c r="N102" i="14"/>
  <c r="M102" i="14"/>
  <c r="O102" i="14"/>
  <c r="N52" i="14"/>
  <c r="M52" i="14"/>
  <c r="O52" i="14"/>
  <c r="N2" i="14"/>
  <c r="M2" i="14"/>
  <c r="O2" i="14"/>
  <c r="N492" i="13"/>
  <c r="M492" i="13"/>
  <c r="O492" i="13"/>
  <c r="N482" i="13"/>
  <c r="M482" i="13"/>
  <c r="O482" i="13"/>
  <c r="N472" i="13"/>
  <c r="M472" i="13"/>
  <c r="O472" i="13"/>
  <c r="N462" i="13"/>
  <c r="M462" i="13"/>
  <c r="O462" i="13"/>
  <c r="N452" i="13"/>
  <c r="M452" i="13"/>
  <c r="O452" i="13"/>
  <c r="N442" i="13"/>
  <c r="M442" i="13"/>
  <c r="O442" i="13"/>
  <c r="N432" i="13"/>
  <c r="M432" i="13"/>
  <c r="O432" i="13"/>
  <c r="N422" i="13"/>
  <c r="M422" i="13"/>
  <c r="O422" i="13"/>
  <c r="N412" i="13"/>
  <c r="M412" i="13"/>
  <c r="O412" i="13"/>
  <c r="N402" i="13"/>
  <c r="M402" i="13"/>
  <c r="O402" i="13"/>
  <c r="N392" i="13"/>
  <c r="M392" i="13"/>
  <c r="O392" i="13"/>
  <c r="N382" i="13"/>
  <c r="M382" i="13"/>
  <c r="O382" i="13"/>
  <c r="N372" i="13"/>
  <c r="M372" i="13"/>
  <c r="O372" i="13"/>
  <c r="N362" i="13"/>
  <c r="M362" i="13"/>
  <c r="O362" i="13"/>
  <c r="N352" i="13"/>
  <c r="M352" i="13"/>
  <c r="O352" i="13"/>
  <c r="N342" i="13"/>
  <c r="M342" i="13"/>
  <c r="O342" i="13"/>
  <c r="N332" i="13"/>
  <c r="M332" i="13"/>
  <c r="O332" i="13"/>
  <c r="N322" i="13"/>
  <c r="M322" i="13"/>
  <c r="O322" i="13"/>
  <c r="N312" i="13"/>
  <c r="M312" i="13"/>
  <c r="O312" i="13"/>
  <c r="N302" i="13"/>
  <c r="M302" i="13"/>
  <c r="O302" i="13"/>
  <c r="N292" i="13"/>
  <c r="M292" i="13"/>
  <c r="O292" i="13"/>
  <c r="N282" i="13"/>
  <c r="M282" i="13"/>
  <c r="O282" i="13"/>
  <c r="N272" i="13"/>
  <c r="M272" i="13"/>
  <c r="O272" i="13"/>
  <c r="N262" i="13"/>
  <c r="M262" i="13"/>
  <c r="O262" i="13"/>
  <c r="N252" i="13"/>
  <c r="M252" i="13"/>
  <c r="O252" i="13"/>
  <c r="N242" i="13"/>
  <c r="M242" i="13"/>
  <c r="O242" i="13"/>
  <c r="N232" i="13"/>
  <c r="M232" i="13"/>
  <c r="O232" i="13"/>
  <c r="N222" i="13"/>
  <c r="M222" i="13"/>
  <c r="O222" i="13"/>
  <c r="N212" i="13"/>
  <c r="M212" i="13"/>
  <c r="O212" i="13"/>
  <c r="N202" i="13"/>
  <c r="M202" i="13"/>
  <c r="O202" i="13"/>
  <c r="N192" i="13"/>
  <c r="M192" i="13"/>
  <c r="O192" i="13"/>
  <c r="N182" i="13"/>
  <c r="M182" i="13"/>
  <c r="O182" i="13"/>
  <c r="N172" i="13"/>
  <c r="M172" i="13"/>
  <c r="O172" i="13"/>
  <c r="N162" i="13"/>
  <c r="M162" i="13"/>
  <c r="O162" i="13"/>
  <c r="N152" i="13"/>
  <c r="M152" i="13"/>
  <c r="O152" i="13"/>
  <c r="N142" i="13"/>
  <c r="M142" i="13"/>
  <c r="O142" i="13"/>
  <c r="N132" i="13"/>
  <c r="M132" i="13"/>
  <c r="O132" i="13"/>
  <c r="N122" i="13"/>
  <c r="M122" i="13"/>
  <c r="O122" i="13"/>
  <c r="N112" i="13"/>
  <c r="M112" i="13"/>
  <c r="O112" i="13"/>
  <c r="N102" i="13"/>
  <c r="M102" i="13"/>
  <c r="O102" i="13"/>
  <c r="N92" i="13"/>
  <c r="M92" i="13"/>
  <c r="O92" i="13"/>
  <c r="N82" i="13"/>
  <c r="M82" i="13"/>
  <c r="O82" i="13"/>
  <c r="N72" i="13"/>
  <c r="M72" i="13"/>
  <c r="O72" i="13"/>
  <c r="N62" i="13"/>
  <c r="M62" i="13"/>
  <c r="O62" i="13"/>
  <c r="N52" i="13"/>
  <c r="M52" i="13"/>
  <c r="O52" i="13"/>
  <c r="N42" i="13"/>
  <c r="M42" i="13"/>
  <c r="O42" i="13"/>
  <c r="N32" i="13"/>
  <c r="M32" i="13"/>
  <c r="O32" i="13"/>
  <c r="N22" i="13"/>
  <c r="M22" i="13"/>
  <c r="O22" i="13"/>
  <c r="N12" i="13"/>
  <c r="M12" i="13"/>
  <c r="O12" i="13"/>
  <c r="N2" i="13"/>
  <c r="M2" i="13"/>
  <c r="O2" i="13"/>
  <c r="P452" i="12"/>
  <c r="O452" i="12"/>
  <c r="Q452" i="12"/>
  <c r="P402" i="12"/>
  <c r="O402" i="12"/>
  <c r="Q402" i="12"/>
  <c r="P352" i="12"/>
  <c r="O352" i="12"/>
  <c r="Q352" i="12"/>
  <c r="P302" i="12"/>
  <c r="O302" i="12"/>
  <c r="Q302" i="12"/>
  <c r="P252" i="12"/>
  <c r="O252" i="12"/>
  <c r="Q252" i="12"/>
  <c r="P202" i="12"/>
  <c r="O202" i="12"/>
  <c r="Q202" i="12"/>
  <c r="P152" i="12"/>
  <c r="O152" i="12"/>
  <c r="Q152" i="12"/>
  <c r="P102" i="12"/>
  <c r="O102" i="12"/>
  <c r="Q102" i="12"/>
  <c r="P52" i="12"/>
  <c r="O52" i="12"/>
  <c r="Q52" i="12"/>
  <c r="P2" i="12"/>
  <c r="O2" i="12"/>
  <c r="Q2" i="12"/>
  <c r="P492" i="11"/>
  <c r="O492" i="11"/>
  <c r="Q492" i="11"/>
  <c r="P482" i="11"/>
  <c r="O482" i="11"/>
  <c r="Q482" i="11"/>
  <c r="P472" i="11"/>
  <c r="O472" i="11"/>
  <c r="Q472" i="11"/>
  <c r="P462" i="11"/>
  <c r="O462" i="11"/>
  <c r="Q462" i="11"/>
  <c r="P452" i="11"/>
  <c r="O452" i="11"/>
  <c r="Q452" i="11"/>
  <c r="P442" i="11"/>
  <c r="O442" i="11"/>
  <c r="Q442" i="11"/>
  <c r="P432" i="11"/>
  <c r="O432" i="11"/>
  <c r="Q432" i="11"/>
  <c r="P422" i="11"/>
  <c r="O422" i="11"/>
  <c r="Q422" i="11"/>
  <c r="P412" i="11"/>
  <c r="O412" i="11"/>
  <c r="Q412" i="11"/>
  <c r="P402" i="11"/>
  <c r="O402" i="11"/>
  <c r="Q402" i="11"/>
  <c r="P392" i="11"/>
  <c r="O392" i="11"/>
  <c r="Q392" i="11"/>
  <c r="P382" i="11"/>
  <c r="O382" i="11"/>
  <c r="Q382" i="11"/>
  <c r="P372" i="11"/>
  <c r="O372" i="11"/>
  <c r="Q372" i="11"/>
  <c r="P362" i="11"/>
  <c r="O362" i="11"/>
  <c r="Q362" i="11"/>
  <c r="P352" i="11"/>
  <c r="O352" i="11"/>
  <c r="Q352" i="11"/>
  <c r="P342" i="11"/>
  <c r="O342" i="11"/>
  <c r="Q342" i="11"/>
  <c r="P332" i="11"/>
  <c r="O332" i="11"/>
  <c r="Q332" i="11"/>
  <c r="P322" i="11"/>
  <c r="O322" i="11"/>
  <c r="Q322" i="11"/>
  <c r="P312" i="11"/>
  <c r="O312" i="11"/>
  <c r="Q312" i="11"/>
  <c r="P302" i="11"/>
  <c r="O302" i="11"/>
  <c r="Q302" i="11"/>
  <c r="P292" i="11"/>
  <c r="O292" i="11"/>
  <c r="Q292" i="11"/>
  <c r="P282" i="11"/>
  <c r="O282" i="11"/>
  <c r="Q282" i="11"/>
  <c r="P272" i="11"/>
  <c r="O272" i="11"/>
  <c r="Q272" i="11"/>
  <c r="P262" i="11"/>
  <c r="O262" i="11"/>
  <c r="Q262" i="11"/>
  <c r="P252" i="11"/>
  <c r="O252" i="11"/>
  <c r="Q252" i="11"/>
  <c r="P242" i="11"/>
  <c r="O242" i="11"/>
  <c r="Q242" i="11"/>
  <c r="P232" i="11"/>
  <c r="O232" i="11"/>
  <c r="Q232" i="11"/>
  <c r="P222" i="11"/>
  <c r="O222" i="11"/>
  <c r="Q222" i="11"/>
  <c r="P212" i="11"/>
  <c r="O212" i="11"/>
  <c r="Q212" i="11"/>
  <c r="P202" i="11"/>
  <c r="O202" i="11"/>
  <c r="Q202" i="11"/>
  <c r="P192" i="11"/>
  <c r="O192" i="11"/>
  <c r="Q192" i="11"/>
  <c r="P182" i="11"/>
  <c r="O182" i="11"/>
  <c r="Q182" i="11"/>
  <c r="P172" i="11"/>
  <c r="O172" i="11"/>
  <c r="Q172" i="11"/>
  <c r="P162" i="11"/>
  <c r="O162" i="11"/>
  <c r="Q162" i="11"/>
  <c r="P152" i="11"/>
  <c r="O152" i="11"/>
  <c r="Q152" i="11"/>
  <c r="P142" i="11"/>
  <c r="O142" i="11"/>
  <c r="Q142" i="11"/>
  <c r="P132" i="11"/>
  <c r="O132" i="11"/>
  <c r="Q132" i="11"/>
  <c r="P122" i="11"/>
  <c r="O122" i="11"/>
  <c r="Q122" i="11"/>
  <c r="P112" i="11"/>
  <c r="O112" i="11"/>
  <c r="Q112" i="11"/>
  <c r="P102" i="11"/>
  <c r="O102" i="11"/>
  <c r="Q102" i="11"/>
  <c r="P92" i="11"/>
  <c r="O92" i="11"/>
  <c r="Q92" i="11"/>
  <c r="P82" i="11"/>
  <c r="O82" i="11"/>
  <c r="Q82" i="11"/>
  <c r="P72" i="11"/>
  <c r="O72" i="11"/>
  <c r="Q72" i="11"/>
  <c r="P62" i="11"/>
  <c r="O62" i="11"/>
  <c r="Q62" i="11"/>
  <c r="P52" i="11"/>
  <c r="O52" i="11"/>
  <c r="Q52" i="11"/>
  <c r="P42" i="11"/>
  <c r="O42" i="11"/>
  <c r="Q42" i="11"/>
  <c r="P32" i="11"/>
  <c r="O32" i="11"/>
  <c r="Q32" i="11"/>
  <c r="P22" i="11"/>
  <c r="O22" i="11"/>
  <c r="Q22" i="11"/>
  <c r="P12" i="11"/>
  <c r="O12" i="11"/>
  <c r="Q12" i="11"/>
  <c r="P2" i="11"/>
  <c r="O2" i="11"/>
  <c r="Q2" i="11"/>
  <c r="EE492" i="2"/>
  <c r="EE482" i="2"/>
  <c r="EE472" i="2"/>
  <c r="EE462" i="2"/>
  <c r="EE452" i="2"/>
  <c r="EE442" i="2"/>
  <c r="EE432" i="2"/>
  <c r="EE422" i="2"/>
  <c r="EE412" i="2"/>
  <c r="EE402" i="2"/>
  <c r="EE392" i="2"/>
  <c r="EE382" i="2"/>
  <c r="EE372" i="2"/>
  <c r="EE362" i="2"/>
  <c r="EE352" i="2"/>
  <c r="EE342" i="2"/>
  <c r="EE332" i="2"/>
  <c r="EE322" i="2"/>
  <c r="EE312" i="2"/>
  <c r="EE302" i="2"/>
  <c r="EE292" i="2"/>
  <c r="EE282" i="2"/>
  <c r="EE272" i="2"/>
  <c r="EE262" i="2"/>
  <c r="EE252" i="2"/>
  <c r="EE242" i="2"/>
  <c r="EE232" i="2"/>
  <c r="EE222" i="2"/>
  <c r="EE212" i="2"/>
  <c r="EE202" i="2"/>
  <c r="EE192" i="2"/>
  <c r="EE182" i="2"/>
  <c r="EE172" i="2"/>
  <c r="EE162" i="2"/>
  <c r="EE152" i="2"/>
  <c r="EE142" i="2"/>
  <c r="EE132" i="2"/>
  <c r="EE122" i="2"/>
  <c r="EE112" i="2"/>
  <c r="EE102" i="2"/>
  <c r="EE92" i="2"/>
  <c r="EE82" i="2"/>
  <c r="EE72" i="2"/>
  <c r="EE62" i="2"/>
  <c r="EE52" i="2"/>
  <c r="EE42" i="2"/>
  <c r="EE32" i="2"/>
  <c r="EE22" i="2"/>
  <c r="EE12" i="2"/>
  <c r="EE2" i="2"/>
  <c r="ED492" i="2"/>
  <c r="ED482" i="2"/>
  <c r="ED472" i="2"/>
  <c r="ED462" i="2"/>
  <c r="ED452" i="2"/>
  <c r="ED442" i="2"/>
  <c r="ED432" i="2"/>
  <c r="ED422" i="2"/>
  <c r="ED412" i="2"/>
  <c r="ED402" i="2"/>
  <c r="ED392" i="2"/>
  <c r="ED382" i="2"/>
  <c r="ED372" i="2"/>
  <c r="ED362" i="2"/>
  <c r="ED352" i="2"/>
  <c r="ED342" i="2"/>
  <c r="ED332" i="2"/>
  <c r="ED322" i="2"/>
  <c r="ED312" i="2"/>
  <c r="ED302" i="2"/>
  <c r="ED292" i="2"/>
  <c r="ED282" i="2"/>
  <c r="ED272" i="2"/>
  <c r="ED262" i="2"/>
  <c r="ED252" i="2"/>
  <c r="ED242" i="2"/>
  <c r="ED232" i="2"/>
  <c r="ED222" i="2"/>
  <c r="ED212" i="2"/>
  <c r="ED202" i="2"/>
  <c r="ED192" i="2"/>
  <c r="ED182" i="2"/>
  <c r="ED172" i="2"/>
  <c r="ED162" i="2"/>
  <c r="ED152" i="2"/>
  <c r="ED142" i="2"/>
  <c r="ED132" i="2"/>
  <c r="ED122" i="2"/>
  <c r="ED112" i="2"/>
  <c r="ED102" i="2"/>
  <c r="ED92" i="2"/>
  <c r="ED82" i="2"/>
  <c r="ED72" i="2"/>
  <c r="ED62" i="2"/>
  <c r="ED52" i="2"/>
  <c r="ED42" i="2"/>
  <c r="ED32" i="2"/>
  <c r="ED22" i="2"/>
  <c r="ED12" i="2"/>
  <c r="EF22" i="2"/>
  <c r="EF32" i="2"/>
  <c r="EF42" i="2"/>
  <c r="EF52" i="2"/>
  <c r="EF62" i="2"/>
  <c r="EF82" i="2"/>
  <c r="EF92" i="2"/>
  <c r="EF102" i="2"/>
  <c r="EF112" i="2"/>
  <c r="EF122" i="2"/>
  <c r="EF132" i="2"/>
  <c r="EF152" i="2"/>
  <c r="EF162" i="2"/>
  <c r="EF172" i="2"/>
  <c r="EF202" i="2"/>
  <c r="EF212" i="2"/>
  <c r="EF252" i="2"/>
  <c r="EF262" i="2"/>
  <c r="EF272" i="2"/>
  <c r="EF292" i="2"/>
  <c r="EF302" i="2"/>
  <c r="EF312" i="2"/>
  <c r="EF322" i="2"/>
  <c r="EF342" i="2"/>
  <c r="EF352" i="2"/>
  <c r="EF372" i="2"/>
  <c r="EF392" i="2"/>
  <c r="EF402" i="2"/>
  <c r="EF412" i="2"/>
  <c r="EF432" i="2"/>
  <c r="EF442" i="2"/>
  <c r="EF452" i="2"/>
  <c r="EF472" i="2"/>
  <c r="EF482" i="2"/>
  <c r="ED2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Q3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Q4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Q5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Q6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Q7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Q8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Q9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Q10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Q11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Q12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Q13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Q14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Q15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Q16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Q17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Q18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Q19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Q20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Q21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Q22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Q23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Q24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Q25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Q26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Q27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Q28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Q29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Q30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Q31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Q32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Q33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Q34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Q35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Q36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Q37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Q38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Q39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Q40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Q41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Q42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Q43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Q44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Q45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Q46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Q47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Q48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Q49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Q50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Q51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Q52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Q53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Q54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Q55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Q56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Q57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Q58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Q59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Q60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Q61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Q62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Q63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Q64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Q65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Q66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Q67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Q68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Q69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Q70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Q71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Q72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Q73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Q74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Q75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Q76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Q77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Q78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Q79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Q80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Q81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Q82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Q83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Q84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Q85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Q86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Q87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Q88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Q89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Q90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Q91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Q92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Q93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Q94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Q95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Q96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Q97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Q98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Q99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Q100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Q101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Q102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Q103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Q104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Q105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Q106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Q107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Q108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Q109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Q110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Q111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Q112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Q113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Q114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Q115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Q116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Q117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Q118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Q119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Q120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Q121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Q122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Q123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Q124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Q125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Q126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Q127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Q128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Q129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Q130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Q131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Q132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Q133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Q134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Q135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Q136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Q137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Q138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Q139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Q140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Q141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Q142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Q143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Q144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Q145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Q146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Q147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Q148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Q149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Q150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Q151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Q152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Q153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Q154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Q155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Q156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Q157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Q158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Q159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Q160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Q161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Q162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Q163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Q164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Q165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Q166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Q167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Q168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Q169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Q170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Q171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Q172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Q173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Q174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Q175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Q176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Q177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Q178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Q179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Q180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Q181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Q182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Q183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Q184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Q185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Q186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Q187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Q188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Q189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Q190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Q191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Q192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Q193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Q194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Q195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Q196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Q197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Q198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Q199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Q200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Q201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Q202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Q203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Q204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Q205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Q206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Q207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Q208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Q209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Q210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Q211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Q212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Q213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Q214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Q215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Q216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Q217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Q218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Q219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Q220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Q221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Q222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Q223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Q224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Q225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Q226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Q227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Q228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Q229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Q230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Q231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Q232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Q233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Q234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Q235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Q236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Q237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Q238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Q239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Q240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Q241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Q242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Q243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Q244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Q245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Q246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Q247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Q248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Q249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Q250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Q251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Q252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Q253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Q254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Q255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Q256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Q257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Q258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Q259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Q260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Q261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Q262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Q263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Q264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Q265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Q266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Q267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Q268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Q269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Q270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Q271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Q272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Q273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Q274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Q275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Q276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Q277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Q278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Q279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Q280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Q281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Q282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Q283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Q284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Q285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Q286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Q287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Q288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Q289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Q290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Q291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Q292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Q293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Q294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Q295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Q296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Q297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Q298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Q299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Q300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Q301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Q302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Q303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Q304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Q305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Q306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Q307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Q308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Q309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Q310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Q311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Q312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Q313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Q314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Q315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Q316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Q317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Q318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Q319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Q320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Q321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Q322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Q323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Q324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Q325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Q326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Q327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Q328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Q329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Q330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BK331" i="2"/>
  <c r="Q331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Q332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Q333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Q334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Q335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Q336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Q337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BK338" i="2"/>
  <c r="Q338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BK339" i="2"/>
  <c r="Q339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Q340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BK341" i="2"/>
  <c r="Q341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Q342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Q343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BK344" i="2"/>
  <c r="Q344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BJ345" i="2"/>
  <c r="BK345" i="2"/>
  <c r="Q345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BK346" i="2"/>
  <c r="Q346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BK347" i="2"/>
  <c r="Q347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BK348" i="2"/>
  <c r="Q348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Q349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Q350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BK351" i="2"/>
  <c r="Q351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BK352" i="2"/>
  <c r="Q352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BK353" i="2"/>
  <c r="Q353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BJ354" i="2"/>
  <c r="BK354" i="2"/>
  <c r="Q354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BK355" i="2"/>
  <c r="Q355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BK356" i="2"/>
  <c r="Q356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BK357" i="2"/>
  <c r="Q357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BK358" i="2"/>
  <c r="Q358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BK359" i="2"/>
  <c r="Q359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BK360" i="2"/>
  <c r="Q360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BK361" i="2"/>
  <c r="Q361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BK362" i="2"/>
  <c r="Q362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BK363" i="2"/>
  <c r="Q363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Q364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BJ365" i="2"/>
  <c r="BK365" i="2"/>
  <c r="Q365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BK366" i="2"/>
  <c r="Q366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BK367" i="2"/>
  <c r="Q367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BK368" i="2"/>
  <c r="Q368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BK369" i="2"/>
  <c r="Q369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K370" i="2"/>
  <c r="Q370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Q371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BK372" i="2"/>
  <c r="Q372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Q373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BK374" i="2"/>
  <c r="Q374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BK375" i="2"/>
  <c r="Q375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BK376" i="2"/>
  <c r="Q376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Q377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Q378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BK379" i="2"/>
  <c r="Q379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BJ380" i="2"/>
  <c r="BK380" i="2"/>
  <c r="Q380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BJ381" i="2"/>
  <c r="BK381" i="2"/>
  <c r="Q381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BJ382" i="2"/>
  <c r="BK382" i="2"/>
  <c r="Q382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BK383" i="2"/>
  <c r="Q383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BK384" i="2"/>
  <c r="Q384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BK385" i="2"/>
  <c r="Q385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BJ386" i="2"/>
  <c r="BK386" i="2"/>
  <c r="Q386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BK387" i="2"/>
  <c r="Q387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BJ388" i="2"/>
  <c r="BK388" i="2"/>
  <c r="Q388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BJ389" i="2"/>
  <c r="BK389" i="2"/>
  <c r="Q389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BJ390" i="2"/>
  <c r="BK390" i="2"/>
  <c r="Q390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BK391" i="2"/>
  <c r="Q391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BK392" i="2"/>
  <c r="Q392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BJ393" i="2"/>
  <c r="BK393" i="2"/>
  <c r="Q393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BJ394" i="2"/>
  <c r="BK394" i="2"/>
  <c r="Q394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BJ395" i="2"/>
  <c r="BK395" i="2"/>
  <c r="Q395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BJ396" i="2"/>
  <c r="BK396" i="2"/>
  <c r="Q396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BK397" i="2"/>
  <c r="Q397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BK398" i="2"/>
  <c r="Q398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BK399" i="2"/>
  <c r="Q399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BJ400" i="2"/>
  <c r="BK400" i="2"/>
  <c r="Q400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BJ401" i="2"/>
  <c r="BK401" i="2"/>
  <c r="Q401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BJ402" i="2"/>
  <c r="BK402" i="2"/>
  <c r="Q402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BJ403" i="2"/>
  <c r="BK403" i="2"/>
  <c r="Q403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BJ404" i="2"/>
  <c r="BK404" i="2"/>
  <c r="Q404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BK405" i="2"/>
  <c r="Q405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BK406" i="2"/>
  <c r="Q406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BJ407" i="2"/>
  <c r="BK407" i="2"/>
  <c r="Q407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BJ408" i="2"/>
  <c r="BK408" i="2"/>
  <c r="Q408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BJ409" i="2"/>
  <c r="BK409" i="2"/>
  <c r="Q409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BJ410" i="2"/>
  <c r="BK410" i="2"/>
  <c r="Q410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BJ411" i="2"/>
  <c r="BK411" i="2"/>
  <c r="Q411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BK412" i="2"/>
  <c r="Q412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BK413" i="2"/>
  <c r="Q413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BJ414" i="2"/>
  <c r="BK414" i="2"/>
  <c r="Q414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BJ415" i="2"/>
  <c r="BK415" i="2"/>
  <c r="Q415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BJ416" i="2"/>
  <c r="BK416" i="2"/>
  <c r="Q416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BJ417" i="2"/>
  <c r="BK417" i="2"/>
  <c r="Q417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BJ418" i="2"/>
  <c r="BK418" i="2"/>
  <c r="Q418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BK419" i="2"/>
  <c r="Q419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BK420" i="2"/>
  <c r="Q420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BK421" i="2"/>
  <c r="Q421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BJ422" i="2"/>
  <c r="BK422" i="2"/>
  <c r="Q422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BJ423" i="2"/>
  <c r="BK423" i="2"/>
  <c r="Q423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BJ424" i="2"/>
  <c r="BK424" i="2"/>
  <c r="Q424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BJ425" i="2"/>
  <c r="BK425" i="2"/>
  <c r="Q425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BK426" i="2"/>
  <c r="Q426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BK427" i="2"/>
  <c r="Q427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BJ428" i="2"/>
  <c r="BK428" i="2"/>
  <c r="Q428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BJ429" i="2"/>
  <c r="BK429" i="2"/>
  <c r="Q429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BK430" i="2"/>
  <c r="Q430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BJ431" i="2"/>
  <c r="BK431" i="2"/>
  <c r="Q431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BK432" i="2"/>
  <c r="Q432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BK433" i="2"/>
  <c r="Q433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BK434" i="2"/>
  <c r="Q434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BK435" i="2"/>
  <c r="Q435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BK436" i="2"/>
  <c r="Q436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BK437" i="2"/>
  <c r="Q437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BK438" i="2"/>
  <c r="Q438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BK439" i="2"/>
  <c r="Q439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Q440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BK441" i="2"/>
  <c r="Q441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BK442" i="2"/>
  <c r="Q442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BK443" i="2"/>
  <c r="Q443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BK444" i="2"/>
  <c r="Q444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BK445" i="2"/>
  <c r="Q445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BJ446" i="2"/>
  <c r="BK446" i="2"/>
  <c r="Q446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BK447" i="2"/>
  <c r="Q447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BK448" i="2"/>
  <c r="Q448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BJ449" i="2"/>
  <c r="BK449" i="2"/>
  <c r="Q449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BK450" i="2"/>
  <c r="Q450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BJ451" i="2"/>
  <c r="BK451" i="2"/>
  <c r="Q451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BK452" i="2"/>
  <c r="Q452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BJ453" i="2"/>
  <c r="BK453" i="2"/>
  <c r="Q453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BK454" i="2"/>
  <c r="Q454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BK455" i="2"/>
  <c r="Q455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BJ456" i="2"/>
  <c r="BK456" i="2"/>
  <c r="Q456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BJ457" i="2"/>
  <c r="BK457" i="2"/>
  <c r="Q457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BJ458" i="2"/>
  <c r="BK458" i="2"/>
  <c r="Q458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BJ459" i="2"/>
  <c r="BK459" i="2"/>
  <c r="Q459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BJ460" i="2"/>
  <c r="BK460" i="2"/>
  <c r="Q460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BK461" i="2"/>
  <c r="Q461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BK462" i="2"/>
  <c r="Q462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BJ463" i="2"/>
  <c r="BK463" i="2"/>
  <c r="Q463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BJ464" i="2"/>
  <c r="BK464" i="2"/>
  <c r="Q464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BJ465" i="2"/>
  <c r="BK465" i="2"/>
  <c r="Q465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BI466" i="2"/>
  <c r="BJ466" i="2"/>
  <c r="BK466" i="2"/>
  <c r="Q466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BI467" i="2"/>
  <c r="BJ467" i="2"/>
  <c r="BK467" i="2"/>
  <c r="Q467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BK468" i="2"/>
  <c r="Q468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BK469" i="2"/>
  <c r="Q469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BJ470" i="2"/>
  <c r="BK470" i="2"/>
  <c r="Q470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BJ471" i="2"/>
  <c r="BK471" i="2"/>
  <c r="Q471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BJ472" i="2"/>
  <c r="BK472" i="2"/>
  <c r="Q472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BJ473" i="2"/>
  <c r="BK473" i="2"/>
  <c r="Q473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BJ474" i="2"/>
  <c r="BK474" i="2"/>
  <c r="Q474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BK475" i="2"/>
  <c r="Q475" i="2"/>
  <c r="AV476" i="2"/>
  <c r="AW476" i="2"/>
  <c r="Q476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BJ477" i="2"/>
  <c r="BK477" i="2"/>
  <c r="Q477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BJ478" i="2"/>
  <c r="BK478" i="2"/>
  <c r="Q478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BJ479" i="2"/>
  <c r="BK479" i="2"/>
  <c r="Q479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BJ480" i="2"/>
  <c r="BK480" i="2"/>
  <c r="Q480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BJ481" i="2"/>
  <c r="BK481" i="2"/>
  <c r="Q481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BK482" i="2"/>
  <c r="Q482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BK483" i="2"/>
  <c r="Q483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BK484" i="2"/>
  <c r="Q484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BJ485" i="2"/>
  <c r="BK485" i="2"/>
  <c r="Q485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BJ486" i="2"/>
  <c r="BK486" i="2"/>
  <c r="Q486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BJ487" i="2"/>
  <c r="BK487" i="2"/>
  <c r="Q487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BJ488" i="2"/>
  <c r="BK488" i="2"/>
  <c r="Q488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BJ489" i="2"/>
  <c r="BK489" i="2"/>
  <c r="Q489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BK490" i="2"/>
  <c r="Q490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BJ491" i="2"/>
  <c r="BK491" i="2"/>
  <c r="Q491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BJ492" i="2"/>
  <c r="BK492" i="2"/>
  <c r="Q492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BJ493" i="2"/>
  <c r="BK493" i="2"/>
  <c r="Q493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BJ494" i="2"/>
  <c r="BK494" i="2"/>
  <c r="Q494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BJ495" i="2"/>
  <c r="BK495" i="2"/>
  <c r="Q495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BK496" i="2"/>
  <c r="Q496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BK497" i="2"/>
  <c r="Q497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BJ498" i="2"/>
  <c r="BK498" i="2"/>
  <c r="Q498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BJ499" i="2"/>
  <c r="BK499" i="2"/>
  <c r="Q499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BI500" i="2"/>
  <c r="BJ500" i="2"/>
  <c r="BK500" i="2"/>
  <c r="Q500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BI501" i="2"/>
  <c r="BJ501" i="2"/>
  <c r="BK501" i="2"/>
  <c r="Q501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Q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2" i="2"/>
  <c r="BM2" i="2"/>
  <c r="BN2" i="2"/>
  <c r="BO2" i="2"/>
  <c r="BP2" i="2"/>
  <c r="BQ2" i="2"/>
  <c r="BR2" i="2"/>
  <c r="BS2" i="2"/>
  <c r="BT2" i="2"/>
  <c r="BM3" i="2"/>
  <c r="BN3" i="2"/>
  <c r="BO3" i="2"/>
  <c r="BP3" i="2"/>
  <c r="BQ3" i="2"/>
  <c r="BR3" i="2"/>
  <c r="BS3" i="2"/>
  <c r="BT3" i="2"/>
  <c r="BM4" i="2"/>
  <c r="BN4" i="2"/>
  <c r="BO4" i="2"/>
  <c r="BP4" i="2"/>
  <c r="BQ4" i="2"/>
  <c r="BR4" i="2"/>
  <c r="BS4" i="2"/>
  <c r="BT4" i="2"/>
  <c r="BM5" i="2"/>
  <c r="BN5" i="2"/>
  <c r="BO5" i="2"/>
  <c r="BP5" i="2"/>
  <c r="BQ5" i="2"/>
  <c r="BR5" i="2"/>
  <c r="BS5" i="2"/>
  <c r="BT5" i="2"/>
  <c r="BM6" i="2"/>
  <c r="BN6" i="2"/>
  <c r="BO6" i="2"/>
  <c r="BP6" i="2"/>
  <c r="BQ6" i="2"/>
  <c r="BR6" i="2"/>
  <c r="BS6" i="2"/>
  <c r="BT6" i="2"/>
  <c r="BM7" i="2"/>
  <c r="BN7" i="2"/>
  <c r="BO7" i="2"/>
  <c r="BP7" i="2"/>
  <c r="BQ7" i="2"/>
  <c r="BR7" i="2"/>
  <c r="BS7" i="2"/>
  <c r="BT7" i="2"/>
  <c r="BM8" i="2"/>
  <c r="BN8" i="2"/>
  <c r="BO8" i="2"/>
  <c r="BP8" i="2"/>
  <c r="BQ8" i="2"/>
  <c r="BR8" i="2"/>
  <c r="BS8" i="2"/>
  <c r="BT8" i="2"/>
  <c r="BM9" i="2"/>
  <c r="BN9" i="2"/>
  <c r="BO9" i="2"/>
  <c r="BP9" i="2"/>
  <c r="BQ9" i="2"/>
  <c r="BR9" i="2"/>
  <c r="BS9" i="2"/>
  <c r="BT9" i="2"/>
  <c r="BM10" i="2"/>
  <c r="BN10" i="2"/>
  <c r="BO10" i="2"/>
  <c r="BP10" i="2"/>
  <c r="BQ10" i="2"/>
  <c r="BR10" i="2"/>
  <c r="BS10" i="2"/>
  <c r="BT10" i="2"/>
  <c r="BM11" i="2"/>
  <c r="BN11" i="2"/>
  <c r="BO11" i="2"/>
  <c r="BP11" i="2"/>
  <c r="BQ11" i="2"/>
  <c r="BR11" i="2"/>
  <c r="BS11" i="2"/>
  <c r="BT11" i="2"/>
  <c r="BM12" i="2"/>
  <c r="BN12" i="2"/>
  <c r="BO12" i="2"/>
  <c r="BP12" i="2"/>
  <c r="BQ12" i="2"/>
  <c r="BR12" i="2"/>
  <c r="BS12" i="2"/>
  <c r="BT12" i="2"/>
  <c r="BM13" i="2"/>
  <c r="BN13" i="2"/>
  <c r="BO13" i="2"/>
  <c r="BP13" i="2"/>
  <c r="BQ13" i="2"/>
  <c r="BR13" i="2"/>
  <c r="BS13" i="2"/>
  <c r="BT13" i="2"/>
  <c r="BM14" i="2"/>
  <c r="BN14" i="2"/>
  <c r="BO14" i="2"/>
  <c r="BP14" i="2"/>
  <c r="BQ14" i="2"/>
  <c r="BR14" i="2"/>
  <c r="BS14" i="2"/>
  <c r="BT14" i="2"/>
  <c r="BM15" i="2"/>
  <c r="BN15" i="2"/>
  <c r="BO15" i="2"/>
  <c r="BP15" i="2"/>
  <c r="BQ15" i="2"/>
  <c r="BR15" i="2"/>
  <c r="BS15" i="2"/>
  <c r="BT15" i="2"/>
  <c r="BM16" i="2"/>
  <c r="BN16" i="2"/>
  <c r="BO16" i="2"/>
  <c r="BP16" i="2"/>
  <c r="BQ16" i="2"/>
  <c r="BR16" i="2"/>
  <c r="BS16" i="2"/>
  <c r="BT16" i="2"/>
  <c r="BM17" i="2"/>
  <c r="BN17" i="2"/>
  <c r="BO17" i="2"/>
  <c r="BP17" i="2"/>
  <c r="BQ17" i="2"/>
  <c r="BR17" i="2"/>
  <c r="BS17" i="2"/>
  <c r="BT17" i="2"/>
  <c r="BM18" i="2"/>
  <c r="BN18" i="2"/>
  <c r="BO18" i="2"/>
  <c r="BP18" i="2"/>
  <c r="BQ18" i="2"/>
  <c r="BR18" i="2"/>
  <c r="BS18" i="2"/>
  <c r="BT18" i="2"/>
  <c r="BM19" i="2"/>
  <c r="BN19" i="2"/>
  <c r="BO19" i="2"/>
  <c r="BP19" i="2"/>
  <c r="BQ19" i="2"/>
  <c r="BR19" i="2"/>
  <c r="BS19" i="2"/>
  <c r="BT19" i="2"/>
  <c r="BM20" i="2"/>
  <c r="BN20" i="2"/>
  <c r="BO20" i="2"/>
  <c r="BP20" i="2"/>
  <c r="BQ20" i="2"/>
  <c r="BR20" i="2"/>
  <c r="BS20" i="2"/>
  <c r="BT20" i="2"/>
  <c r="BM21" i="2"/>
  <c r="BN21" i="2"/>
  <c r="BO21" i="2"/>
  <c r="BP21" i="2"/>
  <c r="BQ21" i="2"/>
  <c r="BR21" i="2"/>
  <c r="BS21" i="2"/>
  <c r="BT21" i="2"/>
  <c r="BM22" i="2"/>
  <c r="BN22" i="2"/>
  <c r="BO22" i="2"/>
  <c r="BP22" i="2"/>
  <c r="BQ22" i="2"/>
  <c r="BR22" i="2"/>
  <c r="BS22" i="2"/>
  <c r="BT22" i="2"/>
  <c r="BM23" i="2"/>
  <c r="BN23" i="2"/>
  <c r="BO23" i="2"/>
  <c r="BP23" i="2"/>
  <c r="BQ23" i="2"/>
  <c r="BR23" i="2"/>
  <c r="BS23" i="2"/>
  <c r="BT23" i="2"/>
  <c r="BM24" i="2"/>
  <c r="BN24" i="2"/>
  <c r="BO24" i="2"/>
  <c r="BP24" i="2"/>
  <c r="BQ24" i="2"/>
  <c r="BR24" i="2"/>
  <c r="BS24" i="2"/>
  <c r="BT24" i="2"/>
  <c r="BM25" i="2"/>
  <c r="BN25" i="2"/>
  <c r="BO25" i="2"/>
  <c r="BP25" i="2"/>
  <c r="BQ25" i="2"/>
  <c r="BR25" i="2"/>
  <c r="BS25" i="2"/>
  <c r="BT25" i="2"/>
  <c r="BM26" i="2"/>
  <c r="BN26" i="2"/>
  <c r="BO26" i="2"/>
  <c r="BP26" i="2"/>
  <c r="BQ26" i="2"/>
  <c r="BR26" i="2"/>
  <c r="BS26" i="2"/>
  <c r="BT26" i="2"/>
  <c r="BM27" i="2"/>
  <c r="BN27" i="2"/>
  <c r="BO27" i="2"/>
  <c r="BP27" i="2"/>
  <c r="BQ27" i="2"/>
  <c r="BR27" i="2"/>
  <c r="BS27" i="2"/>
  <c r="BT27" i="2"/>
  <c r="BM28" i="2"/>
  <c r="BN28" i="2"/>
  <c r="BO28" i="2"/>
  <c r="BP28" i="2"/>
  <c r="BQ28" i="2"/>
  <c r="BR28" i="2"/>
  <c r="BS28" i="2"/>
  <c r="BT28" i="2"/>
  <c r="BM29" i="2"/>
  <c r="BN29" i="2"/>
  <c r="BO29" i="2"/>
  <c r="BP29" i="2"/>
  <c r="BQ29" i="2"/>
  <c r="BR29" i="2"/>
  <c r="BS29" i="2"/>
  <c r="BT29" i="2"/>
  <c r="BM30" i="2"/>
  <c r="BN30" i="2"/>
  <c r="BO30" i="2"/>
  <c r="BP30" i="2"/>
  <c r="BQ30" i="2"/>
  <c r="BR30" i="2"/>
  <c r="BS30" i="2"/>
  <c r="BT30" i="2"/>
  <c r="BM31" i="2"/>
  <c r="BN31" i="2"/>
  <c r="BO31" i="2"/>
  <c r="BP31" i="2"/>
  <c r="BQ31" i="2"/>
  <c r="BR31" i="2"/>
  <c r="BS31" i="2"/>
  <c r="BT31" i="2"/>
  <c r="BM32" i="2"/>
  <c r="BN32" i="2"/>
  <c r="BO32" i="2"/>
  <c r="BP32" i="2"/>
  <c r="BQ32" i="2"/>
  <c r="BR32" i="2"/>
  <c r="BS32" i="2"/>
  <c r="BT32" i="2"/>
  <c r="BM33" i="2"/>
  <c r="BN33" i="2"/>
  <c r="BO33" i="2"/>
  <c r="BP33" i="2"/>
  <c r="BQ33" i="2"/>
  <c r="BR33" i="2"/>
  <c r="BS33" i="2"/>
  <c r="BT33" i="2"/>
  <c r="BM34" i="2"/>
  <c r="BN34" i="2"/>
  <c r="BO34" i="2"/>
  <c r="BP34" i="2"/>
  <c r="BQ34" i="2"/>
  <c r="BR34" i="2"/>
  <c r="BS34" i="2"/>
  <c r="BT34" i="2"/>
  <c r="BM35" i="2"/>
  <c r="BN35" i="2"/>
  <c r="BO35" i="2"/>
  <c r="BP35" i="2"/>
  <c r="BQ35" i="2"/>
  <c r="BR35" i="2"/>
  <c r="BS35" i="2"/>
  <c r="BT35" i="2"/>
  <c r="BM36" i="2"/>
  <c r="BN36" i="2"/>
  <c r="BO36" i="2"/>
  <c r="BP36" i="2"/>
  <c r="BQ36" i="2"/>
  <c r="BR36" i="2"/>
  <c r="BS36" i="2"/>
  <c r="BT36" i="2"/>
  <c r="BM37" i="2"/>
  <c r="BN37" i="2"/>
  <c r="BO37" i="2"/>
  <c r="BP37" i="2"/>
  <c r="BQ37" i="2"/>
  <c r="BR37" i="2"/>
  <c r="BS37" i="2"/>
  <c r="BT37" i="2"/>
  <c r="BM38" i="2"/>
  <c r="BN38" i="2"/>
  <c r="BO38" i="2"/>
  <c r="BP38" i="2"/>
  <c r="BQ38" i="2"/>
  <c r="BR38" i="2"/>
  <c r="BS38" i="2"/>
  <c r="BT38" i="2"/>
  <c r="BM39" i="2"/>
  <c r="BN39" i="2"/>
  <c r="BO39" i="2"/>
  <c r="BP39" i="2"/>
  <c r="BQ39" i="2"/>
  <c r="BR39" i="2"/>
  <c r="BS39" i="2"/>
  <c r="BT39" i="2"/>
  <c r="BM40" i="2"/>
  <c r="BN40" i="2"/>
  <c r="BO40" i="2"/>
  <c r="BP40" i="2"/>
  <c r="BQ40" i="2"/>
  <c r="BR40" i="2"/>
  <c r="BS40" i="2"/>
  <c r="BT40" i="2"/>
  <c r="BM41" i="2"/>
  <c r="BN41" i="2"/>
  <c r="BO41" i="2"/>
  <c r="BP41" i="2"/>
  <c r="BQ41" i="2"/>
  <c r="BR41" i="2"/>
  <c r="BS41" i="2"/>
  <c r="BT41" i="2"/>
  <c r="BM42" i="2"/>
  <c r="BN42" i="2"/>
  <c r="BO42" i="2"/>
  <c r="BP42" i="2"/>
  <c r="BQ42" i="2"/>
  <c r="BR42" i="2"/>
  <c r="BS42" i="2"/>
  <c r="BT42" i="2"/>
  <c r="BM43" i="2"/>
  <c r="BN43" i="2"/>
  <c r="BO43" i="2"/>
  <c r="BP43" i="2"/>
  <c r="BQ43" i="2"/>
  <c r="BR43" i="2"/>
  <c r="BS43" i="2"/>
  <c r="BT43" i="2"/>
  <c r="BM44" i="2"/>
  <c r="BN44" i="2"/>
  <c r="BO44" i="2"/>
  <c r="BP44" i="2"/>
  <c r="BQ44" i="2"/>
  <c r="BR44" i="2"/>
  <c r="BS44" i="2"/>
  <c r="BT44" i="2"/>
  <c r="BM45" i="2"/>
  <c r="BN45" i="2"/>
  <c r="BO45" i="2"/>
  <c r="BP45" i="2"/>
  <c r="BQ45" i="2"/>
  <c r="BR45" i="2"/>
  <c r="BS45" i="2"/>
  <c r="BT45" i="2"/>
  <c r="BM46" i="2"/>
  <c r="BN46" i="2"/>
  <c r="BO46" i="2"/>
  <c r="BP46" i="2"/>
  <c r="BQ46" i="2"/>
  <c r="BR46" i="2"/>
  <c r="BS46" i="2"/>
  <c r="BT46" i="2"/>
  <c r="BM47" i="2"/>
  <c r="BN47" i="2"/>
  <c r="BO47" i="2"/>
  <c r="BP47" i="2"/>
  <c r="BQ47" i="2"/>
  <c r="BR47" i="2"/>
  <c r="BS47" i="2"/>
  <c r="BT47" i="2"/>
  <c r="BM48" i="2"/>
  <c r="BN48" i="2"/>
  <c r="BO48" i="2"/>
  <c r="BP48" i="2"/>
  <c r="BQ48" i="2"/>
  <c r="BR48" i="2"/>
  <c r="BS48" i="2"/>
  <c r="BT48" i="2"/>
  <c r="BM49" i="2"/>
  <c r="BN49" i="2"/>
  <c r="BO49" i="2"/>
  <c r="BP49" i="2"/>
  <c r="BQ49" i="2"/>
  <c r="BR49" i="2"/>
  <c r="BS49" i="2"/>
  <c r="BT49" i="2"/>
  <c r="BM50" i="2"/>
  <c r="BN50" i="2"/>
  <c r="BO50" i="2"/>
  <c r="BP50" i="2"/>
  <c r="BQ50" i="2"/>
  <c r="BR50" i="2"/>
  <c r="BS50" i="2"/>
  <c r="BT50" i="2"/>
  <c r="BM51" i="2"/>
  <c r="BN51" i="2"/>
  <c r="BO51" i="2"/>
  <c r="BP51" i="2"/>
  <c r="BQ51" i="2"/>
  <c r="BR51" i="2"/>
  <c r="BS51" i="2"/>
  <c r="BT51" i="2"/>
  <c r="BM52" i="2"/>
  <c r="BN52" i="2"/>
  <c r="BO52" i="2"/>
  <c r="BP52" i="2"/>
  <c r="BQ52" i="2"/>
  <c r="BR52" i="2"/>
  <c r="BS52" i="2"/>
  <c r="BT52" i="2"/>
  <c r="BM53" i="2"/>
  <c r="BN53" i="2"/>
  <c r="BO53" i="2"/>
  <c r="BP53" i="2"/>
  <c r="BQ53" i="2"/>
  <c r="BR53" i="2"/>
  <c r="BS53" i="2"/>
  <c r="BT53" i="2"/>
  <c r="BM54" i="2"/>
  <c r="BN54" i="2"/>
  <c r="BO54" i="2"/>
  <c r="BP54" i="2"/>
  <c r="BQ54" i="2"/>
  <c r="BR54" i="2"/>
  <c r="BS54" i="2"/>
  <c r="BT54" i="2"/>
  <c r="BM55" i="2"/>
  <c r="BN55" i="2"/>
  <c r="BO55" i="2"/>
  <c r="BP55" i="2"/>
  <c r="BQ55" i="2"/>
  <c r="BR55" i="2"/>
  <c r="BS55" i="2"/>
  <c r="BT55" i="2"/>
  <c r="BM56" i="2"/>
  <c r="BN56" i="2"/>
  <c r="BO56" i="2"/>
  <c r="BP56" i="2"/>
  <c r="BQ56" i="2"/>
  <c r="BR56" i="2"/>
  <c r="BS56" i="2"/>
  <c r="BT56" i="2"/>
  <c r="BM57" i="2"/>
  <c r="BN57" i="2"/>
  <c r="BO57" i="2"/>
  <c r="BP57" i="2"/>
  <c r="BQ57" i="2"/>
  <c r="BR57" i="2"/>
  <c r="BS57" i="2"/>
  <c r="BT57" i="2"/>
  <c r="BM58" i="2"/>
  <c r="BN58" i="2"/>
  <c r="BO58" i="2"/>
  <c r="BP58" i="2"/>
  <c r="BQ58" i="2"/>
  <c r="BR58" i="2"/>
  <c r="BS58" i="2"/>
  <c r="BT58" i="2"/>
  <c r="BM59" i="2"/>
  <c r="BN59" i="2"/>
  <c r="BO59" i="2"/>
  <c r="BP59" i="2"/>
  <c r="BQ59" i="2"/>
  <c r="BR59" i="2"/>
  <c r="BS59" i="2"/>
  <c r="BT59" i="2"/>
  <c r="BM60" i="2"/>
  <c r="BN60" i="2"/>
  <c r="BO60" i="2"/>
  <c r="BP60" i="2"/>
  <c r="BQ60" i="2"/>
  <c r="BR60" i="2"/>
  <c r="BS60" i="2"/>
  <c r="BT60" i="2"/>
  <c r="BM61" i="2"/>
  <c r="BN61" i="2"/>
  <c r="BO61" i="2"/>
  <c r="BP61" i="2"/>
  <c r="BQ61" i="2"/>
  <c r="BR61" i="2"/>
  <c r="BS61" i="2"/>
  <c r="BT61" i="2"/>
  <c r="BM62" i="2"/>
  <c r="BN62" i="2"/>
  <c r="BO62" i="2"/>
  <c r="BP62" i="2"/>
  <c r="BQ62" i="2"/>
  <c r="BR62" i="2"/>
  <c r="BS62" i="2"/>
  <c r="BT62" i="2"/>
  <c r="BM63" i="2"/>
  <c r="BN63" i="2"/>
  <c r="BO63" i="2"/>
  <c r="BP63" i="2"/>
  <c r="BQ63" i="2"/>
  <c r="BR63" i="2"/>
  <c r="BS63" i="2"/>
  <c r="BT63" i="2"/>
  <c r="BM64" i="2"/>
  <c r="BN64" i="2"/>
  <c r="BO64" i="2"/>
  <c r="BP64" i="2"/>
  <c r="BQ64" i="2"/>
  <c r="BR64" i="2"/>
  <c r="BS64" i="2"/>
  <c r="BT64" i="2"/>
  <c r="BM65" i="2"/>
  <c r="BN65" i="2"/>
  <c r="BO65" i="2"/>
  <c r="BP65" i="2"/>
  <c r="BQ65" i="2"/>
  <c r="BR65" i="2"/>
  <c r="BS65" i="2"/>
  <c r="BT65" i="2"/>
  <c r="BM66" i="2"/>
  <c r="BN66" i="2"/>
  <c r="BO66" i="2"/>
  <c r="BP66" i="2"/>
  <c r="BQ66" i="2"/>
  <c r="BR66" i="2"/>
  <c r="BS66" i="2"/>
  <c r="BT66" i="2"/>
  <c r="BM67" i="2"/>
  <c r="BN67" i="2"/>
  <c r="BO67" i="2"/>
  <c r="BP67" i="2"/>
  <c r="BQ67" i="2"/>
  <c r="BR67" i="2"/>
  <c r="BS67" i="2"/>
  <c r="BT67" i="2"/>
  <c r="BM68" i="2"/>
  <c r="BN68" i="2"/>
  <c r="BO68" i="2"/>
  <c r="BP68" i="2"/>
  <c r="BQ68" i="2"/>
  <c r="BR68" i="2"/>
  <c r="BS68" i="2"/>
  <c r="BT68" i="2"/>
  <c r="BM69" i="2"/>
  <c r="BN69" i="2"/>
  <c r="BO69" i="2"/>
  <c r="BP69" i="2"/>
  <c r="BQ69" i="2"/>
  <c r="BR69" i="2"/>
  <c r="BS69" i="2"/>
  <c r="BT69" i="2"/>
  <c r="BM70" i="2"/>
  <c r="BN70" i="2"/>
  <c r="BO70" i="2"/>
  <c r="BP70" i="2"/>
  <c r="BQ70" i="2"/>
  <c r="BR70" i="2"/>
  <c r="BS70" i="2"/>
  <c r="BT70" i="2"/>
  <c r="BM71" i="2"/>
  <c r="BN71" i="2"/>
  <c r="BO71" i="2"/>
  <c r="BP71" i="2"/>
  <c r="BQ71" i="2"/>
  <c r="BR71" i="2"/>
  <c r="BS71" i="2"/>
  <c r="BT71" i="2"/>
  <c r="BM72" i="2"/>
  <c r="BN72" i="2"/>
  <c r="BO72" i="2"/>
  <c r="BP72" i="2"/>
  <c r="BQ72" i="2"/>
  <c r="BR72" i="2"/>
  <c r="BS72" i="2"/>
  <c r="BT72" i="2"/>
  <c r="BM73" i="2"/>
  <c r="BN73" i="2"/>
  <c r="BO73" i="2"/>
  <c r="BP73" i="2"/>
  <c r="BQ73" i="2"/>
  <c r="BR73" i="2"/>
  <c r="BS73" i="2"/>
  <c r="BT73" i="2"/>
  <c r="BM74" i="2"/>
  <c r="BN74" i="2"/>
  <c r="BO74" i="2"/>
  <c r="BP74" i="2"/>
  <c r="BQ74" i="2"/>
  <c r="BR74" i="2"/>
  <c r="BS74" i="2"/>
  <c r="BT74" i="2"/>
  <c r="BM75" i="2"/>
  <c r="BN75" i="2"/>
  <c r="BO75" i="2"/>
  <c r="BP75" i="2"/>
  <c r="BQ75" i="2"/>
  <c r="BR75" i="2"/>
  <c r="BS75" i="2"/>
  <c r="BT75" i="2"/>
  <c r="BM76" i="2"/>
  <c r="BN76" i="2"/>
  <c r="BO76" i="2"/>
  <c r="BP76" i="2"/>
  <c r="BQ76" i="2"/>
  <c r="BR76" i="2"/>
  <c r="BS76" i="2"/>
  <c r="BT76" i="2"/>
  <c r="BM77" i="2"/>
  <c r="BN77" i="2"/>
  <c r="BO77" i="2"/>
  <c r="BP77" i="2"/>
  <c r="BQ77" i="2"/>
  <c r="BR77" i="2"/>
  <c r="BS77" i="2"/>
  <c r="BT77" i="2"/>
  <c r="BM78" i="2"/>
  <c r="BN78" i="2"/>
  <c r="BO78" i="2"/>
  <c r="BP78" i="2"/>
  <c r="BQ78" i="2"/>
  <c r="BR78" i="2"/>
  <c r="BS78" i="2"/>
  <c r="BT78" i="2"/>
  <c r="BM79" i="2"/>
  <c r="BN79" i="2"/>
  <c r="BO79" i="2"/>
  <c r="BP79" i="2"/>
  <c r="BQ79" i="2"/>
  <c r="BR79" i="2"/>
  <c r="BS79" i="2"/>
  <c r="BT79" i="2"/>
  <c r="BM80" i="2"/>
  <c r="BN80" i="2"/>
  <c r="BO80" i="2"/>
  <c r="BP80" i="2"/>
  <c r="BQ80" i="2"/>
  <c r="BR80" i="2"/>
  <c r="BS80" i="2"/>
  <c r="BT80" i="2"/>
  <c r="BM81" i="2"/>
  <c r="BN81" i="2"/>
  <c r="BO81" i="2"/>
  <c r="BP81" i="2"/>
  <c r="BQ81" i="2"/>
  <c r="BR81" i="2"/>
  <c r="BS81" i="2"/>
  <c r="BT81" i="2"/>
  <c r="BM82" i="2"/>
  <c r="BN82" i="2"/>
  <c r="BO82" i="2"/>
  <c r="BP82" i="2"/>
  <c r="BQ82" i="2"/>
  <c r="BR82" i="2"/>
  <c r="BS82" i="2"/>
  <c r="BT82" i="2"/>
  <c r="BM83" i="2"/>
  <c r="BN83" i="2"/>
  <c r="BO83" i="2"/>
  <c r="BP83" i="2"/>
  <c r="BQ83" i="2"/>
  <c r="BR83" i="2"/>
  <c r="BS83" i="2"/>
  <c r="BT83" i="2"/>
  <c r="BM84" i="2"/>
  <c r="BN84" i="2"/>
  <c r="BO84" i="2"/>
  <c r="BP84" i="2"/>
  <c r="BQ84" i="2"/>
  <c r="BR84" i="2"/>
  <c r="BS84" i="2"/>
  <c r="BT84" i="2"/>
  <c r="BM85" i="2"/>
  <c r="BN85" i="2"/>
  <c r="BO85" i="2"/>
  <c r="BP85" i="2"/>
  <c r="BQ85" i="2"/>
  <c r="BR85" i="2"/>
  <c r="BS85" i="2"/>
  <c r="BT85" i="2"/>
  <c r="BM86" i="2"/>
  <c r="BN86" i="2"/>
  <c r="BO86" i="2"/>
  <c r="BP86" i="2"/>
  <c r="BQ86" i="2"/>
  <c r="BR86" i="2"/>
  <c r="BS86" i="2"/>
  <c r="BT86" i="2"/>
  <c r="BM87" i="2"/>
  <c r="BN87" i="2"/>
  <c r="BO87" i="2"/>
  <c r="BP87" i="2"/>
  <c r="BQ87" i="2"/>
  <c r="BR87" i="2"/>
  <c r="BS87" i="2"/>
  <c r="BT87" i="2"/>
  <c r="BM88" i="2"/>
  <c r="BN88" i="2"/>
  <c r="BO88" i="2"/>
  <c r="BP88" i="2"/>
  <c r="BQ88" i="2"/>
  <c r="BR88" i="2"/>
  <c r="BS88" i="2"/>
  <c r="BT88" i="2"/>
  <c r="BM89" i="2"/>
  <c r="BN89" i="2"/>
  <c r="BO89" i="2"/>
  <c r="BP89" i="2"/>
  <c r="BQ89" i="2"/>
  <c r="BR89" i="2"/>
  <c r="BS89" i="2"/>
  <c r="BT89" i="2"/>
  <c r="BM90" i="2"/>
  <c r="BN90" i="2"/>
  <c r="BO90" i="2"/>
  <c r="BP90" i="2"/>
  <c r="BQ90" i="2"/>
  <c r="BR90" i="2"/>
  <c r="BS90" i="2"/>
  <c r="BT90" i="2"/>
  <c r="BM91" i="2"/>
  <c r="BN91" i="2"/>
  <c r="BO91" i="2"/>
  <c r="BP91" i="2"/>
  <c r="BQ91" i="2"/>
  <c r="BR91" i="2"/>
  <c r="BS91" i="2"/>
  <c r="BT91" i="2"/>
  <c r="BM92" i="2"/>
  <c r="BN92" i="2"/>
  <c r="BO92" i="2"/>
  <c r="BP92" i="2"/>
  <c r="BQ92" i="2"/>
  <c r="BR92" i="2"/>
  <c r="BS92" i="2"/>
  <c r="BT92" i="2"/>
  <c r="BM93" i="2"/>
  <c r="BN93" i="2"/>
  <c r="BO93" i="2"/>
  <c r="BP93" i="2"/>
  <c r="BQ93" i="2"/>
  <c r="BR93" i="2"/>
  <c r="BS93" i="2"/>
  <c r="BT93" i="2"/>
  <c r="BM94" i="2"/>
  <c r="BN94" i="2"/>
  <c r="BO94" i="2"/>
  <c r="BP94" i="2"/>
  <c r="BQ94" i="2"/>
  <c r="BR94" i="2"/>
  <c r="BS94" i="2"/>
  <c r="BT94" i="2"/>
  <c r="BM95" i="2"/>
  <c r="BN95" i="2"/>
  <c r="BO95" i="2"/>
  <c r="BP95" i="2"/>
  <c r="BQ95" i="2"/>
  <c r="BR95" i="2"/>
  <c r="BS95" i="2"/>
  <c r="BT95" i="2"/>
  <c r="BM96" i="2"/>
  <c r="BN96" i="2"/>
  <c r="BO96" i="2"/>
  <c r="BP96" i="2"/>
  <c r="BQ96" i="2"/>
  <c r="BR96" i="2"/>
  <c r="BS96" i="2"/>
  <c r="BT96" i="2"/>
  <c r="BM97" i="2"/>
  <c r="BN97" i="2"/>
  <c r="BO97" i="2"/>
  <c r="BP97" i="2"/>
  <c r="BQ97" i="2"/>
  <c r="BR97" i="2"/>
  <c r="BS97" i="2"/>
  <c r="BT97" i="2"/>
  <c r="BM98" i="2"/>
  <c r="BN98" i="2"/>
  <c r="BO98" i="2"/>
  <c r="BP98" i="2"/>
  <c r="BQ98" i="2"/>
  <c r="BR98" i="2"/>
  <c r="BS98" i="2"/>
  <c r="BT98" i="2"/>
  <c r="BM99" i="2"/>
  <c r="BN99" i="2"/>
  <c r="BO99" i="2"/>
  <c r="BP99" i="2"/>
  <c r="BQ99" i="2"/>
  <c r="BR99" i="2"/>
  <c r="BS99" i="2"/>
  <c r="BT99" i="2"/>
  <c r="BM100" i="2"/>
  <c r="BN100" i="2"/>
  <c r="BO100" i="2"/>
  <c r="BP100" i="2"/>
  <c r="BQ100" i="2"/>
  <c r="BR100" i="2"/>
  <c r="BS100" i="2"/>
  <c r="BT100" i="2"/>
  <c r="BM101" i="2"/>
  <c r="BN101" i="2"/>
  <c r="BO101" i="2"/>
  <c r="BP101" i="2"/>
  <c r="BQ101" i="2"/>
  <c r="BR101" i="2"/>
  <c r="BS101" i="2"/>
  <c r="BT101" i="2"/>
  <c r="BM102" i="2"/>
  <c r="BN102" i="2"/>
  <c r="BO102" i="2"/>
  <c r="BP102" i="2"/>
  <c r="BQ102" i="2"/>
  <c r="BR102" i="2"/>
  <c r="BS102" i="2"/>
  <c r="BT102" i="2"/>
  <c r="BM103" i="2"/>
  <c r="BN103" i="2"/>
  <c r="BO103" i="2"/>
  <c r="BP103" i="2"/>
  <c r="BQ103" i="2"/>
  <c r="BR103" i="2"/>
  <c r="BS103" i="2"/>
  <c r="BT103" i="2"/>
  <c r="BM104" i="2"/>
  <c r="BN104" i="2"/>
  <c r="BO104" i="2"/>
  <c r="BP104" i="2"/>
  <c r="BQ104" i="2"/>
  <c r="BR104" i="2"/>
  <c r="BS104" i="2"/>
  <c r="BT104" i="2"/>
  <c r="BM105" i="2"/>
  <c r="BN105" i="2"/>
  <c r="BO105" i="2"/>
  <c r="BP105" i="2"/>
  <c r="BQ105" i="2"/>
  <c r="BR105" i="2"/>
  <c r="BS105" i="2"/>
  <c r="BT105" i="2"/>
  <c r="BM106" i="2"/>
  <c r="BN106" i="2"/>
  <c r="BO106" i="2"/>
  <c r="BP106" i="2"/>
  <c r="BQ106" i="2"/>
  <c r="BR106" i="2"/>
  <c r="BS106" i="2"/>
  <c r="BT106" i="2"/>
  <c r="BM107" i="2"/>
  <c r="BN107" i="2"/>
  <c r="BO107" i="2"/>
  <c r="BP107" i="2"/>
  <c r="BQ107" i="2"/>
  <c r="BR107" i="2"/>
  <c r="BS107" i="2"/>
  <c r="BT107" i="2"/>
  <c r="BM108" i="2"/>
  <c r="BN108" i="2"/>
  <c r="BO108" i="2"/>
  <c r="BP108" i="2"/>
  <c r="BQ108" i="2"/>
  <c r="BR108" i="2"/>
  <c r="BS108" i="2"/>
  <c r="BT108" i="2"/>
  <c r="BM109" i="2"/>
  <c r="BN109" i="2"/>
  <c r="BO109" i="2"/>
  <c r="BP109" i="2"/>
  <c r="BQ109" i="2"/>
  <c r="BR109" i="2"/>
  <c r="BS109" i="2"/>
  <c r="BT109" i="2"/>
  <c r="BM110" i="2"/>
  <c r="BN110" i="2"/>
  <c r="BO110" i="2"/>
  <c r="BP110" i="2"/>
  <c r="BQ110" i="2"/>
  <c r="BR110" i="2"/>
  <c r="BS110" i="2"/>
  <c r="BT110" i="2"/>
  <c r="BM111" i="2"/>
  <c r="BN111" i="2"/>
  <c r="BO111" i="2"/>
  <c r="BP111" i="2"/>
  <c r="BQ111" i="2"/>
  <c r="BR111" i="2"/>
  <c r="BS111" i="2"/>
  <c r="BT111" i="2"/>
  <c r="BM112" i="2"/>
  <c r="BN112" i="2"/>
  <c r="BO112" i="2"/>
  <c r="BP112" i="2"/>
  <c r="BQ112" i="2"/>
  <c r="BR112" i="2"/>
  <c r="BS112" i="2"/>
  <c r="BT112" i="2"/>
  <c r="BM113" i="2"/>
  <c r="BN113" i="2"/>
  <c r="BO113" i="2"/>
  <c r="BP113" i="2"/>
  <c r="BQ113" i="2"/>
  <c r="BR113" i="2"/>
  <c r="BS113" i="2"/>
  <c r="BT113" i="2"/>
  <c r="BM114" i="2"/>
  <c r="BN114" i="2"/>
  <c r="BO114" i="2"/>
  <c r="BP114" i="2"/>
  <c r="BQ114" i="2"/>
  <c r="BR114" i="2"/>
  <c r="BS114" i="2"/>
  <c r="BT114" i="2"/>
  <c r="BM115" i="2"/>
  <c r="BN115" i="2"/>
  <c r="BO115" i="2"/>
  <c r="BP115" i="2"/>
  <c r="BQ115" i="2"/>
  <c r="BR115" i="2"/>
  <c r="BS115" i="2"/>
  <c r="BT115" i="2"/>
  <c r="BM116" i="2"/>
  <c r="BN116" i="2"/>
  <c r="BO116" i="2"/>
  <c r="BP116" i="2"/>
  <c r="BQ116" i="2"/>
  <c r="BR116" i="2"/>
  <c r="BS116" i="2"/>
  <c r="BT116" i="2"/>
  <c r="BM117" i="2"/>
  <c r="BN117" i="2"/>
  <c r="BO117" i="2"/>
  <c r="BP117" i="2"/>
  <c r="BQ117" i="2"/>
  <c r="BR117" i="2"/>
  <c r="BS117" i="2"/>
  <c r="BT117" i="2"/>
  <c r="BM118" i="2"/>
  <c r="BN118" i="2"/>
  <c r="BO118" i="2"/>
  <c r="BP118" i="2"/>
  <c r="BQ118" i="2"/>
  <c r="BR118" i="2"/>
  <c r="BS118" i="2"/>
  <c r="BT118" i="2"/>
  <c r="BM119" i="2"/>
  <c r="BN119" i="2"/>
  <c r="BO119" i="2"/>
  <c r="BP119" i="2"/>
  <c r="BQ119" i="2"/>
  <c r="BR119" i="2"/>
  <c r="BS119" i="2"/>
  <c r="BT119" i="2"/>
  <c r="BM120" i="2"/>
  <c r="BN120" i="2"/>
  <c r="BO120" i="2"/>
  <c r="BP120" i="2"/>
  <c r="BQ120" i="2"/>
  <c r="BR120" i="2"/>
  <c r="BS120" i="2"/>
  <c r="BT120" i="2"/>
  <c r="BM121" i="2"/>
  <c r="BN121" i="2"/>
  <c r="BO121" i="2"/>
  <c r="BP121" i="2"/>
  <c r="BQ121" i="2"/>
  <c r="BR121" i="2"/>
  <c r="BS121" i="2"/>
  <c r="BT121" i="2"/>
  <c r="BM122" i="2"/>
  <c r="BN122" i="2"/>
  <c r="BO122" i="2"/>
  <c r="BP122" i="2"/>
  <c r="BQ122" i="2"/>
  <c r="BR122" i="2"/>
  <c r="BS122" i="2"/>
  <c r="BT122" i="2"/>
  <c r="BM123" i="2"/>
  <c r="BN123" i="2"/>
  <c r="BO123" i="2"/>
  <c r="BP123" i="2"/>
  <c r="BQ123" i="2"/>
  <c r="BR123" i="2"/>
  <c r="BS123" i="2"/>
  <c r="BT123" i="2"/>
  <c r="BM124" i="2"/>
  <c r="BN124" i="2"/>
  <c r="BO124" i="2"/>
  <c r="BP124" i="2"/>
  <c r="BQ124" i="2"/>
  <c r="BR124" i="2"/>
  <c r="BS124" i="2"/>
  <c r="BT124" i="2"/>
  <c r="BM125" i="2"/>
  <c r="BN125" i="2"/>
  <c r="BO125" i="2"/>
  <c r="BP125" i="2"/>
  <c r="BQ125" i="2"/>
  <c r="BR125" i="2"/>
  <c r="BS125" i="2"/>
  <c r="BT125" i="2"/>
  <c r="BM126" i="2"/>
  <c r="BN126" i="2"/>
  <c r="BO126" i="2"/>
  <c r="BP126" i="2"/>
  <c r="BQ126" i="2"/>
  <c r="BR126" i="2"/>
  <c r="BS126" i="2"/>
  <c r="BT126" i="2"/>
  <c r="BM127" i="2"/>
  <c r="BN127" i="2"/>
  <c r="BO127" i="2"/>
  <c r="BP127" i="2"/>
  <c r="BQ127" i="2"/>
  <c r="BR127" i="2"/>
  <c r="BS127" i="2"/>
  <c r="BT127" i="2"/>
  <c r="BM128" i="2"/>
  <c r="BN128" i="2"/>
  <c r="BO128" i="2"/>
  <c r="BP128" i="2"/>
  <c r="BQ128" i="2"/>
  <c r="BR128" i="2"/>
  <c r="BS128" i="2"/>
  <c r="BT128" i="2"/>
  <c r="BM129" i="2"/>
  <c r="BN129" i="2"/>
  <c r="BO129" i="2"/>
  <c r="BP129" i="2"/>
  <c r="BQ129" i="2"/>
  <c r="BR129" i="2"/>
  <c r="BS129" i="2"/>
  <c r="BT129" i="2"/>
  <c r="BM130" i="2"/>
  <c r="BN130" i="2"/>
  <c r="BO130" i="2"/>
  <c r="BP130" i="2"/>
  <c r="BQ130" i="2"/>
  <c r="BR130" i="2"/>
  <c r="BS130" i="2"/>
  <c r="BT130" i="2"/>
  <c r="BM131" i="2"/>
  <c r="BN131" i="2"/>
  <c r="BO131" i="2"/>
  <c r="BP131" i="2"/>
  <c r="BQ131" i="2"/>
  <c r="BR131" i="2"/>
  <c r="BS131" i="2"/>
  <c r="BT131" i="2"/>
  <c r="BM132" i="2"/>
  <c r="BN132" i="2"/>
  <c r="BO132" i="2"/>
  <c r="BP132" i="2"/>
  <c r="BQ132" i="2"/>
  <c r="BR132" i="2"/>
  <c r="BS132" i="2"/>
  <c r="BT132" i="2"/>
  <c r="BM133" i="2"/>
  <c r="BN133" i="2"/>
  <c r="BO133" i="2"/>
  <c r="BP133" i="2"/>
  <c r="BQ133" i="2"/>
  <c r="BR133" i="2"/>
  <c r="BS133" i="2"/>
  <c r="BT133" i="2"/>
  <c r="BM134" i="2"/>
  <c r="BN134" i="2"/>
  <c r="BO134" i="2"/>
  <c r="BP134" i="2"/>
  <c r="BQ134" i="2"/>
  <c r="BR134" i="2"/>
  <c r="BS134" i="2"/>
  <c r="BT134" i="2"/>
  <c r="BM135" i="2"/>
  <c r="BN135" i="2"/>
  <c r="BO135" i="2"/>
  <c r="BP135" i="2"/>
  <c r="BQ135" i="2"/>
  <c r="BR135" i="2"/>
  <c r="BS135" i="2"/>
  <c r="BT135" i="2"/>
  <c r="BM136" i="2"/>
  <c r="BN136" i="2"/>
  <c r="BO136" i="2"/>
  <c r="BP136" i="2"/>
  <c r="BQ136" i="2"/>
  <c r="BR136" i="2"/>
  <c r="BS136" i="2"/>
  <c r="BT136" i="2"/>
  <c r="BM137" i="2"/>
  <c r="BN137" i="2"/>
  <c r="BO137" i="2"/>
  <c r="BP137" i="2"/>
  <c r="BQ137" i="2"/>
  <c r="BR137" i="2"/>
  <c r="BS137" i="2"/>
  <c r="BT137" i="2"/>
  <c r="BM138" i="2"/>
  <c r="BN138" i="2"/>
  <c r="BO138" i="2"/>
  <c r="BP138" i="2"/>
  <c r="BQ138" i="2"/>
  <c r="BR138" i="2"/>
  <c r="BS138" i="2"/>
  <c r="BT138" i="2"/>
  <c r="BM139" i="2"/>
  <c r="BN139" i="2"/>
  <c r="BO139" i="2"/>
  <c r="BP139" i="2"/>
  <c r="BQ139" i="2"/>
  <c r="BR139" i="2"/>
  <c r="BS139" i="2"/>
  <c r="BT139" i="2"/>
  <c r="BM140" i="2"/>
  <c r="BN140" i="2"/>
  <c r="BO140" i="2"/>
  <c r="BP140" i="2"/>
  <c r="BQ140" i="2"/>
  <c r="BR140" i="2"/>
  <c r="BS140" i="2"/>
  <c r="BT140" i="2"/>
  <c r="BM141" i="2"/>
  <c r="BN141" i="2"/>
  <c r="BO141" i="2"/>
  <c r="BP141" i="2"/>
  <c r="BQ141" i="2"/>
  <c r="BR141" i="2"/>
  <c r="BS141" i="2"/>
  <c r="BT141" i="2"/>
  <c r="BM142" i="2"/>
  <c r="BN142" i="2"/>
  <c r="BO142" i="2"/>
  <c r="BP142" i="2"/>
  <c r="BQ142" i="2"/>
  <c r="BR142" i="2"/>
  <c r="BS142" i="2"/>
  <c r="BT142" i="2"/>
  <c r="BM143" i="2"/>
  <c r="BN143" i="2"/>
  <c r="BO143" i="2"/>
  <c r="BP143" i="2"/>
  <c r="BQ143" i="2"/>
  <c r="BR143" i="2"/>
  <c r="BS143" i="2"/>
  <c r="BT143" i="2"/>
  <c r="BM144" i="2"/>
  <c r="BN144" i="2"/>
  <c r="BO144" i="2"/>
  <c r="BP144" i="2"/>
  <c r="BQ144" i="2"/>
  <c r="BR144" i="2"/>
  <c r="BS144" i="2"/>
  <c r="BT144" i="2"/>
  <c r="BM145" i="2"/>
  <c r="BN145" i="2"/>
  <c r="BO145" i="2"/>
  <c r="BP145" i="2"/>
  <c r="BQ145" i="2"/>
  <c r="BR145" i="2"/>
  <c r="BS145" i="2"/>
  <c r="BT145" i="2"/>
  <c r="BM146" i="2"/>
  <c r="BN146" i="2"/>
  <c r="BO146" i="2"/>
  <c r="BP146" i="2"/>
  <c r="BQ146" i="2"/>
  <c r="BR146" i="2"/>
  <c r="BS146" i="2"/>
  <c r="BT146" i="2"/>
  <c r="BM147" i="2"/>
  <c r="BN147" i="2"/>
  <c r="BO147" i="2"/>
  <c r="BP147" i="2"/>
  <c r="BQ147" i="2"/>
  <c r="BR147" i="2"/>
  <c r="BS147" i="2"/>
  <c r="BT147" i="2"/>
  <c r="BM148" i="2"/>
  <c r="BN148" i="2"/>
  <c r="BO148" i="2"/>
  <c r="BP148" i="2"/>
  <c r="BQ148" i="2"/>
  <c r="BR148" i="2"/>
  <c r="BS148" i="2"/>
  <c r="BT148" i="2"/>
  <c r="BM149" i="2"/>
  <c r="BN149" i="2"/>
  <c r="BO149" i="2"/>
  <c r="BP149" i="2"/>
  <c r="BQ149" i="2"/>
  <c r="BR149" i="2"/>
  <c r="BS149" i="2"/>
  <c r="BT149" i="2"/>
  <c r="BM150" i="2"/>
  <c r="BN150" i="2"/>
  <c r="BO150" i="2"/>
  <c r="BP150" i="2"/>
  <c r="BQ150" i="2"/>
  <c r="BR150" i="2"/>
  <c r="BS150" i="2"/>
  <c r="BT150" i="2"/>
  <c r="BM151" i="2"/>
  <c r="BN151" i="2"/>
  <c r="BO151" i="2"/>
  <c r="BP151" i="2"/>
  <c r="BQ151" i="2"/>
  <c r="BR151" i="2"/>
  <c r="BS151" i="2"/>
  <c r="BT151" i="2"/>
  <c r="BM152" i="2"/>
  <c r="BN152" i="2"/>
  <c r="BO152" i="2"/>
  <c r="BP152" i="2"/>
  <c r="BQ152" i="2"/>
  <c r="BR152" i="2"/>
  <c r="BS152" i="2"/>
  <c r="BT152" i="2"/>
  <c r="BM153" i="2"/>
  <c r="BN153" i="2"/>
  <c r="BO153" i="2"/>
  <c r="BP153" i="2"/>
  <c r="BQ153" i="2"/>
  <c r="BR153" i="2"/>
  <c r="BS153" i="2"/>
  <c r="BT153" i="2"/>
  <c r="BM154" i="2"/>
  <c r="BN154" i="2"/>
  <c r="BO154" i="2"/>
  <c r="BP154" i="2"/>
  <c r="BQ154" i="2"/>
  <c r="BR154" i="2"/>
  <c r="BS154" i="2"/>
  <c r="BT154" i="2"/>
  <c r="BM155" i="2"/>
  <c r="BN155" i="2"/>
  <c r="BO155" i="2"/>
  <c r="BP155" i="2"/>
  <c r="BQ155" i="2"/>
  <c r="BR155" i="2"/>
  <c r="BS155" i="2"/>
  <c r="BT155" i="2"/>
  <c r="BM156" i="2"/>
  <c r="BN156" i="2"/>
  <c r="BO156" i="2"/>
  <c r="BP156" i="2"/>
  <c r="BQ156" i="2"/>
  <c r="BR156" i="2"/>
  <c r="BS156" i="2"/>
  <c r="BT156" i="2"/>
  <c r="BM157" i="2"/>
  <c r="BN157" i="2"/>
  <c r="BO157" i="2"/>
  <c r="BP157" i="2"/>
  <c r="BQ157" i="2"/>
  <c r="BR157" i="2"/>
  <c r="BS157" i="2"/>
  <c r="BT157" i="2"/>
  <c r="BM158" i="2"/>
  <c r="BN158" i="2"/>
  <c r="BO158" i="2"/>
  <c r="BP158" i="2"/>
  <c r="BQ158" i="2"/>
  <c r="BR158" i="2"/>
  <c r="BS158" i="2"/>
  <c r="BT158" i="2"/>
  <c r="BM159" i="2"/>
  <c r="BN159" i="2"/>
  <c r="BO159" i="2"/>
  <c r="BP159" i="2"/>
  <c r="BQ159" i="2"/>
  <c r="BR159" i="2"/>
  <c r="BS159" i="2"/>
  <c r="BT159" i="2"/>
  <c r="BM160" i="2"/>
  <c r="BN160" i="2"/>
  <c r="BO160" i="2"/>
  <c r="BP160" i="2"/>
  <c r="BQ160" i="2"/>
  <c r="BR160" i="2"/>
  <c r="BS160" i="2"/>
  <c r="BT160" i="2"/>
  <c r="BM161" i="2"/>
  <c r="BN161" i="2"/>
  <c r="BO161" i="2"/>
  <c r="BP161" i="2"/>
  <c r="BQ161" i="2"/>
  <c r="BR161" i="2"/>
  <c r="BS161" i="2"/>
  <c r="BT161" i="2"/>
  <c r="BM162" i="2"/>
  <c r="BN162" i="2"/>
  <c r="BO162" i="2"/>
  <c r="BP162" i="2"/>
  <c r="BQ162" i="2"/>
  <c r="BR162" i="2"/>
  <c r="BS162" i="2"/>
  <c r="BT162" i="2"/>
  <c r="BM163" i="2"/>
  <c r="BN163" i="2"/>
  <c r="BO163" i="2"/>
  <c r="BP163" i="2"/>
  <c r="BQ163" i="2"/>
  <c r="BR163" i="2"/>
  <c r="BS163" i="2"/>
  <c r="BT163" i="2"/>
  <c r="BM164" i="2"/>
  <c r="BN164" i="2"/>
  <c r="BO164" i="2"/>
  <c r="BP164" i="2"/>
  <c r="BQ164" i="2"/>
  <c r="BR164" i="2"/>
  <c r="BS164" i="2"/>
  <c r="BT164" i="2"/>
  <c r="BM165" i="2"/>
  <c r="BN165" i="2"/>
  <c r="BO165" i="2"/>
  <c r="BP165" i="2"/>
  <c r="BQ165" i="2"/>
  <c r="BR165" i="2"/>
  <c r="BS165" i="2"/>
  <c r="BT165" i="2"/>
  <c r="BM166" i="2"/>
  <c r="BN166" i="2"/>
  <c r="BO166" i="2"/>
  <c r="BP166" i="2"/>
  <c r="BQ166" i="2"/>
  <c r="BR166" i="2"/>
  <c r="BS166" i="2"/>
  <c r="BT166" i="2"/>
  <c r="BM167" i="2"/>
  <c r="BN167" i="2"/>
  <c r="BO167" i="2"/>
  <c r="BP167" i="2"/>
  <c r="BQ167" i="2"/>
  <c r="BR167" i="2"/>
  <c r="BS167" i="2"/>
  <c r="BT167" i="2"/>
  <c r="BM168" i="2"/>
  <c r="BN168" i="2"/>
  <c r="BO168" i="2"/>
  <c r="BP168" i="2"/>
  <c r="BQ168" i="2"/>
  <c r="BR168" i="2"/>
  <c r="BS168" i="2"/>
  <c r="BT168" i="2"/>
  <c r="BM169" i="2"/>
  <c r="BN169" i="2"/>
  <c r="BO169" i="2"/>
  <c r="BP169" i="2"/>
  <c r="BQ169" i="2"/>
  <c r="BR169" i="2"/>
  <c r="BS169" i="2"/>
  <c r="BT169" i="2"/>
  <c r="BM170" i="2"/>
  <c r="BN170" i="2"/>
  <c r="BO170" i="2"/>
  <c r="BP170" i="2"/>
  <c r="BQ170" i="2"/>
  <c r="BR170" i="2"/>
  <c r="BS170" i="2"/>
  <c r="BT170" i="2"/>
  <c r="BM171" i="2"/>
  <c r="BN171" i="2"/>
  <c r="BO171" i="2"/>
  <c r="BP171" i="2"/>
  <c r="BQ171" i="2"/>
  <c r="BR171" i="2"/>
  <c r="BS171" i="2"/>
  <c r="BT171" i="2"/>
  <c r="BM172" i="2"/>
  <c r="BN172" i="2"/>
  <c r="BO172" i="2"/>
  <c r="BP172" i="2"/>
  <c r="BQ172" i="2"/>
  <c r="BR172" i="2"/>
  <c r="BS172" i="2"/>
  <c r="BT172" i="2"/>
  <c r="BM173" i="2"/>
  <c r="BN173" i="2"/>
  <c r="BO173" i="2"/>
  <c r="BP173" i="2"/>
  <c r="BQ173" i="2"/>
  <c r="BR173" i="2"/>
  <c r="BS173" i="2"/>
  <c r="BT173" i="2"/>
  <c r="BM174" i="2"/>
  <c r="BN174" i="2"/>
  <c r="BO174" i="2"/>
  <c r="BP174" i="2"/>
  <c r="BQ174" i="2"/>
  <c r="BR174" i="2"/>
  <c r="BS174" i="2"/>
  <c r="BT174" i="2"/>
  <c r="BM175" i="2"/>
  <c r="BN175" i="2"/>
  <c r="BO175" i="2"/>
  <c r="BP175" i="2"/>
  <c r="BQ175" i="2"/>
  <c r="BR175" i="2"/>
  <c r="BS175" i="2"/>
  <c r="BT175" i="2"/>
  <c r="BM176" i="2"/>
  <c r="BN176" i="2"/>
  <c r="BO176" i="2"/>
  <c r="BP176" i="2"/>
  <c r="BQ176" i="2"/>
  <c r="BR176" i="2"/>
  <c r="BS176" i="2"/>
  <c r="BT176" i="2"/>
  <c r="BM177" i="2"/>
  <c r="BN177" i="2"/>
  <c r="BO177" i="2"/>
  <c r="BP177" i="2"/>
  <c r="BQ177" i="2"/>
  <c r="BR177" i="2"/>
  <c r="BS177" i="2"/>
  <c r="BT177" i="2"/>
  <c r="BM178" i="2"/>
  <c r="BN178" i="2"/>
  <c r="BO178" i="2"/>
  <c r="BP178" i="2"/>
  <c r="BQ178" i="2"/>
  <c r="BR178" i="2"/>
  <c r="BS178" i="2"/>
  <c r="BT178" i="2"/>
  <c r="BM179" i="2"/>
  <c r="BN179" i="2"/>
  <c r="BO179" i="2"/>
  <c r="BP179" i="2"/>
  <c r="BQ179" i="2"/>
  <c r="BR179" i="2"/>
  <c r="BS179" i="2"/>
  <c r="BT179" i="2"/>
  <c r="BM180" i="2"/>
  <c r="BN180" i="2"/>
  <c r="BO180" i="2"/>
  <c r="BP180" i="2"/>
  <c r="BQ180" i="2"/>
  <c r="BR180" i="2"/>
  <c r="BS180" i="2"/>
  <c r="BT180" i="2"/>
  <c r="BM181" i="2"/>
  <c r="BN181" i="2"/>
  <c r="BO181" i="2"/>
  <c r="BP181" i="2"/>
  <c r="BQ181" i="2"/>
  <c r="BR181" i="2"/>
  <c r="BS181" i="2"/>
  <c r="BT181" i="2"/>
  <c r="BM182" i="2"/>
  <c r="BN182" i="2"/>
  <c r="BO182" i="2"/>
  <c r="BP182" i="2"/>
  <c r="BQ182" i="2"/>
  <c r="BR182" i="2"/>
  <c r="BS182" i="2"/>
  <c r="BT182" i="2"/>
  <c r="BM183" i="2"/>
  <c r="BN183" i="2"/>
  <c r="BO183" i="2"/>
  <c r="BP183" i="2"/>
  <c r="BQ183" i="2"/>
  <c r="BR183" i="2"/>
  <c r="BS183" i="2"/>
  <c r="BT183" i="2"/>
  <c r="BM184" i="2"/>
  <c r="BN184" i="2"/>
  <c r="BO184" i="2"/>
  <c r="BP184" i="2"/>
  <c r="BQ184" i="2"/>
  <c r="BR184" i="2"/>
  <c r="BS184" i="2"/>
  <c r="BT184" i="2"/>
  <c r="BM185" i="2"/>
  <c r="BN185" i="2"/>
  <c r="BO185" i="2"/>
  <c r="BP185" i="2"/>
  <c r="BQ185" i="2"/>
  <c r="BR185" i="2"/>
  <c r="BS185" i="2"/>
  <c r="BT185" i="2"/>
  <c r="BM186" i="2"/>
  <c r="BN186" i="2"/>
  <c r="BO186" i="2"/>
  <c r="BP186" i="2"/>
  <c r="BQ186" i="2"/>
  <c r="BR186" i="2"/>
  <c r="BS186" i="2"/>
  <c r="BT186" i="2"/>
  <c r="BM187" i="2"/>
  <c r="BN187" i="2"/>
  <c r="BO187" i="2"/>
  <c r="BP187" i="2"/>
  <c r="BQ187" i="2"/>
  <c r="BR187" i="2"/>
  <c r="BS187" i="2"/>
  <c r="BT187" i="2"/>
  <c r="BM188" i="2"/>
  <c r="BN188" i="2"/>
  <c r="BO188" i="2"/>
  <c r="BP188" i="2"/>
  <c r="BQ188" i="2"/>
  <c r="BR188" i="2"/>
  <c r="BS188" i="2"/>
  <c r="BT188" i="2"/>
  <c r="BM189" i="2"/>
  <c r="BN189" i="2"/>
  <c r="BO189" i="2"/>
  <c r="BP189" i="2"/>
  <c r="BQ189" i="2"/>
  <c r="BR189" i="2"/>
  <c r="BS189" i="2"/>
  <c r="BT189" i="2"/>
  <c r="BM190" i="2"/>
  <c r="BN190" i="2"/>
  <c r="BO190" i="2"/>
  <c r="BP190" i="2"/>
  <c r="BQ190" i="2"/>
  <c r="BR190" i="2"/>
  <c r="BS190" i="2"/>
  <c r="BT190" i="2"/>
  <c r="BM191" i="2"/>
  <c r="BN191" i="2"/>
  <c r="BO191" i="2"/>
  <c r="BP191" i="2"/>
  <c r="BQ191" i="2"/>
  <c r="BR191" i="2"/>
  <c r="BS191" i="2"/>
  <c r="BT191" i="2"/>
  <c r="BM192" i="2"/>
  <c r="BN192" i="2"/>
  <c r="BO192" i="2"/>
  <c r="BP192" i="2"/>
  <c r="BQ192" i="2"/>
  <c r="BR192" i="2"/>
  <c r="BS192" i="2"/>
  <c r="BT192" i="2"/>
  <c r="BM193" i="2"/>
  <c r="BN193" i="2"/>
  <c r="BO193" i="2"/>
  <c r="BP193" i="2"/>
  <c r="BQ193" i="2"/>
  <c r="BR193" i="2"/>
  <c r="BS193" i="2"/>
  <c r="BT193" i="2"/>
  <c r="BM194" i="2"/>
  <c r="BN194" i="2"/>
  <c r="BO194" i="2"/>
  <c r="BP194" i="2"/>
  <c r="BQ194" i="2"/>
  <c r="BR194" i="2"/>
  <c r="BS194" i="2"/>
  <c r="BT194" i="2"/>
  <c r="BM195" i="2"/>
  <c r="BN195" i="2"/>
  <c r="BO195" i="2"/>
  <c r="BP195" i="2"/>
  <c r="BQ195" i="2"/>
  <c r="BR195" i="2"/>
  <c r="BS195" i="2"/>
  <c r="BT195" i="2"/>
  <c r="BM196" i="2"/>
  <c r="BN196" i="2"/>
  <c r="BO196" i="2"/>
  <c r="BP196" i="2"/>
  <c r="BQ196" i="2"/>
  <c r="BR196" i="2"/>
  <c r="BS196" i="2"/>
  <c r="BT196" i="2"/>
  <c r="BM197" i="2"/>
  <c r="BN197" i="2"/>
  <c r="BO197" i="2"/>
  <c r="BP197" i="2"/>
  <c r="BQ197" i="2"/>
  <c r="BR197" i="2"/>
  <c r="BS197" i="2"/>
  <c r="BT197" i="2"/>
  <c r="BM198" i="2"/>
  <c r="BN198" i="2"/>
  <c r="BO198" i="2"/>
  <c r="BP198" i="2"/>
  <c r="BQ198" i="2"/>
  <c r="BR198" i="2"/>
  <c r="BS198" i="2"/>
  <c r="BT198" i="2"/>
  <c r="BM199" i="2"/>
  <c r="BN199" i="2"/>
  <c r="BO199" i="2"/>
  <c r="BP199" i="2"/>
  <c r="BQ199" i="2"/>
  <c r="BR199" i="2"/>
  <c r="BS199" i="2"/>
  <c r="BT199" i="2"/>
  <c r="BM200" i="2"/>
  <c r="BN200" i="2"/>
  <c r="BO200" i="2"/>
  <c r="BP200" i="2"/>
  <c r="BQ200" i="2"/>
  <c r="BR200" i="2"/>
  <c r="BS200" i="2"/>
  <c r="BT200" i="2"/>
  <c r="BM201" i="2"/>
  <c r="BN201" i="2"/>
  <c r="BO201" i="2"/>
  <c r="BP201" i="2"/>
  <c r="BQ201" i="2"/>
  <c r="BR201" i="2"/>
  <c r="BS201" i="2"/>
  <c r="BT201" i="2"/>
  <c r="BM202" i="2"/>
  <c r="BN202" i="2"/>
  <c r="BO202" i="2"/>
  <c r="BP202" i="2"/>
  <c r="BQ202" i="2"/>
  <c r="BR202" i="2"/>
  <c r="BS202" i="2"/>
  <c r="BT202" i="2"/>
  <c r="BM203" i="2"/>
  <c r="BN203" i="2"/>
  <c r="BO203" i="2"/>
  <c r="BP203" i="2"/>
  <c r="BQ203" i="2"/>
  <c r="BR203" i="2"/>
  <c r="BS203" i="2"/>
  <c r="BT203" i="2"/>
  <c r="BM204" i="2"/>
  <c r="BN204" i="2"/>
  <c r="BO204" i="2"/>
  <c r="BP204" i="2"/>
  <c r="BQ204" i="2"/>
  <c r="BR204" i="2"/>
  <c r="BS204" i="2"/>
  <c r="BT204" i="2"/>
  <c r="BM205" i="2"/>
  <c r="BN205" i="2"/>
  <c r="BO205" i="2"/>
  <c r="BP205" i="2"/>
  <c r="BQ205" i="2"/>
  <c r="BR205" i="2"/>
  <c r="BS205" i="2"/>
  <c r="BT205" i="2"/>
  <c r="BM206" i="2"/>
  <c r="BN206" i="2"/>
  <c r="BO206" i="2"/>
  <c r="BP206" i="2"/>
  <c r="BQ206" i="2"/>
  <c r="BR206" i="2"/>
  <c r="BS206" i="2"/>
  <c r="BT206" i="2"/>
  <c r="BM207" i="2"/>
  <c r="BN207" i="2"/>
  <c r="BO207" i="2"/>
  <c r="BP207" i="2"/>
  <c r="BQ207" i="2"/>
  <c r="BR207" i="2"/>
  <c r="BS207" i="2"/>
  <c r="BT207" i="2"/>
  <c r="BM208" i="2"/>
  <c r="BN208" i="2"/>
  <c r="BO208" i="2"/>
  <c r="BP208" i="2"/>
  <c r="BQ208" i="2"/>
  <c r="BR208" i="2"/>
  <c r="BS208" i="2"/>
  <c r="BT208" i="2"/>
  <c r="BM209" i="2"/>
  <c r="BN209" i="2"/>
  <c r="BO209" i="2"/>
  <c r="BP209" i="2"/>
  <c r="BQ209" i="2"/>
  <c r="BR209" i="2"/>
  <c r="BS209" i="2"/>
  <c r="BT209" i="2"/>
  <c r="BM210" i="2"/>
  <c r="BN210" i="2"/>
  <c r="BO210" i="2"/>
  <c r="BP210" i="2"/>
  <c r="BQ210" i="2"/>
  <c r="BR210" i="2"/>
  <c r="BS210" i="2"/>
  <c r="BT210" i="2"/>
  <c r="BM211" i="2"/>
  <c r="BN211" i="2"/>
  <c r="BO211" i="2"/>
  <c r="BP211" i="2"/>
  <c r="BQ211" i="2"/>
  <c r="BR211" i="2"/>
  <c r="BS211" i="2"/>
  <c r="BT211" i="2"/>
  <c r="BM212" i="2"/>
  <c r="BN212" i="2"/>
  <c r="BO212" i="2"/>
  <c r="BP212" i="2"/>
  <c r="BQ212" i="2"/>
  <c r="BR212" i="2"/>
  <c r="BS212" i="2"/>
  <c r="BT212" i="2"/>
  <c r="BM213" i="2"/>
  <c r="BN213" i="2"/>
  <c r="BO213" i="2"/>
  <c r="BP213" i="2"/>
  <c r="BQ213" i="2"/>
  <c r="BR213" i="2"/>
  <c r="BS213" i="2"/>
  <c r="BT213" i="2"/>
  <c r="BM214" i="2"/>
  <c r="BN214" i="2"/>
  <c r="BO214" i="2"/>
  <c r="BP214" i="2"/>
  <c r="BQ214" i="2"/>
  <c r="BR214" i="2"/>
  <c r="BS214" i="2"/>
  <c r="BT214" i="2"/>
  <c r="BM215" i="2"/>
  <c r="BN215" i="2"/>
  <c r="BO215" i="2"/>
  <c r="BP215" i="2"/>
  <c r="BQ215" i="2"/>
  <c r="BR215" i="2"/>
  <c r="BS215" i="2"/>
  <c r="BT215" i="2"/>
  <c r="BM216" i="2"/>
  <c r="BN216" i="2"/>
  <c r="BO216" i="2"/>
  <c r="BP216" i="2"/>
  <c r="BQ216" i="2"/>
  <c r="BR216" i="2"/>
  <c r="BS216" i="2"/>
  <c r="BT216" i="2"/>
  <c r="BM217" i="2"/>
  <c r="BN217" i="2"/>
  <c r="BO217" i="2"/>
  <c r="BP217" i="2"/>
  <c r="BQ217" i="2"/>
  <c r="BR217" i="2"/>
  <c r="BS217" i="2"/>
  <c r="BT217" i="2"/>
  <c r="BM218" i="2"/>
  <c r="BN218" i="2"/>
  <c r="BO218" i="2"/>
  <c r="BP218" i="2"/>
  <c r="BQ218" i="2"/>
  <c r="BR218" i="2"/>
  <c r="BS218" i="2"/>
  <c r="BT218" i="2"/>
  <c r="BM219" i="2"/>
  <c r="BN219" i="2"/>
  <c r="BO219" i="2"/>
  <c r="BP219" i="2"/>
  <c r="BQ219" i="2"/>
  <c r="BR219" i="2"/>
  <c r="BS219" i="2"/>
  <c r="BT219" i="2"/>
  <c r="BM220" i="2"/>
  <c r="BN220" i="2"/>
  <c r="BO220" i="2"/>
  <c r="BP220" i="2"/>
  <c r="BQ220" i="2"/>
  <c r="BR220" i="2"/>
  <c r="BS220" i="2"/>
  <c r="BT220" i="2"/>
  <c r="BM221" i="2"/>
  <c r="BN221" i="2"/>
  <c r="BO221" i="2"/>
  <c r="BP221" i="2"/>
  <c r="BQ221" i="2"/>
  <c r="BR221" i="2"/>
  <c r="BS221" i="2"/>
  <c r="BT221" i="2"/>
  <c r="BM222" i="2"/>
  <c r="BN222" i="2"/>
  <c r="BO222" i="2"/>
  <c r="BP222" i="2"/>
  <c r="BQ222" i="2"/>
  <c r="BR222" i="2"/>
  <c r="BS222" i="2"/>
  <c r="BT222" i="2"/>
  <c r="BM223" i="2"/>
  <c r="BN223" i="2"/>
  <c r="BO223" i="2"/>
  <c r="BP223" i="2"/>
  <c r="BQ223" i="2"/>
  <c r="BR223" i="2"/>
  <c r="BS223" i="2"/>
  <c r="BT223" i="2"/>
  <c r="BM224" i="2"/>
  <c r="BN224" i="2"/>
  <c r="BO224" i="2"/>
  <c r="BP224" i="2"/>
  <c r="BQ224" i="2"/>
  <c r="BR224" i="2"/>
  <c r="BS224" i="2"/>
  <c r="BT224" i="2"/>
  <c r="BM225" i="2"/>
  <c r="BN225" i="2"/>
  <c r="BO225" i="2"/>
  <c r="BP225" i="2"/>
  <c r="BQ225" i="2"/>
  <c r="BR225" i="2"/>
  <c r="BS225" i="2"/>
  <c r="BT225" i="2"/>
  <c r="BM226" i="2"/>
  <c r="BN226" i="2"/>
  <c r="BO226" i="2"/>
  <c r="BP226" i="2"/>
  <c r="BQ226" i="2"/>
  <c r="BR226" i="2"/>
  <c r="BS226" i="2"/>
  <c r="BT226" i="2"/>
  <c r="BM227" i="2"/>
  <c r="BN227" i="2"/>
  <c r="BO227" i="2"/>
  <c r="BP227" i="2"/>
  <c r="BQ227" i="2"/>
  <c r="BR227" i="2"/>
  <c r="BS227" i="2"/>
  <c r="BT227" i="2"/>
  <c r="BM228" i="2"/>
  <c r="BN228" i="2"/>
  <c r="BO228" i="2"/>
  <c r="BP228" i="2"/>
  <c r="BQ228" i="2"/>
  <c r="BR228" i="2"/>
  <c r="BS228" i="2"/>
  <c r="BT228" i="2"/>
  <c r="BM229" i="2"/>
  <c r="BN229" i="2"/>
  <c r="BO229" i="2"/>
  <c r="BP229" i="2"/>
  <c r="BQ229" i="2"/>
  <c r="BR229" i="2"/>
  <c r="BS229" i="2"/>
  <c r="BT229" i="2"/>
  <c r="BM230" i="2"/>
  <c r="BN230" i="2"/>
  <c r="BO230" i="2"/>
  <c r="BP230" i="2"/>
  <c r="BQ230" i="2"/>
  <c r="BR230" i="2"/>
  <c r="BS230" i="2"/>
  <c r="BT230" i="2"/>
  <c r="BM231" i="2"/>
  <c r="BN231" i="2"/>
  <c r="BO231" i="2"/>
  <c r="BP231" i="2"/>
  <c r="BQ231" i="2"/>
  <c r="BR231" i="2"/>
  <c r="BS231" i="2"/>
  <c r="BT231" i="2"/>
  <c r="BM232" i="2"/>
  <c r="BN232" i="2"/>
  <c r="BO232" i="2"/>
  <c r="BP232" i="2"/>
  <c r="BQ232" i="2"/>
  <c r="BR232" i="2"/>
  <c r="BS232" i="2"/>
  <c r="BT232" i="2"/>
  <c r="BM233" i="2"/>
  <c r="BN233" i="2"/>
  <c r="BO233" i="2"/>
  <c r="BP233" i="2"/>
  <c r="BQ233" i="2"/>
  <c r="BR233" i="2"/>
  <c r="BS233" i="2"/>
  <c r="BT233" i="2"/>
  <c r="BM234" i="2"/>
  <c r="BN234" i="2"/>
  <c r="BO234" i="2"/>
  <c r="BP234" i="2"/>
  <c r="BQ234" i="2"/>
  <c r="BR234" i="2"/>
  <c r="BS234" i="2"/>
  <c r="BT234" i="2"/>
  <c r="BM235" i="2"/>
  <c r="BN235" i="2"/>
  <c r="BO235" i="2"/>
  <c r="BP235" i="2"/>
  <c r="BQ235" i="2"/>
  <c r="BR235" i="2"/>
  <c r="BS235" i="2"/>
  <c r="BT235" i="2"/>
  <c r="BM236" i="2"/>
  <c r="BN236" i="2"/>
  <c r="BO236" i="2"/>
  <c r="BP236" i="2"/>
  <c r="BQ236" i="2"/>
  <c r="BR236" i="2"/>
  <c r="BS236" i="2"/>
  <c r="BT236" i="2"/>
  <c r="BM237" i="2"/>
  <c r="BN237" i="2"/>
  <c r="BO237" i="2"/>
  <c r="BP237" i="2"/>
  <c r="BQ237" i="2"/>
  <c r="BR237" i="2"/>
  <c r="BS237" i="2"/>
  <c r="BT237" i="2"/>
  <c r="BM238" i="2"/>
  <c r="BN238" i="2"/>
  <c r="BO238" i="2"/>
  <c r="BP238" i="2"/>
  <c r="BQ238" i="2"/>
  <c r="BR238" i="2"/>
  <c r="BS238" i="2"/>
  <c r="BT238" i="2"/>
  <c r="BM239" i="2"/>
  <c r="BN239" i="2"/>
  <c r="BO239" i="2"/>
  <c r="BP239" i="2"/>
  <c r="BQ239" i="2"/>
  <c r="BR239" i="2"/>
  <c r="BS239" i="2"/>
  <c r="BT239" i="2"/>
  <c r="BM240" i="2"/>
  <c r="BN240" i="2"/>
  <c r="BO240" i="2"/>
  <c r="BP240" i="2"/>
  <c r="BQ240" i="2"/>
  <c r="BR240" i="2"/>
  <c r="BS240" i="2"/>
  <c r="BT240" i="2"/>
  <c r="BM241" i="2"/>
  <c r="BN241" i="2"/>
  <c r="BO241" i="2"/>
  <c r="BP241" i="2"/>
  <c r="BQ241" i="2"/>
  <c r="BR241" i="2"/>
  <c r="BS241" i="2"/>
  <c r="BT241" i="2"/>
  <c r="BM242" i="2"/>
  <c r="BN242" i="2"/>
  <c r="BO242" i="2"/>
  <c r="BP242" i="2"/>
  <c r="BQ242" i="2"/>
  <c r="BR242" i="2"/>
  <c r="BS242" i="2"/>
  <c r="BT242" i="2"/>
  <c r="BM243" i="2"/>
  <c r="BN243" i="2"/>
  <c r="BO243" i="2"/>
  <c r="BP243" i="2"/>
  <c r="BQ243" i="2"/>
  <c r="BR243" i="2"/>
  <c r="BS243" i="2"/>
  <c r="BT243" i="2"/>
  <c r="BM244" i="2"/>
  <c r="BN244" i="2"/>
  <c r="BO244" i="2"/>
  <c r="BP244" i="2"/>
  <c r="BQ244" i="2"/>
  <c r="BR244" i="2"/>
  <c r="BS244" i="2"/>
  <c r="BT244" i="2"/>
  <c r="BM245" i="2"/>
  <c r="BN245" i="2"/>
  <c r="BO245" i="2"/>
  <c r="BP245" i="2"/>
  <c r="BQ245" i="2"/>
  <c r="BR245" i="2"/>
  <c r="BS245" i="2"/>
  <c r="BT245" i="2"/>
  <c r="BM246" i="2"/>
  <c r="BN246" i="2"/>
  <c r="BO246" i="2"/>
  <c r="BP246" i="2"/>
  <c r="BQ246" i="2"/>
  <c r="BR246" i="2"/>
  <c r="BS246" i="2"/>
  <c r="BT246" i="2"/>
  <c r="BM247" i="2"/>
  <c r="BN247" i="2"/>
  <c r="BO247" i="2"/>
  <c r="BP247" i="2"/>
  <c r="BQ247" i="2"/>
  <c r="BR247" i="2"/>
  <c r="BS247" i="2"/>
  <c r="BT247" i="2"/>
  <c r="BM248" i="2"/>
  <c r="BN248" i="2"/>
  <c r="BO248" i="2"/>
  <c r="BP248" i="2"/>
  <c r="BQ248" i="2"/>
  <c r="BR248" i="2"/>
  <c r="BS248" i="2"/>
  <c r="BT248" i="2"/>
  <c r="BM249" i="2"/>
  <c r="BN249" i="2"/>
  <c r="BO249" i="2"/>
  <c r="BP249" i="2"/>
  <c r="BQ249" i="2"/>
  <c r="BR249" i="2"/>
  <c r="BS249" i="2"/>
  <c r="BT249" i="2"/>
  <c r="BM250" i="2"/>
  <c r="BN250" i="2"/>
  <c r="BO250" i="2"/>
  <c r="BP250" i="2"/>
  <c r="BQ250" i="2"/>
  <c r="BR250" i="2"/>
  <c r="BS250" i="2"/>
  <c r="BT250" i="2"/>
  <c r="BM251" i="2"/>
  <c r="BN251" i="2"/>
  <c r="BO251" i="2"/>
  <c r="BP251" i="2"/>
  <c r="BQ251" i="2"/>
  <c r="BR251" i="2"/>
  <c r="BS251" i="2"/>
  <c r="BT251" i="2"/>
  <c r="BM252" i="2"/>
  <c r="BN252" i="2"/>
  <c r="BO252" i="2"/>
  <c r="BP252" i="2"/>
  <c r="BQ252" i="2"/>
  <c r="BR252" i="2"/>
  <c r="BS252" i="2"/>
  <c r="BT252" i="2"/>
  <c r="BM253" i="2"/>
  <c r="BN253" i="2"/>
  <c r="BO253" i="2"/>
  <c r="BP253" i="2"/>
  <c r="BQ253" i="2"/>
  <c r="BR253" i="2"/>
  <c r="BS253" i="2"/>
  <c r="BT253" i="2"/>
  <c r="BM254" i="2"/>
  <c r="BN254" i="2"/>
  <c r="BO254" i="2"/>
  <c r="BP254" i="2"/>
  <c r="BQ254" i="2"/>
  <c r="BR254" i="2"/>
  <c r="BS254" i="2"/>
  <c r="BT254" i="2"/>
  <c r="BM255" i="2"/>
  <c r="BN255" i="2"/>
  <c r="BO255" i="2"/>
  <c r="BP255" i="2"/>
  <c r="BQ255" i="2"/>
  <c r="BR255" i="2"/>
  <c r="BS255" i="2"/>
  <c r="BT255" i="2"/>
  <c r="BM256" i="2"/>
  <c r="BN256" i="2"/>
  <c r="BO256" i="2"/>
  <c r="BP256" i="2"/>
  <c r="BQ256" i="2"/>
  <c r="BR256" i="2"/>
  <c r="BS256" i="2"/>
  <c r="BT256" i="2"/>
  <c r="BM257" i="2"/>
  <c r="BN257" i="2"/>
  <c r="BO257" i="2"/>
  <c r="BP257" i="2"/>
  <c r="BQ257" i="2"/>
  <c r="BR257" i="2"/>
  <c r="BS257" i="2"/>
  <c r="BT257" i="2"/>
  <c r="BM258" i="2"/>
  <c r="BN258" i="2"/>
  <c r="BO258" i="2"/>
  <c r="BP258" i="2"/>
  <c r="BQ258" i="2"/>
  <c r="BR258" i="2"/>
  <c r="BS258" i="2"/>
  <c r="BT258" i="2"/>
  <c r="BM259" i="2"/>
  <c r="BN259" i="2"/>
  <c r="BO259" i="2"/>
  <c r="BP259" i="2"/>
  <c r="BQ259" i="2"/>
  <c r="BR259" i="2"/>
  <c r="BS259" i="2"/>
  <c r="BT259" i="2"/>
  <c r="BM260" i="2"/>
  <c r="BN260" i="2"/>
  <c r="BO260" i="2"/>
  <c r="BP260" i="2"/>
  <c r="BQ260" i="2"/>
  <c r="BR260" i="2"/>
  <c r="BS260" i="2"/>
  <c r="BT260" i="2"/>
  <c r="BM261" i="2"/>
  <c r="BN261" i="2"/>
  <c r="BO261" i="2"/>
  <c r="BP261" i="2"/>
  <c r="BQ261" i="2"/>
  <c r="BR261" i="2"/>
  <c r="BS261" i="2"/>
  <c r="BT261" i="2"/>
  <c r="BM262" i="2"/>
  <c r="BN262" i="2"/>
  <c r="BO262" i="2"/>
  <c r="BP262" i="2"/>
  <c r="BQ262" i="2"/>
  <c r="BR262" i="2"/>
  <c r="BS262" i="2"/>
  <c r="BT262" i="2"/>
  <c r="BM263" i="2"/>
  <c r="BN263" i="2"/>
  <c r="BO263" i="2"/>
  <c r="BP263" i="2"/>
  <c r="BQ263" i="2"/>
  <c r="BR263" i="2"/>
  <c r="BS263" i="2"/>
  <c r="BT263" i="2"/>
  <c r="BM264" i="2"/>
  <c r="BN264" i="2"/>
  <c r="BO264" i="2"/>
  <c r="BP264" i="2"/>
  <c r="BQ264" i="2"/>
  <c r="BR264" i="2"/>
  <c r="BS264" i="2"/>
  <c r="BT264" i="2"/>
  <c r="BM265" i="2"/>
  <c r="BN265" i="2"/>
  <c r="BO265" i="2"/>
  <c r="BP265" i="2"/>
  <c r="BQ265" i="2"/>
  <c r="BR265" i="2"/>
  <c r="BS265" i="2"/>
  <c r="BT265" i="2"/>
  <c r="BM266" i="2"/>
  <c r="BN266" i="2"/>
  <c r="BO266" i="2"/>
  <c r="BP266" i="2"/>
  <c r="BQ266" i="2"/>
  <c r="BR266" i="2"/>
  <c r="BS266" i="2"/>
  <c r="BT266" i="2"/>
  <c r="BM267" i="2"/>
  <c r="BN267" i="2"/>
  <c r="BO267" i="2"/>
  <c r="BP267" i="2"/>
  <c r="BQ267" i="2"/>
  <c r="BR267" i="2"/>
  <c r="BS267" i="2"/>
  <c r="BT267" i="2"/>
  <c r="BM268" i="2"/>
  <c r="BN268" i="2"/>
  <c r="BO268" i="2"/>
  <c r="BP268" i="2"/>
  <c r="BQ268" i="2"/>
  <c r="BR268" i="2"/>
  <c r="BS268" i="2"/>
  <c r="BT268" i="2"/>
  <c r="BM269" i="2"/>
  <c r="BN269" i="2"/>
  <c r="BO269" i="2"/>
  <c r="BP269" i="2"/>
  <c r="BQ269" i="2"/>
  <c r="BR269" i="2"/>
  <c r="BS269" i="2"/>
  <c r="BT269" i="2"/>
  <c r="BM270" i="2"/>
  <c r="BN270" i="2"/>
  <c r="BO270" i="2"/>
  <c r="BP270" i="2"/>
  <c r="BQ270" i="2"/>
  <c r="BR270" i="2"/>
  <c r="BS270" i="2"/>
  <c r="BT270" i="2"/>
  <c r="BM271" i="2"/>
  <c r="BN271" i="2"/>
  <c r="BO271" i="2"/>
  <c r="BP271" i="2"/>
  <c r="BQ271" i="2"/>
  <c r="BR271" i="2"/>
  <c r="BS271" i="2"/>
  <c r="BT271" i="2"/>
  <c r="BM272" i="2"/>
  <c r="BN272" i="2"/>
  <c r="BO272" i="2"/>
  <c r="BP272" i="2"/>
  <c r="BQ272" i="2"/>
  <c r="BR272" i="2"/>
  <c r="BS272" i="2"/>
  <c r="BT272" i="2"/>
  <c r="BM273" i="2"/>
  <c r="BN273" i="2"/>
  <c r="BO273" i="2"/>
  <c r="BP273" i="2"/>
  <c r="BQ273" i="2"/>
  <c r="BR273" i="2"/>
  <c r="BS273" i="2"/>
  <c r="BT273" i="2"/>
  <c r="BM274" i="2"/>
  <c r="BN274" i="2"/>
  <c r="BO274" i="2"/>
  <c r="BP274" i="2"/>
  <c r="BQ274" i="2"/>
  <c r="BR274" i="2"/>
  <c r="BS274" i="2"/>
  <c r="BT274" i="2"/>
  <c r="BM275" i="2"/>
  <c r="BN275" i="2"/>
  <c r="BO275" i="2"/>
  <c r="BP275" i="2"/>
  <c r="BQ275" i="2"/>
  <c r="BR275" i="2"/>
  <c r="BS275" i="2"/>
  <c r="BT275" i="2"/>
  <c r="BM276" i="2"/>
  <c r="BN276" i="2"/>
  <c r="BO276" i="2"/>
  <c r="BP276" i="2"/>
  <c r="BQ276" i="2"/>
  <c r="BR276" i="2"/>
  <c r="BS276" i="2"/>
  <c r="BT276" i="2"/>
  <c r="BM277" i="2"/>
  <c r="BN277" i="2"/>
  <c r="BO277" i="2"/>
  <c r="BP277" i="2"/>
  <c r="BQ277" i="2"/>
  <c r="BR277" i="2"/>
  <c r="BS277" i="2"/>
  <c r="BT277" i="2"/>
  <c r="BM278" i="2"/>
  <c r="BN278" i="2"/>
  <c r="BO278" i="2"/>
  <c r="BP278" i="2"/>
  <c r="BQ278" i="2"/>
  <c r="BR278" i="2"/>
  <c r="BS278" i="2"/>
  <c r="BT278" i="2"/>
  <c r="BM279" i="2"/>
  <c r="BN279" i="2"/>
  <c r="BO279" i="2"/>
  <c r="BP279" i="2"/>
  <c r="BQ279" i="2"/>
  <c r="BR279" i="2"/>
  <c r="BS279" i="2"/>
  <c r="BT279" i="2"/>
  <c r="BM280" i="2"/>
  <c r="BN280" i="2"/>
  <c r="BO280" i="2"/>
  <c r="BP280" i="2"/>
  <c r="BQ280" i="2"/>
  <c r="BR280" i="2"/>
  <c r="BS280" i="2"/>
  <c r="BT280" i="2"/>
  <c r="BM281" i="2"/>
  <c r="BN281" i="2"/>
  <c r="BO281" i="2"/>
  <c r="BP281" i="2"/>
  <c r="BQ281" i="2"/>
  <c r="BR281" i="2"/>
  <c r="BS281" i="2"/>
  <c r="BT281" i="2"/>
  <c r="BM282" i="2"/>
  <c r="BN282" i="2"/>
  <c r="BO282" i="2"/>
  <c r="BP282" i="2"/>
  <c r="BQ282" i="2"/>
  <c r="BR282" i="2"/>
  <c r="BS282" i="2"/>
  <c r="BT282" i="2"/>
  <c r="BM283" i="2"/>
  <c r="BN283" i="2"/>
  <c r="BO283" i="2"/>
  <c r="BP283" i="2"/>
  <c r="BQ283" i="2"/>
  <c r="BR283" i="2"/>
  <c r="BS283" i="2"/>
  <c r="BT283" i="2"/>
  <c r="BM284" i="2"/>
  <c r="BN284" i="2"/>
  <c r="BO284" i="2"/>
  <c r="BP284" i="2"/>
  <c r="BQ284" i="2"/>
  <c r="BR284" i="2"/>
  <c r="BS284" i="2"/>
  <c r="BT284" i="2"/>
  <c r="BM285" i="2"/>
  <c r="BN285" i="2"/>
  <c r="BO285" i="2"/>
  <c r="BP285" i="2"/>
  <c r="BQ285" i="2"/>
  <c r="BR285" i="2"/>
  <c r="BS285" i="2"/>
  <c r="BT285" i="2"/>
  <c r="BM286" i="2"/>
  <c r="BN286" i="2"/>
  <c r="BO286" i="2"/>
  <c r="BP286" i="2"/>
  <c r="BQ286" i="2"/>
  <c r="BR286" i="2"/>
  <c r="BS286" i="2"/>
  <c r="BT286" i="2"/>
  <c r="BM287" i="2"/>
  <c r="BN287" i="2"/>
  <c r="BO287" i="2"/>
  <c r="BP287" i="2"/>
  <c r="BQ287" i="2"/>
  <c r="BR287" i="2"/>
  <c r="BS287" i="2"/>
  <c r="BT287" i="2"/>
  <c r="BM288" i="2"/>
  <c r="BN288" i="2"/>
  <c r="BO288" i="2"/>
  <c r="BP288" i="2"/>
  <c r="BQ288" i="2"/>
  <c r="BR288" i="2"/>
  <c r="BS288" i="2"/>
  <c r="BT288" i="2"/>
  <c r="BM289" i="2"/>
  <c r="BN289" i="2"/>
  <c r="BO289" i="2"/>
  <c r="BP289" i="2"/>
  <c r="BQ289" i="2"/>
  <c r="BR289" i="2"/>
  <c r="BS289" i="2"/>
  <c r="BT289" i="2"/>
  <c r="BM290" i="2"/>
  <c r="BN290" i="2"/>
  <c r="BO290" i="2"/>
  <c r="BP290" i="2"/>
  <c r="BQ290" i="2"/>
  <c r="BR290" i="2"/>
  <c r="BS290" i="2"/>
  <c r="BT290" i="2"/>
  <c r="BM291" i="2"/>
  <c r="BN291" i="2"/>
  <c r="BO291" i="2"/>
  <c r="BP291" i="2"/>
  <c r="BQ291" i="2"/>
  <c r="BR291" i="2"/>
  <c r="BS291" i="2"/>
  <c r="BT291" i="2"/>
  <c r="BM292" i="2"/>
  <c r="BN292" i="2"/>
  <c r="BO292" i="2"/>
  <c r="BP292" i="2"/>
  <c r="BQ292" i="2"/>
  <c r="BR292" i="2"/>
  <c r="BS292" i="2"/>
  <c r="BT292" i="2"/>
  <c r="BM293" i="2"/>
  <c r="BN293" i="2"/>
  <c r="BO293" i="2"/>
  <c r="BP293" i="2"/>
  <c r="BQ293" i="2"/>
  <c r="BR293" i="2"/>
  <c r="BS293" i="2"/>
  <c r="BT293" i="2"/>
  <c r="BM294" i="2"/>
  <c r="BN294" i="2"/>
  <c r="BO294" i="2"/>
  <c r="BP294" i="2"/>
  <c r="BQ294" i="2"/>
  <c r="BR294" i="2"/>
  <c r="BS294" i="2"/>
  <c r="BT294" i="2"/>
  <c r="BM295" i="2"/>
  <c r="BN295" i="2"/>
  <c r="BO295" i="2"/>
  <c r="BP295" i="2"/>
  <c r="BQ295" i="2"/>
  <c r="BR295" i="2"/>
  <c r="BS295" i="2"/>
  <c r="BT295" i="2"/>
  <c r="BM296" i="2"/>
  <c r="BN296" i="2"/>
  <c r="BO296" i="2"/>
  <c r="BP296" i="2"/>
  <c r="BQ296" i="2"/>
  <c r="BR296" i="2"/>
  <c r="BS296" i="2"/>
  <c r="BT296" i="2"/>
  <c r="BM297" i="2"/>
  <c r="BN297" i="2"/>
  <c r="BO297" i="2"/>
  <c r="BP297" i="2"/>
  <c r="BQ297" i="2"/>
  <c r="BR297" i="2"/>
  <c r="BS297" i="2"/>
  <c r="BT297" i="2"/>
  <c r="BM298" i="2"/>
  <c r="BN298" i="2"/>
  <c r="BO298" i="2"/>
  <c r="BP298" i="2"/>
  <c r="BQ298" i="2"/>
  <c r="BR298" i="2"/>
  <c r="BS298" i="2"/>
  <c r="BT298" i="2"/>
  <c r="BM299" i="2"/>
  <c r="BN299" i="2"/>
  <c r="BO299" i="2"/>
  <c r="BP299" i="2"/>
  <c r="BQ299" i="2"/>
  <c r="BR299" i="2"/>
  <c r="BS299" i="2"/>
  <c r="BT299" i="2"/>
  <c r="BM300" i="2"/>
  <c r="BN300" i="2"/>
  <c r="BO300" i="2"/>
  <c r="BP300" i="2"/>
  <c r="BQ300" i="2"/>
  <c r="BR300" i="2"/>
  <c r="BS300" i="2"/>
  <c r="BT300" i="2"/>
  <c r="BM301" i="2"/>
  <c r="BN301" i="2"/>
  <c r="BO301" i="2"/>
  <c r="BP301" i="2"/>
  <c r="BQ301" i="2"/>
  <c r="BR301" i="2"/>
  <c r="BS301" i="2"/>
  <c r="BT301" i="2"/>
  <c r="BM302" i="2"/>
  <c r="BN302" i="2"/>
  <c r="BO302" i="2"/>
  <c r="BP302" i="2"/>
  <c r="BQ302" i="2"/>
  <c r="BR302" i="2"/>
  <c r="BS302" i="2"/>
  <c r="BT302" i="2"/>
  <c r="BM303" i="2"/>
  <c r="BN303" i="2"/>
  <c r="BO303" i="2"/>
  <c r="BP303" i="2"/>
  <c r="BQ303" i="2"/>
  <c r="BR303" i="2"/>
  <c r="BS303" i="2"/>
  <c r="BT303" i="2"/>
  <c r="BM304" i="2"/>
  <c r="BN304" i="2"/>
  <c r="BO304" i="2"/>
  <c r="BP304" i="2"/>
  <c r="BQ304" i="2"/>
  <c r="BR304" i="2"/>
  <c r="BS304" i="2"/>
  <c r="BT304" i="2"/>
  <c r="BM305" i="2"/>
  <c r="BN305" i="2"/>
  <c r="BO305" i="2"/>
  <c r="BP305" i="2"/>
  <c r="BQ305" i="2"/>
  <c r="BR305" i="2"/>
  <c r="BS305" i="2"/>
  <c r="BT305" i="2"/>
  <c r="BM306" i="2"/>
  <c r="BN306" i="2"/>
  <c r="BO306" i="2"/>
  <c r="BP306" i="2"/>
  <c r="BQ306" i="2"/>
  <c r="BR306" i="2"/>
  <c r="BS306" i="2"/>
  <c r="BT306" i="2"/>
  <c r="BM307" i="2"/>
  <c r="BN307" i="2"/>
  <c r="BO307" i="2"/>
  <c r="BP307" i="2"/>
  <c r="BQ307" i="2"/>
  <c r="BR307" i="2"/>
  <c r="BS307" i="2"/>
  <c r="BT307" i="2"/>
  <c r="BM308" i="2"/>
  <c r="BN308" i="2"/>
  <c r="BO308" i="2"/>
  <c r="BP308" i="2"/>
  <c r="BQ308" i="2"/>
  <c r="BR308" i="2"/>
  <c r="BS308" i="2"/>
  <c r="BT308" i="2"/>
  <c r="BM309" i="2"/>
  <c r="BN309" i="2"/>
  <c r="BO309" i="2"/>
  <c r="BP309" i="2"/>
  <c r="BQ309" i="2"/>
  <c r="BR309" i="2"/>
  <c r="BS309" i="2"/>
  <c r="BT309" i="2"/>
  <c r="BM310" i="2"/>
  <c r="BN310" i="2"/>
  <c r="BO310" i="2"/>
  <c r="BP310" i="2"/>
  <c r="BQ310" i="2"/>
  <c r="BR310" i="2"/>
  <c r="BS310" i="2"/>
  <c r="BT310" i="2"/>
  <c r="BM311" i="2"/>
  <c r="BN311" i="2"/>
  <c r="BO311" i="2"/>
  <c r="BP311" i="2"/>
  <c r="BQ311" i="2"/>
  <c r="BR311" i="2"/>
  <c r="BS311" i="2"/>
  <c r="BT311" i="2"/>
  <c r="BM312" i="2"/>
  <c r="BN312" i="2"/>
  <c r="BO312" i="2"/>
  <c r="BP312" i="2"/>
  <c r="BQ312" i="2"/>
  <c r="BR312" i="2"/>
  <c r="BS312" i="2"/>
  <c r="BT312" i="2"/>
  <c r="BM313" i="2"/>
  <c r="BN313" i="2"/>
  <c r="BO313" i="2"/>
  <c r="BP313" i="2"/>
  <c r="BQ313" i="2"/>
  <c r="BR313" i="2"/>
  <c r="BS313" i="2"/>
  <c r="BT313" i="2"/>
  <c r="BM314" i="2"/>
  <c r="BN314" i="2"/>
  <c r="BO314" i="2"/>
  <c r="BP314" i="2"/>
  <c r="BQ314" i="2"/>
  <c r="BR314" i="2"/>
  <c r="BS314" i="2"/>
  <c r="BT314" i="2"/>
  <c r="BM315" i="2"/>
  <c r="BN315" i="2"/>
  <c r="BO315" i="2"/>
  <c r="BP315" i="2"/>
  <c r="BQ315" i="2"/>
  <c r="BR315" i="2"/>
  <c r="BS315" i="2"/>
  <c r="BT315" i="2"/>
  <c r="BM316" i="2"/>
  <c r="BN316" i="2"/>
  <c r="BO316" i="2"/>
  <c r="BP316" i="2"/>
  <c r="BQ316" i="2"/>
  <c r="BR316" i="2"/>
  <c r="BS316" i="2"/>
  <c r="BT316" i="2"/>
  <c r="BM317" i="2"/>
  <c r="BN317" i="2"/>
  <c r="BO317" i="2"/>
  <c r="BP317" i="2"/>
  <c r="BQ317" i="2"/>
  <c r="BR317" i="2"/>
  <c r="BS317" i="2"/>
  <c r="BT317" i="2"/>
  <c r="BM318" i="2"/>
  <c r="BN318" i="2"/>
  <c r="BO318" i="2"/>
  <c r="BP318" i="2"/>
  <c r="BQ318" i="2"/>
  <c r="BR318" i="2"/>
  <c r="BS318" i="2"/>
  <c r="BT318" i="2"/>
  <c r="BM319" i="2"/>
  <c r="BN319" i="2"/>
  <c r="BO319" i="2"/>
  <c r="BP319" i="2"/>
  <c r="BQ319" i="2"/>
  <c r="BR319" i="2"/>
  <c r="BS319" i="2"/>
  <c r="BT319" i="2"/>
  <c r="BM320" i="2"/>
  <c r="BN320" i="2"/>
  <c r="BO320" i="2"/>
  <c r="BP320" i="2"/>
  <c r="BQ320" i="2"/>
  <c r="BR320" i="2"/>
  <c r="BS320" i="2"/>
  <c r="BT320" i="2"/>
  <c r="BM321" i="2"/>
  <c r="BN321" i="2"/>
  <c r="BO321" i="2"/>
  <c r="BP321" i="2"/>
  <c r="BQ321" i="2"/>
  <c r="BR321" i="2"/>
  <c r="BS321" i="2"/>
  <c r="BT321" i="2"/>
  <c r="BM322" i="2"/>
  <c r="BN322" i="2"/>
  <c r="BO322" i="2"/>
  <c r="BP322" i="2"/>
  <c r="BQ322" i="2"/>
  <c r="BR322" i="2"/>
  <c r="BS322" i="2"/>
  <c r="BT322" i="2"/>
  <c r="BM323" i="2"/>
  <c r="BN323" i="2"/>
  <c r="BO323" i="2"/>
  <c r="BP323" i="2"/>
  <c r="BQ323" i="2"/>
  <c r="BR323" i="2"/>
  <c r="BS323" i="2"/>
  <c r="BT323" i="2"/>
  <c r="BM324" i="2"/>
  <c r="BN324" i="2"/>
  <c r="BO324" i="2"/>
  <c r="BP324" i="2"/>
  <c r="BQ324" i="2"/>
  <c r="BR324" i="2"/>
  <c r="BS324" i="2"/>
  <c r="BT324" i="2"/>
  <c r="BM325" i="2"/>
  <c r="BN325" i="2"/>
  <c r="BO325" i="2"/>
  <c r="BP325" i="2"/>
  <c r="BQ325" i="2"/>
  <c r="BR325" i="2"/>
  <c r="BS325" i="2"/>
  <c r="BT325" i="2"/>
  <c r="BM326" i="2"/>
  <c r="BN326" i="2"/>
  <c r="BO326" i="2"/>
  <c r="BP326" i="2"/>
  <c r="BQ326" i="2"/>
  <c r="BR326" i="2"/>
  <c r="BS326" i="2"/>
  <c r="BT326" i="2"/>
  <c r="BM327" i="2"/>
  <c r="BN327" i="2"/>
  <c r="BO327" i="2"/>
  <c r="BP327" i="2"/>
  <c r="BQ327" i="2"/>
  <c r="BR327" i="2"/>
  <c r="BS327" i="2"/>
  <c r="BT327" i="2"/>
  <c r="BM328" i="2"/>
  <c r="BN328" i="2"/>
  <c r="BO328" i="2"/>
  <c r="BP328" i="2"/>
  <c r="BQ328" i="2"/>
  <c r="BR328" i="2"/>
  <c r="BS328" i="2"/>
  <c r="BT328" i="2"/>
  <c r="BM329" i="2"/>
  <c r="BN329" i="2"/>
  <c r="BO329" i="2"/>
  <c r="BP329" i="2"/>
  <c r="BQ329" i="2"/>
  <c r="BR329" i="2"/>
  <c r="BS329" i="2"/>
  <c r="BT329" i="2"/>
  <c r="BM330" i="2"/>
  <c r="BN330" i="2"/>
  <c r="BO330" i="2"/>
  <c r="BP330" i="2"/>
  <c r="BQ330" i="2"/>
  <c r="BR330" i="2"/>
  <c r="BS330" i="2"/>
  <c r="BT330" i="2"/>
  <c r="BM331" i="2"/>
  <c r="BN331" i="2"/>
  <c r="BO331" i="2"/>
  <c r="BP331" i="2"/>
  <c r="BQ331" i="2"/>
  <c r="BR331" i="2"/>
  <c r="BS331" i="2"/>
  <c r="BT331" i="2"/>
  <c r="BM332" i="2"/>
  <c r="BN332" i="2"/>
  <c r="BO332" i="2"/>
  <c r="BP332" i="2"/>
  <c r="BQ332" i="2"/>
  <c r="BR332" i="2"/>
  <c r="BS332" i="2"/>
  <c r="BT332" i="2"/>
  <c r="BM333" i="2"/>
  <c r="BN333" i="2"/>
  <c r="BO333" i="2"/>
  <c r="BP333" i="2"/>
  <c r="BQ333" i="2"/>
  <c r="BR333" i="2"/>
  <c r="BS333" i="2"/>
  <c r="BT333" i="2"/>
  <c r="BM334" i="2"/>
  <c r="BN334" i="2"/>
  <c r="BO334" i="2"/>
  <c r="BP334" i="2"/>
  <c r="BQ334" i="2"/>
  <c r="BR334" i="2"/>
  <c r="BS334" i="2"/>
  <c r="BT334" i="2"/>
  <c r="BM335" i="2"/>
  <c r="BN335" i="2"/>
  <c r="BO335" i="2"/>
  <c r="BP335" i="2"/>
  <c r="BQ335" i="2"/>
  <c r="BR335" i="2"/>
  <c r="BS335" i="2"/>
  <c r="BT335" i="2"/>
  <c r="BM336" i="2"/>
  <c r="BN336" i="2"/>
  <c r="BO336" i="2"/>
  <c r="BP336" i="2"/>
  <c r="BQ336" i="2"/>
  <c r="BR336" i="2"/>
  <c r="BS336" i="2"/>
  <c r="BT336" i="2"/>
  <c r="BM337" i="2"/>
  <c r="BN337" i="2"/>
  <c r="BO337" i="2"/>
  <c r="BP337" i="2"/>
  <c r="BQ337" i="2"/>
  <c r="BR337" i="2"/>
  <c r="BS337" i="2"/>
  <c r="BT337" i="2"/>
  <c r="BM338" i="2"/>
  <c r="BN338" i="2"/>
  <c r="BO338" i="2"/>
  <c r="BP338" i="2"/>
  <c r="BQ338" i="2"/>
  <c r="BR338" i="2"/>
  <c r="BS338" i="2"/>
  <c r="BT338" i="2"/>
  <c r="BM339" i="2"/>
  <c r="BN339" i="2"/>
  <c r="BO339" i="2"/>
  <c r="BP339" i="2"/>
  <c r="BQ339" i="2"/>
  <c r="BR339" i="2"/>
  <c r="BS339" i="2"/>
  <c r="BT339" i="2"/>
  <c r="BM340" i="2"/>
  <c r="BN340" i="2"/>
  <c r="BO340" i="2"/>
  <c r="BP340" i="2"/>
  <c r="BQ340" i="2"/>
  <c r="BR340" i="2"/>
  <c r="BS340" i="2"/>
  <c r="BT340" i="2"/>
  <c r="BM341" i="2"/>
  <c r="BN341" i="2"/>
  <c r="BO341" i="2"/>
  <c r="BP341" i="2"/>
  <c r="BQ341" i="2"/>
  <c r="BR341" i="2"/>
  <c r="BS341" i="2"/>
  <c r="BT341" i="2"/>
  <c r="BM342" i="2"/>
  <c r="BN342" i="2"/>
  <c r="BO342" i="2"/>
  <c r="BP342" i="2"/>
  <c r="BQ342" i="2"/>
  <c r="BR342" i="2"/>
  <c r="BS342" i="2"/>
  <c r="BT342" i="2"/>
  <c r="BM343" i="2"/>
  <c r="BN343" i="2"/>
  <c r="BO343" i="2"/>
  <c r="BP343" i="2"/>
  <c r="BQ343" i="2"/>
  <c r="BR343" i="2"/>
  <c r="BS343" i="2"/>
  <c r="BT343" i="2"/>
  <c r="BM344" i="2"/>
  <c r="BN344" i="2"/>
  <c r="BO344" i="2"/>
  <c r="BP344" i="2"/>
  <c r="BQ344" i="2"/>
  <c r="BR344" i="2"/>
  <c r="BS344" i="2"/>
  <c r="BT344" i="2"/>
  <c r="BM345" i="2"/>
  <c r="BN345" i="2"/>
  <c r="BO345" i="2"/>
  <c r="BP345" i="2"/>
  <c r="BQ345" i="2"/>
  <c r="BR345" i="2"/>
  <c r="BS345" i="2"/>
  <c r="BT345" i="2"/>
  <c r="BM346" i="2"/>
  <c r="BN346" i="2"/>
  <c r="BO346" i="2"/>
  <c r="BP346" i="2"/>
  <c r="BQ346" i="2"/>
  <c r="BR346" i="2"/>
  <c r="BS346" i="2"/>
  <c r="BT346" i="2"/>
  <c r="BM347" i="2"/>
  <c r="BN347" i="2"/>
  <c r="BO347" i="2"/>
  <c r="BP347" i="2"/>
  <c r="BQ347" i="2"/>
  <c r="BR347" i="2"/>
  <c r="BS347" i="2"/>
  <c r="BT347" i="2"/>
  <c r="BM348" i="2"/>
  <c r="BN348" i="2"/>
  <c r="BO348" i="2"/>
  <c r="BP348" i="2"/>
  <c r="BQ348" i="2"/>
  <c r="BR348" i="2"/>
  <c r="BS348" i="2"/>
  <c r="BT348" i="2"/>
  <c r="BM349" i="2"/>
  <c r="BN349" i="2"/>
  <c r="BO349" i="2"/>
  <c r="BP349" i="2"/>
  <c r="BQ349" i="2"/>
  <c r="BR349" i="2"/>
  <c r="BS349" i="2"/>
  <c r="BT349" i="2"/>
  <c r="BM350" i="2"/>
  <c r="BN350" i="2"/>
  <c r="BO350" i="2"/>
  <c r="BP350" i="2"/>
  <c r="BQ350" i="2"/>
  <c r="BR350" i="2"/>
  <c r="BS350" i="2"/>
  <c r="BT350" i="2"/>
  <c r="BM351" i="2"/>
  <c r="BN351" i="2"/>
  <c r="BO351" i="2"/>
  <c r="BP351" i="2"/>
  <c r="BQ351" i="2"/>
  <c r="BR351" i="2"/>
  <c r="BS351" i="2"/>
  <c r="BT351" i="2"/>
  <c r="BM352" i="2"/>
  <c r="BN352" i="2"/>
  <c r="BO352" i="2"/>
  <c r="BP352" i="2"/>
  <c r="BQ352" i="2"/>
  <c r="BR352" i="2"/>
  <c r="BS352" i="2"/>
  <c r="BT352" i="2"/>
  <c r="BM353" i="2"/>
  <c r="BN353" i="2"/>
  <c r="BO353" i="2"/>
  <c r="BP353" i="2"/>
  <c r="BQ353" i="2"/>
  <c r="BR353" i="2"/>
  <c r="BS353" i="2"/>
  <c r="BT353" i="2"/>
  <c r="BM354" i="2"/>
  <c r="BN354" i="2"/>
  <c r="BO354" i="2"/>
  <c r="BP354" i="2"/>
  <c r="BQ354" i="2"/>
  <c r="BR354" i="2"/>
  <c r="BS354" i="2"/>
  <c r="BT354" i="2"/>
  <c r="BM355" i="2"/>
  <c r="BN355" i="2"/>
  <c r="BO355" i="2"/>
  <c r="BP355" i="2"/>
  <c r="BQ355" i="2"/>
  <c r="BR355" i="2"/>
  <c r="BS355" i="2"/>
  <c r="BT355" i="2"/>
  <c r="BM356" i="2"/>
  <c r="BN356" i="2"/>
  <c r="BO356" i="2"/>
  <c r="BP356" i="2"/>
  <c r="BQ356" i="2"/>
  <c r="BR356" i="2"/>
  <c r="BS356" i="2"/>
  <c r="BT356" i="2"/>
  <c r="BM357" i="2"/>
  <c r="BN357" i="2"/>
  <c r="BO357" i="2"/>
  <c r="BP357" i="2"/>
  <c r="BQ357" i="2"/>
  <c r="BR357" i="2"/>
  <c r="BS357" i="2"/>
  <c r="BT357" i="2"/>
  <c r="BM358" i="2"/>
  <c r="BN358" i="2"/>
  <c r="BO358" i="2"/>
  <c r="BP358" i="2"/>
  <c r="BQ358" i="2"/>
  <c r="BR358" i="2"/>
  <c r="BS358" i="2"/>
  <c r="BT358" i="2"/>
  <c r="BM359" i="2"/>
  <c r="BN359" i="2"/>
  <c r="BO359" i="2"/>
  <c r="BP359" i="2"/>
  <c r="BQ359" i="2"/>
  <c r="BR359" i="2"/>
  <c r="BS359" i="2"/>
  <c r="BT359" i="2"/>
  <c r="BM360" i="2"/>
  <c r="BN360" i="2"/>
  <c r="BO360" i="2"/>
  <c r="BP360" i="2"/>
  <c r="BQ360" i="2"/>
  <c r="BR360" i="2"/>
  <c r="BS360" i="2"/>
  <c r="BT360" i="2"/>
  <c r="BM361" i="2"/>
  <c r="BN361" i="2"/>
  <c r="BO361" i="2"/>
  <c r="BP361" i="2"/>
  <c r="BQ361" i="2"/>
  <c r="BR361" i="2"/>
  <c r="BS361" i="2"/>
  <c r="BT361" i="2"/>
  <c r="BM362" i="2"/>
  <c r="BN362" i="2"/>
  <c r="BO362" i="2"/>
  <c r="BP362" i="2"/>
  <c r="BQ362" i="2"/>
  <c r="BR362" i="2"/>
  <c r="BS362" i="2"/>
  <c r="BT362" i="2"/>
  <c r="BM363" i="2"/>
  <c r="BN363" i="2"/>
  <c r="BO363" i="2"/>
  <c r="BP363" i="2"/>
  <c r="BQ363" i="2"/>
  <c r="BR363" i="2"/>
  <c r="BS363" i="2"/>
  <c r="BT363" i="2"/>
  <c r="BM364" i="2"/>
  <c r="BN364" i="2"/>
  <c r="BO364" i="2"/>
  <c r="BP364" i="2"/>
  <c r="BQ364" i="2"/>
  <c r="BR364" i="2"/>
  <c r="BS364" i="2"/>
  <c r="BT364" i="2"/>
  <c r="BM365" i="2"/>
  <c r="BN365" i="2"/>
  <c r="BO365" i="2"/>
  <c r="BP365" i="2"/>
  <c r="BQ365" i="2"/>
  <c r="BR365" i="2"/>
  <c r="BS365" i="2"/>
  <c r="BT365" i="2"/>
  <c r="BM366" i="2"/>
  <c r="BN366" i="2"/>
  <c r="BO366" i="2"/>
  <c r="BP366" i="2"/>
  <c r="BQ366" i="2"/>
  <c r="BR366" i="2"/>
  <c r="BS366" i="2"/>
  <c r="BT366" i="2"/>
  <c r="BM367" i="2"/>
  <c r="BN367" i="2"/>
  <c r="BO367" i="2"/>
  <c r="BP367" i="2"/>
  <c r="BQ367" i="2"/>
  <c r="BR367" i="2"/>
  <c r="BS367" i="2"/>
  <c r="BT367" i="2"/>
  <c r="BM368" i="2"/>
  <c r="BN368" i="2"/>
  <c r="BO368" i="2"/>
  <c r="BP368" i="2"/>
  <c r="BQ368" i="2"/>
  <c r="BR368" i="2"/>
  <c r="BS368" i="2"/>
  <c r="BT368" i="2"/>
  <c r="BM369" i="2"/>
  <c r="BN369" i="2"/>
  <c r="BO369" i="2"/>
  <c r="BP369" i="2"/>
  <c r="BQ369" i="2"/>
  <c r="BR369" i="2"/>
  <c r="BS369" i="2"/>
  <c r="BT369" i="2"/>
  <c r="BM370" i="2"/>
  <c r="BN370" i="2"/>
  <c r="BO370" i="2"/>
  <c r="BP370" i="2"/>
  <c r="BQ370" i="2"/>
  <c r="BR370" i="2"/>
  <c r="BS370" i="2"/>
  <c r="BT370" i="2"/>
  <c r="BM371" i="2"/>
  <c r="BN371" i="2"/>
  <c r="BO371" i="2"/>
  <c r="BP371" i="2"/>
  <c r="BQ371" i="2"/>
  <c r="BR371" i="2"/>
  <c r="BS371" i="2"/>
  <c r="BT371" i="2"/>
  <c r="BM372" i="2"/>
  <c r="BN372" i="2"/>
  <c r="BO372" i="2"/>
  <c r="BP372" i="2"/>
  <c r="BQ372" i="2"/>
  <c r="BR372" i="2"/>
  <c r="BS372" i="2"/>
  <c r="BT372" i="2"/>
  <c r="BM373" i="2"/>
  <c r="BN373" i="2"/>
  <c r="BO373" i="2"/>
  <c r="BP373" i="2"/>
  <c r="BQ373" i="2"/>
  <c r="BR373" i="2"/>
  <c r="BS373" i="2"/>
  <c r="BT373" i="2"/>
  <c r="BM374" i="2"/>
  <c r="BN374" i="2"/>
  <c r="BO374" i="2"/>
  <c r="BP374" i="2"/>
  <c r="BQ374" i="2"/>
  <c r="BR374" i="2"/>
  <c r="BS374" i="2"/>
  <c r="BT374" i="2"/>
  <c r="BM375" i="2"/>
  <c r="BN375" i="2"/>
  <c r="BO375" i="2"/>
  <c r="BP375" i="2"/>
  <c r="BQ375" i="2"/>
  <c r="BR375" i="2"/>
  <c r="BS375" i="2"/>
  <c r="BT375" i="2"/>
  <c r="BM376" i="2"/>
  <c r="BN376" i="2"/>
  <c r="BO376" i="2"/>
  <c r="BP376" i="2"/>
  <c r="BQ376" i="2"/>
  <c r="BR376" i="2"/>
  <c r="BS376" i="2"/>
  <c r="BT376" i="2"/>
  <c r="BM377" i="2"/>
  <c r="BN377" i="2"/>
  <c r="BO377" i="2"/>
  <c r="BP377" i="2"/>
  <c r="BQ377" i="2"/>
  <c r="BR377" i="2"/>
  <c r="BS377" i="2"/>
  <c r="BT377" i="2"/>
  <c r="BM378" i="2"/>
  <c r="BN378" i="2"/>
  <c r="BO378" i="2"/>
  <c r="BP378" i="2"/>
  <c r="BQ378" i="2"/>
  <c r="BR378" i="2"/>
  <c r="BS378" i="2"/>
  <c r="BT378" i="2"/>
  <c r="BM379" i="2"/>
  <c r="BN379" i="2"/>
  <c r="BO379" i="2"/>
  <c r="BP379" i="2"/>
  <c r="BQ379" i="2"/>
  <c r="BR379" i="2"/>
  <c r="BS379" i="2"/>
  <c r="BT379" i="2"/>
  <c r="BM380" i="2"/>
  <c r="BN380" i="2"/>
  <c r="BO380" i="2"/>
  <c r="BP380" i="2"/>
  <c r="BQ380" i="2"/>
  <c r="BR380" i="2"/>
  <c r="BS380" i="2"/>
  <c r="BT380" i="2"/>
  <c r="BM381" i="2"/>
  <c r="BN381" i="2"/>
  <c r="BO381" i="2"/>
  <c r="BP381" i="2"/>
  <c r="BQ381" i="2"/>
  <c r="BR381" i="2"/>
  <c r="BS381" i="2"/>
  <c r="BT381" i="2"/>
  <c r="BM382" i="2"/>
  <c r="BN382" i="2"/>
  <c r="BO382" i="2"/>
  <c r="BP382" i="2"/>
  <c r="BQ382" i="2"/>
  <c r="BR382" i="2"/>
  <c r="BS382" i="2"/>
  <c r="BT382" i="2"/>
  <c r="BM383" i="2"/>
  <c r="BN383" i="2"/>
  <c r="BO383" i="2"/>
  <c r="BP383" i="2"/>
  <c r="BQ383" i="2"/>
  <c r="BR383" i="2"/>
  <c r="BS383" i="2"/>
  <c r="BT383" i="2"/>
  <c r="BM384" i="2"/>
  <c r="BN384" i="2"/>
  <c r="BO384" i="2"/>
  <c r="BP384" i="2"/>
  <c r="BQ384" i="2"/>
  <c r="BR384" i="2"/>
  <c r="BS384" i="2"/>
  <c r="BT384" i="2"/>
  <c r="BM385" i="2"/>
  <c r="BN385" i="2"/>
  <c r="BO385" i="2"/>
  <c r="BP385" i="2"/>
  <c r="BQ385" i="2"/>
  <c r="BR385" i="2"/>
  <c r="BS385" i="2"/>
  <c r="BT385" i="2"/>
  <c r="BM386" i="2"/>
  <c r="BN386" i="2"/>
  <c r="BO386" i="2"/>
  <c r="BP386" i="2"/>
  <c r="BQ386" i="2"/>
  <c r="BR386" i="2"/>
  <c r="BS386" i="2"/>
  <c r="BT386" i="2"/>
  <c r="BM387" i="2"/>
  <c r="BN387" i="2"/>
  <c r="BO387" i="2"/>
  <c r="BP387" i="2"/>
  <c r="BQ387" i="2"/>
  <c r="BR387" i="2"/>
  <c r="BS387" i="2"/>
  <c r="BT387" i="2"/>
  <c r="BM388" i="2"/>
  <c r="BN388" i="2"/>
  <c r="BO388" i="2"/>
  <c r="BP388" i="2"/>
  <c r="BQ388" i="2"/>
  <c r="BR388" i="2"/>
  <c r="BS388" i="2"/>
  <c r="BT388" i="2"/>
  <c r="BM389" i="2"/>
  <c r="BN389" i="2"/>
  <c r="BO389" i="2"/>
  <c r="BP389" i="2"/>
  <c r="BQ389" i="2"/>
  <c r="BR389" i="2"/>
  <c r="BS389" i="2"/>
  <c r="BT389" i="2"/>
  <c r="BM390" i="2"/>
  <c r="BN390" i="2"/>
  <c r="BO390" i="2"/>
  <c r="BP390" i="2"/>
  <c r="BQ390" i="2"/>
  <c r="BR390" i="2"/>
  <c r="BS390" i="2"/>
  <c r="BT390" i="2"/>
  <c r="BM391" i="2"/>
  <c r="BN391" i="2"/>
  <c r="BO391" i="2"/>
  <c r="BP391" i="2"/>
  <c r="BQ391" i="2"/>
  <c r="BR391" i="2"/>
  <c r="BS391" i="2"/>
  <c r="BT391" i="2"/>
  <c r="BM392" i="2"/>
  <c r="BN392" i="2"/>
  <c r="BO392" i="2"/>
  <c r="BP392" i="2"/>
  <c r="BQ392" i="2"/>
  <c r="BR392" i="2"/>
  <c r="BS392" i="2"/>
  <c r="BT392" i="2"/>
  <c r="BM393" i="2"/>
  <c r="BN393" i="2"/>
  <c r="BO393" i="2"/>
  <c r="BP393" i="2"/>
  <c r="BQ393" i="2"/>
  <c r="BR393" i="2"/>
  <c r="BS393" i="2"/>
  <c r="BT393" i="2"/>
  <c r="BM394" i="2"/>
  <c r="BN394" i="2"/>
  <c r="BO394" i="2"/>
  <c r="BP394" i="2"/>
  <c r="BQ394" i="2"/>
  <c r="BR394" i="2"/>
  <c r="BS394" i="2"/>
  <c r="BT394" i="2"/>
  <c r="BM395" i="2"/>
  <c r="BN395" i="2"/>
  <c r="BO395" i="2"/>
  <c r="BP395" i="2"/>
  <c r="BQ395" i="2"/>
  <c r="BR395" i="2"/>
  <c r="BS395" i="2"/>
  <c r="BT395" i="2"/>
  <c r="BM396" i="2"/>
  <c r="BN396" i="2"/>
  <c r="BO396" i="2"/>
  <c r="BP396" i="2"/>
  <c r="BQ396" i="2"/>
  <c r="BR396" i="2"/>
  <c r="BS396" i="2"/>
  <c r="BT396" i="2"/>
  <c r="BM397" i="2"/>
  <c r="BN397" i="2"/>
  <c r="BO397" i="2"/>
  <c r="BP397" i="2"/>
  <c r="BQ397" i="2"/>
  <c r="BR397" i="2"/>
  <c r="BS397" i="2"/>
  <c r="BT397" i="2"/>
  <c r="BM398" i="2"/>
  <c r="BN398" i="2"/>
  <c r="BO398" i="2"/>
  <c r="BP398" i="2"/>
  <c r="BQ398" i="2"/>
  <c r="BR398" i="2"/>
  <c r="BS398" i="2"/>
  <c r="BT398" i="2"/>
  <c r="BM399" i="2"/>
  <c r="BN399" i="2"/>
  <c r="BO399" i="2"/>
  <c r="BP399" i="2"/>
  <c r="BQ399" i="2"/>
  <c r="BR399" i="2"/>
  <c r="BS399" i="2"/>
  <c r="BT399" i="2"/>
  <c r="BM400" i="2"/>
  <c r="BN400" i="2"/>
  <c r="BO400" i="2"/>
  <c r="BP400" i="2"/>
  <c r="BQ400" i="2"/>
  <c r="BR400" i="2"/>
  <c r="BS400" i="2"/>
  <c r="BT400" i="2"/>
  <c r="BM401" i="2"/>
  <c r="BN401" i="2"/>
  <c r="BO401" i="2"/>
  <c r="BP401" i="2"/>
  <c r="BQ401" i="2"/>
  <c r="BR401" i="2"/>
  <c r="BS401" i="2"/>
  <c r="BT401" i="2"/>
  <c r="BM402" i="2"/>
  <c r="BN402" i="2"/>
  <c r="BO402" i="2"/>
  <c r="BP402" i="2"/>
  <c r="BQ402" i="2"/>
  <c r="BR402" i="2"/>
  <c r="BS402" i="2"/>
  <c r="BT402" i="2"/>
  <c r="BM403" i="2"/>
  <c r="BN403" i="2"/>
  <c r="BO403" i="2"/>
  <c r="BP403" i="2"/>
  <c r="BQ403" i="2"/>
  <c r="BR403" i="2"/>
  <c r="BS403" i="2"/>
  <c r="BT403" i="2"/>
  <c r="BM404" i="2"/>
  <c r="BN404" i="2"/>
  <c r="BO404" i="2"/>
  <c r="BP404" i="2"/>
  <c r="BQ404" i="2"/>
  <c r="BR404" i="2"/>
  <c r="BS404" i="2"/>
  <c r="BT404" i="2"/>
  <c r="BM405" i="2"/>
  <c r="BN405" i="2"/>
  <c r="BO405" i="2"/>
  <c r="BP405" i="2"/>
  <c r="BQ405" i="2"/>
  <c r="BR405" i="2"/>
  <c r="BS405" i="2"/>
  <c r="BT405" i="2"/>
  <c r="BM406" i="2"/>
  <c r="BN406" i="2"/>
  <c r="BO406" i="2"/>
  <c r="BP406" i="2"/>
  <c r="BQ406" i="2"/>
  <c r="BR406" i="2"/>
  <c r="BS406" i="2"/>
  <c r="BT406" i="2"/>
  <c r="BM407" i="2"/>
  <c r="BN407" i="2"/>
  <c r="BO407" i="2"/>
  <c r="BP407" i="2"/>
  <c r="BQ407" i="2"/>
  <c r="BR407" i="2"/>
  <c r="BS407" i="2"/>
  <c r="BT407" i="2"/>
  <c r="BM408" i="2"/>
  <c r="BN408" i="2"/>
  <c r="BO408" i="2"/>
  <c r="BP408" i="2"/>
  <c r="BQ408" i="2"/>
  <c r="BR408" i="2"/>
  <c r="BS408" i="2"/>
  <c r="BT408" i="2"/>
  <c r="BM409" i="2"/>
  <c r="BN409" i="2"/>
  <c r="BO409" i="2"/>
  <c r="BP409" i="2"/>
  <c r="BQ409" i="2"/>
  <c r="BR409" i="2"/>
  <c r="BS409" i="2"/>
  <c r="BT409" i="2"/>
  <c r="BM410" i="2"/>
  <c r="BN410" i="2"/>
  <c r="BO410" i="2"/>
  <c r="BP410" i="2"/>
  <c r="BQ410" i="2"/>
  <c r="BR410" i="2"/>
  <c r="BS410" i="2"/>
  <c r="BT410" i="2"/>
  <c r="BM411" i="2"/>
  <c r="BN411" i="2"/>
  <c r="BO411" i="2"/>
  <c r="BP411" i="2"/>
  <c r="BQ411" i="2"/>
  <c r="BR411" i="2"/>
  <c r="BS411" i="2"/>
  <c r="BT411" i="2"/>
  <c r="BM412" i="2"/>
  <c r="BN412" i="2"/>
  <c r="BO412" i="2"/>
  <c r="BP412" i="2"/>
  <c r="BQ412" i="2"/>
  <c r="BR412" i="2"/>
  <c r="BS412" i="2"/>
  <c r="BT412" i="2"/>
  <c r="BM413" i="2"/>
  <c r="BN413" i="2"/>
  <c r="BO413" i="2"/>
  <c r="BP413" i="2"/>
  <c r="BQ413" i="2"/>
  <c r="BR413" i="2"/>
  <c r="BS413" i="2"/>
  <c r="BT413" i="2"/>
  <c r="BM414" i="2"/>
  <c r="BN414" i="2"/>
  <c r="BO414" i="2"/>
  <c r="BP414" i="2"/>
  <c r="BQ414" i="2"/>
  <c r="BR414" i="2"/>
  <c r="BS414" i="2"/>
  <c r="BT414" i="2"/>
  <c r="BM415" i="2"/>
  <c r="BN415" i="2"/>
  <c r="BO415" i="2"/>
  <c r="BP415" i="2"/>
  <c r="BQ415" i="2"/>
  <c r="BR415" i="2"/>
  <c r="BS415" i="2"/>
  <c r="BT415" i="2"/>
  <c r="BM416" i="2"/>
  <c r="BN416" i="2"/>
  <c r="BO416" i="2"/>
  <c r="BP416" i="2"/>
  <c r="BQ416" i="2"/>
  <c r="BR416" i="2"/>
  <c r="BS416" i="2"/>
  <c r="BT416" i="2"/>
  <c r="BM417" i="2"/>
  <c r="BN417" i="2"/>
  <c r="BO417" i="2"/>
  <c r="BP417" i="2"/>
  <c r="BQ417" i="2"/>
  <c r="BR417" i="2"/>
  <c r="BS417" i="2"/>
  <c r="BT417" i="2"/>
  <c r="BM418" i="2"/>
  <c r="BN418" i="2"/>
  <c r="BO418" i="2"/>
  <c r="BP418" i="2"/>
  <c r="BQ418" i="2"/>
  <c r="BR418" i="2"/>
  <c r="BS418" i="2"/>
  <c r="BT418" i="2"/>
  <c r="BM419" i="2"/>
  <c r="BN419" i="2"/>
  <c r="BO419" i="2"/>
  <c r="BP419" i="2"/>
  <c r="BQ419" i="2"/>
  <c r="BR419" i="2"/>
  <c r="BS419" i="2"/>
  <c r="BT419" i="2"/>
  <c r="BM420" i="2"/>
  <c r="BN420" i="2"/>
  <c r="BO420" i="2"/>
  <c r="BP420" i="2"/>
  <c r="BQ420" i="2"/>
  <c r="BR420" i="2"/>
  <c r="BS420" i="2"/>
  <c r="BT420" i="2"/>
  <c r="BM421" i="2"/>
  <c r="BN421" i="2"/>
  <c r="BO421" i="2"/>
  <c r="BP421" i="2"/>
  <c r="BQ421" i="2"/>
  <c r="BR421" i="2"/>
  <c r="BS421" i="2"/>
  <c r="BT421" i="2"/>
  <c r="BM422" i="2"/>
  <c r="BN422" i="2"/>
  <c r="BO422" i="2"/>
  <c r="BP422" i="2"/>
  <c r="BQ422" i="2"/>
  <c r="BR422" i="2"/>
  <c r="BS422" i="2"/>
  <c r="BT422" i="2"/>
  <c r="BM423" i="2"/>
  <c r="BN423" i="2"/>
  <c r="BO423" i="2"/>
  <c r="BP423" i="2"/>
  <c r="BQ423" i="2"/>
  <c r="BR423" i="2"/>
  <c r="BS423" i="2"/>
  <c r="BT423" i="2"/>
  <c r="BM424" i="2"/>
  <c r="BN424" i="2"/>
  <c r="BO424" i="2"/>
  <c r="BP424" i="2"/>
  <c r="BQ424" i="2"/>
  <c r="BR424" i="2"/>
  <c r="BS424" i="2"/>
  <c r="BT424" i="2"/>
  <c r="BM425" i="2"/>
  <c r="BN425" i="2"/>
  <c r="BO425" i="2"/>
  <c r="BP425" i="2"/>
  <c r="BQ425" i="2"/>
  <c r="BR425" i="2"/>
  <c r="BS425" i="2"/>
  <c r="BT425" i="2"/>
  <c r="BM426" i="2"/>
  <c r="BN426" i="2"/>
  <c r="BO426" i="2"/>
  <c r="BP426" i="2"/>
  <c r="BQ426" i="2"/>
  <c r="BR426" i="2"/>
  <c r="BS426" i="2"/>
  <c r="BT426" i="2"/>
  <c r="BM427" i="2"/>
  <c r="BN427" i="2"/>
  <c r="BO427" i="2"/>
  <c r="BP427" i="2"/>
  <c r="BQ427" i="2"/>
  <c r="BR427" i="2"/>
  <c r="BS427" i="2"/>
  <c r="BT427" i="2"/>
  <c r="BM428" i="2"/>
  <c r="BN428" i="2"/>
  <c r="BO428" i="2"/>
  <c r="BP428" i="2"/>
  <c r="BQ428" i="2"/>
  <c r="BR428" i="2"/>
  <c r="BS428" i="2"/>
  <c r="BT428" i="2"/>
  <c r="BM429" i="2"/>
  <c r="BN429" i="2"/>
  <c r="BO429" i="2"/>
  <c r="BP429" i="2"/>
  <c r="BQ429" i="2"/>
  <c r="BR429" i="2"/>
  <c r="BS429" i="2"/>
  <c r="BT429" i="2"/>
  <c r="BM430" i="2"/>
  <c r="BN430" i="2"/>
  <c r="BO430" i="2"/>
  <c r="BP430" i="2"/>
  <c r="BQ430" i="2"/>
  <c r="BR430" i="2"/>
  <c r="BS430" i="2"/>
  <c r="BT430" i="2"/>
  <c r="BM431" i="2"/>
  <c r="BN431" i="2"/>
  <c r="BO431" i="2"/>
  <c r="BP431" i="2"/>
  <c r="BQ431" i="2"/>
  <c r="BR431" i="2"/>
  <c r="BS431" i="2"/>
  <c r="BT431" i="2"/>
  <c r="BM432" i="2"/>
  <c r="BN432" i="2"/>
  <c r="BO432" i="2"/>
  <c r="BP432" i="2"/>
  <c r="BQ432" i="2"/>
  <c r="BR432" i="2"/>
  <c r="BS432" i="2"/>
  <c r="BT432" i="2"/>
  <c r="BM433" i="2"/>
  <c r="BN433" i="2"/>
  <c r="BO433" i="2"/>
  <c r="BP433" i="2"/>
  <c r="BQ433" i="2"/>
  <c r="BR433" i="2"/>
  <c r="BS433" i="2"/>
  <c r="BT433" i="2"/>
  <c r="BM434" i="2"/>
  <c r="BN434" i="2"/>
  <c r="BO434" i="2"/>
  <c r="BP434" i="2"/>
  <c r="BQ434" i="2"/>
  <c r="BR434" i="2"/>
  <c r="BS434" i="2"/>
  <c r="BT434" i="2"/>
  <c r="BM435" i="2"/>
  <c r="BN435" i="2"/>
  <c r="BO435" i="2"/>
  <c r="BP435" i="2"/>
  <c r="BQ435" i="2"/>
  <c r="BR435" i="2"/>
  <c r="BS435" i="2"/>
  <c r="BT435" i="2"/>
  <c r="BM436" i="2"/>
  <c r="BN436" i="2"/>
  <c r="BO436" i="2"/>
  <c r="BP436" i="2"/>
  <c r="BQ436" i="2"/>
  <c r="BR436" i="2"/>
  <c r="BS436" i="2"/>
  <c r="BT436" i="2"/>
  <c r="BM437" i="2"/>
  <c r="BN437" i="2"/>
  <c r="BO437" i="2"/>
  <c r="BP437" i="2"/>
  <c r="BQ437" i="2"/>
  <c r="BR437" i="2"/>
  <c r="BS437" i="2"/>
  <c r="BT437" i="2"/>
  <c r="BM438" i="2"/>
  <c r="BN438" i="2"/>
  <c r="BO438" i="2"/>
  <c r="BP438" i="2"/>
  <c r="BQ438" i="2"/>
  <c r="BR438" i="2"/>
  <c r="BS438" i="2"/>
  <c r="BT438" i="2"/>
  <c r="BM439" i="2"/>
  <c r="BN439" i="2"/>
  <c r="BO439" i="2"/>
  <c r="BP439" i="2"/>
  <c r="BQ439" i="2"/>
  <c r="BR439" i="2"/>
  <c r="BS439" i="2"/>
  <c r="BT439" i="2"/>
  <c r="BM440" i="2"/>
  <c r="BN440" i="2"/>
  <c r="BO440" i="2"/>
  <c r="BP440" i="2"/>
  <c r="BQ440" i="2"/>
  <c r="BR440" i="2"/>
  <c r="BS440" i="2"/>
  <c r="BT440" i="2"/>
  <c r="BM441" i="2"/>
  <c r="BN441" i="2"/>
  <c r="BO441" i="2"/>
  <c r="BP441" i="2"/>
  <c r="BQ441" i="2"/>
  <c r="BR441" i="2"/>
  <c r="BS441" i="2"/>
  <c r="BT441" i="2"/>
  <c r="BM442" i="2"/>
  <c r="BN442" i="2"/>
  <c r="BO442" i="2"/>
  <c r="BP442" i="2"/>
  <c r="BQ442" i="2"/>
  <c r="BR442" i="2"/>
  <c r="BS442" i="2"/>
  <c r="BT442" i="2"/>
  <c r="BM443" i="2"/>
  <c r="BN443" i="2"/>
  <c r="BO443" i="2"/>
  <c r="BP443" i="2"/>
  <c r="BQ443" i="2"/>
  <c r="BR443" i="2"/>
  <c r="BS443" i="2"/>
  <c r="BT443" i="2"/>
  <c r="BM444" i="2"/>
  <c r="BN444" i="2"/>
  <c r="BO444" i="2"/>
  <c r="BP444" i="2"/>
  <c r="BQ444" i="2"/>
  <c r="BR444" i="2"/>
  <c r="BS444" i="2"/>
  <c r="BT444" i="2"/>
  <c r="BM445" i="2"/>
  <c r="BN445" i="2"/>
  <c r="BO445" i="2"/>
  <c r="BP445" i="2"/>
  <c r="BQ445" i="2"/>
  <c r="BR445" i="2"/>
  <c r="BS445" i="2"/>
  <c r="BT445" i="2"/>
  <c r="BM446" i="2"/>
  <c r="BN446" i="2"/>
  <c r="BO446" i="2"/>
  <c r="BP446" i="2"/>
  <c r="BQ446" i="2"/>
  <c r="BR446" i="2"/>
  <c r="BS446" i="2"/>
  <c r="BT446" i="2"/>
  <c r="BM447" i="2"/>
  <c r="BN447" i="2"/>
  <c r="BO447" i="2"/>
  <c r="BP447" i="2"/>
  <c r="BQ447" i="2"/>
  <c r="BR447" i="2"/>
  <c r="BS447" i="2"/>
  <c r="BT447" i="2"/>
  <c r="BM448" i="2"/>
  <c r="BN448" i="2"/>
  <c r="BO448" i="2"/>
  <c r="BP448" i="2"/>
  <c r="BQ448" i="2"/>
  <c r="BR448" i="2"/>
  <c r="BS448" i="2"/>
  <c r="BT448" i="2"/>
  <c r="BM449" i="2"/>
  <c r="BN449" i="2"/>
  <c r="BO449" i="2"/>
  <c r="BP449" i="2"/>
  <c r="BQ449" i="2"/>
  <c r="BR449" i="2"/>
  <c r="BS449" i="2"/>
  <c r="BT449" i="2"/>
  <c r="BM450" i="2"/>
  <c r="BN450" i="2"/>
  <c r="BO450" i="2"/>
  <c r="BP450" i="2"/>
  <c r="BQ450" i="2"/>
  <c r="BR450" i="2"/>
  <c r="BS450" i="2"/>
  <c r="BT450" i="2"/>
  <c r="BM451" i="2"/>
  <c r="BN451" i="2"/>
  <c r="BO451" i="2"/>
  <c r="BP451" i="2"/>
  <c r="BQ451" i="2"/>
  <c r="BR451" i="2"/>
  <c r="BS451" i="2"/>
  <c r="BT451" i="2"/>
  <c r="BM452" i="2"/>
  <c r="BN452" i="2"/>
  <c r="BO452" i="2"/>
  <c r="BP452" i="2"/>
  <c r="BQ452" i="2"/>
  <c r="BR452" i="2"/>
  <c r="BS452" i="2"/>
  <c r="BT452" i="2"/>
  <c r="BM453" i="2"/>
  <c r="BN453" i="2"/>
  <c r="BO453" i="2"/>
  <c r="BP453" i="2"/>
  <c r="BQ453" i="2"/>
  <c r="BR453" i="2"/>
  <c r="BS453" i="2"/>
  <c r="BT453" i="2"/>
  <c r="BM454" i="2"/>
  <c r="BN454" i="2"/>
  <c r="BO454" i="2"/>
  <c r="BP454" i="2"/>
  <c r="BQ454" i="2"/>
  <c r="BR454" i="2"/>
  <c r="BS454" i="2"/>
  <c r="BT454" i="2"/>
  <c r="BM455" i="2"/>
  <c r="BN455" i="2"/>
  <c r="BO455" i="2"/>
  <c r="BP455" i="2"/>
  <c r="BQ455" i="2"/>
  <c r="BR455" i="2"/>
  <c r="BS455" i="2"/>
  <c r="BT455" i="2"/>
  <c r="BM456" i="2"/>
  <c r="BN456" i="2"/>
  <c r="BO456" i="2"/>
  <c r="BP456" i="2"/>
  <c r="BQ456" i="2"/>
  <c r="BR456" i="2"/>
  <c r="BS456" i="2"/>
  <c r="BT456" i="2"/>
  <c r="BM457" i="2"/>
  <c r="BN457" i="2"/>
  <c r="BO457" i="2"/>
  <c r="BP457" i="2"/>
  <c r="BQ457" i="2"/>
  <c r="BR457" i="2"/>
  <c r="BS457" i="2"/>
  <c r="BT457" i="2"/>
  <c r="BM458" i="2"/>
  <c r="BN458" i="2"/>
  <c r="BO458" i="2"/>
  <c r="BP458" i="2"/>
  <c r="BQ458" i="2"/>
  <c r="BR458" i="2"/>
  <c r="BS458" i="2"/>
  <c r="BT458" i="2"/>
  <c r="BM459" i="2"/>
  <c r="BN459" i="2"/>
  <c r="BO459" i="2"/>
  <c r="BP459" i="2"/>
  <c r="BQ459" i="2"/>
  <c r="BR459" i="2"/>
  <c r="BS459" i="2"/>
  <c r="BT459" i="2"/>
  <c r="BM460" i="2"/>
  <c r="BN460" i="2"/>
  <c r="BO460" i="2"/>
  <c r="BP460" i="2"/>
  <c r="BQ460" i="2"/>
  <c r="BR460" i="2"/>
  <c r="BS460" i="2"/>
  <c r="BT460" i="2"/>
  <c r="BM461" i="2"/>
  <c r="BN461" i="2"/>
  <c r="BO461" i="2"/>
  <c r="BP461" i="2"/>
  <c r="BQ461" i="2"/>
  <c r="BR461" i="2"/>
  <c r="BS461" i="2"/>
  <c r="BT461" i="2"/>
  <c r="BM462" i="2"/>
  <c r="BN462" i="2"/>
  <c r="BO462" i="2"/>
  <c r="BP462" i="2"/>
  <c r="BQ462" i="2"/>
  <c r="BR462" i="2"/>
  <c r="BS462" i="2"/>
  <c r="BT462" i="2"/>
  <c r="BM463" i="2"/>
  <c r="BN463" i="2"/>
  <c r="BO463" i="2"/>
  <c r="BP463" i="2"/>
  <c r="BQ463" i="2"/>
  <c r="BR463" i="2"/>
  <c r="BS463" i="2"/>
  <c r="BT463" i="2"/>
  <c r="BM464" i="2"/>
  <c r="BN464" i="2"/>
  <c r="BO464" i="2"/>
  <c r="BP464" i="2"/>
  <c r="BQ464" i="2"/>
  <c r="BR464" i="2"/>
  <c r="BS464" i="2"/>
  <c r="BT464" i="2"/>
  <c r="BM465" i="2"/>
  <c r="BN465" i="2"/>
  <c r="BO465" i="2"/>
  <c r="BP465" i="2"/>
  <c r="BQ465" i="2"/>
  <c r="BR465" i="2"/>
  <c r="BS465" i="2"/>
  <c r="BT465" i="2"/>
  <c r="BM466" i="2"/>
  <c r="BN466" i="2"/>
  <c r="BO466" i="2"/>
  <c r="BP466" i="2"/>
  <c r="BQ466" i="2"/>
  <c r="BR466" i="2"/>
  <c r="BS466" i="2"/>
  <c r="BT466" i="2"/>
  <c r="BM467" i="2"/>
  <c r="BN467" i="2"/>
  <c r="BO467" i="2"/>
  <c r="BP467" i="2"/>
  <c r="BQ467" i="2"/>
  <c r="BR467" i="2"/>
  <c r="BS467" i="2"/>
  <c r="BT467" i="2"/>
  <c r="BM468" i="2"/>
  <c r="BN468" i="2"/>
  <c r="BO468" i="2"/>
  <c r="BP468" i="2"/>
  <c r="BQ468" i="2"/>
  <c r="BR468" i="2"/>
  <c r="BS468" i="2"/>
  <c r="BT468" i="2"/>
  <c r="BM469" i="2"/>
  <c r="BN469" i="2"/>
  <c r="BO469" i="2"/>
  <c r="BP469" i="2"/>
  <c r="BQ469" i="2"/>
  <c r="BR469" i="2"/>
  <c r="BS469" i="2"/>
  <c r="BT469" i="2"/>
  <c r="BM470" i="2"/>
  <c r="BN470" i="2"/>
  <c r="BO470" i="2"/>
  <c r="BP470" i="2"/>
  <c r="BQ470" i="2"/>
  <c r="BR470" i="2"/>
  <c r="BS470" i="2"/>
  <c r="BT470" i="2"/>
  <c r="BM471" i="2"/>
  <c r="BN471" i="2"/>
  <c r="BO471" i="2"/>
  <c r="BP471" i="2"/>
  <c r="BQ471" i="2"/>
  <c r="BR471" i="2"/>
  <c r="BS471" i="2"/>
  <c r="BT471" i="2"/>
  <c r="BM472" i="2"/>
  <c r="BN472" i="2"/>
  <c r="BO472" i="2"/>
  <c r="BP472" i="2"/>
  <c r="BQ472" i="2"/>
  <c r="BR472" i="2"/>
  <c r="BS472" i="2"/>
  <c r="BT472" i="2"/>
  <c r="BM473" i="2"/>
  <c r="BN473" i="2"/>
  <c r="BO473" i="2"/>
  <c r="BP473" i="2"/>
  <c r="BQ473" i="2"/>
  <c r="BR473" i="2"/>
  <c r="BS473" i="2"/>
  <c r="BT473" i="2"/>
  <c r="BM474" i="2"/>
  <c r="BN474" i="2"/>
  <c r="BO474" i="2"/>
  <c r="BP474" i="2"/>
  <c r="BQ474" i="2"/>
  <c r="BR474" i="2"/>
  <c r="BS474" i="2"/>
  <c r="BT474" i="2"/>
  <c r="BM475" i="2"/>
  <c r="BN475" i="2"/>
  <c r="BO475" i="2"/>
  <c r="BP475" i="2"/>
  <c r="BQ475" i="2"/>
  <c r="BR475" i="2"/>
  <c r="BS475" i="2"/>
  <c r="BT475" i="2"/>
  <c r="BM477" i="2"/>
  <c r="BN477" i="2"/>
  <c r="BO477" i="2"/>
  <c r="BP477" i="2"/>
  <c r="BQ477" i="2"/>
  <c r="BR477" i="2"/>
  <c r="BS477" i="2"/>
  <c r="BT477" i="2"/>
  <c r="BM478" i="2"/>
  <c r="BN478" i="2"/>
  <c r="BO478" i="2"/>
  <c r="BP478" i="2"/>
  <c r="BQ478" i="2"/>
  <c r="BR478" i="2"/>
  <c r="BS478" i="2"/>
  <c r="BT478" i="2"/>
  <c r="BM479" i="2"/>
  <c r="BN479" i="2"/>
  <c r="BO479" i="2"/>
  <c r="BP479" i="2"/>
  <c r="BQ479" i="2"/>
  <c r="BR479" i="2"/>
  <c r="BS479" i="2"/>
  <c r="BT479" i="2"/>
  <c r="BM480" i="2"/>
  <c r="BN480" i="2"/>
  <c r="BO480" i="2"/>
  <c r="BP480" i="2"/>
  <c r="BQ480" i="2"/>
  <c r="BR480" i="2"/>
  <c r="BS480" i="2"/>
  <c r="BT480" i="2"/>
  <c r="BM481" i="2"/>
  <c r="BN481" i="2"/>
  <c r="BO481" i="2"/>
  <c r="BP481" i="2"/>
  <c r="BQ481" i="2"/>
  <c r="BR481" i="2"/>
  <c r="BS481" i="2"/>
  <c r="BT481" i="2"/>
  <c r="BM482" i="2"/>
  <c r="BN482" i="2"/>
  <c r="BO482" i="2"/>
  <c r="BP482" i="2"/>
  <c r="BQ482" i="2"/>
  <c r="BR482" i="2"/>
  <c r="BS482" i="2"/>
  <c r="BT482" i="2"/>
  <c r="BM483" i="2"/>
  <c r="BN483" i="2"/>
  <c r="BO483" i="2"/>
  <c r="BP483" i="2"/>
  <c r="BQ483" i="2"/>
  <c r="BR483" i="2"/>
  <c r="BS483" i="2"/>
  <c r="BT483" i="2"/>
  <c r="BM484" i="2"/>
  <c r="BN484" i="2"/>
  <c r="BO484" i="2"/>
  <c r="BP484" i="2"/>
  <c r="BQ484" i="2"/>
  <c r="BR484" i="2"/>
  <c r="BS484" i="2"/>
  <c r="BT484" i="2"/>
  <c r="BM485" i="2"/>
  <c r="BN485" i="2"/>
  <c r="BO485" i="2"/>
  <c r="BP485" i="2"/>
  <c r="BQ485" i="2"/>
  <c r="BR485" i="2"/>
  <c r="BS485" i="2"/>
  <c r="BT485" i="2"/>
  <c r="BM486" i="2"/>
  <c r="BN486" i="2"/>
  <c r="BO486" i="2"/>
  <c r="BP486" i="2"/>
  <c r="BQ486" i="2"/>
  <c r="BR486" i="2"/>
  <c r="BS486" i="2"/>
  <c r="BT486" i="2"/>
  <c r="BM487" i="2"/>
  <c r="BN487" i="2"/>
  <c r="BO487" i="2"/>
  <c r="BP487" i="2"/>
  <c r="BQ487" i="2"/>
  <c r="BR487" i="2"/>
  <c r="BS487" i="2"/>
  <c r="BT487" i="2"/>
  <c r="BM488" i="2"/>
  <c r="BN488" i="2"/>
  <c r="BO488" i="2"/>
  <c r="BP488" i="2"/>
  <c r="BQ488" i="2"/>
  <c r="BR488" i="2"/>
  <c r="BS488" i="2"/>
  <c r="BT488" i="2"/>
  <c r="BM489" i="2"/>
  <c r="BN489" i="2"/>
  <c r="BO489" i="2"/>
  <c r="BP489" i="2"/>
  <c r="BQ489" i="2"/>
  <c r="BR489" i="2"/>
  <c r="BS489" i="2"/>
  <c r="BT489" i="2"/>
  <c r="BM490" i="2"/>
  <c r="BN490" i="2"/>
  <c r="BO490" i="2"/>
  <c r="BP490" i="2"/>
  <c r="BQ490" i="2"/>
  <c r="BR490" i="2"/>
  <c r="BS490" i="2"/>
  <c r="BT490" i="2"/>
  <c r="BM491" i="2"/>
  <c r="BN491" i="2"/>
  <c r="BO491" i="2"/>
  <c r="BP491" i="2"/>
  <c r="BQ491" i="2"/>
  <c r="BR491" i="2"/>
  <c r="BS491" i="2"/>
  <c r="BT491" i="2"/>
  <c r="BM492" i="2"/>
  <c r="BN492" i="2"/>
  <c r="BO492" i="2"/>
  <c r="BP492" i="2"/>
  <c r="BQ492" i="2"/>
  <c r="BR492" i="2"/>
  <c r="BS492" i="2"/>
  <c r="BT492" i="2"/>
  <c r="BM493" i="2"/>
  <c r="BN493" i="2"/>
  <c r="BO493" i="2"/>
  <c r="BP493" i="2"/>
  <c r="BQ493" i="2"/>
  <c r="BR493" i="2"/>
  <c r="BS493" i="2"/>
  <c r="BT493" i="2"/>
  <c r="BM494" i="2"/>
  <c r="BN494" i="2"/>
  <c r="BO494" i="2"/>
  <c r="BP494" i="2"/>
  <c r="BQ494" i="2"/>
  <c r="BR494" i="2"/>
  <c r="BS494" i="2"/>
  <c r="BT494" i="2"/>
  <c r="BM495" i="2"/>
  <c r="BN495" i="2"/>
  <c r="BO495" i="2"/>
  <c r="BP495" i="2"/>
  <c r="BQ495" i="2"/>
  <c r="BR495" i="2"/>
  <c r="BS495" i="2"/>
  <c r="BT495" i="2"/>
  <c r="BM496" i="2"/>
  <c r="BN496" i="2"/>
  <c r="BO496" i="2"/>
  <c r="BP496" i="2"/>
  <c r="BQ496" i="2"/>
  <c r="BR496" i="2"/>
  <c r="BS496" i="2"/>
  <c r="BT496" i="2"/>
  <c r="BM497" i="2"/>
  <c r="BN497" i="2"/>
  <c r="BO497" i="2"/>
  <c r="BP497" i="2"/>
  <c r="BQ497" i="2"/>
  <c r="BR497" i="2"/>
  <c r="BS497" i="2"/>
  <c r="BT497" i="2"/>
  <c r="BM498" i="2"/>
  <c r="BN498" i="2"/>
  <c r="BO498" i="2"/>
  <c r="BP498" i="2"/>
  <c r="BQ498" i="2"/>
  <c r="BR498" i="2"/>
  <c r="BS498" i="2"/>
  <c r="BT498" i="2"/>
  <c r="BM499" i="2"/>
  <c r="BN499" i="2"/>
  <c r="BO499" i="2"/>
  <c r="BP499" i="2"/>
  <c r="BQ499" i="2"/>
  <c r="BR499" i="2"/>
  <c r="BS499" i="2"/>
  <c r="BT499" i="2"/>
  <c r="BM500" i="2"/>
  <c r="BN500" i="2"/>
  <c r="BO500" i="2"/>
  <c r="BP500" i="2"/>
  <c r="BQ500" i="2"/>
  <c r="BR500" i="2"/>
  <c r="BS500" i="2"/>
  <c r="BT500" i="2"/>
  <c r="BT501" i="2"/>
  <c r="BS501" i="2"/>
  <c r="BR501" i="2"/>
  <c r="BQ501" i="2"/>
  <c r="BP501" i="2"/>
  <c r="BO501" i="2"/>
  <c r="BN501" i="2"/>
  <c r="BM501" i="2"/>
  <c r="K501" i="2"/>
  <c r="M2" i="2"/>
  <c r="DS2" i="2"/>
  <c r="EQ492" i="2"/>
  <c r="EN492" i="2"/>
  <c r="EK492" i="2"/>
  <c r="EH492" i="2"/>
  <c r="EB492" i="2"/>
  <c r="DY492" i="2"/>
  <c r="DV492" i="2"/>
  <c r="DS492" i="2"/>
  <c r="DP492" i="2"/>
  <c r="DM492" i="2"/>
  <c r="DJ492" i="2"/>
  <c r="DG492" i="2"/>
  <c r="DD492" i="2"/>
  <c r="DA492" i="2"/>
  <c r="CX492" i="2"/>
  <c r="CU492" i="2"/>
  <c r="CR492" i="2"/>
  <c r="CO492" i="2"/>
  <c r="CL492" i="2"/>
  <c r="CI492" i="2"/>
  <c r="CF492" i="2"/>
  <c r="CC492" i="2"/>
  <c r="BZ492" i="2"/>
  <c r="BW492" i="2"/>
  <c r="EQ482" i="2"/>
  <c r="EN482" i="2"/>
  <c r="EK482" i="2"/>
  <c r="EH482" i="2"/>
  <c r="EB482" i="2"/>
  <c r="DY482" i="2"/>
  <c r="DV482" i="2"/>
  <c r="DS482" i="2"/>
  <c r="DP482" i="2"/>
  <c r="DM482" i="2"/>
  <c r="DJ482" i="2"/>
  <c r="DG482" i="2"/>
  <c r="DD482" i="2"/>
  <c r="DA482" i="2"/>
  <c r="CX482" i="2"/>
  <c r="CU482" i="2"/>
  <c r="CR482" i="2"/>
  <c r="CO482" i="2"/>
  <c r="CL482" i="2"/>
  <c r="CI482" i="2"/>
  <c r="CF482" i="2"/>
  <c r="CC482" i="2"/>
  <c r="BZ482" i="2"/>
  <c r="BW482" i="2"/>
  <c r="EQ472" i="2"/>
  <c r="EN472" i="2"/>
  <c r="EK472" i="2"/>
  <c r="EH472" i="2"/>
  <c r="EB472" i="2"/>
  <c r="DY472" i="2"/>
  <c r="DV472" i="2"/>
  <c r="DS472" i="2"/>
  <c r="DP472" i="2"/>
  <c r="DM472" i="2"/>
  <c r="DJ472" i="2"/>
  <c r="DG472" i="2"/>
  <c r="DD472" i="2"/>
  <c r="DA472" i="2"/>
  <c r="CX472" i="2"/>
  <c r="CU472" i="2"/>
  <c r="CR472" i="2"/>
  <c r="CO472" i="2"/>
  <c r="CL472" i="2"/>
  <c r="CI472" i="2"/>
  <c r="CF472" i="2"/>
  <c r="CC472" i="2"/>
  <c r="BZ472" i="2"/>
  <c r="BW472" i="2"/>
  <c r="EQ462" i="2"/>
  <c r="EN462" i="2"/>
  <c r="EK462" i="2"/>
  <c r="EH462" i="2"/>
  <c r="EB462" i="2"/>
  <c r="DY462" i="2"/>
  <c r="DV462" i="2"/>
  <c r="DS462" i="2"/>
  <c r="DP462" i="2"/>
  <c r="DM462" i="2"/>
  <c r="DJ462" i="2"/>
  <c r="DG462" i="2"/>
  <c r="DD462" i="2"/>
  <c r="DA462" i="2"/>
  <c r="CX462" i="2"/>
  <c r="CU462" i="2"/>
  <c r="CR462" i="2"/>
  <c r="CO462" i="2"/>
  <c r="CL462" i="2"/>
  <c r="CI462" i="2"/>
  <c r="CF462" i="2"/>
  <c r="CC462" i="2"/>
  <c r="BZ462" i="2"/>
  <c r="BW462" i="2"/>
  <c r="EQ452" i="2"/>
  <c r="EN452" i="2"/>
  <c r="EK452" i="2"/>
  <c r="EH452" i="2"/>
  <c r="EB452" i="2"/>
  <c r="DY452" i="2"/>
  <c r="DV452" i="2"/>
  <c r="DS452" i="2"/>
  <c r="DP452" i="2"/>
  <c r="DM452" i="2"/>
  <c r="DJ452" i="2"/>
  <c r="DG452" i="2"/>
  <c r="DD452" i="2"/>
  <c r="DA452" i="2"/>
  <c r="CX452" i="2"/>
  <c r="CU452" i="2"/>
  <c r="CR452" i="2"/>
  <c r="CO452" i="2"/>
  <c r="CL452" i="2"/>
  <c r="CI452" i="2"/>
  <c r="CF452" i="2"/>
  <c r="CC452" i="2"/>
  <c r="BZ452" i="2"/>
  <c r="BW452" i="2"/>
  <c r="EQ442" i="2"/>
  <c r="EN442" i="2"/>
  <c r="EK442" i="2"/>
  <c r="EH442" i="2"/>
  <c r="EB442" i="2"/>
  <c r="DY442" i="2"/>
  <c r="DV442" i="2"/>
  <c r="DS442" i="2"/>
  <c r="DP442" i="2"/>
  <c r="DM442" i="2"/>
  <c r="DJ442" i="2"/>
  <c r="DG442" i="2"/>
  <c r="DD442" i="2"/>
  <c r="DA442" i="2"/>
  <c r="CX442" i="2"/>
  <c r="CU442" i="2"/>
  <c r="CR442" i="2"/>
  <c r="CO442" i="2"/>
  <c r="CL442" i="2"/>
  <c r="CI442" i="2"/>
  <c r="CF442" i="2"/>
  <c r="CC442" i="2"/>
  <c r="BZ442" i="2"/>
  <c r="BW442" i="2"/>
  <c r="EQ432" i="2"/>
  <c r="EN432" i="2"/>
  <c r="EK432" i="2"/>
  <c r="EH432" i="2"/>
  <c r="EB432" i="2"/>
  <c r="DY432" i="2"/>
  <c r="DV432" i="2"/>
  <c r="DS432" i="2"/>
  <c r="DP432" i="2"/>
  <c r="DM432" i="2"/>
  <c r="DJ432" i="2"/>
  <c r="DG432" i="2"/>
  <c r="DD432" i="2"/>
  <c r="DA432" i="2"/>
  <c r="CX432" i="2"/>
  <c r="CU432" i="2"/>
  <c r="CR432" i="2"/>
  <c r="CO432" i="2"/>
  <c r="CL432" i="2"/>
  <c r="CI432" i="2"/>
  <c r="CF432" i="2"/>
  <c r="CC432" i="2"/>
  <c r="BZ432" i="2"/>
  <c r="BW432" i="2"/>
  <c r="EQ422" i="2"/>
  <c r="EN422" i="2"/>
  <c r="EK422" i="2"/>
  <c r="EH422" i="2"/>
  <c r="EB422" i="2"/>
  <c r="DY422" i="2"/>
  <c r="DV422" i="2"/>
  <c r="DS422" i="2"/>
  <c r="DP422" i="2"/>
  <c r="DM422" i="2"/>
  <c r="DJ422" i="2"/>
  <c r="DG422" i="2"/>
  <c r="DD422" i="2"/>
  <c r="DA422" i="2"/>
  <c r="CX422" i="2"/>
  <c r="CU422" i="2"/>
  <c r="CR422" i="2"/>
  <c r="CO422" i="2"/>
  <c r="CL422" i="2"/>
  <c r="CI422" i="2"/>
  <c r="CF422" i="2"/>
  <c r="CC422" i="2"/>
  <c r="BZ422" i="2"/>
  <c r="BW422" i="2"/>
  <c r="EQ412" i="2"/>
  <c r="EN412" i="2"/>
  <c r="EK412" i="2"/>
  <c r="EH412" i="2"/>
  <c r="EB412" i="2"/>
  <c r="DY412" i="2"/>
  <c r="DV412" i="2"/>
  <c r="DS412" i="2"/>
  <c r="DP412" i="2"/>
  <c r="DM412" i="2"/>
  <c r="DJ412" i="2"/>
  <c r="DG412" i="2"/>
  <c r="DD412" i="2"/>
  <c r="DA412" i="2"/>
  <c r="CX412" i="2"/>
  <c r="CU412" i="2"/>
  <c r="CR412" i="2"/>
  <c r="CO412" i="2"/>
  <c r="CL412" i="2"/>
  <c r="CI412" i="2"/>
  <c r="CF412" i="2"/>
  <c r="CC412" i="2"/>
  <c r="BZ412" i="2"/>
  <c r="BW412" i="2"/>
  <c r="EQ402" i="2"/>
  <c r="EN402" i="2"/>
  <c r="EK402" i="2"/>
  <c r="EH402" i="2"/>
  <c r="EB402" i="2"/>
  <c r="DY402" i="2"/>
  <c r="DV402" i="2"/>
  <c r="DS402" i="2"/>
  <c r="DP402" i="2"/>
  <c r="DM402" i="2"/>
  <c r="DJ402" i="2"/>
  <c r="DG402" i="2"/>
  <c r="DD402" i="2"/>
  <c r="DA402" i="2"/>
  <c r="CX402" i="2"/>
  <c r="CU402" i="2"/>
  <c r="CR402" i="2"/>
  <c r="CO402" i="2"/>
  <c r="CL402" i="2"/>
  <c r="CI402" i="2"/>
  <c r="CF402" i="2"/>
  <c r="CC402" i="2"/>
  <c r="BZ402" i="2"/>
  <c r="BW402" i="2"/>
  <c r="EQ392" i="2"/>
  <c r="EN392" i="2"/>
  <c r="EK392" i="2"/>
  <c r="EH392" i="2"/>
  <c r="EB392" i="2"/>
  <c r="DY392" i="2"/>
  <c r="DV392" i="2"/>
  <c r="DS392" i="2"/>
  <c r="DP392" i="2"/>
  <c r="DM392" i="2"/>
  <c r="DJ392" i="2"/>
  <c r="DG392" i="2"/>
  <c r="DD392" i="2"/>
  <c r="DA392" i="2"/>
  <c r="CX392" i="2"/>
  <c r="CU392" i="2"/>
  <c r="CR392" i="2"/>
  <c r="CO392" i="2"/>
  <c r="CL392" i="2"/>
  <c r="CI392" i="2"/>
  <c r="CF392" i="2"/>
  <c r="CC392" i="2"/>
  <c r="BZ392" i="2"/>
  <c r="BW392" i="2"/>
  <c r="EQ382" i="2"/>
  <c r="EN382" i="2"/>
  <c r="EK382" i="2"/>
  <c r="EH382" i="2"/>
  <c r="EB382" i="2"/>
  <c r="DY382" i="2"/>
  <c r="DV382" i="2"/>
  <c r="DS382" i="2"/>
  <c r="DP382" i="2"/>
  <c r="DM382" i="2"/>
  <c r="DJ382" i="2"/>
  <c r="DG382" i="2"/>
  <c r="DD382" i="2"/>
  <c r="DA382" i="2"/>
  <c r="CX382" i="2"/>
  <c r="CU382" i="2"/>
  <c r="CR382" i="2"/>
  <c r="CO382" i="2"/>
  <c r="CL382" i="2"/>
  <c r="CI382" i="2"/>
  <c r="CF382" i="2"/>
  <c r="CC382" i="2"/>
  <c r="BZ382" i="2"/>
  <c r="BW382" i="2"/>
  <c r="EQ372" i="2"/>
  <c r="EN372" i="2"/>
  <c r="EK372" i="2"/>
  <c r="EH372" i="2"/>
  <c r="EB372" i="2"/>
  <c r="DY372" i="2"/>
  <c r="DV372" i="2"/>
  <c r="DS372" i="2"/>
  <c r="DP372" i="2"/>
  <c r="DM372" i="2"/>
  <c r="DJ372" i="2"/>
  <c r="DG372" i="2"/>
  <c r="DD372" i="2"/>
  <c r="DA372" i="2"/>
  <c r="CX372" i="2"/>
  <c r="CU372" i="2"/>
  <c r="CR372" i="2"/>
  <c r="CO372" i="2"/>
  <c r="CL372" i="2"/>
  <c r="CI372" i="2"/>
  <c r="CF372" i="2"/>
  <c r="CC372" i="2"/>
  <c r="BZ372" i="2"/>
  <c r="BW372" i="2"/>
  <c r="EQ362" i="2"/>
  <c r="EN362" i="2"/>
  <c r="EK362" i="2"/>
  <c r="EH362" i="2"/>
  <c r="EB362" i="2"/>
  <c r="DY362" i="2"/>
  <c r="DV362" i="2"/>
  <c r="DS362" i="2"/>
  <c r="DP362" i="2"/>
  <c r="DM362" i="2"/>
  <c r="DJ362" i="2"/>
  <c r="DG362" i="2"/>
  <c r="DD362" i="2"/>
  <c r="DA362" i="2"/>
  <c r="CX362" i="2"/>
  <c r="CU362" i="2"/>
  <c r="CR362" i="2"/>
  <c r="CO362" i="2"/>
  <c r="CL362" i="2"/>
  <c r="CI362" i="2"/>
  <c r="CF362" i="2"/>
  <c r="CC362" i="2"/>
  <c r="BZ362" i="2"/>
  <c r="BW362" i="2"/>
  <c r="EQ352" i="2"/>
  <c r="EN352" i="2"/>
  <c r="EK352" i="2"/>
  <c r="EH352" i="2"/>
  <c r="EB352" i="2"/>
  <c r="DY352" i="2"/>
  <c r="DV352" i="2"/>
  <c r="DS352" i="2"/>
  <c r="DP352" i="2"/>
  <c r="DM352" i="2"/>
  <c r="DJ352" i="2"/>
  <c r="DG352" i="2"/>
  <c r="DD352" i="2"/>
  <c r="DA352" i="2"/>
  <c r="CX352" i="2"/>
  <c r="CU352" i="2"/>
  <c r="CR352" i="2"/>
  <c r="CO352" i="2"/>
  <c r="CL352" i="2"/>
  <c r="CI352" i="2"/>
  <c r="CF352" i="2"/>
  <c r="CC352" i="2"/>
  <c r="BZ352" i="2"/>
  <c r="BW352" i="2"/>
  <c r="EQ342" i="2"/>
  <c r="EN342" i="2"/>
  <c r="EK342" i="2"/>
  <c r="EH342" i="2"/>
  <c r="EB342" i="2"/>
  <c r="DY342" i="2"/>
  <c r="DV342" i="2"/>
  <c r="DS342" i="2"/>
  <c r="DP342" i="2"/>
  <c r="DM342" i="2"/>
  <c r="DJ342" i="2"/>
  <c r="DG342" i="2"/>
  <c r="DD342" i="2"/>
  <c r="DA342" i="2"/>
  <c r="CX342" i="2"/>
  <c r="CU342" i="2"/>
  <c r="CR342" i="2"/>
  <c r="CO342" i="2"/>
  <c r="CL342" i="2"/>
  <c r="CI342" i="2"/>
  <c r="CF342" i="2"/>
  <c r="CC342" i="2"/>
  <c r="BZ342" i="2"/>
  <c r="BW342" i="2"/>
  <c r="EQ332" i="2"/>
  <c r="EN332" i="2"/>
  <c r="EK332" i="2"/>
  <c r="EH332" i="2"/>
  <c r="EB332" i="2"/>
  <c r="DY332" i="2"/>
  <c r="DV332" i="2"/>
  <c r="DS332" i="2"/>
  <c r="DP332" i="2"/>
  <c r="DM332" i="2"/>
  <c r="DJ332" i="2"/>
  <c r="DG332" i="2"/>
  <c r="DD332" i="2"/>
  <c r="DA332" i="2"/>
  <c r="CX332" i="2"/>
  <c r="CU332" i="2"/>
  <c r="CR332" i="2"/>
  <c r="CO332" i="2"/>
  <c r="CL332" i="2"/>
  <c r="CI332" i="2"/>
  <c r="CF332" i="2"/>
  <c r="CC332" i="2"/>
  <c r="BZ332" i="2"/>
  <c r="BW332" i="2"/>
  <c r="EQ322" i="2"/>
  <c r="EN322" i="2"/>
  <c r="EK322" i="2"/>
  <c r="EH322" i="2"/>
  <c r="EB322" i="2"/>
  <c r="DY322" i="2"/>
  <c r="DV322" i="2"/>
  <c r="DS322" i="2"/>
  <c r="DP322" i="2"/>
  <c r="DM322" i="2"/>
  <c r="DJ322" i="2"/>
  <c r="DG322" i="2"/>
  <c r="DD322" i="2"/>
  <c r="DA322" i="2"/>
  <c r="CX322" i="2"/>
  <c r="CU322" i="2"/>
  <c r="CR322" i="2"/>
  <c r="CO322" i="2"/>
  <c r="CL322" i="2"/>
  <c r="CI322" i="2"/>
  <c r="CF322" i="2"/>
  <c r="CC322" i="2"/>
  <c r="BZ322" i="2"/>
  <c r="BW322" i="2"/>
  <c r="EQ312" i="2"/>
  <c r="EN312" i="2"/>
  <c r="EK312" i="2"/>
  <c r="EH312" i="2"/>
  <c r="EB312" i="2"/>
  <c r="DY312" i="2"/>
  <c r="DV312" i="2"/>
  <c r="DS312" i="2"/>
  <c r="DP312" i="2"/>
  <c r="DM312" i="2"/>
  <c r="DJ312" i="2"/>
  <c r="DG312" i="2"/>
  <c r="DD312" i="2"/>
  <c r="DA312" i="2"/>
  <c r="CX312" i="2"/>
  <c r="CU312" i="2"/>
  <c r="CR312" i="2"/>
  <c r="CO312" i="2"/>
  <c r="CL312" i="2"/>
  <c r="CI312" i="2"/>
  <c r="CF312" i="2"/>
  <c r="CC312" i="2"/>
  <c r="BZ312" i="2"/>
  <c r="BW312" i="2"/>
  <c r="EQ302" i="2"/>
  <c r="EN302" i="2"/>
  <c r="EK302" i="2"/>
  <c r="EH302" i="2"/>
  <c r="EB302" i="2"/>
  <c r="DY302" i="2"/>
  <c r="DV302" i="2"/>
  <c r="DS302" i="2"/>
  <c r="DP302" i="2"/>
  <c r="DM302" i="2"/>
  <c r="DJ302" i="2"/>
  <c r="DG302" i="2"/>
  <c r="DD302" i="2"/>
  <c r="DA302" i="2"/>
  <c r="CX302" i="2"/>
  <c r="CU302" i="2"/>
  <c r="CR302" i="2"/>
  <c r="CO302" i="2"/>
  <c r="CL302" i="2"/>
  <c r="CI302" i="2"/>
  <c r="CF302" i="2"/>
  <c r="CC302" i="2"/>
  <c r="BZ302" i="2"/>
  <c r="BW302" i="2"/>
  <c r="EQ292" i="2"/>
  <c r="EN292" i="2"/>
  <c r="EK292" i="2"/>
  <c r="EH292" i="2"/>
  <c r="EB292" i="2"/>
  <c r="DY292" i="2"/>
  <c r="DV292" i="2"/>
  <c r="DS292" i="2"/>
  <c r="DP292" i="2"/>
  <c r="DM292" i="2"/>
  <c r="DJ292" i="2"/>
  <c r="DG292" i="2"/>
  <c r="DD292" i="2"/>
  <c r="DA292" i="2"/>
  <c r="CX292" i="2"/>
  <c r="CU292" i="2"/>
  <c r="CR292" i="2"/>
  <c r="CO292" i="2"/>
  <c r="CL292" i="2"/>
  <c r="CI292" i="2"/>
  <c r="CF292" i="2"/>
  <c r="CC292" i="2"/>
  <c r="BZ292" i="2"/>
  <c r="BW292" i="2"/>
  <c r="EQ282" i="2"/>
  <c r="EN282" i="2"/>
  <c r="EK282" i="2"/>
  <c r="EH282" i="2"/>
  <c r="EB282" i="2"/>
  <c r="DY282" i="2"/>
  <c r="DV282" i="2"/>
  <c r="DS282" i="2"/>
  <c r="DP282" i="2"/>
  <c r="DM282" i="2"/>
  <c r="DJ282" i="2"/>
  <c r="DG282" i="2"/>
  <c r="DD282" i="2"/>
  <c r="DA282" i="2"/>
  <c r="CX282" i="2"/>
  <c r="CU282" i="2"/>
  <c r="CR282" i="2"/>
  <c r="CO282" i="2"/>
  <c r="CL282" i="2"/>
  <c r="CI282" i="2"/>
  <c r="CF282" i="2"/>
  <c r="CC282" i="2"/>
  <c r="BZ282" i="2"/>
  <c r="BW282" i="2"/>
  <c r="EQ272" i="2"/>
  <c r="EN272" i="2"/>
  <c r="EK272" i="2"/>
  <c r="EH272" i="2"/>
  <c r="EB272" i="2"/>
  <c r="DY272" i="2"/>
  <c r="DV272" i="2"/>
  <c r="DS272" i="2"/>
  <c r="DP272" i="2"/>
  <c r="DM272" i="2"/>
  <c r="DJ272" i="2"/>
  <c r="DG272" i="2"/>
  <c r="DD272" i="2"/>
  <c r="DA272" i="2"/>
  <c r="CX272" i="2"/>
  <c r="CU272" i="2"/>
  <c r="CR272" i="2"/>
  <c r="CO272" i="2"/>
  <c r="CL272" i="2"/>
  <c r="CI272" i="2"/>
  <c r="CF272" i="2"/>
  <c r="CC272" i="2"/>
  <c r="BZ272" i="2"/>
  <c r="BW272" i="2"/>
  <c r="EQ262" i="2"/>
  <c r="EN262" i="2"/>
  <c r="EK262" i="2"/>
  <c r="EH262" i="2"/>
  <c r="EB262" i="2"/>
  <c r="DY262" i="2"/>
  <c r="DV262" i="2"/>
  <c r="DS262" i="2"/>
  <c r="DP262" i="2"/>
  <c r="DM262" i="2"/>
  <c r="DJ262" i="2"/>
  <c r="DG262" i="2"/>
  <c r="DD262" i="2"/>
  <c r="DA262" i="2"/>
  <c r="CX262" i="2"/>
  <c r="CU262" i="2"/>
  <c r="CR262" i="2"/>
  <c r="CO262" i="2"/>
  <c r="CL262" i="2"/>
  <c r="CI262" i="2"/>
  <c r="CF262" i="2"/>
  <c r="CC262" i="2"/>
  <c r="BZ262" i="2"/>
  <c r="BW262" i="2"/>
  <c r="EQ252" i="2"/>
  <c r="EN252" i="2"/>
  <c r="EK252" i="2"/>
  <c r="EH252" i="2"/>
  <c r="EB252" i="2"/>
  <c r="DY252" i="2"/>
  <c r="DV252" i="2"/>
  <c r="DS252" i="2"/>
  <c r="DP252" i="2"/>
  <c r="DM252" i="2"/>
  <c r="DJ252" i="2"/>
  <c r="DG252" i="2"/>
  <c r="DD252" i="2"/>
  <c r="DA252" i="2"/>
  <c r="CX252" i="2"/>
  <c r="CU252" i="2"/>
  <c r="CR252" i="2"/>
  <c r="CO252" i="2"/>
  <c r="CL252" i="2"/>
  <c r="CI252" i="2"/>
  <c r="CF252" i="2"/>
  <c r="CC252" i="2"/>
  <c r="BZ252" i="2"/>
  <c r="BW252" i="2"/>
  <c r="EQ242" i="2"/>
  <c r="EN242" i="2"/>
  <c r="EK242" i="2"/>
  <c r="EH242" i="2"/>
  <c r="EB242" i="2"/>
  <c r="DY242" i="2"/>
  <c r="DV242" i="2"/>
  <c r="DS242" i="2"/>
  <c r="DP242" i="2"/>
  <c r="DM242" i="2"/>
  <c r="DJ242" i="2"/>
  <c r="DG242" i="2"/>
  <c r="DD242" i="2"/>
  <c r="DA242" i="2"/>
  <c r="CX242" i="2"/>
  <c r="CU242" i="2"/>
  <c r="CR242" i="2"/>
  <c r="CO242" i="2"/>
  <c r="CL242" i="2"/>
  <c r="CI242" i="2"/>
  <c r="CF242" i="2"/>
  <c r="CC242" i="2"/>
  <c r="BZ242" i="2"/>
  <c r="BW242" i="2"/>
  <c r="EQ232" i="2"/>
  <c r="EN232" i="2"/>
  <c r="EK232" i="2"/>
  <c r="EH232" i="2"/>
  <c r="EB232" i="2"/>
  <c r="DY232" i="2"/>
  <c r="DV232" i="2"/>
  <c r="DS232" i="2"/>
  <c r="DP232" i="2"/>
  <c r="DM232" i="2"/>
  <c r="DJ232" i="2"/>
  <c r="DG232" i="2"/>
  <c r="DD232" i="2"/>
  <c r="DA232" i="2"/>
  <c r="CX232" i="2"/>
  <c r="CU232" i="2"/>
  <c r="CR232" i="2"/>
  <c r="CO232" i="2"/>
  <c r="CL232" i="2"/>
  <c r="CI232" i="2"/>
  <c r="CF232" i="2"/>
  <c r="CC232" i="2"/>
  <c r="BZ232" i="2"/>
  <c r="BW232" i="2"/>
  <c r="EQ222" i="2"/>
  <c r="EN222" i="2"/>
  <c r="EK222" i="2"/>
  <c r="EH222" i="2"/>
  <c r="EB222" i="2"/>
  <c r="DY222" i="2"/>
  <c r="DV222" i="2"/>
  <c r="DS222" i="2"/>
  <c r="DP222" i="2"/>
  <c r="DM222" i="2"/>
  <c r="DJ222" i="2"/>
  <c r="DG222" i="2"/>
  <c r="DD222" i="2"/>
  <c r="DA222" i="2"/>
  <c r="CX222" i="2"/>
  <c r="CU222" i="2"/>
  <c r="CR222" i="2"/>
  <c r="CO222" i="2"/>
  <c r="CL222" i="2"/>
  <c r="CI222" i="2"/>
  <c r="CF222" i="2"/>
  <c r="CC222" i="2"/>
  <c r="BZ222" i="2"/>
  <c r="BW222" i="2"/>
  <c r="EQ212" i="2"/>
  <c r="EN212" i="2"/>
  <c r="EK212" i="2"/>
  <c r="EH212" i="2"/>
  <c r="EB212" i="2"/>
  <c r="DY212" i="2"/>
  <c r="DV212" i="2"/>
  <c r="DS212" i="2"/>
  <c r="DP212" i="2"/>
  <c r="DM212" i="2"/>
  <c r="DJ212" i="2"/>
  <c r="DG212" i="2"/>
  <c r="DD212" i="2"/>
  <c r="DA212" i="2"/>
  <c r="CX212" i="2"/>
  <c r="CU212" i="2"/>
  <c r="CR212" i="2"/>
  <c r="CO212" i="2"/>
  <c r="CL212" i="2"/>
  <c r="CI212" i="2"/>
  <c r="CF212" i="2"/>
  <c r="CC212" i="2"/>
  <c r="BZ212" i="2"/>
  <c r="BW212" i="2"/>
  <c r="EQ202" i="2"/>
  <c r="EN202" i="2"/>
  <c r="EK202" i="2"/>
  <c r="EH202" i="2"/>
  <c r="EB202" i="2"/>
  <c r="DY202" i="2"/>
  <c r="DV202" i="2"/>
  <c r="DS202" i="2"/>
  <c r="DP202" i="2"/>
  <c r="DM202" i="2"/>
  <c r="DJ202" i="2"/>
  <c r="DG202" i="2"/>
  <c r="DD202" i="2"/>
  <c r="DA202" i="2"/>
  <c r="CX202" i="2"/>
  <c r="CU202" i="2"/>
  <c r="CR202" i="2"/>
  <c r="CO202" i="2"/>
  <c r="CL202" i="2"/>
  <c r="CI202" i="2"/>
  <c r="CF202" i="2"/>
  <c r="CC202" i="2"/>
  <c r="BZ202" i="2"/>
  <c r="BW202" i="2"/>
  <c r="EQ192" i="2"/>
  <c r="EN192" i="2"/>
  <c r="EK192" i="2"/>
  <c r="EH192" i="2"/>
  <c r="EB192" i="2"/>
  <c r="DY192" i="2"/>
  <c r="DV192" i="2"/>
  <c r="DS192" i="2"/>
  <c r="DP192" i="2"/>
  <c r="DM192" i="2"/>
  <c r="DJ192" i="2"/>
  <c r="DG192" i="2"/>
  <c r="DD192" i="2"/>
  <c r="DA192" i="2"/>
  <c r="CX192" i="2"/>
  <c r="CU192" i="2"/>
  <c r="CR192" i="2"/>
  <c r="CO192" i="2"/>
  <c r="CL192" i="2"/>
  <c r="CI192" i="2"/>
  <c r="CF192" i="2"/>
  <c r="CC192" i="2"/>
  <c r="BZ192" i="2"/>
  <c r="BW192" i="2"/>
  <c r="EQ182" i="2"/>
  <c r="EN182" i="2"/>
  <c r="EK182" i="2"/>
  <c r="EH182" i="2"/>
  <c r="EB182" i="2"/>
  <c r="DY182" i="2"/>
  <c r="DV182" i="2"/>
  <c r="DS182" i="2"/>
  <c r="DP182" i="2"/>
  <c r="DM182" i="2"/>
  <c r="DJ182" i="2"/>
  <c r="DG182" i="2"/>
  <c r="DD182" i="2"/>
  <c r="DA182" i="2"/>
  <c r="CX182" i="2"/>
  <c r="CU182" i="2"/>
  <c r="CR182" i="2"/>
  <c r="CO182" i="2"/>
  <c r="CL182" i="2"/>
  <c r="CI182" i="2"/>
  <c r="CF182" i="2"/>
  <c r="CC182" i="2"/>
  <c r="BZ182" i="2"/>
  <c r="BW182" i="2"/>
  <c r="EQ172" i="2"/>
  <c r="EN172" i="2"/>
  <c r="EK172" i="2"/>
  <c r="EH172" i="2"/>
  <c r="EB172" i="2"/>
  <c r="DY172" i="2"/>
  <c r="DV172" i="2"/>
  <c r="DS172" i="2"/>
  <c r="DP172" i="2"/>
  <c r="DM172" i="2"/>
  <c r="DJ172" i="2"/>
  <c r="DG172" i="2"/>
  <c r="DD172" i="2"/>
  <c r="DA172" i="2"/>
  <c r="CX172" i="2"/>
  <c r="CU172" i="2"/>
  <c r="CR172" i="2"/>
  <c r="CO172" i="2"/>
  <c r="CL172" i="2"/>
  <c r="CI172" i="2"/>
  <c r="CF172" i="2"/>
  <c r="CC172" i="2"/>
  <c r="BZ172" i="2"/>
  <c r="BW172" i="2"/>
  <c r="EQ162" i="2"/>
  <c r="EN162" i="2"/>
  <c r="EK162" i="2"/>
  <c r="EH162" i="2"/>
  <c r="EB162" i="2"/>
  <c r="DY162" i="2"/>
  <c r="DV162" i="2"/>
  <c r="DS162" i="2"/>
  <c r="DP162" i="2"/>
  <c r="DM162" i="2"/>
  <c r="DJ162" i="2"/>
  <c r="DG162" i="2"/>
  <c r="DD162" i="2"/>
  <c r="DA162" i="2"/>
  <c r="CX162" i="2"/>
  <c r="CU162" i="2"/>
  <c r="CR162" i="2"/>
  <c r="CO162" i="2"/>
  <c r="CL162" i="2"/>
  <c r="CI162" i="2"/>
  <c r="CF162" i="2"/>
  <c r="CC162" i="2"/>
  <c r="BZ162" i="2"/>
  <c r="BW162" i="2"/>
  <c r="EQ152" i="2"/>
  <c r="EN152" i="2"/>
  <c r="EK152" i="2"/>
  <c r="EH152" i="2"/>
  <c r="EB152" i="2"/>
  <c r="DY152" i="2"/>
  <c r="DV152" i="2"/>
  <c r="DS152" i="2"/>
  <c r="DP152" i="2"/>
  <c r="DM152" i="2"/>
  <c r="DJ152" i="2"/>
  <c r="DG152" i="2"/>
  <c r="DD152" i="2"/>
  <c r="DA152" i="2"/>
  <c r="CX152" i="2"/>
  <c r="CU152" i="2"/>
  <c r="CR152" i="2"/>
  <c r="CO152" i="2"/>
  <c r="CL152" i="2"/>
  <c r="CI152" i="2"/>
  <c r="CF152" i="2"/>
  <c r="CC152" i="2"/>
  <c r="BZ152" i="2"/>
  <c r="BW152" i="2"/>
  <c r="EQ142" i="2"/>
  <c r="EN142" i="2"/>
  <c r="EK142" i="2"/>
  <c r="EH142" i="2"/>
  <c r="EB142" i="2"/>
  <c r="DY142" i="2"/>
  <c r="DV142" i="2"/>
  <c r="DS142" i="2"/>
  <c r="DP142" i="2"/>
  <c r="DM142" i="2"/>
  <c r="DJ142" i="2"/>
  <c r="DG142" i="2"/>
  <c r="DD142" i="2"/>
  <c r="DA142" i="2"/>
  <c r="CX142" i="2"/>
  <c r="CU142" i="2"/>
  <c r="CR142" i="2"/>
  <c r="CO142" i="2"/>
  <c r="CL142" i="2"/>
  <c r="CI142" i="2"/>
  <c r="CF142" i="2"/>
  <c r="CC142" i="2"/>
  <c r="BZ142" i="2"/>
  <c r="BW142" i="2"/>
  <c r="EQ132" i="2"/>
  <c r="EN132" i="2"/>
  <c r="EK132" i="2"/>
  <c r="EH132" i="2"/>
  <c r="EB132" i="2"/>
  <c r="DY132" i="2"/>
  <c r="DV132" i="2"/>
  <c r="DS132" i="2"/>
  <c r="DP132" i="2"/>
  <c r="DM132" i="2"/>
  <c r="DJ132" i="2"/>
  <c r="DG132" i="2"/>
  <c r="DD132" i="2"/>
  <c r="DA132" i="2"/>
  <c r="CX132" i="2"/>
  <c r="CU132" i="2"/>
  <c r="CR132" i="2"/>
  <c r="CO132" i="2"/>
  <c r="CL132" i="2"/>
  <c r="CI132" i="2"/>
  <c r="CF132" i="2"/>
  <c r="CC132" i="2"/>
  <c r="BZ132" i="2"/>
  <c r="BW132" i="2"/>
  <c r="EQ122" i="2"/>
  <c r="EN122" i="2"/>
  <c r="EK122" i="2"/>
  <c r="EH122" i="2"/>
  <c r="EB122" i="2"/>
  <c r="DY122" i="2"/>
  <c r="DV122" i="2"/>
  <c r="DS122" i="2"/>
  <c r="DP122" i="2"/>
  <c r="DM122" i="2"/>
  <c r="DJ122" i="2"/>
  <c r="DG122" i="2"/>
  <c r="DD122" i="2"/>
  <c r="DA122" i="2"/>
  <c r="CX122" i="2"/>
  <c r="CU122" i="2"/>
  <c r="CR122" i="2"/>
  <c r="CO122" i="2"/>
  <c r="CL122" i="2"/>
  <c r="CI122" i="2"/>
  <c r="CF122" i="2"/>
  <c r="CC122" i="2"/>
  <c r="BZ122" i="2"/>
  <c r="BW122" i="2"/>
  <c r="EQ112" i="2"/>
  <c r="EN112" i="2"/>
  <c r="EK112" i="2"/>
  <c r="EH112" i="2"/>
  <c r="EB112" i="2"/>
  <c r="DY112" i="2"/>
  <c r="DV112" i="2"/>
  <c r="DS112" i="2"/>
  <c r="DP112" i="2"/>
  <c r="DM112" i="2"/>
  <c r="DJ112" i="2"/>
  <c r="DG112" i="2"/>
  <c r="DD112" i="2"/>
  <c r="DA112" i="2"/>
  <c r="CX112" i="2"/>
  <c r="CU112" i="2"/>
  <c r="CR112" i="2"/>
  <c r="CO112" i="2"/>
  <c r="CL112" i="2"/>
  <c r="CI112" i="2"/>
  <c r="CF112" i="2"/>
  <c r="CC112" i="2"/>
  <c r="BZ112" i="2"/>
  <c r="BW112" i="2"/>
  <c r="EQ102" i="2"/>
  <c r="EN102" i="2"/>
  <c r="EK102" i="2"/>
  <c r="EH102" i="2"/>
  <c r="EB102" i="2"/>
  <c r="DY102" i="2"/>
  <c r="DV102" i="2"/>
  <c r="DS102" i="2"/>
  <c r="DP102" i="2"/>
  <c r="DM102" i="2"/>
  <c r="DJ102" i="2"/>
  <c r="DG102" i="2"/>
  <c r="DD102" i="2"/>
  <c r="DA102" i="2"/>
  <c r="CX102" i="2"/>
  <c r="CU102" i="2"/>
  <c r="CR102" i="2"/>
  <c r="CO102" i="2"/>
  <c r="CL102" i="2"/>
  <c r="CI102" i="2"/>
  <c r="CF102" i="2"/>
  <c r="CC102" i="2"/>
  <c r="BZ102" i="2"/>
  <c r="BW102" i="2"/>
  <c r="EQ92" i="2"/>
  <c r="EN92" i="2"/>
  <c r="EK92" i="2"/>
  <c r="EH92" i="2"/>
  <c r="EB92" i="2"/>
  <c r="DY92" i="2"/>
  <c r="DV92" i="2"/>
  <c r="DS92" i="2"/>
  <c r="DP92" i="2"/>
  <c r="DM92" i="2"/>
  <c r="DJ92" i="2"/>
  <c r="DG92" i="2"/>
  <c r="DD92" i="2"/>
  <c r="DA92" i="2"/>
  <c r="CX92" i="2"/>
  <c r="CU92" i="2"/>
  <c r="CR92" i="2"/>
  <c r="CO92" i="2"/>
  <c r="CL92" i="2"/>
  <c r="CI92" i="2"/>
  <c r="CF92" i="2"/>
  <c r="CC92" i="2"/>
  <c r="BZ92" i="2"/>
  <c r="BW92" i="2"/>
  <c r="EQ82" i="2"/>
  <c r="EN82" i="2"/>
  <c r="EK82" i="2"/>
  <c r="EH82" i="2"/>
  <c r="EB82" i="2"/>
  <c r="DY82" i="2"/>
  <c r="DV82" i="2"/>
  <c r="DS82" i="2"/>
  <c r="DP82" i="2"/>
  <c r="DM82" i="2"/>
  <c r="DJ82" i="2"/>
  <c r="DG82" i="2"/>
  <c r="DD82" i="2"/>
  <c r="DA82" i="2"/>
  <c r="CX82" i="2"/>
  <c r="CU82" i="2"/>
  <c r="CR82" i="2"/>
  <c r="CO82" i="2"/>
  <c r="CL82" i="2"/>
  <c r="CI82" i="2"/>
  <c r="CF82" i="2"/>
  <c r="CC82" i="2"/>
  <c r="BZ82" i="2"/>
  <c r="BW82" i="2"/>
  <c r="EQ72" i="2"/>
  <c r="EN72" i="2"/>
  <c r="EK72" i="2"/>
  <c r="EH72" i="2"/>
  <c r="EB72" i="2"/>
  <c r="DY72" i="2"/>
  <c r="DV72" i="2"/>
  <c r="DS72" i="2"/>
  <c r="DP72" i="2"/>
  <c r="DM72" i="2"/>
  <c r="DJ72" i="2"/>
  <c r="DG72" i="2"/>
  <c r="DD72" i="2"/>
  <c r="DA72" i="2"/>
  <c r="CX72" i="2"/>
  <c r="CU72" i="2"/>
  <c r="CR72" i="2"/>
  <c r="CO72" i="2"/>
  <c r="CL72" i="2"/>
  <c r="CI72" i="2"/>
  <c r="CF72" i="2"/>
  <c r="CC72" i="2"/>
  <c r="BZ72" i="2"/>
  <c r="BW72" i="2"/>
  <c r="EQ62" i="2"/>
  <c r="EN62" i="2"/>
  <c r="EK62" i="2"/>
  <c r="EH62" i="2"/>
  <c r="EB62" i="2"/>
  <c r="DY62" i="2"/>
  <c r="DV62" i="2"/>
  <c r="DS62" i="2"/>
  <c r="DP62" i="2"/>
  <c r="DM62" i="2"/>
  <c r="DJ62" i="2"/>
  <c r="DG62" i="2"/>
  <c r="DD62" i="2"/>
  <c r="DA62" i="2"/>
  <c r="CX62" i="2"/>
  <c r="CU62" i="2"/>
  <c r="CR62" i="2"/>
  <c r="CO62" i="2"/>
  <c r="CL62" i="2"/>
  <c r="CI62" i="2"/>
  <c r="CF62" i="2"/>
  <c r="CC62" i="2"/>
  <c r="BZ62" i="2"/>
  <c r="BW62" i="2"/>
  <c r="EQ52" i="2"/>
  <c r="EN52" i="2"/>
  <c r="EK52" i="2"/>
  <c r="EH52" i="2"/>
  <c r="EB52" i="2"/>
  <c r="DY52" i="2"/>
  <c r="DV52" i="2"/>
  <c r="DS52" i="2"/>
  <c r="DP52" i="2"/>
  <c r="DM52" i="2"/>
  <c r="DJ52" i="2"/>
  <c r="DG52" i="2"/>
  <c r="DD52" i="2"/>
  <c r="DA52" i="2"/>
  <c r="CX52" i="2"/>
  <c r="CU52" i="2"/>
  <c r="CR52" i="2"/>
  <c r="CO52" i="2"/>
  <c r="CL52" i="2"/>
  <c r="CI52" i="2"/>
  <c r="CF52" i="2"/>
  <c r="CC52" i="2"/>
  <c r="BZ52" i="2"/>
  <c r="BW52" i="2"/>
  <c r="EQ42" i="2"/>
  <c r="EN42" i="2"/>
  <c r="EK42" i="2"/>
  <c r="EH42" i="2"/>
  <c r="EB42" i="2"/>
  <c r="DY42" i="2"/>
  <c r="DV42" i="2"/>
  <c r="DS42" i="2"/>
  <c r="DP42" i="2"/>
  <c r="DM42" i="2"/>
  <c r="DJ42" i="2"/>
  <c r="DG42" i="2"/>
  <c r="DD42" i="2"/>
  <c r="DA42" i="2"/>
  <c r="CX42" i="2"/>
  <c r="CU42" i="2"/>
  <c r="CR42" i="2"/>
  <c r="CO42" i="2"/>
  <c r="CL42" i="2"/>
  <c r="CI42" i="2"/>
  <c r="CF42" i="2"/>
  <c r="CC42" i="2"/>
  <c r="BZ42" i="2"/>
  <c r="BW42" i="2"/>
  <c r="EQ32" i="2"/>
  <c r="EN32" i="2"/>
  <c r="EK32" i="2"/>
  <c r="EH32" i="2"/>
  <c r="EB32" i="2"/>
  <c r="DY32" i="2"/>
  <c r="DV32" i="2"/>
  <c r="DS32" i="2"/>
  <c r="DP32" i="2"/>
  <c r="DM32" i="2"/>
  <c r="DJ32" i="2"/>
  <c r="DG32" i="2"/>
  <c r="DD32" i="2"/>
  <c r="DA32" i="2"/>
  <c r="CX32" i="2"/>
  <c r="CU32" i="2"/>
  <c r="CR32" i="2"/>
  <c r="CO32" i="2"/>
  <c r="CL32" i="2"/>
  <c r="CI32" i="2"/>
  <c r="CF32" i="2"/>
  <c r="CC32" i="2"/>
  <c r="BZ32" i="2"/>
  <c r="BW32" i="2"/>
  <c r="EQ22" i="2"/>
  <c r="EN22" i="2"/>
  <c r="EK22" i="2"/>
  <c r="EH22" i="2"/>
  <c r="EB22" i="2"/>
  <c r="DY22" i="2"/>
  <c r="DV22" i="2"/>
  <c r="DS22" i="2"/>
  <c r="DP22" i="2"/>
  <c r="DM22" i="2"/>
  <c r="DJ22" i="2"/>
  <c r="DG22" i="2"/>
  <c r="DD22" i="2"/>
  <c r="DA22" i="2"/>
  <c r="CX22" i="2"/>
  <c r="CU22" i="2"/>
  <c r="CR22" i="2"/>
  <c r="CO22" i="2"/>
  <c r="CL22" i="2"/>
  <c r="CI22" i="2"/>
  <c r="CF22" i="2"/>
  <c r="CC22" i="2"/>
  <c r="BZ22" i="2"/>
  <c r="BW22" i="2"/>
  <c r="EQ12" i="2"/>
  <c r="EN12" i="2"/>
  <c r="EK12" i="2"/>
  <c r="EH12" i="2"/>
  <c r="EB12" i="2"/>
  <c r="DY12" i="2"/>
  <c r="DV12" i="2"/>
  <c r="DS12" i="2"/>
  <c r="DP12" i="2"/>
  <c r="DM12" i="2"/>
  <c r="DJ12" i="2"/>
  <c r="DG12" i="2"/>
  <c r="DD12" i="2"/>
  <c r="DA12" i="2"/>
  <c r="CX12" i="2"/>
  <c r="CU12" i="2"/>
  <c r="CR12" i="2"/>
  <c r="CO12" i="2"/>
  <c r="CL12" i="2"/>
  <c r="CI12" i="2"/>
  <c r="CF12" i="2"/>
  <c r="CC12" i="2"/>
  <c r="BZ12" i="2"/>
  <c r="BW12" i="2"/>
  <c r="EQ2" i="2"/>
  <c r="EN2" i="2"/>
  <c r="EK2" i="2"/>
  <c r="EH2" i="2"/>
  <c r="EB2" i="2"/>
  <c r="DY2" i="2"/>
  <c r="DV2" i="2"/>
  <c r="DP2" i="2"/>
  <c r="DM2" i="2"/>
  <c r="DJ2" i="2"/>
  <c r="DG2" i="2"/>
  <c r="DD2" i="2"/>
  <c r="DA2" i="2"/>
  <c r="CX2" i="2"/>
  <c r="CU2" i="2"/>
  <c r="CR2" i="2"/>
  <c r="CO2" i="2"/>
  <c r="CL2" i="2"/>
  <c r="CI2" i="2"/>
  <c r="CF2" i="2"/>
  <c r="CC2" i="2"/>
  <c r="BZ2" i="2"/>
  <c r="BW2" i="2"/>
  <c r="DR492" i="2"/>
  <c r="K492" i="2"/>
  <c r="BV492" i="2"/>
  <c r="DR482" i="2"/>
  <c r="K482" i="2"/>
  <c r="BV482" i="2"/>
  <c r="DR472" i="2"/>
  <c r="K472" i="2"/>
  <c r="BV472" i="2"/>
  <c r="DR462" i="2"/>
  <c r="K462" i="2"/>
  <c r="BV462" i="2"/>
  <c r="DR452" i="2"/>
  <c r="K452" i="2"/>
  <c r="BV452" i="2"/>
  <c r="DR442" i="2"/>
  <c r="K442" i="2"/>
  <c r="BV442" i="2"/>
  <c r="DR432" i="2"/>
  <c r="K432" i="2"/>
  <c r="BV432" i="2"/>
  <c r="DR422" i="2"/>
  <c r="K422" i="2"/>
  <c r="BV422" i="2"/>
  <c r="DR412" i="2"/>
  <c r="K412" i="2"/>
  <c r="BV412" i="2"/>
  <c r="DR402" i="2"/>
  <c r="K402" i="2"/>
  <c r="BV402" i="2"/>
  <c r="DR392" i="2"/>
  <c r="K392" i="2"/>
  <c r="BV392" i="2"/>
  <c r="DR382" i="2"/>
  <c r="K382" i="2"/>
  <c r="BV382" i="2"/>
  <c r="DR372" i="2"/>
  <c r="K372" i="2"/>
  <c r="BV372" i="2"/>
  <c r="DR362" i="2"/>
  <c r="K362" i="2"/>
  <c r="BV362" i="2"/>
  <c r="DR352" i="2"/>
  <c r="K352" i="2"/>
  <c r="BV352" i="2"/>
  <c r="DR342" i="2"/>
  <c r="K342" i="2"/>
  <c r="BV342" i="2"/>
  <c r="DR332" i="2"/>
  <c r="K332" i="2"/>
  <c r="BV332" i="2"/>
  <c r="DR322" i="2"/>
  <c r="K322" i="2"/>
  <c r="BV322" i="2"/>
  <c r="DR312" i="2"/>
  <c r="K312" i="2"/>
  <c r="BV312" i="2"/>
  <c r="DR302" i="2"/>
  <c r="K302" i="2"/>
  <c r="BV302" i="2"/>
  <c r="DR292" i="2"/>
  <c r="K292" i="2"/>
  <c r="BV292" i="2"/>
  <c r="DR282" i="2"/>
  <c r="K282" i="2"/>
  <c r="BV282" i="2"/>
  <c r="DR272" i="2"/>
  <c r="K272" i="2"/>
  <c r="BV272" i="2"/>
  <c r="DR262" i="2"/>
  <c r="K262" i="2"/>
  <c r="BV262" i="2"/>
  <c r="DR252" i="2"/>
  <c r="K252" i="2"/>
  <c r="BV252" i="2"/>
  <c r="DR242" i="2"/>
  <c r="K242" i="2"/>
  <c r="BV242" i="2"/>
  <c r="DR232" i="2"/>
  <c r="K232" i="2"/>
  <c r="BV232" i="2"/>
  <c r="DR222" i="2"/>
  <c r="K222" i="2"/>
  <c r="BV222" i="2"/>
  <c r="DR212" i="2"/>
  <c r="K212" i="2"/>
  <c r="BV212" i="2"/>
  <c r="DR202" i="2"/>
  <c r="K202" i="2"/>
  <c r="BV202" i="2"/>
  <c r="DR192" i="2"/>
  <c r="K192" i="2"/>
  <c r="BV192" i="2"/>
  <c r="DR182" i="2"/>
  <c r="K182" i="2"/>
  <c r="BV182" i="2"/>
  <c r="DR172" i="2"/>
  <c r="K172" i="2"/>
  <c r="BV172" i="2"/>
  <c r="DR162" i="2"/>
  <c r="K162" i="2"/>
  <c r="BV162" i="2"/>
  <c r="DR152" i="2"/>
  <c r="K152" i="2"/>
  <c r="BV152" i="2"/>
  <c r="DR142" i="2"/>
  <c r="K142" i="2"/>
  <c r="BV142" i="2"/>
  <c r="DR132" i="2"/>
  <c r="K132" i="2"/>
  <c r="BV132" i="2"/>
  <c r="DR122" i="2"/>
  <c r="K122" i="2"/>
  <c r="BV122" i="2"/>
  <c r="DR112" i="2"/>
  <c r="K112" i="2"/>
  <c r="BV112" i="2"/>
  <c r="DR102" i="2"/>
  <c r="K102" i="2"/>
  <c r="BV102" i="2"/>
  <c r="DR92" i="2"/>
  <c r="K92" i="2"/>
  <c r="BV92" i="2"/>
  <c r="DR82" i="2"/>
  <c r="K82" i="2"/>
  <c r="BV82" i="2"/>
  <c r="DR72" i="2"/>
  <c r="K72" i="2"/>
  <c r="BV72" i="2"/>
  <c r="DR62" i="2"/>
  <c r="K62" i="2"/>
  <c r="BV62" i="2"/>
  <c r="DR52" i="2"/>
  <c r="K52" i="2"/>
  <c r="BV52" i="2"/>
  <c r="DR42" i="2"/>
  <c r="K42" i="2"/>
  <c r="BV42" i="2"/>
  <c r="DR32" i="2"/>
  <c r="K32" i="2"/>
  <c r="BV32" i="2"/>
  <c r="DR22" i="2"/>
  <c r="K22" i="2"/>
  <c r="BV22" i="2"/>
  <c r="DR12" i="2"/>
  <c r="K12" i="2"/>
  <c r="BV12" i="2"/>
  <c r="DR2" i="2"/>
  <c r="K2" i="2"/>
  <c r="BV2" i="2"/>
  <c r="K500" i="2"/>
  <c r="K499" i="2"/>
  <c r="K498" i="2"/>
  <c r="K497" i="2"/>
  <c r="K496" i="2"/>
  <c r="K495" i="2"/>
  <c r="K494" i="2"/>
  <c r="K493" i="2"/>
  <c r="EP492" i="2"/>
  <c r="EM492" i="2"/>
  <c r="EJ492" i="2"/>
  <c r="EG492" i="2"/>
  <c r="EA492" i="2"/>
  <c r="DX492" i="2"/>
  <c r="DU492" i="2"/>
  <c r="DO492" i="2"/>
  <c r="DL492" i="2"/>
  <c r="DI492" i="2"/>
  <c r="DF492" i="2"/>
  <c r="DC492" i="2"/>
  <c r="CZ492" i="2"/>
  <c r="CW492" i="2"/>
  <c r="CT492" i="2"/>
  <c r="CQ492" i="2"/>
  <c r="CN492" i="2"/>
  <c r="CK492" i="2"/>
  <c r="CH492" i="2"/>
  <c r="CE492" i="2"/>
  <c r="CB492" i="2"/>
  <c r="BY492" i="2"/>
  <c r="K491" i="2"/>
  <c r="K490" i="2"/>
  <c r="K489" i="2"/>
  <c r="K488" i="2"/>
  <c r="K487" i="2"/>
  <c r="K486" i="2"/>
  <c r="K485" i="2"/>
  <c r="K484" i="2"/>
  <c r="K483" i="2"/>
  <c r="EP482" i="2"/>
  <c r="EM482" i="2"/>
  <c r="EJ482" i="2"/>
  <c r="EG482" i="2"/>
  <c r="EA482" i="2"/>
  <c r="DX482" i="2"/>
  <c r="DU482" i="2"/>
  <c r="DO482" i="2"/>
  <c r="DL482" i="2"/>
  <c r="DI482" i="2"/>
  <c r="DF482" i="2"/>
  <c r="DC482" i="2"/>
  <c r="CZ482" i="2"/>
  <c r="CW482" i="2"/>
  <c r="CT482" i="2"/>
  <c r="CQ482" i="2"/>
  <c r="CN482" i="2"/>
  <c r="CK482" i="2"/>
  <c r="CH482" i="2"/>
  <c r="CE482" i="2"/>
  <c r="CB482" i="2"/>
  <c r="BY482" i="2"/>
  <c r="K481" i="2"/>
  <c r="K480" i="2"/>
  <c r="K479" i="2"/>
  <c r="K478" i="2"/>
  <c r="K477" i="2"/>
  <c r="K476" i="2"/>
  <c r="K475" i="2"/>
  <c r="K474" i="2"/>
  <c r="K473" i="2"/>
  <c r="EP472" i="2"/>
  <c r="EM472" i="2"/>
  <c r="EJ472" i="2"/>
  <c r="EG472" i="2"/>
  <c r="EA472" i="2"/>
  <c r="DX472" i="2"/>
  <c r="DU472" i="2"/>
  <c r="DO472" i="2"/>
  <c r="DL472" i="2"/>
  <c r="DI472" i="2"/>
  <c r="DF472" i="2"/>
  <c r="DC472" i="2"/>
  <c r="CZ472" i="2"/>
  <c r="CW472" i="2"/>
  <c r="CT472" i="2"/>
  <c r="CQ472" i="2"/>
  <c r="CN472" i="2"/>
  <c r="CK472" i="2"/>
  <c r="CH472" i="2"/>
  <c r="CE472" i="2"/>
  <c r="CB472" i="2"/>
  <c r="BY472" i="2"/>
  <c r="K471" i="2"/>
  <c r="K470" i="2"/>
  <c r="K469" i="2"/>
  <c r="K468" i="2"/>
  <c r="K467" i="2"/>
  <c r="K466" i="2"/>
  <c r="K465" i="2"/>
  <c r="K464" i="2"/>
  <c r="K463" i="2"/>
  <c r="EP462" i="2"/>
  <c r="EM462" i="2"/>
  <c r="EJ462" i="2"/>
  <c r="EG462" i="2"/>
  <c r="EA462" i="2"/>
  <c r="DX462" i="2"/>
  <c r="DU462" i="2"/>
  <c r="DO462" i="2"/>
  <c r="DL462" i="2"/>
  <c r="DI462" i="2"/>
  <c r="DF462" i="2"/>
  <c r="DC462" i="2"/>
  <c r="CZ462" i="2"/>
  <c r="CW462" i="2"/>
  <c r="CT462" i="2"/>
  <c r="CQ462" i="2"/>
  <c r="CN462" i="2"/>
  <c r="CK462" i="2"/>
  <c r="CH462" i="2"/>
  <c r="CE462" i="2"/>
  <c r="CB462" i="2"/>
  <c r="BY462" i="2"/>
  <c r="K461" i="2"/>
  <c r="K460" i="2"/>
  <c r="K459" i="2"/>
  <c r="K458" i="2"/>
  <c r="K457" i="2"/>
  <c r="K456" i="2"/>
  <c r="K455" i="2"/>
  <c r="K454" i="2"/>
  <c r="K453" i="2"/>
  <c r="EP452" i="2"/>
  <c r="EM452" i="2"/>
  <c r="EJ452" i="2"/>
  <c r="EG452" i="2"/>
  <c r="EA452" i="2"/>
  <c r="DX452" i="2"/>
  <c r="DU452" i="2"/>
  <c r="DO452" i="2"/>
  <c r="DL452" i="2"/>
  <c r="DI452" i="2"/>
  <c r="DF452" i="2"/>
  <c r="DC452" i="2"/>
  <c r="CZ452" i="2"/>
  <c r="CW452" i="2"/>
  <c r="CT452" i="2"/>
  <c r="CQ452" i="2"/>
  <c r="CN452" i="2"/>
  <c r="CK452" i="2"/>
  <c r="CH452" i="2"/>
  <c r="CE452" i="2"/>
  <c r="CB452" i="2"/>
  <c r="BY452" i="2"/>
  <c r="K451" i="2"/>
  <c r="K450" i="2"/>
  <c r="K449" i="2"/>
  <c r="K448" i="2"/>
  <c r="K447" i="2"/>
  <c r="K446" i="2"/>
  <c r="K445" i="2"/>
  <c r="K444" i="2"/>
  <c r="K443" i="2"/>
  <c r="EP442" i="2"/>
  <c r="EM442" i="2"/>
  <c r="EJ442" i="2"/>
  <c r="EG442" i="2"/>
  <c r="EA442" i="2"/>
  <c r="DX442" i="2"/>
  <c r="DU442" i="2"/>
  <c r="DO442" i="2"/>
  <c r="DL442" i="2"/>
  <c r="DI442" i="2"/>
  <c r="DF442" i="2"/>
  <c r="DC442" i="2"/>
  <c r="CZ442" i="2"/>
  <c r="CW442" i="2"/>
  <c r="CT442" i="2"/>
  <c r="CQ442" i="2"/>
  <c r="CN442" i="2"/>
  <c r="CK442" i="2"/>
  <c r="CH442" i="2"/>
  <c r="CE442" i="2"/>
  <c r="CB442" i="2"/>
  <c r="BY442" i="2"/>
  <c r="K441" i="2"/>
  <c r="K440" i="2"/>
  <c r="K439" i="2"/>
  <c r="K438" i="2"/>
  <c r="K437" i="2"/>
  <c r="K436" i="2"/>
  <c r="K435" i="2"/>
  <c r="K434" i="2"/>
  <c r="K433" i="2"/>
  <c r="EP432" i="2"/>
  <c r="EM432" i="2"/>
  <c r="EJ432" i="2"/>
  <c r="EG432" i="2"/>
  <c r="EA432" i="2"/>
  <c r="DX432" i="2"/>
  <c r="DU432" i="2"/>
  <c r="DO432" i="2"/>
  <c r="DL432" i="2"/>
  <c r="DI432" i="2"/>
  <c r="DF432" i="2"/>
  <c r="DC432" i="2"/>
  <c r="CZ432" i="2"/>
  <c r="CW432" i="2"/>
  <c r="CT432" i="2"/>
  <c r="CQ432" i="2"/>
  <c r="CN432" i="2"/>
  <c r="CK432" i="2"/>
  <c r="CH432" i="2"/>
  <c r="CE432" i="2"/>
  <c r="CB432" i="2"/>
  <c r="BY432" i="2"/>
  <c r="K431" i="2"/>
  <c r="K430" i="2"/>
  <c r="K429" i="2"/>
  <c r="K428" i="2"/>
  <c r="K427" i="2"/>
  <c r="K426" i="2"/>
  <c r="K425" i="2"/>
  <c r="K424" i="2"/>
  <c r="K423" i="2"/>
  <c r="EP422" i="2"/>
  <c r="EM422" i="2"/>
  <c r="EJ422" i="2"/>
  <c r="EG422" i="2"/>
  <c r="EA422" i="2"/>
  <c r="DX422" i="2"/>
  <c r="DU422" i="2"/>
  <c r="DO422" i="2"/>
  <c r="DL422" i="2"/>
  <c r="DI422" i="2"/>
  <c r="DF422" i="2"/>
  <c r="DC422" i="2"/>
  <c r="CZ422" i="2"/>
  <c r="CW422" i="2"/>
  <c r="CT422" i="2"/>
  <c r="CQ422" i="2"/>
  <c r="CN422" i="2"/>
  <c r="CK422" i="2"/>
  <c r="CH422" i="2"/>
  <c r="CE422" i="2"/>
  <c r="CB422" i="2"/>
  <c r="BY422" i="2"/>
  <c r="K421" i="2"/>
  <c r="K420" i="2"/>
  <c r="K419" i="2"/>
  <c r="K418" i="2"/>
  <c r="K417" i="2"/>
  <c r="K416" i="2"/>
  <c r="K415" i="2"/>
  <c r="K414" i="2"/>
  <c r="K413" i="2"/>
  <c r="EP412" i="2"/>
  <c r="EM412" i="2"/>
  <c r="EJ412" i="2"/>
  <c r="EG412" i="2"/>
  <c r="EA412" i="2"/>
  <c r="DX412" i="2"/>
  <c r="DU412" i="2"/>
  <c r="DO412" i="2"/>
  <c r="DL412" i="2"/>
  <c r="DI412" i="2"/>
  <c r="DF412" i="2"/>
  <c r="DC412" i="2"/>
  <c r="CZ412" i="2"/>
  <c r="CW412" i="2"/>
  <c r="CT412" i="2"/>
  <c r="CQ412" i="2"/>
  <c r="CN412" i="2"/>
  <c r="CK412" i="2"/>
  <c r="CH412" i="2"/>
  <c r="CE412" i="2"/>
  <c r="CB412" i="2"/>
  <c r="BY412" i="2"/>
  <c r="K411" i="2"/>
  <c r="K410" i="2"/>
  <c r="K409" i="2"/>
  <c r="K408" i="2"/>
  <c r="K407" i="2"/>
  <c r="K406" i="2"/>
  <c r="K405" i="2"/>
  <c r="K404" i="2"/>
  <c r="K403" i="2"/>
  <c r="EP402" i="2"/>
  <c r="EM402" i="2"/>
  <c r="EJ402" i="2"/>
  <c r="EG402" i="2"/>
  <c r="EA402" i="2"/>
  <c r="DX402" i="2"/>
  <c r="DU402" i="2"/>
  <c r="DO402" i="2"/>
  <c r="DL402" i="2"/>
  <c r="DI402" i="2"/>
  <c r="DF402" i="2"/>
  <c r="DC402" i="2"/>
  <c r="CZ402" i="2"/>
  <c r="CW402" i="2"/>
  <c r="CT402" i="2"/>
  <c r="CQ402" i="2"/>
  <c r="CN402" i="2"/>
  <c r="CK402" i="2"/>
  <c r="CH402" i="2"/>
  <c r="CE402" i="2"/>
  <c r="CB402" i="2"/>
  <c r="BY402" i="2"/>
  <c r="K401" i="2"/>
  <c r="K400" i="2"/>
  <c r="K399" i="2"/>
  <c r="K398" i="2"/>
  <c r="K397" i="2"/>
  <c r="K396" i="2"/>
  <c r="K395" i="2"/>
  <c r="K394" i="2"/>
  <c r="K393" i="2"/>
  <c r="EP392" i="2"/>
  <c r="EM392" i="2"/>
  <c r="EJ392" i="2"/>
  <c r="EG392" i="2"/>
  <c r="EA392" i="2"/>
  <c r="DX392" i="2"/>
  <c r="DU392" i="2"/>
  <c r="DO392" i="2"/>
  <c r="DL392" i="2"/>
  <c r="DI392" i="2"/>
  <c r="DF392" i="2"/>
  <c r="DC392" i="2"/>
  <c r="CZ392" i="2"/>
  <c r="CW392" i="2"/>
  <c r="CT392" i="2"/>
  <c r="CQ392" i="2"/>
  <c r="CN392" i="2"/>
  <c r="CK392" i="2"/>
  <c r="CH392" i="2"/>
  <c r="CE392" i="2"/>
  <c r="CB392" i="2"/>
  <c r="BY392" i="2"/>
  <c r="K391" i="2"/>
  <c r="K390" i="2"/>
  <c r="K389" i="2"/>
  <c r="K388" i="2"/>
  <c r="K387" i="2"/>
  <c r="K386" i="2"/>
  <c r="K385" i="2"/>
  <c r="K384" i="2"/>
  <c r="K383" i="2"/>
  <c r="EP382" i="2"/>
  <c r="EM382" i="2"/>
  <c r="EJ382" i="2"/>
  <c r="EG382" i="2"/>
  <c r="EA382" i="2"/>
  <c r="DX382" i="2"/>
  <c r="DU382" i="2"/>
  <c r="DO382" i="2"/>
  <c r="DL382" i="2"/>
  <c r="DI382" i="2"/>
  <c r="DF382" i="2"/>
  <c r="DC382" i="2"/>
  <c r="CZ382" i="2"/>
  <c r="CW382" i="2"/>
  <c r="CT382" i="2"/>
  <c r="CQ382" i="2"/>
  <c r="CN382" i="2"/>
  <c r="CK382" i="2"/>
  <c r="CH382" i="2"/>
  <c r="CE382" i="2"/>
  <c r="CB382" i="2"/>
  <c r="BY382" i="2"/>
  <c r="K381" i="2"/>
  <c r="K380" i="2"/>
  <c r="K379" i="2"/>
  <c r="K378" i="2"/>
  <c r="K377" i="2"/>
  <c r="K376" i="2"/>
  <c r="K375" i="2"/>
  <c r="K374" i="2"/>
  <c r="K373" i="2"/>
  <c r="EP372" i="2"/>
  <c r="EM372" i="2"/>
  <c r="EJ372" i="2"/>
  <c r="EG372" i="2"/>
  <c r="EA372" i="2"/>
  <c r="DX372" i="2"/>
  <c r="DU372" i="2"/>
  <c r="DO372" i="2"/>
  <c r="DL372" i="2"/>
  <c r="DI372" i="2"/>
  <c r="DF372" i="2"/>
  <c r="DC372" i="2"/>
  <c r="CZ372" i="2"/>
  <c r="CW372" i="2"/>
  <c r="CT372" i="2"/>
  <c r="CQ372" i="2"/>
  <c r="CN372" i="2"/>
  <c r="CK372" i="2"/>
  <c r="CH372" i="2"/>
  <c r="CE372" i="2"/>
  <c r="CB372" i="2"/>
  <c r="BY372" i="2"/>
  <c r="K371" i="2"/>
  <c r="K370" i="2"/>
  <c r="K369" i="2"/>
  <c r="K368" i="2"/>
  <c r="K367" i="2"/>
  <c r="K366" i="2"/>
  <c r="K365" i="2"/>
  <c r="K364" i="2"/>
  <c r="K363" i="2"/>
  <c r="EP362" i="2"/>
  <c r="EM362" i="2"/>
  <c r="EJ362" i="2"/>
  <c r="EG362" i="2"/>
  <c r="EA362" i="2"/>
  <c r="DX362" i="2"/>
  <c r="DU362" i="2"/>
  <c r="DO362" i="2"/>
  <c r="DL362" i="2"/>
  <c r="DI362" i="2"/>
  <c r="DF362" i="2"/>
  <c r="DC362" i="2"/>
  <c r="CZ362" i="2"/>
  <c r="CW362" i="2"/>
  <c r="CT362" i="2"/>
  <c r="CQ362" i="2"/>
  <c r="CN362" i="2"/>
  <c r="CK362" i="2"/>
  <c r="CH362" i="2"/>
  <c r="CE362" i="2"/>
  <c r="CB362" i="2"/>
  <c r="BY362" i="2"/>
  <c r="K361" i="2"/>
  <c r="K360" i="2"/>
  <c r="K359" i="2"/>
  <c r="K358" i="2"/>
  <c r="K357" i="2"/>
  <c r="K356" i="2"/>
  <c r="K355" i="2"/>
  <c r="K354" i="2"/>
  <c r="K353" i="2"/>
  <c r="EP352" i="2"/>
  <c r="EM352" i="2"/>
  <c r="EJ352" i="2"/>
  <c r="EG352" i="2"/>
  <c r="EA352" i="2"/>
  <c r="DX352" i="2"/>
  <c r="DU352" i="2"/>
  <c r="DO352" i="2"/>
  <c r="DL352" i="2"/>
  <c r="DI352" i="2"/>
  <c r="DF352" i="2"/>
  <c r="DC352" i="2"/>
  <c r="CZ352" i="2"/>
  <c r="CW352" i="2"/>
  <c r="CT352" i="2"/>
  <c r="CQ352" i="2"/>
  <c r="CN352" i="2"/>
  <c r="CK352" i="2"/>
  <c r="CH352" i="2"/>
  <c r="CE352" i="2"/>
  <c r="CB352" i="2"/>
  <c r="BY352" i="2"/>
  <c r="K351" i="2"/>
  <c r="K350" i="2"/>
  <c r="K349" i="2"/>
  <c r="K348" i="2"/>
  <c r="K347" i="2"/>
  <c r="K346" i="2"/>
  <c r="K345" i="2"/>
  <c r="K344" i="2"/>
  <c r="K343" i="2"/>
  <c r="EP342" i="2"/>
  <c r="EM342" i="2"/>
  <c r="EJ342" i="2"/>
  <c r="EG342" i="2"/>
  <c r="EA342" i="2"/>
  <c r="DX342" i="2"/>
  <c r="DU342" i="2"/>
  <c r="DO342" i="2"/>
  <c r="DL342" i="2"/>
  <c r="DI342" i="2"/>
  <c r="DF342" i="2"/>
  <c r="DC342" i="2"/>
  <c r="CZ342" i="2"/>
  <c r="CW342" i="2"/>
  <c r="CT342" i="2"/>
  <c r="CQ342" i="2"/>
  <c r="CN342" i="2"/>
  <c r="CK342" i="2"/>
  <c r="CH342" i="2"/>
  <c r="CE342" i="2"/>
  <c r="CB342" i="2"/>
  <c r="BY342" i="2"/>
  <c r="K341" i="2"/>
  <c r="K340" i="2"/>
  <c r="K339" i="2"/>
  <c r="K338" i="2"/>
  <c r="K337" i="2"/>
  <c r="K336" i="2"/>
  <c r="K335" i="2"/>
  <c r="K334" i="2"/>
  <c r="K333" i="2"/>
  <c r="EP332" i="2"/>
  <c r="EM332" i="2"/>
  <c r="EJ332" i="2"/>
  <c r="EG332" i="2"/>
  <c r="EA332" i="2"/>
  <c r="DX332" i="2"/>
  <c r="DU332" i="2"/>
  <c r="DO332" i="2"/>
  <c r="DL332" i="2"/>
  <c r="DI332" i="2"/>
  <c r="DF332" i="2"/>
  <c r="DC332" i="2"/>
  <c r="CZ332" i="2"/>
  <c r="CW332" i="2"/>
  <c r="CT332" i="2"/>
  <c r="CQ332" i="2"/>
  <c r="CN332" i="2"/>
  <c r="CK332" i="2"/>
  <c r="CH332" i="2"/>
  <c r="CE332" i="2"/>
  <c r="CB332" i="2"/>
  <c r="BY332" i="2"/>
  <c r="K331" i="2"/>
  <c r="K330" i="2"/>
  <c r="K329" i="2"/>
  <c r="K328" i="2"/>
  <c r="K327" i="2"/>
  <c r="K326" i="2"/>
  <c r="K325" i="2"/>
  <c r="K324" i="2"/>
  <c r="K323" i="2"/>
  <c r="EP322" i="2"/>
  <c r="EM322" i="2"/>
  <c r="EJ322" i="2"/>
  <c r="EG322" i="2"/>
  <c r="EA322" i="2"/>
  <c r="DX322" i="2"/>
  <c r="DU322" i="2"/>
  <c r="DO322" i="2"/>
  <c r="DL322" i="2"/>
  <c r="DI322" i="2"/>
  <c r="DF322" i="2"/>
  <c r="DC322" i="2"/>
  <c r="CZ322" i="2"/>
  <c r="CW322" i="2"/>
  <c r="CT322" i="2"/>
  <c r="CQ322" i="2"/>
  <c r="CN322" i="2"/>
  <c r="CK322" i="2"/>
  <c r="CH322" i="2"/>
  <c r="CE322" i="2"/>
  <c r="CB322" i="2"/>
  <c r="BY322" i="2"/>
  <c r="K321" i="2"/>
  <c r="K320" i="2"/>
  <c r="K319" i="2"/>
  <c r="K318" i="2"/>
  <c r="K317" i="2"/>
  <c r="K316" i="2"/>
  <c r="K315" i="2"/>
  <c r="K314" i="2"/>
  <c r="K313" i="2"/>
  <c r="EP312" i="2"/>
  <c r="EM312" i="2"/>
  <c r="EJ312" i="2"/>
  <c r="EG312" i="2"/>
  <c r="EA312" i="2"/>
  <c r="DX312" i="2"/>
  <c r="DU312" i="2"/>
  <c r="DO312" i="2"/>
  <c r="DL312" i="2"/>
  <c r="DI312" i="2"/>
  <c r="DF312" i="2"/>
  <c r="DC312" i="2"/>
  <c r="CZ312" i="2"/>
  <c r="CW312" i="2"/>
  <c r="CT312" i="2"/>
  <c r="CQ312" i="2"/>
  <c r="CN312" i="2"/>
  <c r="CK312" i="2"/>
  <c r="CH312" i="2"/>
  <c r="CE312" i="2"/>
  <c r="CB312" i="2"/>
  <c r="BY312" i="2"/>
  <c r="K311" i="2"/>
  <c r="K310" i="2"/>
  <c r="K309" i="2"/>
  <c r="K308" i="2"/>
  <c r="K307" i="2"/>
  <c r="K306" i="2"/>
  <c r="K305" i="2"/>
  <c r="K304" i="2"/>
  <c r="K303" i="2"/>
  <c r="EP302" i="2"/>
  <c r="EM302" i="2"/>
  <c r="EJ302" i="2"/>
  <c r="EG302" i="2"/>
  <c r="EA302" i="2"/>
  <c r="DX302" i="2"/>
  <c r="DU302" i="2"/>
  <c r="DO302" i="2"/>
  <c r="DL302" i="2"/>
  <c r="DI302" i="2"/>
  <c r="DF302" i="2"/>
  <c r="DC302" i="2"/>
  <c r="CZ302" i="2"/>
  <c r="CW302" i="2"/>
  <c r="CT302" i="2"/>
  <c r="CQ302" i="2"/>
  <c r="CN302" i="2"/>
  <c r="CK302" i="2"/>
  <c r="CH302" i="2"/>
  <c r="CE302" i="2"/>
  <c r="CB302" i="2"/>
  <c r="BY302" i="2"/>
  <c r="K301" i="2"/>
  <c r="K300" i="2"/>
  <c r="K299" i="2"/>
  <c r="K298" i="2"/>
  <c r="K297" i="2"/>
  <c r="K296" i="2"/>
  <c r="K295" i="2"/>
  <c r="K294" i="2"/>
  <c r="K293" i="2"/>
  <c r="EP292" i="2"/>
  <c r="EM292" i="2"/>
  <c r="EJ292" i="2"/>
  <c r="EG292" i="2"/>
  <c r="EA292" i="2"/>
  <c r="DX292" i="2"/>
  <c r="DU292" i="2"/>
  <c r="DO292" i="2"/>
  <c r="DL292" i="2"/>
  <c r="DI292" i="2"/>
  <c r="DF292" i="2"/>
  <c r="DC292" i="2"/>
  <c r="CZ292" i="2"/>
  <c r="CW292" i="2"/>
  <c r="CT292" i="2"/>
  <c r="CQ292" i="2"/>
  <c r="CN292" i="2"/>
  <c r="CK292" i="2"/>
  <c r="CH292" i="2"/>
  <c r="CE292" i="2"/>
  <c r="CB292" i="2"/>
  <c r="BY292" i="2"/>
  <c r="K291" i="2"/>
  <c r="K290" i="2"/>
  <c r="K289" i="2"/>
  <c r="K288" i="2"/>
  <c r="K287" i="2"/>
  <c r="K286" i="2"/>
  <c r="K285" i="2"/>
  <c r="K284" i="2"/>
  <c r="K283" i="2"/>
  <c r="EP282" i="2"/>
  <c r="EM282" i="2"/>
  <c r="EJ282" i="2"/>
  <c r="EG282" i="2"/>
  <c r="EA282" i="2"/>
  <c r="DX282" i="2"/>
  <c r="DU282" i="2"/>
  <c r="DO282" i="2"/>
  <c r="DL282" i="2"/>
  <c r="DI282" i="2"/>
  <c r="DF282" i="2"/>
  <c r="DC282" i="2"/>
  <c r="CZ282" i="2"/>
  <c r="CW282" i="2"/>
  <c r="CT282" i="2"/>
  <c r="CQ282" i="2"/>
  <c r="CN282" i="2"/>
  <c r="CK282" i="2"/>
  <c r="CH282" i="2"/>
  <c r="CE282" i="2"/>
  <c r="CB282" i="2"/>
  <c r="BY282" i="2"/>
  <c r="K281" i="2"/>
  <c r="K280" i="2"/>
  <c r="K279" i="2"/>
  <c r="K278" i="2"/>
  <c r="K277" i="2"/>
  <c r="K276" i="2"/>
  <c r="K275" i="2"/>
  <c r="K274" i="2"/>
  <c r="K273" i="2"/>
  <c r="EP272" i="2"/>
  <c r="EM272" i="2"/>
  <c r="EJ272" i="2"/>
  <c r="EG272" i="2"/>
  <c r="EA272" i="2"/>
  <c r="DX272" i="2"/>
  <c r="DU272" i="2"/>
  <c r="DO272" i="2"/>
  <c r="DL272" i="2"/>
  <c r="DI272" i="2"/>
  <c r="DF272" i="2"/>
  <c r="DC272" i="2"/>
  <c r="CZ272" i="2"/>
  <c r="CW272" i="2"/>
  <c r="CT272" i="2"/>
  <c r="CQ272" i="2"/>
  <c r="CN272" i="2"/>
  <c r="CK272" i="2"/>
  <c r="CH272" i="2"/>
  <c r="CE272" i="2"/>
  <c r="CB272" i="2"/>
  <c r="BY272" i="2"/>
  <c r="K271" i="2"/>
  <c r="K270" i="2"/>
  <c r="K269" i="2"/>
  <c r="K268" i="2"/>
  <c r="K267" i="2"/>
  <c r="K266" i="2"/>
  <c r="K265" i="2"/>
  <c r="K264" i="2"/>
  <c r="K263" i="2"/>
  <c r="EP262" i="2"/>
  <c r="EM262" i="2"/>
  <c r="EJ262" i="2"/>
  <c r="EG262" i="2"/>
  <c r="EA262" i="2"/>
  <c r="DX262" i="2"/>
  <c r="DU262" i="2"/>
  <c r="DO262" i="2"/>
  <c r="DL262" i="2"/>
  <c r="DI262" i="2"/>
  <c r="DF262" i="2"/>
  <c r="DC262" i="2"/>
  <c r="CZ262" i="2"/>
  <c r="CW262" i="2"/>
  <c r="CT262" i="2"/>
  <c r="CQ262" i="2"/>
  <c r="CN262" i="2"/>
  <c r="CK262" i="2"/>
  <c r="CH262" i="2"/>
  <c r="CE262" i="2"/>
  <c r="CB262" i="2"/>
  <c r="BY262" i="2"/>
  <c r="K261" i="2"/>
  <c r="K260" i="2"/>
  <c r="K259" i="2"/>
  <c r="K258" i="2"/>
  <c r="K257" i="2"/>
  <c r="K256" i="2"/>
  <c r="K255" i="2"/>
  <c r="K254" i="2"/>
  <c r="K253" i="2"/>
  <c r="EP252" i="2"/>
  <c r="EM252" i="2"/>
  <c r="EJ252" i="2"/>
  <c r="EG252" i="2"/>
  <c r="EA252" i="2"/>
  <c r="DX252" i="2"/>
  <c r="DU252" i="2"/>
  <c r="DO252" i="2"/>
  <c r="DL252" i="2"/>
  <c r="DI252" i="2"/>
  <c r="DF252" i="2"/>
  <c r="DC252" i="2"/>
  <c r="CZ252" i="2"/>
  <c r="CW252" i="2"/>
  <c r="CT252" i="2"/>
  <c r="CQ252" i="2"/>
  <c r="CN252" i="2"/>
  <c r="CK252" i="2"/>
  <c r="CH252" i="2"/>
  <c r="CE252" i="2"/>
  <c r="CB252" i="2"/>
  <c r="BY252" i="2"/>
  <c r="K251" i="2"/>
  <c r="K250" i="2"/>
  <c r="K249" i="2"/>
  <c r="K248" i="2"/>
  <c r="K247" i="2"/>
  <c r="K246" i="2"/>
  <c r="K245" i="2"/>
  <c r="K244" i="2"/>
  <c r="K243" i="2"/>
  <c r="EP242" i="2"/>
  <c r="EM242" i="2"/>
  <c r="EJ242" i="2"/>
  <c r="EG242" i="2"/>
  <c r="EA242" i="2"/>
  <c r="DX242" i="2"/>
  <c r="DU242" i="2"/>
  <c r="DO242" i="2"/>
  <c r="DL242" i="2"/>
  <c r="DI242" i="2"/>
  <c r="DF242" i="2"/>
  <c r="DC242" i="2"/>
  <c r="CZ242" i="2"/>
  <c r="CW242" i="2"/>
  <c r="CT242" i="2"/>
  <c r="CQ242" i="2"/>
  <c r="CN242" i="2"/>
  <c r="CK242" i="2"/>
  <c r="CH242" i="2"/>
  <c r="CE242" i="2"/>
  <c r="CB242" i="2"/>
  <c r="BY242" i="2"/>
  <c r="K241" i="2"/>
  <c r="K240" i="2"/>
  <c r="K239" i="2"/>
  <c r="K238" i="2"/>
  <c r="K237" i="2"/>
  <c r="K236" i="2"/>
  <c r="K235" i="2"/>
  <c r="K234" i="2"/>
  <c r="K233" i="2"/>
  <c r="EP232" i="2"/>
  <c r="EM232" i="2"/>
  <c r="EJ232" i="2"/>
  <c r="EG232" i="2"/>
  <c r="EA232" i="2"/>
  <c r="DX232" i="2"/>
  <c r="DU232" i="2"/>
  <c r="DO232" i="2"/>
  <c r="DL232" i="2"/>
  <c r="DI232" i="2"/>
  <c r="DF232" i="2"/>
  <c r="DC232" i="2"/>
  <c r="CZ232" i="2"/>
  <c r="CW232" i="2"/>
  <c r="CT232" i="2"/>
  <c r="CQ232" i="2"/>
  <c r="CN232" i="2"/>
  <c r="CK232" i="2"/>
  <c r="CH232" i="2"/>
  <c r="CE232" i="2"/>
  <c r="CB232" i="2"/>
  <c r="BY232" i="2"/>
  <c r="K231" i="2"/>
  <c r="K230" i="2"/>
  <c r="K229" i="2"/>
  <c r="K228" i="2"/>
  <c r="K227" i="2"/>
  <c r="K226" i="2"/>
  <c r="K225" i="2"/>
  <c r="K224" i="2"/>
  <c r="K223" i="2"/>
  <c r="EP222" i="2"/>
  <c r="EM222" i="2"/>
  <c r="EJ222" i="2"/>
  <c r="EG222" i="2"/>
  <c r="EA222" i="2"/>
  <c r="DX222" i="2"/>
  <c r="DU222" i="2"/>
  <c r="DO222" i="2"/>
  <c r="DL222" i="2"/>
  <c r="DI222" i="2"/>
  <c r="DF222" i="2"/>
  <c r="DC222" i="2"/>
  <c r="CZ222" i="2"/>
  <c r="CW222" i="2"/>
  <c r="CT222" i="2"/>
  <c r="CQ222" i="2"/>
  <c r="CN222" i="2"/>
  <c r="CK222" i="2"/>
  <c r="CH222" i="2"/>
  <c r="CE222" i="2"/>
  <c r="CB222" i="2"/>
  <c r="BY222" i="2"/>
  <c r="K221" i="2"/>
  <c r="K220" i="2"/>
  <c r="K219" i="2"/>
  <c r="K218" i="2"/>
  <c r="K217" i="2"/>
  <c r="K216" i="2"/>
  <c r="K215" i="2"/>
  <c r="K214" i="2"/>
  <c r="K213" i="2"/>
  <c r="EP212" i="2"/>
  <c r="EM212" i="2"/>
  <c r="EJ212" i="2"/>
  <c r="EG212" i="2"/>
  <c r="EA212" i="2"/>
  <c r="DX212" i="2"/>
  <c r="DU212" i="2"/>
  <c r="DO212" i="2"/>
  <c r="DL212" i="2"/>
  <c r="DI212" i="2"/>
  <c r="DF212" i="2"/>
  <c r="DC212" i="2"/>
  <c r="CZ212" i="2"/>
  <c r="CW212" i="2"/>
  <c r="CT212" i="2"/>
  <c r="CQ212" i="2"/>
  <c r="CN212" i="2"/>
  <c r="CK212" i="2"/>
  <c r="CH212" i="2"/>
  <c r="CE212" i="2"/>
  <c r="CB212" i="2"/>
  <c r="BY212" i="2"/>
  <c r="K211" i="2"/>
  <c r="K210" i="2"/>
  <c r="K209" i="2"/>
  <c r="K208" i="2"/>
  <c r="K207" i="2"/>
  <c r="K206" i="2"/>
  <c r="K205" i="2"/>
  <c r="K204" i="2"/>
  <c r="K203" i="2"/>
  <c r="EP202" i="2"/>
  <c r="EM202" i="2"/>
  <c r="EJ202" i="2"/>
  <c r="EG202" i="2"/>
  <c r="EA202" i="2"/>
  <c r="DX202" i="2"/>
  <c r="DU202" i="2"/>
  <c r="DO202" i="2"/>
  <c r="DL202" i="2"/>
  <c r="DI202" i="2"/>
  <c r="DF202" i="2"/>
  <c r="DC202" i="2"/>
  <c r="CZ202" i="2"/>
  <c r="CW202" i="2"/>
  <c r="CT202" i="2"/>
  <c r="CQ202" i="2"/>
  <c r="CN202" i="2"/>
  <c r="CK202" i="2"/>
  <c r="CH202" i="2"/>
  <c r="CE202" i="2"/>
  <c r="CB202" i="2"/>
  <c r="BY202" i="2"/>
  <c r="K201" i="2"/>
  <c r="K200" i="2"/>
  <c r="K199" i="2"/>
  <c r="K198" i="2"/>
  <c r="K197" i="2"/>
  <c r="K196" i="2"/>
  <c r="K195" i="2"/>
  <c r="K194" i="2"/>
  <c r="K193" i="2"/>
  <c r="EP192" i="2"/>
  <c r="EM192" i="2"/>
  <c r="EJ192" i="2"/>
  <c r="EG192" i="2"/>
  <c r="EA192" i="2"/>
  <c r="DX192" i="2"/>
  <c r="DU192" i="2"/>
  <c r="DO192" i="2"/>
  <c r="DL192" i="2"/>
  <c r="DI192" i="2"/>
  <c r="DF192" i="2"/>
  <c r="DC192" i="2"/>
  <c r="CZ192" i="2"/>
  <c r="CW192" i="2"/>
  <c r="CT192" i="2"/>
  <c r="CQ192" i="2"/>
  <c r="CN192" i="2"/>
  <c r="CK192" i="2"/>
  <c r="CH192" i="2"/>
  <c r="CE192" i="2"/>
  <c r="CB192" i="2"/>
  <c r="BY192" i="2"/>
  <c r="K191" i="2"/>
  <c r="K190" i="2"/>
  <c r="K189" i="2"/>
  <c r="K188" i="2"/>
  <c r="K187" i="2"/>
  <c r="K186" i="2"/>
  <c r="K185" i="2"/>
  <c r="K184" i="2"/>
  <c r="K183" i="2"/>
  <c r="EP182" i="2"/>
  <c r="EM182" i="2"/>
  <c r="EJ182" i="2"/>
  <c r="EG182" i="2"/>
  <c r="EA182" i="2"/>
  <c r="DX182" i="2"/>
  <c r="DU182" i="2"/>
  <c r="DO182" i="2"/>
  <c r="DL182" i="2"/>
  <c r="DI182" i="2"/>
  <c r="DF182" i="2"/>
  <c r="DC182" i="2"/>
  <c r="CZ182" i="2"/>
  <c r="CW182" i="2"/>
  <c r="CT182" i="2"/>
  <c r="CQ182" i="2"/>
  <c r="CN182" i="2"/>
  <c r="CK182" i="2"/>
  <c r="CH182" i="2"/>
  <c r="CE182" i="2"/>
  <c r="CB182" i="2"/>
  <c r="BY182" i="2"/>
  <c r="K181" i="2"/>
  <c r="K180" i="2"/>
  <c r="K179" i="2"/>
  <c r="K178" i="2"/>
  <c r="K177" i="2"/>
  <c r="K176" i="2"/>
  <c r="K175" i="2"/>
  <c r="K174" i="2"/>
  <c r="K173" i="2"/>
  <c r="EP172" i="2"/>
  <c r="EM172" i="2"/>
  <c r="EJ172" i="2"/>
  <c r="EG172" i="2"/>
  <c r="EA172" i="2"/>
  <c r="DX172" i="2"/>
  <c r="DU172" i="2"/>
  <c r="DO172" i="2"/>
  <c r="DL172" i="2"/>
  <c r="DI172" i="2"/>
  <c r="DF172" i="2"/>
  <c r="DC172" i="2"/>
  <c r="CZ172" i="2"/>
  <c r="CW172" i="2"/>
  <c r="CT172" i="2"/>
  <c r="CQ172" i="2"/>
  <c r="CN172" i="2"/>
  <c r="CK172" i="2"/>
  <c r="CH172" i="2"/>
  <c r="CE172" i="2"/>
  <c r="CB172" i="2"/>
  <c r="BY172" i="2"/>
  <c r="K171" i="2"/>
  <c r="K170" i="2"/>
  <c r="K169" i="2"/>
  <c r="K168" i="2"/>
  <c r="K167" i="2"/>
  <c r="K166" i="2"/>
  <c r="K165" i="2"/>
  <c r="K164" i="2"/>
  <c r="K163" i="2"/>
  <c r="EP162" i="2"/>
  <c r="EM162" i="2"/>
  <c r="EJ162" i="2"/>
  <c r="EG162" i="2"/>
  <c r="EA162" i="2"/>
  <c r="DX162" i="2"/>
  <c r="DU162" i="2"/>
  <c r="DO162" i="2"/>
  <c r="DL162" i="2"/>
  <c r="DI162" i="2"/>
  <c r="DF162" i="2"/>
  <c r="DC162" i="2"/>
  <c r="CZ162" i="2"/>
  <c r="CW162" i="2"/>
  <c r="CT162" i="2"/>
  <c r="CQ162" i="2"/>
  <c r="CN162" i="2"/>
  <c r="CK162" i="2"/>
  <c r="CH162" i="2"/>
  <c r="CE162" i="2"/>
  <c r="CB162" i="2"/>
  <c r="BY162" i="2"/>
  <c r="K161" i="2"/>
  <c r="K160" i="2"/>
  <c r="K159" i="2"/>
  <c r="K158" i="2"/>
  <c r="K157" i="2"/>
  <c r="K156" i="2"/>
  <c r="K155" i="2"/>
  <c r="K154" i="2"/>
  <c r="K153" i="2"/>
  <c r="EP152" i="2"/>
  <c r="EM152" i="2"/>
  <c r="EJ152" i="2"/>
  <c r="EG152" i="2"/>
  <c r="EA152" i="2"/>
  <c r="DX152" i="2"/>
  <c r="DU152" i="2"/>
  <c r="DO152" i="2"/>
  <c r="DL152" i="2"/>
  <c r="DI152" i="2"/>
  <c r="DF152" i="2"/>
  <c r="DC152" i="2"/>
  <c r="CZ152" i="2"/>
  <c r="CW152" i="2"/>
  <c r="CT152" i="2"/>
  <c r="CQ152" i="2"/>
  <c r="CN152" i="2"/>
  <c r="CK152" i="2"/>
  <c r="CH152" i="2"/>
  <c r="CE152" i="2"/>
  <c r="CB152" i="2"/>
  <c r="BY152" i="2"/>
  <c r="K151" i="2"/>
  <c r="K150" i="2"/>
  <c r="K149" i="2"/>
  <c r="K148" i="2"/>
  <c r="K147" i="2"/>
  <c r="K146" i="2"/>
  <c r="K145" i="2"/>
  <c r="K144" i="2"/>
  <c r="K143" i="2"/>
  <c r="EP142" i="2"/>
  <c r="EM142" i="2"/>
  <c r="EJ142" i="2"/>
  <c r="EG142" i="2"/>
  <c r="EA142" i="2"/>
  <c r="DX142" i="2"/>
  <c r="DU142" i="2"/>
  <c r="DO142" i="2"/>
  <c r="DL142" i="2"/>
  <c r="DI142" i="2"/>
  <c r="DF142" i="2"/>
  <c r="DC142" i="2"/>
  <c r="CZ142" i="2"/>
  <c r="CW142" i="2"/>
  <c r="CT142" i="2"/>
  <c r="CQ142" i="2"/>
  <c r="CN142" i="2"/>
  <c r="CK142" i="2"/>
  <c r="CH142" i="2"/>
  <c r="CE142" i="2"/>
  <c r="CB142" i="2"/>
  <c r="BY142" i="2"/>
  <c r="K141" i="2"/>
  <c r="K140" i="2"/>
  <c r="K139" i="2"/>
  <c r="K138" i="2"/>
  <c r="K137" i="2"/>
  <c r="K136" i="2"/>
  <c r="K135" i="2"/>
  <c r="K134" i="2"/>
  <c r="K133" i="2"/>
  <c r="EP132" i="2"/>
  <c r="EM132" i="2"/>
  <c r="EJ132" i="2"/>
  <c r="EG132" i="2"/>
  <c r="EA132" i="2"/>
  <c r="DX132" i="2"/>
  <c r="DU132" i="2"/>
  <c r="DO132" i="2"/>
  <c r="DL132" i="2"/>
  <c r="DI132" i="2"/>
  <c r="DF132" i="2"/>
  <c r="DC132" i="2"/>
  <c r="CZ132" i="2"/>
  <c r="CW132" i="2"/>
  <c r="CT132" i="2"/>
  <c r="CQ132" i="2"/>
  <c r="CN132" i="2"/>
  <c r="CK132" i="2"/>
  <c r="CH132" i="2"/>
  <c r="CE132" i="2"/>
  <c r="CB132" i="2"/>
  <c r="BY132" i="2"/>
  <c r="K131" i="2"/>
  <c r="K130" i="2"/>
  <c r="K129" i="2"/>
  <c r="K128" i="2"/>
  <c r="K127" i="2"/>
  <c r="K126" i="2"/>
  <c r="K125" i="2"/>
  <c r="K124" i="2"/>
  <c r="K123" i="2"/>
  <c r="EP122" i="2"/>
  <c r="EM122" i="2"/>
  <c r="EJ122" i="2"/>
  <c r="EG122" i="2"/>
  <c r="EA122" i="2"/>
  <c r="DX122" i="2"/>
  <c r="DU122" i="2"/>
  <c r="DO122" i="2"/>
  <c r="DL122" i="2"/>
  <c r="DI122" i="2"/>
  <c r="DF122" i="2"/>
  <c r="DC122" i="2"/>
  <c r="CZ122" i="2"/>
  <c r="CW122" i="2"/>
  <c r="CT122" i="2"/>
  <c r="CQ122" i="2"/>
  <c r="CN122" i="2"/>
  <c r="CK122" i="2"/>
  <c r="CH122" i="2"/>
  <c r="CE122" i="2"/>
  <c r="CB122" i="2"/>
  <c r="BY122" i="2"/>
  <c r="K121" i="2"/>
  <c r="K120" i="2"/>
  <c r="K119" i="2"/>
  <c r="K118" i="2"/>
  <c r="K117" i="2"/>
  <c r="K116" i="2"/>
  <c r="K115" i="2"/>
  <c r="K114" i="2"/>
  <c r="K113" i="2"/>
  <c r="EP112" i="2"/>
  <c r="EM112" i="2"/>
  <c r="EJ112" i="2"/>
  <c r="EG112" i="2"/>
  <c r="EA112" i="2"/>
  <c r="DX112" i="2"/>
  <c r="DU112" i="2"/>
  <c r="DO112" i="2"/>
  <c r="DL112" i="2"/>
  <c r="DI112" i="2"/>
  <c r="DF112" i="2"/>
  <c r="DC112" i="2"/>
  <c r="CZ112" i="2"/>
  <c r="CW112" i="2"/>
  <c r="CT112" i="2"/>
  <c r="CQ112" i="2"/>
  <c r="CN112" i="2"/>
  <c r="CK112" i="2"/>
  <c r="CH112" i="2"/>
  <c r="CE112" i="2"/>
  <c r="CB112" i="2"/>
  <c r="BY112" i="2"/>
  <c r="K111" i="2"/>
  <c r="K110" i="2"/>
  <c r="K109" i="2"/>
  <c r="K108" i="2"/>
  <c r="K107" i="2"/>
  <c r="K106" i="2"/>
  <c r="K105" i="2"/>
  <c r="K104" i="2"/>
  <c r="K103" i="2"/>
  <c r="EP102" i="2"/>
  <c r="EM102" i="2"/>
  <c r="EJ102" i="2"/>
  <c r="EG102" i="2"/>
  <c r="EA102" i="2"/>
  <c r="DX102" i="2"/>
  <c r="DU102" i="2"/>
  <c r="DO102" i="2"/>
  <c r="DL102" i="2"/>
  <c r="DI102" i="2"/>
  <c r="DF102" i="2"/>
  <c r="DC102" i="2"/>
  <c r="CZ102" i="2"/>
  <c r="CW102" i="2"/>
  <c r="CT102" i="2"/>
  <c r="CQ102" i="2"/>
  <c r="CN102" i="2"/>
  <c r="CK102" i="2"/>
  <c r="CH102" i="2"/>
  <c r="CE102" i="2"/>
  <c r="CB102" i="2"/>
  <c r="BY102" i="2"/>
  <c r="K101" i="2"/>
  <c r="K100" i="2"/>
  <c r="K99" i="2"/>
  <c r="K98" i="2"/>
  <c r="K97" i="2"/>
  <c r="K96" i="2"/>
  <c r="K95" i="2"/>
  <c r="K94" i="2"/>
  <c r="K93" i="2"/>
  <c r="EP92" i="2"/>
  <c r="EM92" i="2"/>
  <c r="EJ92" i="2"/>
  <c r="EG92" i="2"/>
  <c r="EA92" i="2"/>
  <c r="DX92" i="2"/>
  <c r="DU92" i="2"/>
  <c r="DO92" i="2"/>
  <c r="DL92" i="2"/>
  <c r="DI92" i="2"/>
  <c r="DF92" i="2"/>
  <c r="DC92" i="2"/>
  <c r="CZ92" i="2"/>
  <c r="CW92" i="2"/>
  <c r="CT92" i="2"/>
  <c r="CQ92" i="2"/>
  <c r="CN92" i="2"/>
  <c r="CK92" i="2"/>
  <c r="CH92" i="2"/>
  <c r="CE92" i="2"/>
  <c r="CB92" i="2"/>
  <c r="BY92" i="2"/>
  <c r="K91" i="2"/>
  <c r="K90" i="2"/>
  <c r="K89" i="2"/>
  <c r="K88" i="2"/>
  <c r="K87" i="2"/>
  <c r="K86" i="2"/>
  <c r="K85" i="2"/>
  <c r="K84" i="2"/>
  <c r="K83" i="2"/>
  <c r="EP82" i="2"/>
  <c r="EM82" i="2"/>
  <c r="EJ82" i="2"/>
  <c r="EG82" i="2"/>
  <c r="EA82" i="2"/>
  <c r="DX82" i="2"/>
  <c r="DU82" i="2"/>
  <c r="DO82" i="2"/>
  <c r="DL82" i="2"/>
  <c r="DI82" i="2"/>
  <c r="DF82" i="2"/>
  <c r="DC82" i="2"/>
  <c r="CZ82" i="2"/>
  <c r="CW82" i="2"/>
  <c r="CT82" i="2"/>
  <c r="CQ82" i="2"/>
  <c r="CN82" i="2"/>
  <c r="CK82" i="2"/>
  <c r="CH82" i="2"/>
  <c r="CE82" i="2"/>
  <c r="CB82" i="2"/>
  <c r="BY82" i="2"/>
  <c r="K81" i="2"/>
  <c r="K80" i="2"/>
  <c r="K79" i="2"/>
  <c r="K78" i="2"/>
  <c r="K77" i="2"/>
  <c r="K76" i="2"/>
  <c r="K75" i="2"/>
  <c r="K74" i="2"/>
  <c r="K73" i="2"/>
  <c r="EP72" i="2"/>
  <c r="EM72" i="2"/>
  <c r="EJ72" i="2"/>
  <c r="EG72" i="2"/>
  <c r="EA72" i="2"/>
  <c r="DX72" i="2"/>
  <c r="DU72" i="2"/>
  <c r="DO72" i="2"/>
  <c r="DL72" i="2"/>
  <c r="DI72" i="2"/>
  <c r="DF72" i="2"/>
  <c r="DC72" i="2"/>
  <c r="CZ72" i="2"/>
  <c r="CW72" i="2"/>
  <c r="CT72" i="2"/>
  <c r="CQ72" i="2"/>
  <c r="CN72" i="2"/>
  <c r="CK72" i="2"/>
  <c r="CH72" i="2"/>
  <c r="CE72" i="2"/>
  <c r="CB72" i="2"/>
  <c r="BY72" i="2"/>
  <c r="K71" i="2"/>
  <c r="K70" i="2"/>
  <c r="K69" i="2"/>
  <c r="K68" i="2"/>
  <c r="K67" i="2"/>
  <c r="K66" i="2"/>
  <c r="K65" i="2"/>
  <c r="K64" i="2"/>
  <c r="K63" i="2"/>
  <c r="EP62" i="2"/>
  <c r="EM62" i="2"/>
  <c r="EJ62" i="2"/>
  <c r="EG62" i="2"/>
  <c r="EA62" i="2"/>
  <c r="DX62" i="2"/>
  <c r="DU62" i="2"/>
  <c r="DO62" i="2"/>
  <c r="DL62" i="2"/>
  <c r="DI62" i="2"/>
  <c r="DF62" i="2"/>
  <c r="DC62" i="2"/>
  <c r="CZ62" i="2"/>
  <c r="CW62" i="2"/>
  <c r="CT62" i="2"/>
  <c r="CQ62" i="2"/>
  <c r="CN62" i="2"/>
  <c r="CK62" i="2"/>
  <c r="CH62" i="2"/>
  <c r="CE62" i="2"/>
  <c r="CB62" i="2"/>
  <c r="BY62" i="2"/>
  <c r="K61" i="2"/>
  <c r="K60" i="2"/>
  <c r="K59" i="2"/>
  <c r="K58" i="2"/>
  <c r="K57" i="2"/>
  <c r="K56" i="2"/>
  <c r="K55" i="2"/>
  <c r="K54" i="2"/>
  <c r="K53" i="2"/>
  <c r="EP52" i="2"/>
  <c r="EM52" i="2"/>
  <c r="EJ52" i="2"/>
  <c r="EG52" i="2"/>
  <c r="EA52" i="2"/>
  <c r="DX52" i="2"/>
  <c r="DU52" i="2"/>
  <c r="DO52" i="2"/>
  <c r="DL52" i="2"/>
  <c r="DI52" i="2"/>
  <c r="DF52" i="2"/>
  <c r="DC52" i="2"/>
  <c r="CZ52" i="2"/>
  <c r="CW52" i="2"/>
  <c r="CT52" i="2"/>
  <c r="CQ52" i="2"/>
  <c r="CN52" i="2"/>
  <c r="CK52" i="2"/>
  <c r="CH52" i="2"/>
  <c r="CE52" i="2"/>
  <c r="CB52" i="2"/>
  <c r="BY52" i="2"/>
  <c r="K51" i="2"/>
  <c r="K50" i="2"/>
  <c r="K49" i="2"/>
  <c r="K48" i="2"/>
  <c r="K47" i="2"/>
  <c r="K46" i="2"/>
  <c r="K45" i="2"/>
  <c r="K44" i="2"/>
  <c r="K43" i="2"/>
  <c r="EP42" i="2"/>
  <c r="EM42" i="2"/>
  <c r="EJ42" i="2"/>
  <c r="EG42" i="2"/>
  <c r="EA42" i="2"/>
  <c r="DX42" i="2"/>
  <c r="DU42" i="2"/>
  <c r="DO42" i="2"/>
  <c r="DL42" i="2"/>
  <c r="DI42" i="2"/>
  <c r="DF42" i="2"/>
  <c r="DC42" i="2"/>
  <c r="CZ42" i="2"/>
  <c r="CW42" i="2"/>
  <c r="CT42" i="2"/>
  <c r="CQ42" i="2"/>
  <c r="CN42" i="2"/>
  <c r="CK42" i="2"/>
  <c r="CH42" i="2"/>
  <c r="CE42" i="2"/>
  <c r="CB42" i="2"/>
  <c r="BY42" i="2"/>
  <c r="K41" i="2"/>
  <c r="K40" i="2"/>
  <c r="K39" i="2"/>
  <c r="K38" i="2"/>
  <c r="K37" i="2"/>
  <c r="K36" i="2"/>
  <c r="K35" i="2"/>
  <c r="K34" i="2"/>
  <c r="K33" i="2"/>
  <c r="EP32" i="2"/>
  <c r="EM32" i="2"/>
  <c r="EJ32" i="2"/>
  <c r="EG32" i="2"/>
  <c r="EA32" i="2"/>
  <c r="DX32" i="2"/>
  <c r="DU32" i="2"/>
  <c r="DO32" i="2"/>
  <c r="DL32" i="2"/>
  <c r="DI32" i="2"/>
  <c r="DF32" i="2"/>
  <c r="DC32" i="2"/>
  <c r="CZ32" i="2"/>
  <c r="CW32" i="2"/>
  <c r="CT32" i="2"/>
  <c r="CQ32" i="2"/>
  <c r="CN32" i="2"/>
  <c r="CK32" i="2"/>
  <c r="CH32" i="2"/>
  <c r="CE32" i="2"/>
  <c r="CB32" i="2"/>
  <c r="BY32" i="2"/>
  <c r="K31" i="2"/>
  <c r="K30" i="2"/>
  <c r="K29" i="2"/>
  <c r="K28" i="2"/>
  <c r="K27" i="2"/>
  <c r="K26" i="2"/>
  <c r="K25" i="2"/>
  <c r="K24" i="2"/>
  <c r="K23" i="2"/>
  <c r="EP22" i="2"/>
  <c r="EM22" i="2"/>
  <c r="EJ22" i="2"/>
  <c r="EG22" i="2"/>
  <c r="EA22" i="2"/>
  <c r="DX22" i="2"/>
  <c r="DU22" i="2"/>
  <c r="DO22" i="2"/>
  <c r="DL22" i="2"/>
  <c r="DI22" i="2"/>
  <c r="DF22" i="2"/>
  <c r="DC22" i="2"/>
  <c r="CZ22" i="2"/>
  <c r="CW22" i="2"/>
  <c r="CT22" i="2"/>
  <c r="CQ22" i="2"/>
  <c r="CN22" i="2"/>
  <c r="CK22" i="2"/>
  <c r="CH22" i="2"/>
  <c r="CE22" i="2"/>
  <c r="CB22" i="2"/>
  <c r="BY22" i="2"/>
  <c r="K21" i="2"/>
  <c r="K20" i="2"/>
  <c r="K19" i="2"/>
  <c r="K18" i="2"/>
  <c r="K17" i="2"/>
  <c r="K16" i="2"/>
  <c r="K15" i="2"/>
  <c r="K14" i="2"/>
  <c r="K13" i="2"/>
  <c r="EP12" i="2"/>
  <c r="EM12" i="2"/>
  <c r="EJ12" i="2"/>
  <c r="EG12" i="2"/>
  <c r="EA12" i="2"/>
  <c r="DX12" i="2"/>
  <c r="DU12" i="2"/>
  <c r="DO12" i="2"/>
  <c r="DL12" i="2"/>
  <c r="DI12" i="2"/>
  <c r="DF12" i="2"/>
  <c r="DC12" i="2"/>
  <c r="CZ12" i="2"/>
  <c r="CW12" i="2"/>
  <c r="CT12" i="2"/>
  <c r="CQ12" i="2"/>
  <c r="CN12" i="2"/>
  <c r="CK12" i="2"/>
  <c r="CH12" i="2"/>
  <c r="CE12" i="2"/>
  <c r="CB12" i="2"/>
  <c r="BY12" i="2"/>
  <c r="K11" i="2"/>
  <c r="K10" i="2"/>
  <c r="K9" i="2"/>
  <c r="K8" i="2"/>
  <c r="K7" i="2"/>
  <c r="K6" i="2"/>
  <c r="K5" i="2"/>
  <c r="K4" i="2"/>
  <c r="K3" i="2"/>
  <c r="EP2" i="2"/>
  <c r="EM2" i="2"/>
  <c r="EJ2" i="2"/>
  <c r="EG2" i="2"/>
  <c r="EA2" i="2"/>
  <c r="DX2" i="2"/>
  <c r="DU2" i="2"/>
  <c r="DO2" i="2"/>
  <c r="DL2" i="2"/>
  <c r="DI2" i="2"/>
  <c r="DF2" i="2"/>
  <c r="DC2" i="2"/>
  <c r="CZ2" i="2"/>
  <c r="CW2" i="2"/>
  <c r="CT2" i="2"/>
  <c r="CQ2" i="2"/>
  <c r="CN2" i="2"/>
  <c r="CK2" i="2"/>
  <c r="CH2" i="2"/>
  <c r="CE2" i="2"/>
  <c r="CB2" i="2"/>
  <c r="BY2" i="2"/>
  <c r="M501" i="2"/>
  <c r="M500" i="2"/>
  <c r="M499" i="2"/>
  <c r="M498" i="2"/>
  <c r="M497" i="2"/>
  <c r="M496" i="2"/>
  <c r="M495" i="2"/>
  <c r="M494" i="2"/>
  <c r="M493" i="2"/>
  <c r="M492" i="2"/>
  <c r="N492" i="2"/>
  <c r="M491" i="2"/>
  <c r="M490" i="2"/>
  <c r="M489" i="2"/>
  <c r="M488" i="2"/>
  <c r="M487" i="2"/>
  <c r="M486" i="2"/>
  <c r="M485" i="2"/>
  <c r="M484" i="2"/>
  <c r="M483" i="2"/>
  <c r="M482" i="2"/>
  <c r="N482" i="2"/>
  <c r="M481" i="2"/>
  <c r="M480" i="2"/>
  <c r="M479" i="2"/>
  <c r="M478" i="2"/>
  <c r="M477" i="2"/>
  <c r="M476" i="2"/>
  <c r="M475" i="2"/>
  <c r="M474" i="2"/>
  <c r="M473" i="2"/>
  <c r="M472" i="2"/>
  <c r="N472" i="2"/>
  <c r="M471" i="2"/>
  <c r="M470" i="2"/>
  <c r="M469" i="2"/>
  <c r="M468" i="2"/>
  <c r="M467" i="2"/>
  <c r="M466" i="2"/>
  <c r="M465" i="2"/>
  <c r="M464" i="2"/>
  <c r="M463" i="2"/>
  <c r="M462" i="2"/>
  <c r="N462" i="2"/>
  <c r="M461" i="2"/>
  <c r="M460" i="2"/>
  <c r="M459" i="2"/>
  <c r="M458" i="2"/>
  <c r="M457" i="2"/>
  <c r="M456" i="2"/>
  <c r="M455" i="2"/>
  <c r="M454" i="2"/>
  <c r="M453" i="2"/>
  <c r="M452" i="2"/>
  <c r="N452" i="2"/>
  <c r="M451" i="2"/>
  <c r="M450" i="2"/>
  <c r="M449" i="2"/>
  <c r="M448" i="2"/>
  <c r="M447" i="2"/>
  <c r="M446" i="2"/>
  <c r="M445" i="2"/>
  <c r="M444" i="2"/>
  <c r="M443" i="2"/>
  <c r="M442" i="2"/>
  <c r="N442" i="2"/>
  <c r="M441" i="2"/>
  <c r="M440" i="2"/>
  <c r="M439" i="2"/>
  <c r="M438" i="2"/>
  <c r="M437" i="2"/>
  <c r="M436" i="2"/>
  <c r="M435" i="2"/>
  <c r="M434" i="2"/>
  <c r="M433" i="2"/>
  <c r="M432" i="2"/>
  <c r="N432" i="2"/>
  <c r="M431" i="2"/>
  <c r="M430" i="2"/>
  <c r="M429" i="2"/>
  <c r="M428" i="2"/>
  <c r="M427" i="2"/>
  <c r="M426" i="2"/>
  <c r="M425" i="2"/>
  <c r="M424" i="2"/>
  <c r="M423" i="2"/>
  <c r="M422" i="2"/>
  <c r="N422" i="2"/>
  <c r="M421" i="2"/>
  <c r="M420" i="2"/>
  <c r="M419" i="2"/>
  <c r="M418" i="2"/>
  <c r="M417" i="2"/>
  <c r="M416" i="2"/>
  <c r="M415" i="2"/>
  <c r="M414" i="2"/>
  <c r="M413" i="2"/>
  <c r="M412" i="2"/>
  <c r="N412" i="2"/>
  <c r="M411" i="2"/>
  <c r="M410" i="2"/>
  <c r="M409" i="2"/>
  <c r="M408" i="2"/>
  <c r="M407" i="2"/>
  <c r="M406" i="2"/>
  <c r="M405" i="2"/>
  <c r="M404" i="2"/>
  <c r="M403" i="2"/>
  <c r="M402" i="2"/>
  <c r="N402" i="2"/>
  <c r="M401" i="2"/>
  <c r="M400" i="2"/>
  <c r="M399" i="2"/>
  <c r="M398" i="2"/>
  <c r="M397" i="2"/>
  <c r="M396" i="2"/>
  <c r="M395" i="2"/>
  <c r="M394" i="2"/>
  <c r="M393" i="2"/>
  <c r="M392" i="2"/>
  <c r="N392" i="2"/>
  <c r="M391" i="2"/>
  <c r="M390" i="2"/>
  <c r="M389" i="2"/>
  <c r="M388" i="2"/>
  <c r="M387" i="2"/>
  <c r="M386" i="2"/>
  <c r="M385" i="2"/>
  <c r="M384" i="2"/>
  <c r="M383" i="2"/>
  <c r="M382" i="2"/>
  <c r="N382" i="2"/>
  <c r="M381" i="2"/>
  <c r="M380" i="2"/>
  <c r="M379" i="2"/>
  <c r="M378" i="2"/>
  <c r="M377" i="2"/>
  <c r="M376" i="2"/>
  <c r="M375" i="2"/>
  <c r="M374" i="2"/>
  <c r="M373" i="2"/>
  <c r="M372" i="2"/>
  <c r="N372" i="2"/>
  <c r="M371" i="2"/>
  <c r="M370" i="2"/>
  <c r="M369" i="2"/>
  <c r="M368" i="2"/>
  <c r="M367" i="2"/>
  <c r="M366" i="2"/>
  <c r="M365" i="2"/>
  <c r="M364" i="2"/>
  <c r="M363" i="2"/>
  <c r="M362" i="2"/>
  <c r="N362" i="2"/>
  <c r="M361" i="2"/>
  <c r="M360" i="2"/>
  <c r="M359" i="2"/>
  <c r="M358" i="2"/>
  <c r="M357" i="2"/>
  <c r="M356" i="2"/>
  <c r="M355" i="2"/>
  <c r="M354" i="2"/>
  <c r="M353" i="2"/>
  <c r="M352" i="2"/>
  <c r="N352" i="2"/>
  <c r="M351" i="2"/>
  <c r="M350" i="2"/>
  <c r="M349" i="2"/>
  <c r="M348" i="2"/>
  <c r="M347" i="2"/>
  <c r="M346" i="2"/>
  <c r="M345" i="2"/>
  <c r="M344" i="2"/>
  <c r="M343" i="2"/>
  <c r="M342" i="2"/>
  <c r="N342" i="2"/>
  <c r="M341" i="2"/>
  <c r="M340" i="2"/>
  <c r="M339" i="2"/>
  <c r="M338" i="2"/>
  <c r="M337" i="2"/>
  <c r="M336" i="2"/>
  <c r="M335" i="2"/>
  <c r="M334" i="2"/>
  <c r="M333" i="2"/>
  <c r="M332" i="2"/>
  <c r="N332" i="2"/>
  <c r="M331" i="2"/>
  <c r="M330" i="2"/>
  <c r="M329" i="2"/>
  <c r="M328" i="2"/>
  <c r="M327" i="2"/>
  <c r="M326" i="2"/>
  <c r="M325" i="2"/>
  <c r="M324" i="2"/>
  <c r="M323" i="2"/>
  <c r="M322" i="2"/>
  <c r="N322" i="2"/>
  <c r="M321" i="2"/>
  <c r="M320" i="2"/>
  <c r="M319" i="2"/>
  <c r="M318" i="2"/>
  <c r="M317" i="2"/>
  <c r="M316" i="2"/>
  <c r="M315" i="2"/>
  <c r="M314" i="2"/>
  <c r="M313" i="2"/>
  <c r="M312" i="2"/>
  <c r="N312" i="2"/>
  <c r="M311" i="2"/>
  <c r="M310" i="2"/>
  <c r="M309" i="2"/>
  <c r="M308" i="2"/>
  <c r="M307" i="2"/>
  <c r="M306" i="2"/>
  <c r="M305" i="2"/>
  <c r="M304" i="2"/>
  <c r="M303" i="2"/>
  <c r="M302" i="2"/>
  <c r="N302" i="2"/>
  <c r="M301" i="2"/>
  <c r="M300" i="2"/>
  <c r="M299" i="2"/>
  <c r="M298" i="2"/>
  <c r="M297" i="2"/>
  <c r="M296" i="2"/>
  <c r="M295" i="2"/>
  <c r="M294" i="2"/>
  <c r="M293" i="2"/>
  <c r="M292" i="2"/>
  <c r="N292" i="2"/>
  <c r="M291" i="2"/>
  <c r="M290" i="2"/>
  <c r="M289" i="2"/>
  <c r="M288" i="2"/>
  <c r="M287" i="2"/>
  <c r="M286" i="2"/>
  <c r="M285" i="2"/>
  <c r="M284" i="2"/>
  <c r="M283" i="2"/>
  <c r="M282" i="2"/>
  <c r="N282" i="2"/>
  <c r="M281" i="2"/>
  <c r="M280" i="2"/>
  <c r="M279" i="2"/>
  <c r="M278" i="2"/>
  <c r="M277" i="2"/>
  <c r="M276" i="2"/>
  <c r="M275" i="2"/>
  <c r="M274" i="2"/>
  <c r="M273" i="2"/>
  <c r="M272" i="2"/>
  <c r="N272" i="2"/>
  <c r="M271" i="2"/>
  <c r="M270" i="2"/>
  <c r="M269" i="2"/>
  <c r="M268" i="2"/>
  <c r="M267" i="2"/>
  <c r="M266" i="2"/>
  <c r="M265" i="2"/>
  <c r="M264" i="2"/>
  <c r="M263" i="2"/>
  <c r="M262" i="2"/>
  <c r="N262" i="2"/>
  <c r="M261" i="2"/>
  <c r="M260" i="2"/>
  <c r="M259" i="2"/>
  <c r="M258" i="2"/>
  <c r="M257" i="2"/>
  <c r="M256" i="2"/>
  <c r="M255" i="2"/>
  <c r="M254" i="2"/>
  <c r="M253" i="2"/>
  <c r="M252" i="2"/>
  <c r="N252" i="2"/>
  <c r="M251" i="2"/>
  <c r="M250" i="2"/>
  <c r="M249" i="2"/>
  <c r="M248" i="2"/>
  <c r="M247" i="2"/>
  <c r="M246" i="2"/>
  <c r="M245" i="2"/>
  <c r="M244" i="2"/>
  <c r="M243" i="2"/>
  <c r="M242" i="2"/>
  <c r="N242" i="2"/>
  <c r="M241" i="2"/>
  <c r="M240" i="2"/>
  <c r="M239" i="2"/>
  <c r="M238" i="2"/>
  <c r="M237" i="2"/>
  <c r="M236" i="2"/>
  <c r="M235" i="2"/>
  <c r="M234" i="2"/>
  <c r="M233" i="2"/>
  <c r="M232" i="2"/>
  <c r="N232" i="2"/>
  <c r="M231" i="2"/>
  <c r="M230" i="2"/>
  <c r="M229" i="2"/>
  <c r="M228" i="2"/>
  <c r="M227" i="2"/>
  <c r="M226" i="2"/>
  <c r="M225" i="2"/>
  <c r="M224" i="2"/>
  <c r="M223" i="2"/>
  <c r="M222" i="2"/>
  <c r="N222" i="2"/>
  <c r="M221" i="2"/>
  <c r="M220" i="2"/>
  <c r="M219" i="2"/>
  <c r="M218" i="2"/>
  <c r="M217" i="2"/>
  <c r="M216" i="2"/>
  <c r="M215" i="2"/>
  <c r="M214" i="2"/>
  <c r="M213" i="2"/>
  <c r="M212" i="2"/>
  <c r="N212" i="2"/>
  <c r="M211" i="2"/>
  <c r="M210" i="2"/>
  <c r="M209" i="2"/>
  <c r="M208" i="2"/>
  <c r="M207" i="2"/>
  <c r="M206" i="2"/>
  <c r="M205" i="2"/>
  <c r="M204" i="2"/>
  <c r="M203" i="2"/>
  <c r="M202" i="2"/>
  <c r="N202" i="2"/>
  <c r="M201" i="2"/>
  <c r="M200" i="2"/>
  <c r="M199" i="2"/>
  <c r="M198" i="2"/>
  <c r="M197" i="2"/>
  <c r="M196" i="2"/>
  <c r="M195" i="2"/>
  <c r="M194" i="2"/>
  <c r="M193" i="2"/>
  <c r="M192" i="2"/>
  <c r="N192" i="2"/>
  <c r="M191" i="2"/>
  <c r="M190" i="2"/>
  <c r="M189" i="2"/>
  <c r="M188" i="2"/>
  <c r="M187" i="2"/>
  <c r="M186" i="2"/>
  <c r="M185" i="2"/>
  <c r="M184" i="2"/>
  <c r="M183" i="2"/>
  <c r="M182" i="2"/>
  <c r="N182" i="2"/>
  <c r="M181" i="2"/>
  <c r="M180" i="2"/>
  <c r="M179" i="2"/>
  <c r="M178" i="2"/>
  <c r="M177" i="2"/>
  <c r="M176" i="2"/>
  <c r="M175" i="2"/>
  <c r="M174" i="2"/>
  <c r="M173" i="2"/>
  <c r="M172" i="2"/>
  <c r="N172" i="2"/>
  <c r="M171" i="2"/>
  <c r="M170" i="2"/>
  <c r="M169" i="2"/>
  <c r="M168" i="2"/>
  <c r="M167" i="2"/>
  <c r="M166" i="2"/>
  <c r="M165" i="2"/>
  <c r="M164" i="2"/>
  <c r="M163" i="2"/>
  <c r="M162" i="2"/>
  <c r="N162" i="2"/>
  <c r="M161" i="2"/>
  <c r="M160" i="2"/>
  <c r="M159" i="2"/>
  <c r="M158" i="2"/>
  <c r="M157" i="2"/>
  <c r="M156" i="2"/>
  <c r="M155" i="2"/>
  <c r="M154" i="2"/>
  <c r="M153" i="2"/>
  <c r="M152" i="2"/>
  <c r="N152" i="2"/>
  <c r="M151" i="2"/>
  <c r="M150" i="2"/>
  <c r="M149" i="2"/>
  <c r="M148" i="2"/>
  <c r="M147" i="2"/>
  <c r="M146" i="2"/>
  <c r="M145" i="2"/>
  <c r="M144" i="2"/>
  <c r="M143" i="2"/>
  <c r="M142" i="2"/>
  <c r="N142" i="2"/>
  <c r="M141" i="2"/>
  <c r="M140" i="2"/>
  <c r="M139" i="2"/>
  <c r="M138" i="2"/>
  <c r="M137" i="2"/>
  <c r="M136" i="2"/>
  <c r="M135" i="2"/>
  <c r="M134" i="2"/>
  <c r="M133" i="2"/>
  <c r="M132" i="2"/>
  <c r="N132" i="2"/>
  <c r="M131" i="2"/>
  <c r="M130" i="2"/>
  <c r="M129" i="2"/>
  <c r="M128" i="2"/>
  <c r="M127" i="2"/>
  <c r="M126" i="2"/>
  <c r="M125" i="2"/>
  <c r="M124" i="2"/>
  <c r="M123" i="2"/>
  <c r="M122" i="2"/>
  <c r="N122" i="2"/>
  <c r="M121" i="2"/>
  <c r="M120" i="2"/>
  <c r="M119" i="2"/>
  <c r="M118" i="2"/>
  <c r="M117" i="2"/>
  <c r="M116" i="2"/>
  <c r="M115" i="2"/>
  <c r="M114" i="2"/>
  <c r="M113" i="2"/>
  <c r="M112" i="2"/>
  <c r="N112" i="2"/>
  <c r="M111" i="2"/>
  <c r="M110" i="2"/>
  <c r="M109" i="2"/>
  <c r="M108" i="2"/>
  <c r="M107" i="2"/>
  <c r="M106" i="2"/>
  <c r="M105" i="2"/>
  <c r="M104" i="2"/>
  <c r="M103" i="2"/>
  <c r="M102" i="2"/>
  <c r="N102" i="2"/>
  <c r="M101" i="2"/>
  <c r="M100" i="2"/>
  <c r="M99" i="2"/>
  <c r="M98" i="2"/>
  <c r="M97" i="2"/>
  <c r="M96" i="2"/>
  <c r="M95" i="2"/>
  <c r="M94" i="2"/>
  <c r="M93" i="2"/>
  <c r="M92" i="2"/>
  <c r="N92" i="2"/>
  <c r="M91" i="2"/>
  <c r="M90" i="2"/>
  <c r="M89" i="2"/>
  <c r="M88" i="2"/>
  <c r="M87" i="2"/>
  <c r="M86" i="2"/>
  <c r="M85" i="2"/>
  <c r="M84" i="2"/>
  <c r="M83" i="2"/>
  <c r="M82" i="2"/>
  <c r="N82" i="2"/>
  <c r="M81" i="2"/>
  <c r="M80" i="2"/>
  <c r="M79" i="2"/>
  <c r="M78" i="2"/>
  <c r="M77" i="2"/>
  <c r="M76" i="2"/>
  <c r="M75" i="2"/>
  <c r="M74" i="2"/>
  <c r="M73" i="2"/>
  <c r="M72" i="2"/>
  <c r="N72" i="2"/>
  <c r="M71" i="2"/>
  <c r="M70" i="2"/>
  <c r="M69" i="2"/>
  <c r="M68" i="2"/>
  <c r="M67" i="2"/>
  <c r="M66" i="2"/>
  <c r="M65" i="2"/>
  <c r="M64" i="2"/>
  <c r="M63" i="2"/>
  <c r="M62" i="2"/>
  <c r="N62" i="2"/>
  <c r="M61" i="2"/>
  <c r="M60" i="2"/>
  <c r="M59" i="2"/>
  <c r="M58" i="2"/>
  <c r="M57" i="2"/>
  <c r="M56" i="2"/>
  <c r="M55" i="2"/>
  <c r="M54" i="2"/>
  <c r="M53" i="2"/>
  <c r="M52" i="2"/>
  <c r="N52" i="2"/>
  <c r="M51" i="2"/>
  <c r="M50" i="2"/>
  <c r="M49" i="2"/>
  <c r="M48" i="2"/>
  <c r="M47" i="2"/>
  <c r="M46" i="2"/>
  <c r="M45" i="2"/>
  <c r="M44" i="2"/>
  <c r="M43" i="2"/>
  <c r="M42" i="2"/>
  <c r="N42" i="2"/>
  <c r="M41" i="2"/>
  <c r="M40" i="2"/>
  <c r="M39" i="2"/>
  <c r="M38" i="2"/>
  <c r="M37" i="2"/>
  <c r="M36" i="2"/>
  <c r="M35" i="2"/>
  <c r="M34" i="2"/>
  <c r="M33" i="2"/>
  <c r="M32" i="2"/>
  <c r="N32" i="2"/>
  <c r="M31" i="2"/>
  <c r="M30" i="2"/>
  <c r="M29" i="2"/>
  <c r="M28" i="2"/>
  <c r="M27" i="2"/>
  <c r="M26" i="2"/>
  <c r="M25" i="2"/>
  <c r="M24" i="2"/>
  <c r="M23" i="2"/>
  <c r="M22" i="2"/>
  <c r="N22" i="2"/>
  <c r="M21" i="2"/>
  <c r="M20" i="2"/>
  <c r="M19" i="2"/>
  <c r="M18" i="2"/>
  <c r="M17" i="2"/>
  <c r="M16" i="2"/>
  <c r="M15" i="2"/>
  <c r="M14" i="2"/>
  <c r="M13" i="2"/>
  <c r="M12" i="2"/>
  <c r="N12" i="2"/>
  <c r="M11" i="2"/>
  <c r="M10" i="2"/>
  <c r="M9" i="2"/>
  <c r="M8" i="2"/>
  <c r="M7" i="2"/>
  <c r="M6" i="2"/>
  <c r="M5" i="2"/>
  <c r="M4" i="2"/>
  <c r="M3" i="2"/>
  <c r="N2" i="2"/>
  <c r="J22" i="2"/>
  <c r="R492" i="2"/>
  <c r="R482" i="2"/>
  <c r="R472" i="2"/>
  <c r="R462" i="2"/>
  <c r="R452" i="2"/>
  <c r="R442" i="2"/>
  <c r="R432" i="2"/>
  <c r="R422" i="2"/>
  <c r="R412" i="2"/>
  <c r="R402" i="2"/>
  <c r="R392" i="2"/>
  <c r="R382" i="2"/>
  <c r="R372" i="2"/>
  <c r="R362" i="2"/>
  <c r="R352" i="2"/>
  <c r="R342" i="2"/>
  <c r="R332" i="2"/>
  <c r="R322" i="2"/>
  <c r="R312" i="2"/>
  <c r="R302" i="2"/>
  <c r="R292" i="2"/>
  <c r="R282" i="2"/>
  <c r="R272" i="2"/>
  <c r="R232" i="2"/>
  <c r="R222" i="2"/>
  <c r="R212" i="2"/>
  <c r="R202" i="2"/>
  <c r="R192" i="2"/>
  <c r="R182" i="2"/>
  <c r="R172" i="2"/>
  <c r="R162" i="2"/>
  <c r="R152" i="2"/>
  <c r="R142" i="2"/>
  <c r="R132" i="2"/>
  <c r="R122" i="2"/>
  <c r="R112" i="2"/>
  <c r="R102" i="2"/>
  <c r="R92" i="2"/>
  <c r="R82" i="2"/>
  <c r="R72" i="2"/>
  <c r="R62" i="2"/>
  <c r="R52" i="2"/>
  <c r="R42" i="2"/>
  <c r="R32" i="2"/>
  <c r="R22" i="2"/>
  <c r="R12" i="2"/>
  <c r="R2" i="2"/>
  <c r="R262" i="2"/>
  <c r="CA2" i="2"/>
  <c r="CJ2" i="2"/>
  <c r="CM2" i="2"/>
  <c r="CS2" i="2"/>
  <c r="CV2" i="2"/>
  <c r="CY2" i="2"/>
  <c r="DB2" i="2"/>
  <c r="DE2" i="2"/>
  <c r="DK2" i="2"/>
  <c r="CA12" i="2"/>
  <c r="CJ12" i="2"/>
  <c r="CM12" i="2"/>
  <c r="CP12" i="2"/>
  <c r="CS12" i="2"/>
  <c r="CV12" i="2"/>
  <c r="CY12" i="2"/>
  <c r="DB12" i="2"/>
  <c r="DT12" i="2"/>
  <c r="CA22" i="2"/>
  <c r="CM22" i="2"/>
  <c r="CS22" i="2"/>
  <c r="CV22" i="2"/>
  <c r="CY22" i="2"/>
  <c r="DB22" i="2"/>
  <c r="DK22" i="2"/>
  <c r="DT22" i="2"/>
  <c r="EI22" i="2"/>
  <c r="BX32" i="2"/>
  <c r="CA32" i="2"/>
  <c r="CD32" i="2"/>
  <c r="CJ32" i="2"/>
  <c r="CM32" i="2"/>
  <c r="CP32" i="2"/>
  <c r="CS32" i="2"/>
  <c r="CV32" i="2"/>
  <c r="CY32" i="2"/>
  <c r="DB32" i="2"/>
  <c r="DE32" i="2"/>
  <c r="DK32" i="2"/>
  <c r="EO32" i="2"/>
  <c r="BX42" i="2"/>
  <c r="CA42" i="2"/>
  <c r="CJ42" i="2"/>
  <c r="CM42" i="2"/>
  <c r="CP42" i="2"/>
  <c r="CS42" i="2"/>
  <c r="CV42" i="2"/>
  <c r="CY42" i="2"/>
  <c r="DB42" i="2"/>
  <c r="DE42" i="2"/>
  <c r="DK42" i="2"/>
  <c r="DT42" i="2"/>
  <c r="BX52" i="2"/>
  <c r="CA52" i="2"/>
  <c r="CJ52" i="2"/>
  <c r="CM52" i="2"/>
  <c r="CP52" i="2"/>
  <c r="CS52" i="2"/>
  <c r="CV52" i="2"/>
  <c r="CY52" i="2"/>
  <c r="DB52" i="2"/>
  <c r="DE52" i="2"/>
  <c r="DK52" i="2"/>
  <c r="DT52" i="2"/>
  <c r="EL52" i="2"/>
  <c r="EO52" i="2"/>
  <c r="CA62" i="2"/>
  <c r="CJ62" i="2"/>
  <c r="CM62" i="2"/>
  <c r="CS62" i="2"/>
  <c r="CV62" i="2"/>
  <c r="CY62" i="2"/>
  <c r="DB62" i="2"/>
  <c r="DK62" i="2"/>
  <c r="DT62" i="2"/>
  <c r="CA72" i="2"/>
  <c r="CJ72" i="2"/>
  <c r="CM72" i="2"/>
  <c r="CP72" i="2"/>
  <c r="CS72" i="2"/>
  <c r="CV72" i="2"/>
  <c r="CY72" i="2"/>
  <c r="DB72" i="2"/>
  <c r="DK72" i="2"/>
  <c r="DT72" i="2"/>
  <c r="EI72" i="2"/>
  <c r="ER72" i="2"/>
  <c r="CA82" i="2"/>
  <c r="CJ82" i="2"/>
  <c r="CM82" i="2"/>
  <c r="CP82" i="2"/>
  <c r="CS82" i="2"/>
  <c r="CV82" i="2"/>
  <c r="CY82" i="2"/>
  <c r="DB82" i="2"/>
  <c r="DE82" i="2"/>
  <c r="DK82" i="2"/>
  <c r="DT82" i="2"/>
  <c r="BX92" i="2"/>
  <c r="CA92" i="2"/>
  <c r="CJ92" i="2"/>
  <c r="CM92" i="2"/>
  <c r="CP92" i="2"/>
  <c r="CS92" i="2"/>
  <c r="CV92" i="2"/>
  <c r="CY92" i="2"/>
  <c r="DB92" i="2"/>
  <c r="DE92" i="2"/>
  <c r="DK92" i="2"/>
  <c r="DT92" i="2"/>
  <c r="EL92" i="2"/>
  <c r="BX102" i="2"/>
  <c r="CA102" i="2"/>
  <c r="CJ102" i="2"/>
  <c r="CM102" i="2"/>
  <c r="CP102" i="2"/>
  <c r="CS102" i="2"/>
  <c r="CV102" i="2"/>
  <c r="CY102" i="2"/>
  <c r="DB102" i="2"/>
  <c r="DE102" i="2"/>
  <c r="DK102" i="2"/>
  <c r="DT102" i="2"/>
  <c r="ER102" i="2"/>
  <c r="BX112" i="2"/>
  <c r="CA112" i="2"/>
  <c r="CD112" i="2"/>
  <c r="CJ112" i="2"/>
  <c r="CM112" i="2"/>
  <c r="CP112" i="2"/>
  <c r="CS112" i="2"/>
  <c r="CV112" i="2"/>
  <c r="CY112" i="2"/>
  <c r="DB112" i="2"/>
  <c r="DE112" i="2"/>
  <c r="DK112" i="2"/>
  <c r="DT112" i="2"/>
  <c r="BX122" i="2"/>
  <c r="CA122" i="2"/>
  <c r="CJ122" i="2"/>
  <c r="CM122" i="2"/>
  <c r="CP122" i="2"/>
  <c r="CS122" i="2"/>
  <c r="CV122" i="2"/>
  <c r="CY122" i="2"/>
  <c r="DB122" i="2"/>
  <c r="DE122" i="2"/>
  <c r="DK122" i="2"/>
  <c r="DT122" i="2"/>
  <c r="EO122" i="2"/>
  <c r="BX132" i="2"/>
  <c r="CA132" i="2"/>
  <c r="CJ132" i="2"/>
  <c r="CM132" i="2"/>
  <c r="CP132" i="2"/>
  <c r="CS132" i="2"/>
  <c r="CV132" i="2"/>
  <c r="CY132" i="2"/>
  <c r="DB132" i="2"/>
  <c r="DE132" i="2"/>
  <c r="DK132" i="2"/>
  <c r="BX142" i="2"/>
  <c r="CA142" i="2"/>
  <c r="CJ142" i="2"/>
  <c r="CM142" i="2"/>
  <c r="CP142" i="2"/>
  <c r="CS142" i="2"/>
  <c r="CV142" i="2"/>
  <c r="CY142" i="2"/>
  <c r="DB142" i="2"/>
  <c r="DE142" i="2"/>
  <c r="DK142" i="2"/>
  <c r="DT142" i="2"/>
  <c r="BX152" i="2"/>
  <c r="CA152" i="2"/>
  <c r="CJ152" i="2"/>
  <c r="CM152" i="2"/>
  <c r="CP152" i="2"/>
  <c r="CS152" i="2"/>
  <c r="CV152" i="2"/>
  <c r="CY152" i="2"/>
  <c r="DB152" i="2"/>
  <c r="DE152" i="2"/>
  <c r="DK152" i="2"/>
  <c r="DT152" i="2"/>
  <c r="EO152" i="2"/>
  <c r="CA162" i="2"/>
  <c r="CD162" i="2"/>
  <c r="CJ162" i="2"/>
  <c r="CM162" i="2"/>
  <c r="CP162" i="2"/>
  <c r="CS162" i="2"/>
  <c r="CV162" i="2"/>
  <c r="CY162" i="2"/>
  <c r="DB162" i="2"/>
  <c r="DE162" i="2"/>
  <c r="DK162" i="2"/>
  <c r="BX172" i="2"/>
  <c r="CA172" i="2"/>
  <c r="CJ172" i="2"/>
  <c r="CM172" i="2"/>
  <c r="CP172" i="2"/>
  <c r="CS172" i="2"/>
  <c r="CV172" i="2"/>
  <c r="CY172" i="2"/>
  <c r="DB172" i="2"/>
  <c r="DE172" i="2"/>
  <c r="DK172" i="2"/>
  <c r="DT172" i="2"/>
  <c r="EO172" i="2"/>
  <c r="CA182" i="2"/>
  <c r="CJ182" i="2"/>
  <c r="CM182" i="2"/>
  <c r="CP182" i="2"/>
  <c r="CS182" i="2"/>
  <c r="CV182" i="2"/>
  <c r="CY182" i="2"/>
  <c r="DB182" i="2"/>
  <c r="DE182" i="2"/>
  <c r="DT182" i="2"/>
  <c r="CA192" i="2"/>
  <c r="CJ192" i="2"/>
  <c r="CM192" i="2"/>
  <c r="CP192" i="2"/>
  <c r="CS192" i="2"/>
  <c r="CV192" i="2"/>
  <c r="CY192" i="2"/>
  <c r="DB192" i="2"/>
  <c r="DK192" i="2"/>
  <c r="DT192" i="2"/>
  <c r="CA202" i="2"/>
  <c r="CJ202" i="2"/>
  <c r="CM202" i="2"/>
  <c r="CP202" i="2"/>
  <c r="CS202" i="2"/>
  <c r="CV202" i="2"/>
  <c r="CY202" i="2"/>
  <c r="DB202" i="2"/>
  <c r="DE202" i="2"/>
  <c r="DK202" i="2"/>
  <c r="DT202" i="2"/>
  <c r="BX212" i="2"/>
  <c r="CA212" i="2"/>
  <c r="CJ212" i="2"/>
  <c r="CM212" i="2"/>
  <c r="CP212" i="2"/>
  <c r="CS212" i="2"/>
  <c r="CV212" i="2"/>
  <c r="CY212" i="2"/>
  <c r="DB212" i="2"/>
  <c r="DE212" i="2"/>
  <c r="DK212" i="2"/>
  <c r="DT212" i="2"/>
  <c r="EI212" i="2"/>
  <c r="EO212" i="2"/>
  <c r="CA222" i="2"/>
  <c r="CJ222" i="2"/>
  <c r="CM222" i="2"/>
  <c r="CS222" i="2"/>
  <c r="CV222" i="2"/>
  <c r="CY222" i="2"/>
  <c r="DB222" i="2"/>
  <c r="DK222" i="2"/>
  <c r="DT222" i="2"/>
  <c r="EO222" i="2"/>
  <c r="ER222" i="2"/>
  <c r="CA232" i="2"/>
  <c r="CJ232" i="2"/>
  <c r="CM232" i="2"/>
  <c r="CP232" i="2"/>
  <c r="CS232" i="2"/>
  <c r="CV232" i="2"/>
  <c r="CY232" i="2"/>
  <c r="DB232" i="2"/>
  <c r="DE232" i="2"/>
  <c r="DK232" i="2"/>
  <c r="DT232" i="2"/>
  <c r="CA242" i="2"/>
  <c r="CJ242" i="2"/>
  <c r="CM242" i="2"/>
  <c r="CS242" i="2"/>
  <c r="CV242" i="2"/>
  <c r="CY242" i="2"/>
  <c r="DB242" i="2"/>
  <c r="DK242" i="2"/>
  <c r="DT242" i="2"/>
  <c r="CA252" i="2"/>
  <c r="CJ252" i="2"/>
  <c r="CM252" i="2"/>
  <c r="CS252" i="2"/>
  <c r="CV252" i="2"/>
  <c r="CY252" i="2"/>
  <c r="DB252" i="2"/>
  <c r="DK252" i="2"/>
  <c r="DT252" i="2"/>
  <c r="BX262" i="2"/>
  <c r="CA262" i="2"/>
  <c r="CJ262" i="2"/>
  <c r="CM262" i="2"/>
  <c r="CP262" i="2"/>
  <c r="CS262" i="2"/>
  <c r="CV262" i="2"/>
  <c r="CY262" i="2"/>
  <c r="DB262" i="2"/>
  <c r="DE262" i="2"/>
  <c r="DK262" i="2"/>
  <c r="DT262" i="2"/>
  <c r="EO262" i="2"/>
  <c r="CA272" i="2"/>
  <c r="CJ272" i="2"/>
  <c r="CM272" i="2"/>
  <c r="CP272" i="2"/>
  <c r="CS272" i="2"/>
  <c r="CV272" i="2"/>
  <c r="CY272" i="2"/>
  <c r="DB272" i="2"/>
  <c r="DE272" i="2"/>
  <c r="DK272" i="2"/>
  <c r="DT272" i="2"/>
  <c r="CA282" i="2"/>
  <c r="CJ282" i="2"/>
  <c r="CM282" i="2"/>
  <c r="CP282" i="2"/>
  <c r="CS282" i="2"/>
  <c r="CV282" i="2"/>
  <c r="CY282" i="2"/>
  <c r="DB282" i="2"/>
  <c r="DE282" i="2"/>
  <c r="DK282" i="2"/>
  <c r="DT282" i="2"/>
  <c r="BX292" i="2"/>
  <c r="CA292" i="2"/>
  <c r="CD292" i="2"/>
  <c r="CJ292" i="2"/>
  <c r="CM292" i="2"/>
  <c r="CP292" i="2"/>
  <c r="CS292" i="2"/>
  <c r="CV292" i="2"/>
  <c r="CY292" i="2"/>
  <c r="DB292" i="2"/>
  <c r="DE292" i="2"/>
  <c r="DK292" i="2"/>
  <c r="DT292" i="2"/>
  <c r="EL292" i="2"/>
  <c r="CA302" i="2"/>
  <c r="CD302" i="2"/>
  <c r="CJ302" i="2"/>
  <c r="CM302" i="2"/>
  <c r="CP302" i="2"/>
  <c r="CS302" i="2"/>
  <c r="CV302" i="2"/>
  <c r="CY302" i="2"/>
  <c r="DB302" i="2"/>
  <c r="DE302" i="2"/>
  <c r="DK302" i="2"/>
  <c r="DT302" i="2"/>
  <c r="CA312" i="2"/>
  <c r="CJ312" i="2"/>
  <c r="CM312" i="2"/>
  <c r="CP312" i="2"/>
  <c r="CS312" i="2"/>
  <c r="CV312" i="2"/>
  <c r="CY312" i="2"/>
  <c r="DB312" i="2"/>
  <c r="DK312" i="2"/>
  <c r="DT312" i="2"/>
  <c r="EO312" i="2"/>
  <c r="BX322" i="2"/>
  <c r="CA322" i="2"/>
  <c r="CJ322" i="2"/>
  <c r="CM322" i="2"/>
  <c r="CP322" i="2"/>
  <c r="CS322" i="2"/>
  <c r="CV322" i="2"/>
  <c r="CY322" i="2"/>
  <c r="DB322" i="2"/>
  <c r="DK322" i="2"/>
  <c r="CA332" i="2"/>
  <c r="CJ332" i="2"/>
  <c r="CM332" i="2"/>
  <c r="CP332" i="2"/>
  <c r="CS332" i="2"/>
  <c r="CV332" i="2"/>
  <c r="CY332" i="2"/>
  <c r="DB332" i="2"/>
  <c r="DK332" i="2"/>
  <c r="DT332" i="2"/>
  <c r="CA342" i="2"/>
  <c r="CJ342" i="2"/>
  <c r="CM342" i="2"/>
  <c r="CP342" i="2"/>
  <c r="CS342" i="2"/>
  <c r="CV342" i="2"/>
  <c r="CY342" i="2"/>
  <c r="DB342" i="2"/>
  <c r="DK342" i="2"/>
  <c r="DT342" i="2"/>
  <c r="EL342" i="2"/>
  <c r="EO342" i="2"/>
  <c r="ER342" i="2"/>
  <c r="BX352" i="2"/>
  <c r="CA352" i="2"/>
  <c r="CJ352" i="2"/>
  <c r="CM352" i="2"/>
  <c r="CS352" i="2"/>
  <c r="CV352" i="2"/>
  <c r="CY352" i="2"/>
  <c r="DB352" i="2"/>
  <c r="DE352" i="2"/>
  <c r="DK352" i="2"/>
  <c r="DT352" i="2"/>
  <c r="BX362" i="2"/>
  <c r="CA362" i="2"/>
  <c r="CJ362" i="2"/>
  <c r="CM362" i="2"/>
  <c r="CP362" i="2"/>
  <c r="CS362" i="2"/>
  <c r="CV362" i="2"/>
  <c r="CY362" i="2"/>
  <c r="DB362" i="2"/>
  <c r="DK362" i="2"/>
  <c r="DT362" i="2"/>
  <c r="EL362" i="2"/>
  <c r="BX372" i="2"/>
  <c r="CA372" i="2"/>
  <c r="CJ372" i="2"/>
  <c r="CM372" i="2"/>
  <c r="CP372" i="2"/>
  <c r="CS372" i="2"/>
  <c r="CV372" i="2"/>
  <c r="CY372" i="2"/>
  <c r="DB372" i="2"/>
  <c r="DE372" i="2"/>
  <c r="DK372" i="2"/>
  <c r="DT372" i="2"/>
  <c r="EL372" i="2"/>
  <c r="EO372" i="2"/>
  <c r="CA382" i="2"/>
  <c r="CJ382" i="2"/>
  <c r="CM382" i="2"/>
  <c r="CP382" i="2"/>
  <c r="CS382" i="2"/>
  <c r="CV382" i="2"/>
  <c r="CY382" i="2"/>
  <c r="DB382" i="2"/>
  <c r="DK382" i="2"/>
  <c r="DT382" i="2"/>
  <c r="EO382" i="2"/>
  <c r="BX392" i="2"/>
  <c r="CA392" i="2"/>
  <c r="CJ392" i="2"/>
  <c r="CM392" i="2"/>
  <c r="CP392" i="2"/>
  <c r="CS392" i="2"/>
  <c r="CV392" i="2"/>
  <c r="CY392" i="2"/>
  <c r="DB392" i="2"/>
  <c r="DE392" i="2"/>
  <c r="DK392" i="2"/>
  <c r="DT392" i="2"/>
  <c r="EO392" i="2"/>
  <c r="BX402" i="2"/>
  <c r="CA402" i="2"/>
  <c r="CD402" i="2"/>
  <c r="CJ402" i="2"/>
  <c r="CM402" i="2"/>
  <c r="CP402" i="2"/>
  <c r="CS402" i="2"/>
  <c r="CV402" i="2"/>
  <c r="CY402" i="2"/>
  <c r="DB402" i="2"/>
  <c r="DE402" i="2"/>
  <c r="DK402" i="2"/>
  <c r="DT402" i="2"/>
  <c r="EL402" i="2"/>
  <c r="EO402" i="2"/>
  <c r="BX412" i="2"/>
  <c r="CA412" i="2"/>
  <c r="CJ412" i="2"/>
  <c r="CM412" i="2"/>
  <c r="CP412" i="2"/>
  <c r="CS412" i="2"/>
  <c r="CV412" i="2"/>
  <c r="CY412" i="2"/>
  <c r="DB412" i="2"/>
  <c r="DE412" i="2"/>
  <c r="DK412" i="2"/>
  <c r="DT412" i="2"/>
  <c r="DZ412" i="2"/>
  <c r="EO412" i="2"/>
  <c r="CA422" i="2"/>
  <c r="CJ422" i="2"/>
  <c r="CM422" i="2"/>
  <c r="CP422" i="2"/>
  <c r="CS422" i="2"/>
  <c r="CV422" i="2"/>
  <c r="CY422" i="2"/>
  <c r="DB422" i="2"/>
  <c r="DK422" i="2"/>
  <c r="DT422" i="2"/>
  <c r="EO422" i="2"/>
  <c r="CA432" i="2"/>
  <c r="CJ432" i="2"/>
  <c r="CM432" i="2"/>
  <c r="CP432" i="2"/>
  <c r="CS432" i="2"/>
  <c r="CV432" i="2"/>
  <c r="CY432" i="2"/>
  <c r="DB432" i="2"/>
  <c r="DK432" i="2"/>
  <c r="DT432" i="2"/>
  <c r="EO432" i="2"/>
  <c r="BX442" i="2"/>
  <c r="CA442" i="2"/>
  <c r="CJ442" i="2"/>
  <c r="CM442" i="2"/>
  <c r="CS442" i="2"/>
  <c r="CV442" i="2"/>
  <c r="CY442" i="2"/>
  <c r="DB442" i="2"/>
  <c r="DK442" i="2"/>
  <c r="DT442" i="2"/>
  <c r="CA452" i="2"/>
  <c r="CJ452" i="2"/>
  <c r="CM452" i="2"/>
  <c r="CP452" i="2"/>
  <c r="CS452" i="2"/>
  <c r="CV452" i="2"/>
  <c r="CY452" i="2"/>
  <c r="DB452" i="2"/>
  <c r="DE452" i="2"/>
  <c r="DK452" i="2"/>
  <c r="DT452" i="2"/>
  <c r="DZ452" i="2"/>
  <c r="EO452" i="2"/>
  <c r="CA462" i="2"/>
  <c r="CJ462" i="2"/>
  <c r="CM462" i="2"/>
  <c r="CP462" i="2"/>
  <c r="CS462" i="2"/>
  <c r="CV462" i="2"/>
  <c r="CY462" i="2"/>
  <c r="DB462" i="2"/>
  <c r="DK462" i="2"/>
  <c r="DT462" i="2"/>
  <c r="CA472" i="2"/>
  <c r="CD472" i="2"/>
  <c r="CJ472" i="2"/>
  <c r="CM472" i="2"/>
  <c r="CP472" i="2"/>
  <c r="CS472" i="2"/>
  <c r="CV472" i="2"/>
  <c r="CY472" i="2"/>
  <c r="DB472" i="2"/>
  <c r="DE472" i="2"/>
  <c r="DK472" i="2"/>
  <c r="DT472" i="2"/>
  <c r="EL472" i="2"/>
  <c r="EO472" i="2"/>
  <c r="BX482" i="2"/>
  <c r="CA482" i="2"/>
  <c r="CD482" i="2"/>
  <c r="CJ482" i="2"/>
  <c r="CM482" i="2"/>
  <c r="CP482" i="2"/>
  <c r="CS482" i="2"/>
  <c r="CV482" i="2"/>
  <c r="CY482" i="2"/>
  <c r="DB482" i="2"/>
  <c r="DE482" i="2"/>
  <c r="DK482" i="2"/>
  <c r="DT482" i="2"/>
  <c r="BX492" i="2"/>
  <c r="CA492" i="2"/>
  <c r="CJ492" i="2"/>
  <c r="CM492" i="2"/>
  <c r="CP492" i="2"/>
  <c r="CS492" i="2"/>
  <c r="CV492" i="2"/>
  <c r="CY492" i="2"/>
  <c r="DB492" i="2"/>
  <c r="DE492" i="2"/>
  <c r="DK492" i="2"/>
  <c r="DT492" i="2"/>
  <c r="EI492" i="2"/>
  <c r="DT2" i="2"/>
  <c r="J2" i="2"/>
  <c r="J12" i="2"/>
  <c r="O2" i="2"/>
  <c r="L2" i="2"/>
  <c r="O12" i="2"/>
  <c r="L12" i="2"/>
  <c r="O22" i="2"/>
  <c r="L22" i="2"/>
  <c r="O32" i="2"/>
  <c r="L32" i="2"/>
  <c r="O42" i="2"/>
  <c r="L42" i="2"/>
  <c r="O52" i="2"/>
  <c r="L52" i="2"/>
  <c r="O62" i="2"/>
  <c r="L62" i="2"/>
  <c r="O72" i="2"/>
  <c r="L72" i="2"/>
  <c r="O82" i="2"/>
  <c r="L82" i="2"/>
  <c r="O92" i="2"/>
  <c r="L92" i="2"/>
  <c r="O102" i="2"/>
  <c r="L102" i="2"/>
  <c r="O112" i="2"/>
  <c r="L112" i="2"/>
  <c r="O122" i="2"/>
  <c r="L122" i="2"/>
  <c r="O132" i="2"/>
  <c r="L132" i="2"/>
  <c r="O142" i="2"/>
  <c r="L142" i="2"/>
  <c r="O152" i="2"/>
  <c r="L152" i="2"/>
  <c r="O162" i="2"/>
  <c r="L162" i="2"/>
  <c r="O172" i="2"/>
  <c r="L172" i="2"/>
  <c r="O182" i="2"/>
  <c r="L182" i="2"/>
  <c r="O192" i="2"/>
  <c r="L192" i="2"/>
  <c r="O202" i="2"/>
  <c r="L202" i="2"/>
  <c r="O212" i="2"/>
  <c r="L212" i="2"/>
  <c r="O222" i="2"/>
  <c r="L222" i="2"/>
  <c r="O232" i="2"/>
  <c r="L232" i="2"/>
  <c r="O242" i="2"/>
  <c r="L242" i="2"/>
  <c r="O252" i="2"/>
  <c r="L252" i="2"/>
  <c r="O262" i="2"/>
  <c r="L262" i="2"/>
  <c r="O272" i="2"/>
  <c r="L272" i="2"/>
  <c r="O282" i="2"/>
  <c r="L282" i="2"/>
  <c r="O292" i="2"/>
  <c r="L292" i="2"/>
  <c r="O302" i="2"/>
  <c r="L302" i="2"/>
  <c r="O312" i="2"/>
  <c r="L312" i="2"/>
  <c r="O322" i="2"/>
  <c r="L322" i="2"/>
  <c r="O332" i="2"/>
  <c r="L332" i="2"/>
  <c r="O342" i="2"/>
  <c r="L342" i="2"/>
  <c r="O352" i="2"/>
  <c r="L352" i="2"/>
  <c r="O362" i="2"/>
  <c r="L362" i="2"/>
  <c r="O372" i="2"/>
  <c r="L372" i="2"/>
  <c r="O382" i="2"/>
  <c r="L382" i="2"/>
  <c r="O392" i="2"/>
  <c r="L392" i="2"/>
  <c r="O402" i="2"/>
  <c r="L402" i="2"/>
  <c r="O412" i="2"/>
  <c r="L412" i="2"/>
  <c r="O422" i="2"/>
  <c r="L422" i="2"/>
  <c r="O432" i="2"/>
  <c r="L432" i="2"/>
  <c r="O442" i="2"/>
  <c r="L442" i="2"/>
  <c r="O452" i="2"/>
  <c r="L452" i="2"/>
  <c r="O462" i="2"/>
  <c r="L462" i="2"/>
  <c r="O472" i="2"/>
  <c r="L472" i="2"/>
  <c r="O482" i="2"/>
  <c r="L482" i="2"/>
  <c r="O492" i="2"/>
  <c r="L492" i="2"/>
  <c r="S12" i="2"/>
  <c r="T12" i="2"/>
  <c r="S22" i="2"/>
  <c r="T22" i="2"/>
  <c r="J32" i="2"/>
  <c r="S32" i="2"/>
  <c r="T32" i="2"/>
  <c r="J42" i="2"/>
  <c r="S42" i="2"/>
  <c r="T42" i="2"/>
  <c r="J52" i="2"/>
  <c r="S52" i="2"/>
  <c r="T52" i="2"/>
  <c r="J62" i="2"/>
  <c r="S62" i="2"/>
  <c r="T62" i="2"/>
  <c r="J72" i="2"/>
  <c r="S72" i="2"/>
  <c r="T72" i="2"/>
  <c r="J82" i="2"/>
  <c r="S82" i="2"/>
  <c r="T82" i="2"/>
  <c r="J92" i="2"/>
  <c r="S92" i="2"/>
  <c r="T92" i="2"/>
  <c r="J102" i="2"/>
  <c r="S102" i="2"/>
  <c r="T102" i="2"/>
  <c r="J112" i="2"/>
  <c r="S112" i="2"/>
  <c r="T112" i="2"/>
  <c r="J122" i="2"/>
  <c r="S122" i="2"/>
  <c r="T122" i="2"/>
  <c r="J132" i="2"/>
  <c r="S132" i="2"/>
  <c r="T132" i="2"/>
  <c r="J142" i="2"/>
  <c r="S142" i="2"/>
  <c r="T142" i="2"/>
  <c r="J152" i="2"/>
  <c r="S152" i="2"/>
  <c r="T152" i="2"/>
  <c r="J162" i="2"/>
  <c r="S162" i="2"/>
  <c r="T162" i="2"/>
  <c r="J172" i="2"/>
  <c r="S172" i="2"/>
  <c r="T172" i="2"/>
  <c r="J182" i="2"/>
  <c r="S182" i="2"/>
  <c r="T182" i="2"/>
  <c r="J192" i="2"/>
  <c r="S192" i="2"/>
  <c r="T192" i="2"/>
  <c r="J202" i="2"/>
  <c r="S202" i="2"/>
  <c r="T202" i="2"/>
  <c r="J212" i="2"/>
  <c r="S212" i="2"/>
  <c r="T212" i="2"/>
  <c r="J222" i="2"/>
  <c r="S222" i="2"/>
  <c r="T222" i="2"/>
  <c r="J232" i="2"/>
  <c r="S232" i="2"/>
  <c r="T232" i="2"/>
  <c r="J252" i="2"/>
  <c r="S252" i="2"/>
  <c r="T252" i="2"/>
  <c r="J262" i="2"/>
  <c r="S262" i="2"/>
  <c r="T262" i="2"/>
  <c r="J272" i="2"/>
  <c r="S272" i="2"/>
  <c r="T272" i="2"/>
  <c r="J282" i="2"/>
  <c r="S282" i="2"/>
  <c r="T282" i="2"/>
  <c r="J292" i="2"/>
  <c r="S292" i="2"/>
  <c r="T292" i="2"/>
  <c r="J302" i="2"/>
  <c r="S302" i="2"/>
  <c r="T302" i="2"/>
  <c r="J312" i="2"/>
  <c r="S312" i="2"/>
  <c r="T312" i="2"/>
  <c r="J322" i="2"/>
  <c r="S322" i="2"/>
  <c r="T322" i="2"/>
  <c r="J332" i="2"/>
  <c r="S332" i="2"/>
  <c r="T332" i="2"/>
  <c r="J342" i="2"/>
  <c r="S342" i="2"/>
  <c r="T342" i="2"/>
  <c r="J352" i="2"/>
  <c r="S352" i="2"/>
  <c r="T352" i="2"/>
  <c r="J362" i="2"/>
  <c r="S362" i="2"/>
  <c r="T362" i="2"/>
  <c r="J372" i="2"/>
  <c r="S372" i="2"/>
  <c r="T372" i="2"/>
  <c r="J382" i="2"/>
  <c r="S382" i="2"/>
  <c r="T382" i="2"/>
  <c r="J392" i="2"/>
  <c r="S392" i="2"/>
  <c r="T392" i="2"/>
  <c r="J402" i="2"/>
  <c r="S402" i="2"/>
  <c r="T402" i="2"/>
  <c r="J412" i="2"/>
  <c r="S412" i="2"/>
  <c r="T412" i="2"/>
  <c r="J422" i="2"/>
  <c r="S422" i="2"/>
  <c r="T422" i="2"/>
  <c r="J432" i="2"/>
  <c r="S432" i="2"/>
  <c r="T432" i="2"/>
  <c r="J442" i="2"/>
  <c r="S442" i="2"/>
  <c r="T442" i="2"/>
  <c r="J452" i="2"/>
  <c r="S452" i="2"/>
  <c r="T452" i="2"/>
  <c r="J462" i="2"/>
  <c r="S462" i="2"/>
  <c r="T462" i="2"/>
  <c r="J472" i="2"/>
  <c r="S472" i="2"/>
  <c r="T472" i="2"/>
  <c r="J482" i="2"/>
  <c r="S482" i="2"/>
  <c r="T482" i="2"/>
  <c r="J492" i="2"/>
  <c r="S492" i="2"/>
  <c r="T492" i="2"/>
  <c r="S2" i="2"/>
  <c r="T2" i="2"/>
  <c r="R252" i="2"/>
  <c r="P492" i="2"/>
  <c r="P482" i="2"/>
  <c r="P472" i="2"/>
  <c r="P462" i="2"/>
  <c r="P452" i="2"/>
  <c r="P442" i="2"/>
  <c r="P432" i="2"/>
  <c r="P422" i="2"/>
  <c r="P412" i="2"/>
  <c r="P402" i="2"/>
  <c r="P392" i="2"/>
  <c r="P382" i="2"/>
  <c r="P372" i="2"/>
  <c r="P362" i="2"/>
  <c r="P352" i="2"/>
  <c r="P342" i="2"/>
  <c r="P332" i="2"/>
  <c r="P322" i="2"/>
  <c r="P312" i="2"/>
  <c r="P302" i="2"/>
  <c r="P292" i="2"/>
  <c r="P282" i="2"/>
  <c r="P272" i="2"/>
  <c r="P262" i="2"/>
  <c r="P252" i="2"/>
  <c r="P242" i="2"/>
  <c r="P232" i="2"/>
  <c r="P222" i="2"/>
  <c r="P212" i="2"/>
  <c r="P202" i="2"/>
  <c r="P192" i="2"/>
  <c r="P182" i="2"/>
  <c r="P172" i="2"/>
  <c r="P162" i="2"/>
  <c r="P152" i="2"/>
  <c r="P142" i="2"/>
  <c r="P132" i="2"/>
  <c r="P122" i="2"/>
  <c r="P112" i="2"/>
  <c r="P102" i="2"/>
  <c r="P92" i="2"/>
  <c r="P82" i="2"/>
  <c r="P72" i="2"/>
  <c r="P62" i="2"/>
  <c r="P52" i="2"/>
  <c r="P42" i="2"/>
  <c r="P32" i="2"/>
  <c r="P22" i="2"/>
  <c r="P12" i="2"/>
  <c r="P2" i="2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84" i="1"/>
  <c r="BL85" i="1"/>
  <c r="BL86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104" i="1"/>
  <c r="BL105" i="1"/>
  <c r="BL106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L121" i="1"/>
  <c r="BL122" i="1"/>
  <c r="BL123" i="1"/>
  <c r="BL124" i="1"/>
  <c r="BL125" i="1"/>
  <c r="BL126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4" i="1"/>
  <c r="BL155" i="1"/>
  <c r="BL156" i="1"/>
  <c r="BL157" i="1"/>
  <c r="BL158" i="1"/>
  <c r="BL159" i="1"/>
  <c r="BL160" i="1"/>
  <c r="BL161" i="1"/>
  <c r="BL162" i="1"/>
  <c r="BL163" i="1"/>
  <c r="BL164" i="1"/>
  <c r="BL165" i="1"/>
  <c r="BL166" i="1"/>
  <c r="BL167" i="1"/>
  <c r="BL168" i="1"/>
  <c r="BL169" i="1"/>
  <c r="BL170" i="1"/>
  <c r="BL171" i="1"/>
  <c r="BL172" i="1"/>
  <c r="BL173" i="1"/>
  <c r="BL174" i="1"/>
  <c r="BL175" i="1"/>
  <c r="BL176" i="1"/>
  <c r="BL177" i="1"/>
  <c r="BL178" i="1"/>
  <c r="BL179" i="1"/>
  <c r="BL180" i="1"/>
  <c r="BL181" i="1"/>
  <c r="BL182" i="1"/>
  <c r="BL183" i="1"/>
  <c r="BL184" i="1"/>
  <c r="BL185" i="1"/>
  <c r="BL186" i="1"/>
  <c r="BL187" i="1"/>
  <c r="BL188" i="1"/>
  <c r="BL189" i="1"/>
  <c r="BL190" i="1"/>
  <c r="BL191" i="1"/>
  <c r="BL192" i="1"/>
  <c r="BL193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246" i="1"/>
  <c r="BL247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83" i="1"/>
  <c r="BL284" i="1"/>
  <c r="BL285" i="1"/>
  <c r="BL286" i="1"/>
  <c r="BL287" i="1"/>
  <c r="BL288" i="1"/>
  <c r="BL289" i="1"/>
  <c r="BL290" i="1"/>
  <c r="BL291" i="1"/>
  <c r="BL292" i="1"/>
  <c r="BL293" i="1"/>
  <c r="BL294" i="1"/>
  <c r="BL295" i="1"/>
  <c r="BL296" i="1"/>
  <c r="BL297" i="1"/>
  <c r="BL298" i="1"/>
  <c r="BL301" i="1"/>
  <c r="BL302" i="1"/>
  <c r="BL303" i="1"/>
  <c r="BL304" i="1"/>
  <c r="BL305" i="1"/>
  <c r="BL306" i="1"/>
  <c r="BL307" i="1"/>
  <c r="BL308" i="1"/>
  <c r="BL309" i="1"/>
  <c r="BL310" i="1"/>
  <c r="BL311" i="1"/>
  <c r="BL312" i="1"/>
  <c r="BL313" i="1"/>
  <c r="BL314" i="1"/>
  <c r="BL315" i="1"/>
  <c r="BL316" i="1"/>
  <c r="BL317" i="1"/>
  <c r="BL318" i="1"/>
  <c r="BL319" i="1"/>
  <c r="BL320" i="1"/>
  <c r="BL321" i="1"/>
  <c r="BL322" i="1"/>
  <c r="BL323" i="1"/>
  <c r="BL324" i="1"/>
  <c r="BL325" i="1"/>
  <c r="BL326" i="1"/>
  <c r="BL327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347" i="1"/>
  <c r="BL348" i="1"/>
  <c r="BL34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383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L401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L436" i="1"/>
  <c r="BL437" i="1"/>
  <c r="BL438" i="1"/>
  <c r="BL439" i="1"/>
  <c r="BL440" i="1"/>
  <c r="BL441" i="1"/>
  <c r="BL442" i="1"/>
  <c r="BL443" i="1"/>
  <c r="BL444" i="1"/>
  <c r="BL445" i="1"/>
  <c r="BL446" i="1"/>
  <c r="BL447" i="1"/>
  <c r="BL448" i="1"/>
  <c r="BL449" i="1"/>
  <c r="BL450" i="1"/>
  <c r="BL451" i="1"/>
  <c r="BL452" i="1"/>
  <c r="BL453" i="1"/>
  <c r="BL454" i="1"/>
  <c r="BL455" i="1"/>
  <c r="BL456" i="1"/>
  <c r="BL457" i="1"/>
  <c r="BL458" i="1"/>
  <c r="BL459" i="1"/>
  <c r="BL460" i="1"/>
  <c r="BL461" i="1"/>
  <c r="BL462" i="1"/>
  <c r="BL463" i="1"/>
  <c r="BL464" i="1"/>
  <c r="BL465" i="1"/>
  <c r="BL466" i="1"/>
  <c r="BL467" i="1"/>
  <c r="BL468" i="1"/>
  <c r="BL469" i="1"/>
  <c r="BL470" i="1"/>
  <c r="BL471" i="1"/>
  <c r="BL472" i="1"/>
  <c r="BL473" i="1"/>
  <c r="BL474" i="1"/>
  <c r="BL475" i="1"/>
  <c r="BL476" i="1"/>
  <c r="BL477" i="1"/>
  <c r="BL478" i="1"/>
  <c r="BL479" i="1"/>
  <c r="BL480" i="1"/>
  <c r="BL481" i="1"/>
  <c r="BL482" i="1"/>
  <c r="BL483" i="1"/>
  <c r="BL484" i="1"/>
  <c r="BL485" i="1"/>
  <c r="BL486" i="1"/>
  <c r="BL487" i="1"/>
  <c r="BL488" i="1"/>
  <c r="BL489" i="1"/>
  <c r="BL490" i="1"/>
  <c r="BL491" i="1"/>
  <c r="BL492" i="1"/>
  <c r="BL493" i="1"/>
  <c r="BL494" i="1"/>
  <c r="BL495" i="1"/>
  <c r="BL496" i="1"/>
  <c r="BL497" i="1"/>
  <c r="BL498" i="1"/>
  <c r="BL499" i="1"/>
  <c r="BL500" i="1"/>
  <c r="BL501" i="1"/>
  <c r="BL502" i="1"/>
  <c r="BL503" i="1"/>
  <c r="BL504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L521" i="1"/>
  <c r="BL522" i="1"/>
  <c r="BL523" i="1"/>
  <c r="BL524" i="1"/>
  <c r="BL525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50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546" i="1"/>
  <c r="BK547" i="1"/>
  <c r="BK548" i="1"/>
  <c r="BK549" i="1"/>
  <c r="BK550" i="1"/>
  <c r="BK551" i="1"/>
  <c r="BK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0" i="1"/>
  <c r="BJ431" i="1"/>
  <c r="BJ432" i="1"/>
  <c r="BJ433" i="1"/>
  <c r="BJ434" i="1"/>
  <c r="BJ435" i="1"/>
  <c r="BJ436" i="1"/>
  <c r="BJ437" i="1"/>
  <c r="BJ438" i="1"/>
  <c r="BJ439" i="1"/>
  <c r="BJ440" i="1"/>
  <c r="BJ441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J46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3" i="1"/>
  <c r="BJ494" i="1"/>
  <c r="BJ495" i="1"/>
  <c r="BJ496" i="1"/>
  <c r="BJ497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2" i="1"/>
  <c r="BE551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C434" i="1"/>
  <c r="BC435" i="1"/>
  <c r="BC436" i="1"/>
  <c r="BC437" i="1"/>
  <c r="BC438" i="1"/>
  <c r="BC439" i="1"/>
  <c r="BC440" i="1"/>
  <c r="BC441" i="1"/>
  <c r="BC442" i="1"/>
  <c r="BC443" i="1"/>
  <c r="BC444" i="1"/>
  <c r="BC445" i="1"/>
  <c r="BC446" i="1"/>
  <c r="BC447" i="1"/>
  <c r="BC448" i="1"/>
  <c r="BC449" i="1"/>
  <c r="BC450" i="1"/>
  <c r="BC451" i="1"/>
  <c r="BC452" i="1"/>
  <c r="BC453" i="1"/>
  <c r="BC454" i="1"/>
  <c r="BC455" i="1"/>
  <c r="BC456" i="1"/>
  <c r="BC457" i="1"/>
  <c r="BC458" i="1"/>
  <c r="BC459" i="1"/>
  <c r="BC460" i="1"/>
  <c r="BC461" i="1"/>
  <c r="BC462" i="1"/>
  <c r="BC463" i="1"/>
  <c r="BC464" i="1"/>
  <c r="BC465" i="1"/>
  <c r="BC466" i="1"/>
  <c r="BC467" i="1"/>
  <c r="BC468" i="1"/>
  <c r="BC469" i="1"/>
  <c r="BC470" i="1"/>
  <c r="BC471" i="1"/>
  <c r="BC472" i="1"/>
  <c r="BC473" i="1"/>
  <c r="BC474" i="1"/>
  <c r="BC475" i="1"/>
  <c r="BC476" i="1"/>
  <c r="BC477" i="1"/>
  <c r="BC478" i="1"/>
  <c r="BC479" i="1"/>
  <c r="BC480" i="1"/>
  <c r="BC481" i="1"/>
  <c r="BC482" i="1"/>
  <c r="BC483" i="1"/>
  <c r="BC484" i="1"/>
  <c r="BC485" i="1"/>
  <c r="BC486" i="1"/>
  <c r="BC487" i="1"/>
  <c r="BC488" i="1"/>
  <c r="BC489" i="1"/>
  <c r="BC490" i="1"/>
  <c r="BC491" i="1"/>
  <c r="BC492" i="1"/>
  <c r="BC493" i="1"/>
  <c r="BC494" i="1"/>
  <c r="BC495" i="1"/>
  <c r="BC496" i="1"/>
  <c r="BC497" i="1"/>
  <c r="BC498" i="1"/>
  <c r="BC499" i="1"/>
  <c r="BC500" i="1"/>
  <c r="BC501" i="1"/>
  <c r="BC502" i="1"/>
  <c r="BC503" i="1"/>
  <c r="BC504" i="1"/>
  <c r="BC505" i="1"/>
  <c r="BC506" i="1"/>
  <c r="BC507" i="1"/>
  <c r="BC508" i="1"/>
  <c r="BC509" i="1"/>
  <c r="BC510" i="1"/>
  <c r="BC511" i="1"/>
  <c r="BC512" i="1"/>
  <c r="BC513" i="1"/>
  <c r="BC514" i="1"/>
  <c r="BC515" i="1"/>
  <c r="BC516" i="1"/>
  <c r="BC517" i="1"/>
  <c r="BC518" i="1"/>
  <c r="BC519" i="1"/>
  <c r="BC520" i="1"/>
  <c r="BC521" i="1"/>
  <c r="BC522" i="1"/>
  <c r="BC523" i="1"/>
  <c r="BC524" i="1"/>
  <c r="BC525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C547" i="1"/>
  <c r="BC548" i="1"/>
  <c r="BC549" i="1"/>
  <c r="BC550" i="1"/>
  <c r="BC551" i="1"/>
  <c r="BC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2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3" i="1"/>
  <c r="BA52" i="1"/>
  <c r="AZ551" i="1"/>
  <c r="AY551" i="1"/>
  <c r="AX551" i="1"/>
  <c r="AW551" i="1"/>
  <c r="AV551" i="1"/>
  <c r="AU551" i="1"/>
  <c r="AT551" i="1"/>
  <c r="AS551" i="1"/>
  <c r="AQ551" i="1"/>
  <c r="AP551" i="1"/>
  <c r="AN551" i="1"/>
  <c r="AL551" i="1"/>
  <c r="AZ550" i="1"/>
  <c r="AY550" i="1"/>
  <c r="AX550" i="1"/>
  <c r="AW550" i="1"/>
  <c r="AV550" i="1"/>
  <c r="AU550" i="1"/>
  <c r="AT550" i="1"/>
  <c r="AS550" i="1"/>
  <c r="AQ550" i="1"/>
  <c r="AP550" i="1"/>
  <c r="AN550" i="1"/>
  <c r="AL550" i="1"/>
  <c r="AZ549" i="1"/>
  <c r="AY549" i="1"/>
  <c r="AX549" i="1"/>
  <c r="AW549" i="1"/>
  <c r="AV549" i="1"/>
  <c r="AU549" i="1"/>
  <c r="AT549" i="1"/>
  <c r="AS549" i="1"/>
  <c r="AQ549" i="1"/>
  <c r="AP549" i="1"/>
  <c r="AN549" i="1"/>
  <c r="AL549" i="1"/>
  <c r="AZ548" i="1"/>
  <c r="AY548" i="1"/>
  <c r="AX548" i="1"/>
  <c r="AW548" i="1"/>
  <c r="AV548" i="1"/>
  <c r="AU548" i="1"/>
  <c r="AT548" i="1"/>
  <c r="AS548" i="1"/>
  <c r="AQ548" i="1"/>
  <c r="AP548" i="1"/>
  <c r="AN548" i="1"/>
  <c r="AL548" i="1"/>
  <c r="AZ547" i="1"/>
  <c r="AY547" i="1"/>
  <c r="AX547" i="1"/>
  <c r="AW547" i="1"/>
  <c r="AV547" i="1"/>
  <c r="AU547" i="1"/>
  <c r="AT547" i="1"/>
  <c r="AS547" i="1"/>
  <c r="AQ547" i="1"/>
  <c r="AP547" i="1"/>
  <c r="AN547" i="1"/>
  <c r="AL547" i="1"/>
  <c r="AZ546" i="1"/>
  <c r="AY546" i="1"/>
  <c r="AX546" i="1"/>
  <c r="AW546" i="1"/>
  <c r="AV546" i="1"/>
  <c r="AU546" i="1"/>
  <c r="AT546" i="1"/>
  <c r="AS546" i="1"/>
  <c r="AQ546" i="1"/>
  <c r="AP546" i="1"/>
  <c r="AN546" i="1"/>
  <c r="AL546" i="1"/>
  <c r="AZ545" i="1"/>
  <c r="AY545" i="1"/>
  <c r="AX545" i="1"/>
  <c r="AW545" i="1"/>
  <c r="AV545" i="1"/>
  <c r="AU545" i="1"/>
  <c r="AT545" i="1"/>
  <c r="AS545" i="1"/>
  <c r="AQ545" i="1"/>
  <c r="AP545" i="1"/>
  <c r="AN545" i="1"/>
  <c r="AL545" i="1"/>
  <c r="AZ544" i="1"/>
  <c r="AY544" i="1"/>
  <c r="AX544" i="1"/>
  <c r="AW544" i="1"/>
  <c r="AV544" i="1"/>
  <c r="AU544" i="1"/>
  <c r="AT544" i="1"/>
  <c r="AS544" i="1"/>
  <c r="AQ544" i="1"/>
  <c r="AP544" i="1"/>
  <c r="AN544" i="1"/>
  <c r="AL544" i="1"/>
  <c r="AZ543" i="1"/>
  <c r="AY543" i="1"/>
  <c r="AX543" i="1"/>
  <c r="AW543" i="1"/>
  <c r="AV543" i="1"/>
  <c r="AU543" i="1"/>
  <c r="AT543" i="1"/>
  <c r="AS543" i="1"/>
  <c r="AQ543" i="1"/>
  <c r="AP543" i="1"/>
  <c r="AN543" i="1"/>
  <c r="AL543" i="1"/>
  <c r="AZ542" i="1"/>
  <c r="AY542" i="1"/>
  <c r="AX542" i="1"/>
  <c r="AW542" i="1"/>
  <c r="AV542" i="1"/>
  <c r="AU542" i="1"/>
  <c r="AT542" i="1"/>
  <c r="AS542" i="1"/>
  <c r="AQ542" i="1"/>
  <c r="AP542" i="1"/>
  <c r="AN542" i="1"/>
  <c r="AL542" i="1"/>
  <c r="AZ541" i="1"/>
  <c r="AY541" i="1"/>
  <c r="AX541" i="1"/>
  <c r="AW541" i="1"/>
  <c r="AV541" i="1"/>
  <c r="AU541" i="1"/>
  <c r="AT541" i="1"/>
  <c r="AS541" i="1"/>
  <c r="AQ541" i="1"/>
  <c r="AP541" i="1"/>
  <c r="AN541" i="1"/>
  <c r="AL541" i="1"/>
  <c r="AZ540" i="1"/>
  <c r="AY540" i="1"/>
  <c r="AX540" i="1"/>
  <c r="AW540" i="1"/>
  <c r="AV540" i="1"/>
  <c r="AU540" i="1"/>
  <c r="AT540" i="1"/>
  <c r="AS540" i="1"/>
  <c r="AQ540" i="1"/>
  <c r="AP540" i="1"/>
  <c r="AN540" i="1"/>
  <c r="AL540" i="1"/>
  <c r="AZ539" i="1"/>
  <c r="AY539" i="1"/>
  <c r="AX539" i="1"/>
  <c r="AW539" i="1"/>
  <c r="AV539" i="1"/>
  <c r="AU539" i="1"/>
  <c r="AT539" i="1"/>
  <c r="AS539" i="1"/>
  <c r="AQ539" i="1"/>
  <c r="AP539" i="1"/>
  <c r="AN539" i="1"/>
  <c r="AL539" i="1"/>
  <c r="AZ538" i="1"/>
  <c r="AY538" i="1"/>
  <c r="AX538" i="1"/>
  <c r="AW538" i="1"/>
  <c r="AV538" i="1"/>
  <c r="AU538" i="1"/>
  <c r="AT538" i="1"/>
  <c r="AS538" i="1"/>
  <c r="AQ538" i="1"/>
  <c r="AP538" i="1"/>
  <c r="AN538" i="1"/>
  <c r="AL538" i="1"/>
  <c r="AZ537" i="1"/>
  <c r="AY537" i="1"/>
  <c r="AX537" i="1"/>
  <c r="AW537" i="1"/>
  <c r="AV537" i="1"/>
  <c r="AU537" i="1"/>
  <c r="AT537" i="1"/>
  <c r="AS537" i="1"/>
  <c r="AQ537" i="1"/>
  <c r="AP537" i="1"/>
  <c r="AN537" i="1"/>
  <c r="AL537" i="1"/>
  <c r="AZ536" i="1"/>
  <c r="AY536" i="1"/>
  <c r="AX536" i="1"/>
  <c r="AW536" i="1"/>
  <c r="AV536" i="1"/>
  <c r="AU536" i="1"/>
  <c r="AT536" i="1"/>
  <c r="AS536" i="1"/>
  <c r="AQ536" i="1"/>
  <c r="AP536" i="1"/>
  <c r="AN536" i="1"/>
  <c r="AL536" i="1"/>
  <c r="AZ535" i="1"/>
  <c r="AY535" i="1"/>
  <c r="AX535" i="1"/>
  <c r="AW535" i="1"/>
  <c r="AV535" i="1"/>
  <c r="AU535" i="1"/>
  <c r="AT535" i="1"/>
  <c r="AS535" i="1"/>
  <c r="AQ535" i="1"/>
  <c r="AP535" i="1"/>
  <c r="AN535" i="1"/>
  <c r="AL535" i="1"/>
  <c r="AZ534" i="1"/>
  <c r="AY534" i="1"/>
  <c r="AX534" i="1"/>
  <c r="AW534" i="1"/>
  <c r="AV534" i="1"/>
  <c r="AU534" i="1"/>
  <c r="AT534" i="1"/>
  <c r="AS534" i="1"/>
  <c r="AQ534" i="1"/>
  <c r="AP534" i="1"/>
  <c r="AN534" i="1"/>
  <c r="AL534" i="1"/>
  <c r="AZ533" i="1"/>
  <c r="AY533" i="1"/>
  <c r="AX533" i="1"/>
  <c r="AW533" i="1"/>
  <c r="AV533" i="1"/>
  <c r="AU533" i="1"/>
  <c r="AT533" i="1"/>
  <c r="AS533" i="1"/>
  <c r="AQ533" i="1"/>
  <c r="AP533" i="1"/>
  <c r="AN533" i="1"/>
  <c r="AL533" i="1"/>
  <c r="AZ532" i="1"/>
  <c r="AY532" i="1"/>
  <c r="AX532" i="1"/>
  <c r="AW532" i="1"/>
  <c r="AV532" i="1"/>
  <c r="AU532" i="1"/>
  <c r="AT532" i="1"/>
  <c r="AS532" i="1"/>
  <c r="AQ532" i="1"/>
  <c r="AP532" i="1"/>
  <c r="AN532" i="1"/>
  <c r="AL532" i="1"/>
  <c r="AZ531" i="1"/>
  <c r="AY531" i="1"/>
  <c r="AX531" i="1"/>
  <c r="AW531" i="1"/>
  <c r="AV531" i="1"/>
  <c r="AU531" i="1"/>
  <c r="AT531" i="1"/>
  <c r="AS531" i="1"/>
  <c r="AQ531" i="1"/>
  <c r="AP531" i="1"/>
  <c r="AN531" i="1"/>
  <c r="AL531" i="1"/>
  <c r="AZ530" i="1"/>
  <c r="AY530" i="1"/>
  <c r="AX530" i="1"/>
  <c r="AW530" i="1"/>
  <c r="AV530" i="1"/>
  <c r="AU530" i="1"/>
  <c r="AT530" i="1"/>
  <c r="AS530" i="1"/>
  <c r="AQ530" i="1"/>
  <c r="AP530" i="1"/>
  <c r="AN530" i="1"/>
  <c r="AL530" i="1"/>
  <c r="AZ529" i="1"/>
  <c r="AY529" i="1"/>
  <c r="AX529" i="1"/>
  <c r="AW529" i="1"/>
  <c r="AV529" i="1"/>
  <c r="AU529" i="1"/>
  <c r="AT529" i="1"/>
  <c r="AS529" i="1"/>
  <c r="AQ529" i="1"/>
  <c r="AP529" i="1"/>
  <c r="AN529" i="1"/>
  <c r="AL529" i="1"/>
  <c r="AZ528" i="1"/>
  <c r="AY528" i="1"/>
  <c r="AX528" i="1"/>
  <c r="AW528" i="1"/>
  <c r="AV528" i="1"/>
  <c r="AU528" i="1"/>
  <c r="AT528" i="1"/>
  <c r="AS528" i="1"/>
  <c r="AQ528" i="1"/>
  <c r="AP528" i="1"/>
  <c r="AN528" i="1"/>
  <c r="AL528" i="1"/>
  <c r="AZ527" i="1"/>
  <c r="AY527" i="1"/>
  <c r="AX527" i="1"/>
  <c r="AW527" i="1"/>
  <c r="AV527" i="1"/>
  <c r="AU527" i="1"/>
  <c r="AT527" i="1"/>
  <c r="AS527" i="1"/>
  <c r="AQ527" i="1"/>
  <c r="AP527" i="1"/>
  <c r="AN527" i="1"/>
  <c r="AL527" i="1"/>
  <c r="AZ526" i="1"/>
  <c r="AY526" i="1"/>
  <c r="AX526" i="1"/>
  <c r="AW526" i="1"/>
  <c r="AV526" i="1"/>
  <c r="AU526" i="1"/>
  <c r="AT526" i="1"/>
  <c r="AS526" i="1"/>
  <c r="AQ526" i="1"/>
  <c r="AP526" i="1"/>
  <c r="AN526" i="1"/>
  <c r="AL526" i="1"/>
  <c r="AZ525" i="1"/>
  <c r="AY525" i="1"/>
  <c r="AX525" i="1"/>
  <c r="AW525" i="1"/>
  <c r="AV525" i="1"/>
  <c r="AU525" i="1"/>
  <c r="AT525" i="1"/>
  <c r="AS525" i="1"/>
  <c r="AQ525" i="1"/>
  <c r="AP525" i="1"/>
  <c r="AN525" i="1"/>
  <c r="AL525" i="1"/>
  <c r="AZ524" i="1"/>
  <c r="AY524" i="1"/>
  <c r="AX524" i="1"/>
  <c r="AW524" i="1"/>
  <c r="AV524" i="1"/>
  <c r="AU524" i="1"/>
  <c r="AT524" i="1"/>
  <c r="AS524" i="1"/>
  <c r="AQ524" i="1"/>
  <c r="AP524" i="1"/>
  <c r="AN524" i="1"/>
  <c r="AL524" i="1"/>
  <c r="AZ523" i="1"/>
  <c r="AY523" i="1"/>
  <c r="AX523" i="1"/>
  <c r="AW523" i="1"/>
  <c r="AV523" i="1"/>
  <c r="AU523" i="1"/>
  <c r="AT523" i="1"/>
  <c r="AS523" i="1"/>
  <c r="AQ523" i="1"/>
  <c r="AP523" i="1"/>
  <c r="AN523" i="1"/>
  <c r="AL523" i="1"/>
  <c r="AZ522" i="1"/>
  <c r="AY522" i="1"/>
  <c r="AX522" i="1"/>
  <c r="AW522" i="1"/>
  <c r="AV522" i="1"/>
  <c r="AU522" i="1"/>
  <c r="AT522" i="1"/>
  <c r="AS522" i="1"/>
  <c r="AQ522" i="1"/>
  <c r="AP522" i="1"/>
  <c r="AN522" i="1"/>
  <c r="AL522" i="1"/>
  <c r="AZ521" i="1"/>
  <c r="AY521" i="1"/>
  <c r="AX521" i="1"/>
  <c r="AW521" i="1"/>
  <c r="AV521" i="1"/>
  <c r="AU521" i="1"/>
  <c r="AT521" i="1"/>
  <c r="AS521" i="1"/>
  <c r="AQ521" i="1"/>
  <c r="AP521" i="1"/>
  <c r="AN521" i="1"/>
  <c r="AL521" i="1"/>
  <c r="AZ520" i="1"/>
  <c r="AY520" i="1"/>
  <c r="AX520" i="1"/>
  <c r="AW520" i="1"/>
  <c r="AV520" i="1"/>
  <c r="AU520" i="1"/>
  <c r="AT520" i="1"/>
  <c r="AS520" i="1"/>
  <c r="AQ520" i="1"/>
  <c r="AP520" i="1"/>
  <c r="AN520" i="1"/>
  <c r="AL520" i="1"/>
  <c r="AZ519" i="1"/>
  <c r="AY519" i="1"/>
  <c r="AX519" i="1"/>
  <c r="AW519" i="1"/>
  <c r="AV519" i="1"/>
  <c r="AU519" i="1"/>
  <c r="AT519" i="1"/>
  <c r="AS519" i="1"/>
  <c r="AQ519" i="1"/>
  <c r="AP519" i="1"/>
  <c r="AN519" i="1"/>
  <c r="AL519" i="1"/>
  <c r="AZ518" i="1"/>
  <c r="AY518" i="1"/>
  <c r="AX518" i="1"/>
  <c r="AW518" i="1"/>
  <c r="AV518" i="1"/>
  <c r="AU518" i="1"/>
  <c r="AT518" i="1"/>
  <c r="AS518" i="1"/>
  <c r="AQ518" i="1"/>
  <c r="AP518" i="1"/>
  <c r="AN518" i="1"/>
  <c r="AL518" i="1"/>
  <c r="AZ517" i="1"/>
  <c r="AY517" i="1"/>
  <c r="AX517" i="1"/>
  <c r="AW517" i="1"/>
  <c r="AV517" i="1"/>
  <c r="AU517" i="1"/>
  <c r="AT517" i="1"/>
  <c r="AS517" i="1"/>
  <c r="AQ517" i="1"/>
  <c r="AP517" i="1"/>
  <c r="AN517" i="1"/>
  <c r="AL517" i="1"/>
  <c r="AZ516" i="1"/>
  <c r="AY516" i="1"/>
  <c r="AX516" i="1"/>
  <c r="AW516" i="1"/>
  <c r="AV516" i="1"/>
  <c r="AU516" i="1"/>
  <c r="AT516" i="1"/>
  <c r="AS516" i="1"/>
  <c r="AQ516" i="1"/>
  <c r="AP516" i="1"/>
  <c r="AN516" i="1"/>
  <c r="AL516" i="1"/>
  <c r="AZ515" i="1"/>
  <c r="AY515" i="1"/>
  <c r="AX515" i="1"/>
  <c r="AW515" i="1"/>
  <c r="AV515" i="1"/>
  <c r="AU515" i="1"/>
  <c r="AT515" i="1"/>
  <c r="AS515" i="1"/>
  <c r="AQ515" i="1"/>
  <c r="AP515" i="1"/>
  <c r="AN515" i="1"/>
  <c r="AL515" i="1"/>
  <c r="AZ514" i="1"/>
  <c r="AY514" i="1"/>
  <c r="AX514" i="1"/>
  <c r="AW514" i="1"/>
  <c r="AV514" i="1"/>
  <c r="AU514" i="1"/>
  <c r="AT514" i="1"/>
  <c r="AS514" i="1"/>
  <c r="AQ514" i="1"/>
  <c r="AP514" i="1"/>
  <c r="AN514" i="1"/>
  <c r="AL514" i="1"/>
  <c r="AZ513" i="1"/>
  <c r="AY513" i="1"/>
  <c r="AX513" i="1"/>
  <c r="AW513" i="1"/>
  <c r="AV513" i="1"/>
  <c r="AU513" i="1"/>
  <c r="AT513" i="1"/>
  <c r="AS513" i="1"/>
  <c r="AQ513" i="1"/>
  <c r="AP513" i="1"/>
  <c r="AN513" i="1"/>
  <c r="AL513" i="1"/>
  <c r="AZ512" i="1"/>
  <c r="AY512" i="1"/>
  <c r="AX512" i="1"/>
  <c r="AW512" i="1"/>
  <c r="AV512" i="1"/>
  <c r="AU512" i="1"/>
  <c r="AT512" i="1"/>
  <c r="AS512" i="1"/>
  <c r="AQ512" i="1"/>
  <c r="AP512" i="1"/>
  <c r="AN512" i="1"/>
  <c r="AL512" i="1"/>
  <c r="AZ511" i="1"/>
  <c r="AY511" i="1"/>
  <c r="AX511" i="1"/>
  <c r="AW511" i="1"/>
  <c r="AV511" i="1"/>
  <c r="AU511" i="1"/>
  <c r="AT511" i="1"/>
  <c r="AS511" i="1"/>
  <c r="AQ511" i="1"/>
  <c r="AP511" i="1"/>
  <c r="AN511" i="1"/>
  <c r="AL511" i="1"/>
  <c r="AZ510" i="1"/>
  <c r="AY510" i="1"/>
  <c r="AX510" i="1"/>
  <c r="AW510" i="1"/>
  <c r="AV510" i="1"/>
  <c r="AU510" i="1"/>
  <c r="AT510" i="1"/>
  <c r="AS510" i="1"/>
  <c r="AQ510" i="1"/>
  <c r="AP510" i="1"/>
  <c r="AN510" i="1"/>
  <c r="AL510" i="1"/>
  <c r="AZ509" i="1"/>
  <c r="AY509" i="1"/>
  <c r="AX509" i="1"/>
  <c r="AW509" i="1"/>
  <c r="AV509" i="1"/>
  <c r="AU509" i="1"/>
  <c r="AT509" i="1"/>
  <c r="AS509" i="1"/>
  <c r="AQ509" i="1"/>
  <c r="AP509" i="1"/>
  <c r="AN509" i="1"/>
  <c r="AL509" i="1"/>
  <c r="AZ508" i="1"/>
  <c r="AY508" i="1"/>
  <c r="AX508" i="1"/>
  <c r="AW508" i="1"/>
  <c r="AV508" i="1"/>
  <c r="AU508" i="1"/>
  <c r="AT508" i="1"/>
  <c r="AS508" i="1"/>
  <c r="AQ508" i="1"/>
  <c r="AP508" i="1"/>
  <c r="AN508" i="1"/>
  <c r="AL508" i="1"/>
  <c r="AZ507" i="1"/>
  <c r="AY507" i="1"/>
  <c r="AX507" i="1"/>
  <c r="AW507" i="1"/>
  <c r="AV507" i="1"/>
  <c r="AU507" i="1"/>
  <c r="AT507" i="1"/>
  <c r="AS507" i="1"/>
  <c r="AQ507" i="1"/>
  <c r="AP507" i="1"/>
  <c r="AN507" i="1"/>
  <c r="AL507" i="1"/>
  <c r="AZ506" i="1"/>
  <c r="AY506" i="1"/>
  <c r="AX506" i="1"/>
  <c r="AW506" i="1"/>
  <c r="AV506" i="1"/>
  <c r="AU506" i="1"/>
  <c r="AT506" i="1"/>
  <c r="AS506" i="1"/>
  <c r="AQ506" i="1"/>
  <c r="AP506" i="1"/>
  <c r="AN506" i="1"/>
  <c r="AL506" i="1"/>
  <c r="AZ505" i="1"/>
  <c r="AY505" i="1"/>
  <c r="AX505" i="1"/>
  <c r="AW505" i="1"/>
  <c r="AV505" i="1"/>
  <c r="AU505" i="1"/>
  <c r="AT505" i="1"/>
  <c r="AS505" i="1"/>
  <c r="AQ505" i="1"/>
  <c r="AP505" i="1"/>
  <c r="AN505" i="1"/>
  <c r="AL505" i="1"/>
  <c r="AZ504" i="1"/>
  <c r="AY504" i="1"/>
  <c r="AX504" i="1"/>
  <c r="AW504" i="1"/>
  <c r="AV504" i="1"/>
  <c r="AU504" i="1"/>
  <c r="AT504" i="1"/>
  <c r="AS504" i="1"/>
  <c r="AQ504" i="1"/>
  <c r="AP504" i="1"/>
  <c r="AN504" i="1"/>
  <c r="AL504" i="1"/>
  <c r="AZ503" i="1"/>
  <c r="AY503" i="1"/>
  <c r="AX503" i="1"/>
  <c r="AW503" i="1"/>
  <c r="AV503" i="1"/>
  <c r="AU503" i="1"/>
  <c r="AT503" i="1"/>
  <c r="AS503" i="1"/>
  <c r="AQ503" i="1"/>
  <c r="AP503" i="1"/>
  <c r="AN503" i="1"/>
  <c r="AL503" i="1"/>
  <c r="AZ502" i="1"/>
  <c r="AY502" i="1"/>
  <c r="AX502" i="1"/>
  <c r="AW502" i="1"/>
  <c r="AV502" i="1"/>
  <c r="AU502" i="1"/>
  <c r="AT502" i="1"/>
  <c r="AS502" i="1"/>
  <c r="AQ502" i="1"/>
  <c r="AP502" i="1"/>
  <c r="AN502" i="1"/>
  <c r="AL502" i="1"/>
  <c r="AZ501" i="1"/>
  <c r="AY501" i="1"/>
  <c r="AX501" i="1"/>
  <c r="AW501" i="1"/>
  <c r="AV501" i="1"/>
  <c r="AU501" i="1"/>
  <c r="AT501" i="1"/>
  <c r="AS501" i="1"/>
  <c r="AQ501" i="1"/>
  <c r="AP501" i="1"/>
  <c r="AN501" i="1"/>
  <c r="AL501" i="1"/>
  <c r="AZ500" i="1"/>
  <c r="AY500" i="1"/>
  <c r="AX500" i="1"/>
  <c r="AW500" i="1"/>
  <c r="AV500" i="1"/>
  <c r="AU500" i="1"/>
  <c r="AT500" i="1"/>
  <c r="AS500" i="1"/>
  <c r="AQ500" i="1"/>
  <c r="AP500" i="1"/>
  <c r="AN500" i="1"/>
  <c r="AL500" i="1"/>
  <c r="AZ499" i="1"/>
  <c r="AY499" i="1"/>
  <c r="AX499" i="1"/>
  <c r="AW499" i="1"/>
  <c r="AV499" i="1"/>
  <c r="AU499" i="1"/>
  <c r="AT499" i="1"/>
  <c r="AS499" i="1"/>
  <c r="AQ499" i="1"/>
  <c r="AP499" i="1"/>
  <c r="AN499" i="1"/>
  <c r="AL499" i="1"/>
  <c r="AZ498" i="1"/>
  <c r="AY498" i="1"/>
  <c r="AX498" i="1"/>
  <c r="AW498" i="1"/>
  <c r="AV498" i="1"/>
  <c r="AU498" i="1"/>
  <c r="AT498" i="1"/>
  <c r="AS498" i="1"/>
  <c r="AQ498" i="1"/>
  <c r="AP498" i="1"/>
  <c r="AN498" i="1"/>
  <c r="AL498" i="1"/>
  <c r="AZ497" i="1"/>
  <c r="AY497" i="1"/>
  <c r="AX497" i="1"/>
  <c r="AW497" i="1"/>
  <c r="AV497" i="1"/>
  <c r="AU497" i="1"/>
  <c r="AT497" i="1"/>
  <c r="AS497" i="1"/>
  <c r="AQ497" i="1"/>
  <c r="AP497" i="1"/>
  <c r="AN497" i="1"/>
  <c r="AL497" i="1"/>
  <c r="AZ496" i="1"/>
  <c r="AY496" i="1"/>
  <c r="AX496" i="1"/>
  <c r="AW496" i="1"/>
  <c r="AV496" i="1"/>
  <c r="AU496" i="1"/>
  <c r="AT496" i="1"/>
  <c r="AS496" i="1"/>
  <c r="AQ496" i="1"/>
  <c r="AP496" i="1"/>
  <c r="AN496" i="1"/>
  <c r="AL496" i="1"/>
  <c r="AZ495" i="1"/>
  <c r="AY495" i="1"/>
  <c r="AX495" i="1"/>
  <c r="AW495" i="1"/>
  <c r="AV495" i="1"/>
  <c r="AU495" i="1"/>
  <c r="AT495" i="1"/>
  <c r="AS495" i="1"/>
  <c r="AQ495" i="1"/>
  <c r="AP495" i="1"/>
  <c r="AN495" i="1"/>
  <c r="AL495" i="1"/>
  <c r="AZ494" i="1"/>
  <c r="AY494" i="1"/>
  <c r="AX494" i="1"/>
  <c r="AW494" i="1"/>
  <c r="AV494" i="1"/>
  <c r="AU494" i="1"/>
  <c r="AT494" i="1"/>
  <c r="AS494" i="1"/>
  <c r="AQ494" i="1"/>
  <c r="AP494" i="1"/>
  <c r="AN494" i="1"/>
  <c r="AL494" i="1"/>
  <c r="AZ493" i="1"/>
  <c r="AY493" i="1"/>
  <c r="AX493" i="1"/>
  <c r="AW493" i="1"/>
  <c r="AV493" i="1"/>
  <c r="AU493" i="1"/>
  <c r="AT493" i="1"/>
  <c r="AS493" i="1"/>
  <c r="AQ493" i="1"/>
  <c r="AP493" i="1"/>
  <c r="AN493" i="1"/>
  <c r="AL493" i="1"/>
  <c r="AZ492" i="1"/>
  <c r="AY492" i="1"/>
  <c r="AX492" i="1"/>
  <c r="AW492" i="1"/>
  <c r="AV492" i="1"/>
  <c r="AU492" i="1"/>
  <c r="AT492" i="1"/>
  <c r="AS492" i="1"/>
  <c r="AQ492" i="1"/>
  <c r="AP492" i="1"/>
  <c r="AN492" i="1"/>
  <c r="AL492" i="1"/>
  <c r="AZ491" i="1"/>
  <c r="AY491" i="1"/>
  <c r="AX491" i="1"/>
  <c r="AW491" i="1"/>
  <c r="AV491" i="1"/>
  <c r="AU491" i="1"/>
  <c r="AT491" i="1"/>
  <c r="AS491" i="1"/>
  <c r="AQ491" i="1"/>
  <c r="AP491" i="1"/>
  <c r="AN491" i="1"/>
  <c r="AL491" i="1"/>
  <c r="AZ490" i="1"/>
  <c r="AY490" i="1"/>
  <c r="AX490" i="1"/>
  <c r="AW490" i="1"/>
  <c r="AV490" i="1"/>
  <c r="AU490" i="1"/>
  <c r="AT490" i="1"/>
  <c r="AS490" i="1"/>
  <c r="AQ490" i="1"/>
  <c r="AP490" i="1"/>
  <c r="AN490" i="1"/>
  <c r="AL490" i="1"/>
  <c r="AZ489" i="1"/>
  <c r="AY489" i="1"/>
  <c r="AX489" i="1"/>
  <c r="AW489" i="1"/>
  <c r="AV489" i="1"/>
  <c r="AU489" i="1"/>
  <c r="AT489" i="1"/>
  <c r="AS489" i="1"/>
  <c r="AQ489" i="1"/>
  <c r="AP489" i="1"/>
  <c r="AN489" i="1"/>
  <c r="AL489" i="1"/>
  <c r="AZ488" i="1"/>
  <c r="AY488" i="1"/>
  <c r="AX488" i="1"/>
  <c r="AW488" i="1"/>
  <c r="AV488" i="1"/>
  <c r="AU488" i="1"/>
  <c r="AT488" i="1"/>
  <c r="AS488" i="1"/>
  <c r="AQ488" i="1"/>
  <c r="AP488" i="1"/>
  <c r="AN488" i="1"/>
  <c r="AL488" i="1"/>
  <c r="AZ487" i="1"/>
  <c r="AY487" i="1"/>
  <c r="AX487" i="1"/>
  <c r="AW487" i="1"/>
  <c r="AV487" i="1"/>
  <c r="AU487" i="1"/>
  <c r="AT487" i="1"/>
  <c r="AS487" i="1"/>
  <c r="AQ487" i="1"/>
  <c r="AP487" i="1"/>
  <c r="AN487" i="1"/>
  <c r="AL487" i="1"/>
  <c r="AZ486" i="1"/>
  <c r="AY486" i="1"/>
  <c r="AX486" i="1"/>
  <c r="AW486" i="1"/>
  <c r="AV486" i="1"/>
  <c r="AU486" i="1"/>
  <c r="AT486" i="1"/>
  <c r="AS486" i="1"/>
  <c r="AQ486" i="1"/>
  <c r="AP486" i="1"/>
  <c r="AN486" i="1"/>
  <c r="AL486" i="1"/>
  <c r="AZ485" i="1"/>
  <c r="AY485" i="1"/>
  <c r="AX485" i="1"/>
  <c r="AW485" i="1"/>
  <c r="AV485" i="1"/>
  <c r="AU485" i="1"/>
  <c r="AT485" i="1"/>
  <c r="AS485" i="1"/>
  <c r="AQ485" i="1"/>
  <c r="AP485" i="1"/>
  <c r="AN485" i="1"/>
  <c r="AL485" i="1"/>
  <c r="AZ484" i="1"/>
  <c r="AY484" i="1"/>
  <c r="AX484" i="1"/>
  <c r="AW484" i="1"/>
  <c r="AV484" i="1"/>
  <c r="AU484" i="1"/>
  <c r="AT484" i="1"/>
  <c r="AS484" i="1"/>
  <c r="AQ484" i="1"/>
  <c r="AP484" i="1"/>
  <c r="AN484" i="1"/>
  <c r="AL484" i="1"/>
  <c r="AZ483" i="1"/>
  <c r="AY483" i="1"/>
  <c r="AX483" i="1"/>
  <c r="AW483" i="1"/>
  <c r="AV483" i="1"/>
  <c r="AU483" i="1"/>
  <c r="AT483" i="1"/>
  <c r="AS483" i="1"/>
  <c r="AQ483" i="1"/>
  <c r="AP483" i="1"/>
  <c r="AN483" i="1"/>
  <c r="AL483" i="1"/>
  <c r="AZ482" i="1"/>
  <c r="AY482" i="1"/>
  <c r="AX482" i="1"/>
  <c r="AW482" i="1"/>
  <c r="AV482" i="1"/>
  <c r="AU482" i="1"/>
  <c r="AT482" i="1"/>
  <c r="AS482" i="1"/>
  <c r="AQ482" i="1"/>
  <c r="AP482" i="1"/>
  <c r="AN482" i="1"/>
  <c r="AL482" i="1"/>
  <c r="AZ481" i="1"/>
  <c r="AY481" i="1"/>
  <c r="AX481" i="1"/>
  <c r="AW481" i="1"/>
  <c r="AV481" i="1"/>
  <c r="AU481" i="1"/>
  <c r="AT481" i="1"/>
  <c r="AS481" i="1"/>
  <c r="AQ481" i="1"/>
  <c r="AP481" i="1"/>
  <c r="AN481" i="1"/>
  <c r="AL481" i="1"/>
  <c r="AZ480" i="1"/>
  <c r="AY480" i="1"/>
  <c r="AX480" i="1"/>
  <c r="AW480" i="1"/>
  <c r="AV480" i="1"/>
  <c r="AU480" i="1"/>
  <c r="AT480" i="1"/>
  <c r="AS480" i="1"/>
  <c r="AQ480" i="1"/>
  <c r="AP480" i="1"/>
  <c r="AN480" i="1"/>
  <c r="AL480" i="1"/>
  <c r="AZ479" i="1"/>
  <c r="AY479" i="1"/>
  <c r="AX479" i="1"/>
  <c r="AW479" i="1"/>
  <c r="AV479" i="1"/>
  <c r="AU479" i="1"/>
  <c r="AT479" i="1"/>
  <c r="AS479" i="1"/>
  <c r="AQ479" i="1"/>
  <c r="AP479" i="1"/>
  <c r="AN479" i="1"/>
  <c r="AL479" i="1"/>
  <c r="AZ478" i="1"/>
  <c r="AY478" i="1"/>
  <c r="AX478" i="1"/>
  <c r="AW478" i="1"/>
  <c r="AV478" i="1"/>
  <c r="AU478" i="1"/>
  <c r="AT478" i="1"/>
  <c r="AS478" i="1"/>
  <c r="AQ478" i="1"/>
  <c r="AP478" i="1"/>
  <c r="AN478" i="1"/>
  <c r="AL478" i="1"/>
  <c r="AZ477" i="1"/>
  <c r="AY477" i="1"/>
  <c r="AX477" i="1"/>
  <c r="AW477" i="1"/>
  <c r="AV477" i="1"/>
  <c r="AU477" i="1"/>
  <c r="AT477" i="1"/>
  <c r="AS477" i="1"/>
  <c r="AQ477" i="1"/>
  <c r="AP477" i="1"/>
  <c r="AN477" i="1"/>
  <c r="AL477" i="1"/>
  <c r="AZ476" i="1"/>
  <c r="AY476" i="1"/>
  <c r="AX476" i="1"/>
  <c r="AW476" i="1"/>
  <c r="AV476" i="1"/>
  <c r="AU476" i="1"/>
  <c r="AT476" i="1"/>
  <c r="AS476" i="1"/>
  <c r="AQ476" i="1"/>
  <c r="AP476" i="1"/>
  <c r="AN476" i="1"/>
  <c r="AL476" i="1"/>
  <c r="AZ475" i="1"/>
  <c r="AY475" i="1"/>
  <c r="AX475" i="1"/>
  <c r="AW475" i="1"/>
  <c r="AV475" i="1"/>
  <c r="AU475" i="1"/>
  <c r="AT475" i="1"/>
  <c r="AS475" i="1"/>
  <c r="AQ475" i="1"/>
  <c r="AP475" i="1"/>
  <c r="AN475" i="1"/>
  <c r="AL475" i="1"/>
  <c r="AZ474" i="1"/>
  <c r="AY474" i="1"/>
  <c r="AX474" i="1"/>
  <c r="AW474" i="1"/>
  <c r="AV474" i="1"/>
  <c r="AU474" i="1"/>
  <c r="AT474" i="1"/>
  <c r="AS474" i="1"/>
  <c r="AQ474" i="1"/>
  <c r="AP474" i="1"/>
  <c r="AN474" i="1"/>
  <c r="AL474" i="1"/>
  <c r="AZ473" i="1"/>
  <c r="AY473" i="1"/>
  <c r="AX473" i="1"/>
  <c r="AW473" i="1"/>
  <c r="AV473" i="1"/>
  <c r="AU473" i="1"/>
  <c r="AT473" i="1"/>
  <c r="AS473" i="1"/>
  <c r="AQ473" i="1"/>
  <c r="AP473" i="1"/>
  <c r="AN473" i="1"/>
  <c r="AL473" i="1"/>
  <c r="AZ472" i="1"/>
  <c r="AY472" i="1"/>
  <c r="AX472" i="1"/>
  <c r="AW472" i="1"/>
  <c r="AV472" i="1"/>
  <c r="AU472" i="1"/>
  <c r="AT472" i="1"/>
  <c r="AS472" i="1"/>
  <c r="AQ472" i="1"/>
  <c r="AP472" i="1"/>
  <c r="AN472" i="1"/>
  <c r="AL472" i="1"/>
  <c r="AZ471" i="1"/>
  <c r="AY471" i="1"/>
  <c r="AX471" i="1"/>
  <c r="AW471" i="1"/>
  <c r="AV471" i="1"/>
  <c r="AU471" i="1"/>
  <c r="AT471" i="1"/>
  <c r="AS471" i="1"/>
  <c r="AQ471" i="1"/>
  <c r="AP471" i="1"/>
  <c r="AN471" i="1"/>
  <c r="AL471" i="1"/>
  <c r="AZ470" i="1"/>
  <c r="AY470" i="1"/>
  <c r="AX470" i="1"/>
  <c r="AW470" i="1"/>
  <c r="AV470" i="1"/>
  <c r="AU470" i="1"/>
  <c r="AT470" i="1"/>
  <c r="AS470" i="1"/>
  <c r="AQ470" i="1"/>
  <c r="AP470" i="1"/>
  <c r="AN470" i="1"/>
  <c r="AL470" i="1"/>
  <c r="AZ469" i="1"/>
  <c r="AY469" i="1"/>
  <c r="AX469" i="1"/>
  <c r="AW469" i="1"/>
  <c r="AV469" i="1"/>
  <c r="AU469" i="1"/>
  <c r="AT469" i="1"/>
  <c r="AS469" i="1"/>
  <c r="AQ469" i="1"/>
  <c r="AP469" i="1"/>
  <c r="AN469" i="1"/>
  <c r="AL469" i="1"/>
  <c r="AZ468" i="1"/>
  <c r="AY468" i="1"/>
  <c r="AX468" i="1"/>
  <c r="AW468" i="1"/>
  <c r="AV468" i="1"/>
  <c r="AU468" i="1"/>
  <c r="AT468" i="1"/>
  <c r="AS468" i="1"/>
  <c r="AQ468" i="1"/>
  <c r="AP468" i="1"/>
  <c r="AN468" i="1"/>
  <c r="AL468" i="1"/>
  <c r="AZ467" i="1"/>
  <c r="AY467" i="1"/>
  <c r="AX467" i="1"/>
  <c r="AW467" i="1"/>
  <c r="AV467" i="1"/>
  <c r="AU467" i="1"/>
  <c r="AT467" i="1"/>
  <c r="AS467" i="1"/>
  <c r="AQ467" i="1"/>
  <c r="AP467" i="1"/>
  <c r="AN467" i="1"/>
  <c r="AL467" i="1"/>
  <c r="AZ466" i="1"/>
  <c r="AY466" i="1"/>
  <c r="AX466" i="1"/>
  <c r="AW466" i="1"/>
  <c r="AV466" i="1"/>
  <c r="AU466" i="1"/>
  <c r="AT466" i="1"/>
  <c r="AS466" i="1"/>
  <c r="AQ466" i="1"/>
  <c r="AP466" i="1"/>
  <c r="AN466" i="1"/>
  <c r="AL466" i="1"/>
  <c r="AZ465" i="1"/>
  <c r="AY465" i="1"/>
  <c r="AX465" i="1"/>
  <c r="AW465" i="1"/>
  <c r="AV465" i="1"/>
  <c r="AU465" i="1"/>
  <c r="AT465" i="1"/>
  <c r="AS465" i="1"/>
  <c r="AQ465" i="1"/>
  <c r="AP465" i="1"/>
  <c r="AN465" i="1"/>
  <c r="AL465" i="1"/>
  <c r="AZ464" i="1"/>
  <c r="AY464" i="1"/>
  <c r="AX464" i="1"/>
  <c r="AW464" i="1"/>
  <c r="AV464" i="1"/>
  <c r="AU464" i="1"/>
  <c r="AT464" i="1"/>
  <c r="AS464" i="1"/>
  <c r="AQ464" i="1"/>
  <c r="AP464" i="1"/>
  <c r="AN464" i="1"/>
  <c r="AL464" i="1"/>
  <c r="AZ463" i="1"/>
  <c r="AY463" i="1"/>
  <c r="AX463" i="1"/>
  <c r="AW463" i="1"/>
  <c r="AV463" i="1"/>
  <c r="AU463" i="1"/>
  <c r="AT463" i="1"/>
  <c r="AS463" i="1"/>
  <c r="AQ463" i="1"/>
  <c r="AP463" i="1"/>
  <c r="AN463" i="1"/>
  <c r="AL463" i="1"/>
  <c r="AZ462" i="1"/>
  <c r="AY462" i="1"/>
  <c r="AX462" i="1"/>
  <c r="AW462" i="1"/>
  <c r="AV462" i="1"/>
  <c r="AU462" i="1"/>
  <c r="AT462" i="1"/>
  <c r="AS462" i="1"/>
  <c r="AQ462" i="1"/>
  <c r="AP462" i="1"/>
  <c r="AN462" i="1"/>
  <c r="AL462" i="1"/>
  <c r="AZ461" i="1"/>
  <c r="AY461" i="1"/>
  <c r="AX461" i="1"/>
  <c r="AW461" i="1"/>
  <c r="AV461" i="1"/>
  <c r="AU461" i="1"/>
  <c r="AT461" i="1"/>
  <c r="AS461" i="1"/>
  <c r="AQ461" i="1"/>
  <c r="AP461" i="1"/>
  <c r="AN461" i="1"/>
  <c r="AL461" i="1"/>
  <c r="AZ460" i="1"/>
  <c r="AY460" i="1"/>
  <c r="AX460" i="1"/>
  <c r="AW460" i="1"/>
  <c r="AV460" i="1"/>
  <c r="AU460" i="1"/>
  <c r="AT460" i="1"/>
  <c r="AS460" i="1"/>
  <c r="AQ460" i="1"/>
  <c r="AP460" i="1"/>
  <c r="AN460" i="1"/>
  <c r="AL460" i="1"/>
  <c r="AZ459" i="1"/>
  <c r="AY459" i="1"/>
  <c r="AX459" i="1"/>
  <c r="AW459" i="1"/>
  <c r="AV459" i="1"/>
  <c r="AU459" i="1"/>
  <c r="AT459" i="1"/>
  <c r="AS459" i="1"/>
  <c r="AQ459" i="1"/>
  <c r="AP459" i="1"/>
  <c r="AN459" i="1"/>
  <c r="AL459" i="1"/>
  <c r="AZ458" i="1"/>
  <c r="AY458" i="1"/>
  <c r="AX458" i="1"/>
  <c r="AW458" i="1"/>
  <c r="AV458" i="1"/>
  <c r="AU458" i="1"/>
  <c r="AT458" i="1"/>
  <c r="AS458" i="1"/>
  <c r="AQ458" i="1"/>
  <c r="AP458" i="1"/>
  <c r="AN458" i="1"/>
  <c r="AL458" i="1"/>
  <c r="AZ457" i="1"/>
  <c r="AY457" i="1"/>
  <c r="AX457" i="1"/>
  <c r="AW457" i="1"/>
  <c r="AV457" i="1"/>
  <c r="AU457" i="1"/>
  <c r="AT457" i="1"/>
  <c r="AS457" i="1"/>
  <c r="AQ457" i="1"/>
  <c r="AP457" i="1"/>
  <c r="AN457" i="1"/>
  <c r="AL457" i="1"/>
  <c r="AZ456" i="1"/>
  <c r="AY456" i="1"/>
  <c r="AX456" i="1"/>
  <c r="AW456" i="1"/>
  <c r="AV456" i="1"/>
  <c r="AU456" i="1"/>
  <c r="AT456" i="1"/>
  <c r="AS456" i="1"/>
  <c r="AQ456" i="1"/>
  <c r="AP456" i="1"/>
  <c r="AN456" i="1"/>
  <c r="AL456" i="1"/>
  <c r="AZ455" i="1"/>
  <c r="AY455" i="1"/>
  <c r="AX455" i="1"/>
  <c r="AW455" i="1"/>
  <c r="AV455" i="1"/>
  <c r="AU455" i="1"/>
  <c r="AT455" i="1"/>
  <c r="AS455" i="1"/>
  <c r="AQ455" i="1"/>
  <c r="AP455" i="1"/>
  <c r="AN455" i="1"/>
  <c r="AL455" i="1"/>
  <c r="AZ454" i="1"/>
  <c r="AY454" i="1"/>
  <c r="AX454" i="1"/>
  <c r="AW454" i="1"/>
  <c r="AV454" i="1"/>
  <c r="AU454" i="1"/>
  <c r="AT454" i="1"/>
  <c r="AS454" i="1"/>
  <c r="AQ454" i="1"/>
  <c r="AP454" i="1"/>
  <c r="AN454" i="1"/>
  <c r="AL454" i="1"/>
  <c r="AZ453" i="1"/>
  <c r="AY453" i="1"/>
  <c r="AX453" i="1"/>
  <c r="AW453" i="1"/>
  <c r="AV453" i="1"/>
  <c r="AU453" i="1"/>
  <c r="AT453" i="1"/>
  <c r="AS453" i="1"/>
  <c r="AQ453" i="1"/>
  <c r="AP453" i="1"/>
  <c r="AN453" i="1"/>
  <c r="AL453" i="1"/>
  <c r="AZ452" i="1"/>
  <c r="AY452" i="1"/>
  <c r="AX452" i="1"/>
  <c r="AW452" i="1"/>
  <c r="AV452" i="1"/>
  <c r="AU452" i="1"/>
  <c r="AT452" i="1"/>
  <c r="AS452" i="1"/>
  <c r="AQ452" i="1"/>
  <c r="AP452" i="1"/>
  <c r="AN452" i="1"/>
  <c r="AL452" i="1"/>
  <c r="AZ451" i="1"/>
  <c r="AY451" i="1"/>
  <c r="AX451" i="1"/>
  <c r="AW451" i="1"/>
  <c r="AV451" i="1"/>
  <c r="AU451" i="1"/>
  <c r="AT451" i="1"/>
  <c r="AS451" i="1"/>
  <c r="AQ451" i="1"/>
  <c r="AP451" i="1"/>
  <c r="AN451" i="1"/>
  <c r="AL451" i="1"/>
  <c r="AZ450" i="1"/>
  <c r="AY450" i="1"/>
  <c r="AX450" i="1"/>
  <c r="AW450" i="1"/>
  <c r="AV450" i="1"/>
  <c r="AU450" i="1"/>
  <c r="AT450" i="1"/>
  <c r="AS450" i="1"/>
  <c r="AQ450" i="1"/>
  <c r="AP450" i="1"/>
  <c r="AN450" i="1"/>
  <c r="AL450" i="1"/>
  <c r="AZ449" i="1"/>
  <c r="AY449" i="1"/>
  <c r="AX449" i="1"/>
  <c r="AW449" i="1"/>
  <c r="AV449" i="1"/>
  <c r="AU449" i="1"/>
  <c r="AT449" i="1"/>
  <c r="AS449" i="1"/>
  <c r="AQ449" i="1"/>
  <c r="AP449" i="1"/>
  <c r="AN449" i="1"/>
  <c r="AL449" i="1"/>
  <c r="AZ448" i="1"/>
  <c r="AY448" i="1"/>
  <c r="AX448" i="1"/>
  <c r="AW448" i="1"/>
  <c r="AV448" i="1"/>
  <c r="AU448" i="1"/>
  <c r="AT448" i="1"/>
  <c r="AS448" i="1"/>
  <c r="AQ448" i="1"/>
  <c r="AP448" i="1"/>
  <c r="AN448" i="1"/>
  <c r="AL448" i="1"/>
  <c r="AZ447" i="1"/>
  <c r="AY447" i="1"/>
  <c r="AX447" i="1"/>
  <c r="AW447" i="1"/>
  <c r="AV447" i="1"/>
  <c r="AU447" i="1"/>
  <c r="AT447" i="1"/>
  <c r="AS447" i="1"/>
  <c r="AQ447" i="1"/>
  <c r="AP447" i="1"/>
  <c r="AN447" i="1"/>
  <c r="AL447" i="1"/>
  <c r="AZ446" i="1"/>
  <c r="AY446" i="1"/>
  <c r="AX446" i="1"/>
  <c r="AW446" i="1"/>
  <c r="AV446" i="1"/>
  <c r="AU446" i="1"/>
  <c r="AT446" i="1"/>
  <c r="AS446" i="1"/>
  <c r="AQ446" i="1"/>
  <c r="AP446" i="1"/>
  <c r="AN446" i="1"/>
  <c r="AL446" i="1"/>
  <c r="AZ445" i="1"/>
  <c r="AY445" i="1"/>
  <c r="AX445" i="1"/>
  <c r="AW445" i="1"/>
  <c r="AV445" i="1"/>
  <c r="AU445" i="1"/>
  <c r="AT445" i="1"/>
  <c r="AS445" i="1"/>
  <c r="AQ445" i="1"/>
  <c r="AP445" i="1"/>
  <c r="AN445" i="1"/>
  <c r="AL445" i="1"/>
  <c r="AZ444" i="1"/>
  <c r="AY444" i="1"/>
  <c r="AX444" i="1"/>
  <c r="AW444" i="1"/>
  <c r="AV444" i="1"/>
  <c r="AU444" i="1"/>
  <c r="AT444" i="1"/>
  <c r="AS444" i="1"/>
  <c r="AQ444" i="1"/>
  <c r="AP444" i="1"/>
  <c r="AN444" i="1"/>
  <c r="AL444" i="1"/>
  <c r="AZ443" i="1"/>
  <c r="AY443" i="1"/>
  <c r="AX443" i="1"/>
  <c r="AW443" i="1"/>
  <c r="AV443" i="1"/>
  <c r="AU443" i="1"/>
  <c r="AT443" i="1"/>
  <c r="AS443" i="1"/>
  <c r="AQ443" i="1"/>
  <c r="AP443" i="1"/>
  <c r="AN443" i="1"/>
  <c r="AL443" i="1"/>
  <c r="AZ442" i="1"/>
  <c r="AY442" i="1"/>
  <c r="AX442" i="1"/>
  <c r="AW442" i="1"/>
  <c r="AV442" i="1"/>
  <c r="AU442" i="1"/>
  <c r="AT442" i="1"/>
  <c r="AS442" i="1"/>
  <c r="AQ442" i="1"/>
  <c r="AP442" i="1"/>
  <c r="AN442" i="1"/>
  <c r="AL442" i="1"/>
  <c r="AZ441" i="1"/>
  <c r="AY441" i="1"/>
  <c r="AX441" i="1"/>
  <c r="AW441" i="1"/>
  <c r="AV441" i="1"/>
  <c r="AU441" i="1"/>
  <c r="AT441" i="1"/>
  <c r="AS441" i="1"/>
  <c r="AQ441" i="1"/>
  <c r="AP441" i="1"/>
  <c r="AN441" i="1"/>
  <c r="AL441" i="1"/>
  <c r="AZ440" i="1"/>
  <c r="AY440" i="1"/>
  <c r="AX440" i="1"/>
  <c r="AW440" i="1"/>
  <c r="AV440" i="1"/>
  <c r="AU440" i="1"/>
  <c r="AT440" i="1"/>
  <c r="AS440" i="1"/>
  <c r="AQ440" i="1"/>
  <c r="AP440" i="1"/>
  <c r="AN440" i="1"/>
  <c r="AL440" i="1"/>
  <c r="AZ439" i="1"/>
  <c r="AY439" i="1"/>
  <c r="AX439" i="1"/>
  <c r="AW439" i="1"/>
  <c r="AV439" i="1"/>
  <c r="AU439" i="1"/>
  <c r="AT439" i="1"/>
  <c r="AS439" i="1"/>
  <c r="AQ439" i="1"/>
  <c r="AP439" i="1"/>
  <c r="AN439" i="1"/>
  <c r="AL439" i="1"/>
  <c r="AZ438" i="1"/>
  <c r="AY438" i="1"/>
  <c r="AX438" i="1"/>
  <c r="AW438" i="1"/>
  <c r="AV438" i="1"/>
  <c r="AU438" i="1"/>
  <c r="AT438" i="1"/>
  <c r="AS438" i="1"/>
  <c r="AQ438" i="1"/>
  <c r="AP438" i="1"/>
  <c r="AN438" i="1"/>
  <c r="AL438" i="1"/>
  <c r="AZ437" i="1"/>
  <c r="AY437" i="1"/>
  <c r="AX437" i="1"/>
  <c r="AW437" i="1"/>
  <c r="AV437" i="1"/>
  <c r="AU437" i="1"/>
  <c r="AT437" i="1"/>
  <c r="AS437" i="1"/>
  <c r="AQ437" i="1"/>
  <c r="AP437" i="1"/>
  <c r="AN437" i="1"/>
  <c r="AL437" i="1"/>
  <c r="AZ436" i="1"/>
  <c r="AY436" i="1"/>
  <c r="AX436" i="1"/>
  <c r="AW436" i="1"/>
  <c r="AV436" i="1"/>
  <c r="AU436" i="1"/>
  <c r="AT436" i="1"/>
  <c r="AS436" i="1"/>
  <c r="AQ436" i="1"/>
  <c r="AP436" i="1"/>
  <c r="AN436" i="1"/>
  <c r="AL436" i="1"/>
  <c r="AZ435" i="1"/>
  <c r="AY435" i="1"/>
  <c r="AX435" i="1"/>
  <c r="AW435" i="1"/>
  <c r="AV435" i="1"/>
  <c r="AU435" i="1"/>
  <c r="AT435" i="1"/>
  <c r="AS435" i="1"/>
  <c r="AQ435" i="1"/>
  <c r="AP435" i="1"/>
  <c r="AN435" i="1"/>
  <c r="AL435" i="1"/>
  <c r="AZ434" i="1"/>
  <c r="AY434" i="1"/>
  <c r="AX434" i="1"/>
  <c r="AW434" i="1"/>
  <c r="AV434" i="1"/>
  <c r="AU434" i="1"/>
  <c r="AT434" i="1"/>
  <c r="AS434" i="1"/>
  <c r="AQ434" i="1"/>
  <c r="AP434" i="1"/>
  <c r="AN434" i="1"/>
  <c r="AL434" i="1"/>
  <c r="AZ433" i="1"/>
  <c r="AY433" i="1"/>
  <c r="AX433" i="1"/>
  <c r="AW433" i="1"/>
  <c r="AV433" i="1"/>
  <c r="AU433" i="1"/>
  <c r="AT433" i="1"/>
  <c r="AS433" i="1"/>
  <c r="AQ433" i="1"/>
  <c r="AP433" i="1"/>
  <c r="AN433" i="1"/>
  <c r="AL433" i="1"/>
  <c r="AZ432" i="1"/>
  <c r="AY432" i="1"/>
  <c r="AX432" i="1"/>
  <c r="AW432" i="1"/>
  <c r="AV432" i="1"/>
  <c r="AU432" i="1"/>
  <c r="AT432" i="1"/>
  <c r="AS432" i="1"/>
  <c r="AQ432" i="1"/>
  <c r="AP432" i="1"/>
  <c r="AN432" i="1"/>
  <c r="AL432" i="1"/>
  <c r="AZ431" i="1"/>
  <c r="AY431" i="1"/>
  <c r="AX431" i="1"/>
  <c r="AW431" i="1"/>
  <c r="AV431" i="1"/>
  <c r="AU431" i="1"/>
  <c r="AT431" i="1"/>
  <c r="AS431" i="1"/>
  <c r="AQ431" i="1"/>
  <c r="AP431" i="1"/>
  <c r="AN431" i="1"/>
  <c r="AL431" i="1"/>
  <c r="AZ430" i="1"/>
  <c r="AY430" i="1"/>
  <c r="AX430" i="1"/>
  <c r="AW430" i="1"/>
  <c r="AV430" i="1"/>
  <c r="AU430" i="1"/>
  <c r="AT430" i="1"/>
  <c r="AS430" i="1"/>
  <c r="AQ430" i="1"/>
  <c r="AP430" i="1"/>
  <c r="AN430" i="1"/>
  <c r="AL430" i="1"/>
  <c r="AZ429" i="1"/>
  <c r="AY429" i="1"/>
  <c r="AX429" i="1"/>
  <c r="AW429" i="1"/>
  <c r="AV429" i="1"/>
  <c r="AU429" i="1"/>
  <c r="AT429" i="1"/>
  <c r="AS429" i="1"/>
  <c r="AQ429" i="1"/>
  <c r="AP429" i="1"/>
  <c r="AN429" i="1"/>
  <c r="AL429" i="1"/>
  <c r="AZ428" i="1"/>
  <c r="AY428" i="1"/>
  <c r="AX428" i="1"/>
  <c r="AW428" i="1"/>
  <c r="AV428" i="1"/>
  <c r="AU428" i="1"/>
  <c r="AT428" i="1"/>
  <c r="AS428" i="1"/>
  <c r="AQ428" i="1"/>
  <c r="AP428" i="1"/>
  <c r="AN428" i="1"/>
  <c r="AL428" i="1"/>
  <c r="AZ427" i="1"/>
  <c r="AY427" i="1"/>
  <c r="AX427" i="1"/>
  <c r="AW427" i="1"/>
  <c r="AV427" i="1"/>
  <c r="AU427" i="1"/>
  <c r="AT427" i="1"/>
  <c r="AS427" i="1"/>
  <c r="AQ427" i="1"/>
  <c r="AP427" i="1"/>
  <c r="AN427" i="1"/>
  <c r="AL427" i="1"/>
  <c r="AZ426" i="1"/>
  <c r="AY426" i="1"/>
  <c r="AX426" i="1"/>
  <c r="AW426" i="1"/>
  <c r="AV426" i="1"/>
  <c r="AU426" i="1"/>
  <c r="AT426" i="1"/>
  <c r="AS426" i="1"/>
  <c r="AQ426" i="1"/>
  <c r="AP426" i="1"/>
  <c r="AN426" i="1"/>
  <c r="AL426" i="1"/>
  <c r="AZ425" i="1"/>
  <c r="AY425" i="1"/>
  <c r="AX425" i="1"/>
  <c r="AW425" i="1"/>
  <c r="AV425" i="1"/>
  <c r="AU425" i="1"/>
  <c r="AT425" i="1"/>
  <c r="AS425" i="1"/>
  <c r="AQ425" i="1"/>
  <c r="AP425" i="1"/>
  <c r="AN425" i="1"/>
  <c r="AL425" i="1"/>
  <c r="AZ424" i="1"/>
  <c r="AY424" i="1"/>
  <c r="AX424" i="1"/>
  <c r="AW424" i="1"/>
  <c r="AV424" i="1"/>
  <c r="AU424" i="1"/>
  <c r="AT424" i="1"/>
  <c r="AS424" i="1"/>
  <c r="AQ424" i="1"/>
  <c r="AP424" i="1"/>
  <c r="AN424" i="1"/>
  <c r="AL424" i="1"/>
  <c r="AZ423" i="1"/>
  <c r="AY423" i="1"/>
  <c r="AX423" i="1"/>
  <c r="AW423" i="1"/>
  <c r="AV423" i="1"/>
  <c r="AU423" i="1"/>
  <c r="AT423" i="1"/>
  <c r="AS423" i="1"/>
  <c r="AQ423" i="1"/>
  <c r="AP423" i="1"/>
  <c r="AN423" i="1"/>
  <c r="AL423" i="1"/>
  <c r="AZ422" i="1"/>
  <c r="AY422" i="1"/>
  <c r="AX422" i="1"/>
  <c r="AW422" i="1"/>
  <c r="AV422" i="1"/>
  <c r="AU422" i="1"/>
  <c r="AT422" i="1"/>
  <c r="AS422" i="1"/>
  <c r="AQ422" i="1"/>
  <c r="AP422" i="1"/>
  <c r="AN422" i="1"/>
  <c r="AL422" i="1"/>
  <c r="AZ421" i="1"/>
  <c r="AY421" i="1"/>
  <c r="AX421" i="1"/>
  <c r="AW421" i="1"/>
  <c r="AV421" i="1"/>
  <c r="AU421" i="1"/>
  <c r="AT421" i="1"/>
  <c r="AS421" i="1"/>
  <c r="AQ421" i="1"/>
  <c r="AP421" i="1"/>
  <c r="AN421" i="1"/>
  <c r="AL421" i="1"/>
  <c r="AZ420" i="1"/>
  <c r="AY420" i="1"/>
  <c r="AX420" i="1"/>
  <c r="AW420" i="1"/>
  <c r="AV420" i="1"/>
  <c r="AU420" i="1"/>
  <c r="AT420" i="1"/>
  <c r="AS420" i="1"/>
  <c r="AQ420" i="1"/>
  <c r="AP420" i="1"/>
  <c r="AN420" i="1"/>
  <c r="AL420" i="1"/>
  <c r="AZ419" i="1"/>
  <c r="AY419" i="1"/>
  <c r="AX419" i="1"/>
  <c r="AW419" i="1"/>
  <c r="AV419" i="1"/>
  <c r="AU419" i="1"/>
  <c r="AT419" i="1"/>
  <c r="AS419" i="1"/>
  <c r="AQ419" i="1"/>
  <c r="AP419" i="1"/>
  <c r="AN419" i="1"/>
  <c r="AL419" i="1"/>
  <c r="AZ418" i="1"/>
  <c r="AY418" i="1"/>
  <c r="AX418" i="1"/>
  <c r="AW418" i="1"/>
  <c r="AV418" i="1"/>
  <c r="AU418" i="1"/>
  <c r="AT418" i="1"/>
  <c r="AS418" i="1"/>
  <c r="AQ418" i="1"/>
  <c r="AP418" i="1"/>
  <c r="AN418" i="1"/>
  <c r="AL418" i="1"/>
  <c r="AZ417" i="1"/>
  <c r="AY417" i="1"/>
  <c r="AX417" i="1"/>
  <c r="AW417" i="1"/>
  <c r="AV417" i="1"/>
  <c r="AU417" i="1"/>
  <c r="AT417" i="1"/>
  <c r="AS417" i="1"/>
  <c r="AQ417" i="1"/>
  <c r="AP417" i="1"/>
  <c r="AN417" i="1"/>
  <c r="AL417" i="1"/>
  <c r="AZ416" i="1"/>
  <c r="AY416" i="1"/>
  <c r="AX416" i="1"/>
  <c r="AW416" i="1"/>
  <c r="AV416" i="1"/>
  <c r="AU416" i="1"/>
  <c r="AT416" i="1"/>
  <c r="AS416" i="1"/>
  <c r="AQ416" i="1"/>
  <c r="AP416" i="1"/>
  <c r="AN416" i="1"/>
  <c r="AL416" i="1"/>
  <c r="AZ415" i="1"/>
  <c r="AY415" i="1"/>
  <c r="AX415" i="1"/>
  <c r="AW415" i="1"/>
  <c r="AV415" i="1"/>
  <c r="AU415" i="1"/>
  <c r="AT415" i="1"/>
  <c r="AS415" i="1"/>
  <c r="AQ415" i="1"/>
  <c r="AP415" i="1"/>
  <c r="AN415" i="1"/>
  <c r="AL415" i="1"/>
  <c r="AZ414" i="1"/>
  <c r="AY414" i="1"/>
  <c r="AX414" i="1"/>
  <c r="AW414" i="1"/>
  <c r="AV414" i="1"/>
  <c r="AU414" i="1"/>
  <c r="AT414" i="1"/>
  <c r="AS414" i="1"/>
  <c r="AQ414" i="1"/>
  <c r="AP414" i="1"/>
  <c r="AN414" i="1"/>
  <c r="AL414" i="1"/>
  <c r="AZ413" i="1"/>
  <c r="AY413" i="1"/>
  <c r="AX413" i="1"/>
  <c r="AW413" i="1"/>
  <c r="AV413" i="1"/>
  <c r="AU413" i="1"/>
  <c r="AT413" i="1"/>
  <c r="AS413" i="1"/>
  <c r="AQ413" i="1"/>
  <c r="AP413" i="1"/>
  <c r="AN413" i="1"/>
  <c r="AL413" i="1"/>
  <c r="AZ412" i="1"/>
  <c r="AY412" i="1"/>
  <c r="AX412" i="1"/>
  <c r="AW412" i="1"/>
  <c r="AV412" i="1"/>
  <c r="AU412" i="1"/>
  <c r="AT412" i="1"/>
  <c r="AS412" i="1"/>
  <c r="AQ412" i="1"/>
  <c r="AP412" i="1"/>
  <c r="AN412" i="1"/>
  <c r="AL412" i="1"/>
  <c r="AZ411" i="1"/>
  <c r="AY411" i="1"/>
  <c r="AX411" i="1"/>
  <c r="AW411" i="1"/>
  <c r="AV411" i="1"/>
  <c r="AU411" i="1"/>
  <c r="AT411" i="1"/>
  <c r="AS411" i="1"/>
  <c r="AQ411" i="1"/>
  <c r="AP411" i="1"/>
  <c r="AN411" i="1"/>
  <c r="AL411" i="1"/>
  <c r="AZ410" i="1"/>
  <c r="AY410" i="1"/>
  <c r="AX410" i="1"/>
  <c r="AW410" i="1"/>
  <c r="AV410" i="1"/>
  <c r="AU410" i="1"/>
  <c r="AT410" i="1"/>
  <c r="AS410" i="1"/>
  <c r="AQ410" i="1"/>
  <c r="AP410" i="1"/>
  <c r="AN410" i="1"/>
  <c r="AL410" i="1"/>
  <c r="AZ409" i="1"/>
  <c r="AY409" i="1"/>
  <c r="AX409" i="1"/>
  <c r="AW409" i="1"/>
  <c r="AV409" i="1"/>
  <c r="AU409" i="1"/>
  <c r="AT409" i="1"/>
  <c r="AS409" i="1"/>
  <c r="AQ409" i="1"/>
  <c r="AP409" i="1"/>
  <c r="AN409" i="1"/>
  <c r="AL409" i="1"/>
  <c r="AZ408" i="1"/>
  <c r="AY408" i="1"/>
  <c r="AX408" i="1"/>
  <c r="AW408" i="1"/>
  <c r="AV408" i="1"/>
  <c r="AU408" i="1"/>
  <c r="AT408" i="1"/>
  <c r="AS408" i="1"/>
  <c r="AQ408" i="1"/>
  <c r="AP408" i="1"/>
  <c r="AN408" i="1"/>
  <c r="AL408" i="1"/>
  <c r="AZ407" i="1"/>
  <c r="AY407" i="1"/>
  <c r="AX407" i="1"/>
  <c r="AW407" i="1"/>
  <c r="AV407" i="1"/>
  <c r="AU407" i="1"/>
  <c r="AT407" i="1"/>
  <c r="AS407" i="1"/>
  <c r="AQ407" i="1"/>
  <c r="AP407" i="1"/>
  <c r="AN407" i="1"/>
  <c r="AL407" i="1"/>
  <c r="AZ406" i="1"/>
  <c r="AY406" i="1"/>
  <c r="AX406" i="1"/>
  <c r="AW406" i="1"/>
  <c r="AV406" i="1"/>
  <c r="AU406" i="1"/>
  <c r="AT406" i="1"/>
  <c r="AS406" i="1"/>
  <c r="AQ406" i="1"/>
  <c r="AP406" i="1"/>
  <c r="AN406" i="1"/>
  <c r="AL406" i="1"/>
  <c r="AZ405" i="1"/>
  <c r="AY405" i="1"/>
  <c r="AX405" i="1"/>
  <c r="AW405" i="1"/>
  <c r="AV405" i="1"/>
  <c r="AU405" i="1"/>
  <c r="AT405" i="1"/>
  <c r="AS405" i="1"/>
  <c r="AQ405" i="1"/>
  <c r="AP405" i="1"/>
  <c r="AN405" i="1"/>
  <c r="AL405" i="1"/>
  <c r="AZ404" i="1"/>
  <c r="AY404" i="1"/>
  <c r="AX404" i="1"/>
  <c r="AW404" i="1"/>
  <c r="AV404" i="1"/>
  <c r="AU404" i="1"/>
  <c r="AT404" i="1"/>
  <c r="AS404" i="1"/>
  <c r="AQ404" i="1"/>
  <c r="AP404" i="1"/>
  <c r="AN404" i="1"/>
  <c r="AL404" i="1"/>
  <c r="AZ403" i="1"/>
  <c r="AY403" i="1"/>
  <c r="AX403" i="1"/>
  <c r="AW403" i="1"/>
  <c r="AV403" i="1"/>
  <c r="AU403" i="1"/>
  <c r="AT403" i="1"/>
  <c r="AS403" i="1"/>
  <c r="AQ403" i="1"/>
  <c r="AP403" i="1"/>
  <c r="AN403" i="1"/>
  <c r="AL403" i="1"/>
  <c r="AZ402" i="1"/>
  <c r="AY402" i="1"/>
  <c r="AX402" i="1"/>
  <c r="AW402" i="1"/>
  <c r="AV402" i="1"/>
  <c r="AU402" i="1"/>
  <c r="AT402" i="1"/>
  <c r="AS402" i="1"/>
  <c r="AQ402" i="1"/>
  <c r="AP402" i="1"/>
  <c r="AN402" i="1"/>
  <c r="AL402" i="1"/>
  <c r="AZ401" i="1"/>
  <c r="AY401" i="1"/>
  <c r="AX401" i="1"/>
  <c r="AW401" i="1"/>
  <c r="AV401" i="1"/>
  <c r="AU401" i="1"/>
  <c r="AT401" i="1"/>
  <c r="AS401" i="1"/>
  <c r="AQ401" i="1"/>
  <c r="AP401" i="1"/>
  <c r="AN401" i="1"/>
  <c r="AL401" i="1"/>
  <c r="AZ400" i="1"/>
  <c r="AY400" i="1"/>
  <c r="AX400" i="1"/>
  <c r="AW400" i="1"/>
  <c r="AV400" i="1"/>
  <c r="AU400" i="1"/>
  <c r="AT400" i="1"/>
  <c r="AS400" i="1"/>
  <c r="AQ400" i="1"/>
  <c r="AP400" i="1"/>
  <c r="AN400" i="1"/>
  <c r="AL400" i="1"/>
  <c r="AZ399" i="1"/>
  <c r="AY399" i="1"/>
  <c r="AX399" i="1"/>
  <c r="AW399" i="1"/>
  <c r="AV399" i="1"/>
  <c r="AU399" i="1"/>
  <c r="AT399" i="1"/>
  <c r="AS399" i="1"/>
  <c r="AQ399" i="1"/>
  <c r="AP399" i="1"/>
  <c r="AN399" i="1"/>
  <c r="AL399" i="1"/>
  <c r="AZ398" i="1"/>
  <c r="AY398" i="1"/>
  <c r="AX398" i="1"/>
  <c r="AW398" i="1"/>
  <c r="AV398" i="1"/>
  <c r="AU398" i="1"/>
  <c r="AT398" i="1"/>
  <c r="AS398" i="1"/>
  <c r="AQ398" i="1"/>
  <c r="AP398" i="1"/>
  <c r="AN398" i="1"/>
  <c r="AL398" i="1"/>
  <c r="AZ397" i="1"/>
  <c r="AY397" i="1"/>
  <c r="AX397" i="1"/>
  <c r="AW397" i="1"/>
  <c r="AV397" i="1"/>
  <c r="AU397" i="1"/>
  <c r="AT397" i="1"/>
  <c r="AS397" i="1"/>
  <c r="AQ397" i="1"/>
  <c r="AP397" i="1"/>
  <c r="AN397" i="1"/>
  <c r="AL397" i="1"/>
  <c r="AZ396" i="1"/>
  <c r="AY396" i="1"/>
  <c r="AX396" i="1"/>
  <c r="AW396" i="1"/>
  <c r="AV396" i="1"/>
  <c r="AU396" i="1"/>
  <c r="AT396" i="1"/>
  <c r="AS396" i="1"/>
  <c r="AQ396" i="1"/>
  <c r="AP396" i="1"/>
  <c r="AN396" i="1"/>
  <c r="AL396" i="1"/>
  <c r="AZ395" i="1"/>
  <c r="AY395" i="1"/>
  <c r="AX395" i="1"/>
  <c r="AW395" i="1"/>
  <c r="AV395" i="1"/>
  <c r="AU395" i="1"/>
  <c r="AT395" i="1"/>
  <c r="AS395" i="1"/>
  <c r="AQ395" i="1"/>
  <c r="AP395" i="1"/>
  <c r="AN395" i="1"/>
  <c r="AL395" i="1"/>
  <c r="AZ394" i="1"/>
  <c r="AY394" i="1"/>
  <c r="AX394" i="1"/>
  <c r="AW394" i="1"/>
  <c r="AV394" i="1"/>
  <c r="AU394" i="1"/>
  <c r="AT394" i="1"/>
  <c r="AS394" i="1"/>
  <c r="AQ394" i="1"/>
  <c r="AP394" i="1"/>
  <c r="AN394" i="1"/>
  <c r="AL394" i="1"/>
  <c r="AZ393" i="1"/>
  <c r="AY393" i="1"/>
  <c r="AX393" i="1"/>
  <c r="AW393" i="1"/>
  <c r="AV393" i="1"/>
  <c r="AU393" i="1"/>
  <c r="AT393" i="1"/>
  <c r="AS393" i="1"/>
  <c r="AQ393" i="1"/>
  <c r="AP393" i="1"/>
  <c r="AN393" i="1"/>
  <c r="AL393" i="1"/>
  <c r="AZ392" i="1"/>
  <c r="AY392" i="1"/>
  <c r="AX392" i="1"/>
  <c r="AW392" i="1"/>
  <c r="AV392" i="1"/>
  <c r="AU392" i="1"/>
  <c r="AT392" i="1"/>
  <c r="AS392" i="1"/>
  <c r="AQ392" i="1"/>
  <c r="AP392" i="1"/>
  <c r="AN392" i="1"/>
  <c r="AL392" i="1"/>
  <c r="AZ391" i="1"/>
  <c r="AY391" i="1"/>
  <c r="AX391" i="1"/>
  <c r="AW391" i="1"/>
  <c r="AV391" i="1"/>
  <c r="AU391" i="1"/>
  <c r="AT391" i="1"/>
  <c r="AS391" i="1"/>
  <c r="AQ391" i="1"/>
  <c r="AP391" i="1"/>
  <c r="AN391" i="1"/>
  <c r="AL391" i="1"/>
  <c r="AZ390" i="1"/>
  <c r="AY390" i="1"/>
  <c r="AX390" i="1"/>
  <c r="AW390" i="1"/>
  <c r="AV390" i="1"/>
  <c r="AU390" i="1"/>
  <c r="AT390" i="1"/>
  <c r="AS390" i="1"/>
  <c r="AQ390" i="1"/>
  <c r="AP390" i="1"/>
  <c r="AN390" i="1"/>
  <c r="AL390" i="1"/>
  <c r="AZ389" i="1"/>
  <c r="AY389" i="1"/>
  <c r="AX389" i="1"/>
  <c r="AW389" i="1"/>
  <c r="AV389" i="1"/>
  <c r="AU389" i="1"/>
  <c r="AT389" i="1"/>
  <c r="AS389" i="1"/>
  <c r="AQ389" i="1"/>
  <c r="AP389" i="1"/>
  <c r="AN389" i="1"/>
  <c r="AL389" i="1"/>
  <c r="AZ388" i="1"/>
  <c r="AY388" i="1"/>
  <c r="AX388" i="1"/>
  <c r="AW388" i="1"/>
  <c r="AV388" i="1"/>
  <c r="AU388" i="1"/>
  <c r="AT388" i="1"/>
  <c r="AS388" i="1"/>
  <c r="AQ388" i="1"/>
  <c r="AP388" i="1"/>
  <c r="AN388" i="1"/>
  <c r="AL388" i="1"/>
  <c r="AZ387" i="1"/>
  <c r="AY387" i="1"/>
  <c r="AX387" i="1"/>
  <c r="AW387" i="1"/>
  <c r="AV387" i="1"/>
  <c r="AU387" i="1"/>
  <c r="AT387" i="1"/>
  <c r="AS387" i="1"/>
  <c r="AQ387" i="1"/>
  <c r="AP387" i="1"/>
  <c r="AN387" i="1"/>
  <c r="AL387" i="1"/>
  <c r="AZ386" i="1"/>
  <c r="AY386" i="1"/>
  <c r="AX386" i="1"/>
  <c r="AW386" i="1"/>
  <c r="AV386" i="1"/>
  <c r="AU386" i="1"/>
  <c r="AT386" i="1"/>
  <c r="AS386" i="1"/>
  <c r="AQ386" i="1"/>
  <c r="AP386" i="1"/>
  <c r="AN386" i="1"/>
  <c r="AL386" i="1"/>
  <c r="AZ385" i="1"/>
  <c r="AY385" i="1"/>
  <c r="AX385" i="1"/>
  <c r="AW385" i="1"/>
  <c r="AV385" i="1"/>
  <c r="AU385" i="1"/>
  <c r="AT385" i="1"/>
  <c r="AS385" i="1"/>
  <c r="AQ385" i="1"/>
  <c r="AP385" i="1"/>
  <c r="AN385" i="1"/>
  <c r="AL385" i="1"/>
  <c r="AZ384" i="1"/>
  <c r="AY384" i="1"/>
  <c r="AX384" i="1"/>
  <c r="AW384" i="1"/>
  <c r="AV384" i="1"/>
  <c r="AU384" i="1"/>
  <c r="AT384" i="1"/>
  <c r="AS384" i="1"/>
  <c r="AQ384" i="1"/>
  <c r="AP384" i="1"/>
  <c r="AN384" i="1"/>
  <c r="AL384" i="1"/>
  <c r="AZ383" i="1"/>
  <c r="AY383" i="1"/>
  <c r="AX383" i="1"/>
  <c r="AW383" i="1"/>
  <c r="AV383" i="1"/>
  <c r="AU383" i="1"/>
  <c r="AT383" i="1"/>
  <c r="AS383" i="1"/>
  <c r="AQ383" i="1"/>
  <c r="AP383" i="1"/>
  <c r="AN383" i="1"/>
  <c r="AL383" i="1"/>
  <c r="AZ382" i="1"/>
  <c r="AY382" i="1"/>
  <c r="AX382" i="1"/>
  <c r="AW382" i="1"/>
  <c r="AV382" i="1"/>
  <c r="AU382" i="1"/>
  <c r="AT382" i="1"/>
  <c r="AS382" i="1"/>
  <c r="AQ382" i="1"/>
  <c r="AP382" i="1"/>
  <c r="AN382" i="1"/>
  <c r="AL382" i="1"/>
  <c r="AZ381" i="1"/>
  <c r="AY381" i="1"/>
  <c r="AX381" i="1"/>
  <c r="AW381" i="1"/>
  <c r="AV381" i="1"/>
  <c r="AU381" i="1"/>
  <c r="AT381" i="1"/>
  <c r="AS381" i="1"/>
  <c r="AQ381" i="1"/>
  <c r="AP381" i="1"/>
  <c r="AN381" i="1"/>
  <c r="AL381" i="1"/>
  <c r="AZ380" i="1"/>
  <c r="AY380" i="1"/>
  <c r="AX380" i="1"/>
  <c r="AW380" i="1"/>
  <c r="AV380" i="1"/>
  <c r="AU380" i="1"/>
  <c r="AT380" i="1"/>
  <c r="AS380" i="1"/>
  <c r="AQ380" i="1"/>
  <c r="AP380" i="1"/>
  <c r="AN380" i="1"/>
  <c r="AL380" i="1"/>
  <c r="AZ379" i="1"/>
  <c r="AY379" i="1"/>
  <c r="AX379" i="1"/>
  <c r="AW379" i="1"/>
  <c r="AV379" i="1"/>
  <c r="AU379" i="1"/>
  <c r="AT379" i="1"/>
  <c r="AS379" i="1"/>
  <c r="AQ379" i="1"/>
  <c r="AP379" i="1"/>
  <c r="AN379" i="1"/>
  <c r="AL379" i="1"/>
  <c r="AZ378" i="1"/>
  <c r="AY378" i="1"/>
  <c r="AX378" i="1"/>
  <c r="AW378" i="1"/>
  <c r="AV378" i="1"/>
  <c r="AU378" i="1"/>
  <c r="AT378" i="1"/>
  <c r="AS378" i="1"/>
  <c r="AQ378" i="1"/>
  <c r="AP378" i="1"/>
  <c r="AN378" i="1"/>
  <c r="AL378" i="1"/>
  <c r="AZ377" i="1"/>
  <c r="AY377" i="1"/>
  <c r="AX377" i="1"/>
  <c r="AW377" i="1"/>
  <c r="AV377" i="1"/>
  <c r="AU377" i="1"/>
  <c r="AT377" i="1"/>
  <c r="AS377" i="1"/>
  <c r="AQ377" i="1"/>
  <c r="AP377" i="1"/>
  <c r="AN377" i="1"/>
  <c r="AL377" i="1"/>
  <c r="AZ376" i="1"/>
  <c r="AY376" i="1"/>
  <c r="AX376" i="1"/>
  <c r="AW376" i="1"/>
  <c r="AV376" i="1"/>
  <c r="AU376" i="1"/>
  <c r="AT376" i="1"/>
  <c r="AS376" i="1"/>
  <c r="AQ376" i="1"/>
  <c r="AP376" i="1"/>
  <c r="AN376" i="1"/>
  <c r="AL376" i="1"/>
  <c r="AZ375" i="1"/>
  <c r="AY375" i="1"/>
  <c r="AX375" i="1"/>
  <c r="AW375" i="1"/>
  <c r="AV375" i="1"/>
  <c r="AU375" i="1"/>
  <c r="AT375" i="1"/>
  <c r="AS375" i="1"/>
  <c r="AQ375" i="1"/>
  <c r="AP375" i="1"/>
  <c r="AN375" i="1"/>
  <c r="AL375" i="1"/>
  <c r="AZ374" i="1"/>
  <c r="AY374" i="1"/>
  <c r="AX374" i="1"/>
  <c r="AW374" i="1"/>
  <c r="AV374" i="1"/>
  <c r="AU374" i="1"/>
  <c r="AT374" i="1"/>
  <c r="AS374" i="1"/>
  <c r="AQ374" i="1"/>
  <c r="AP374" i="1"/>
  <c r="AN374" i="1"/>
  <c r="AL374" i="1"/>
  <c r="AZ373" i="1"/>
  <c r="AY373" i="1"/>
  <c r="AX373" i="1"/>
  <c r="AW373" i="1"/>
  <c r="AV373" i="1"/>
  <c r="AU373" i="1"/>
  <c r="AT373" i="1"/>
  <c r="AS373" i="1"/>
  <c r="AQ373" i="1"/>
  <c r="AP373" i="1"/>
  <c r="AN373" i="1"/>
  <c r="AL373" i="1"/>
  <c r="AZ372" i="1"/>
  <c r="AY372" i="1"/>
  <c r="AX372" i="1"/>
  <c r="AW372" i="1"/>
  <c r="AV372" i="1"/>
  <c r="AU372" i="1"/>
  <c r="AT372" i="1"/>
  <c r="AS372" i="1"/>
  <c r="AQ372" i="1"/>
  <c r="AP372" i="1"/>
  <c r="AN372" i="1"/>
  <c r="AL372" i="1"/>
  <c r="AZ371" i="1"/>
  <c r="AY371" i="1"/>
  <c r="AX371" i="1"/>
  <c r="AW371" i="1"/>
  <c r="AV371" i="1"/>
  <c r="AU371" i="1"/>
  <c r="AT371" i="1"/>
  <c r="AS371" i="1"/>
  <c r="AQ371" i="1"/>
  <c r="AP371" i="1"/>
  <c r="AN371" i="1"/>
  <c r="AL371" i="1"/>
  <c r="AZ370" i="1"/>
  <c r="AY370" i="1"/>
  <c r="AX370" i="1"/>
  <c r="AW370" i="1"/>
  <c r="AV370" i="1"/>
  <c r="AU370" i="1"/>
  <c r="AT370" i="1"/>
  <c r="AS370" i="1"/>
  <c r="AQ370" i="1"/>
  <c r="AP370" i="1"/>
  <c r="AN370" i="1"/>
  <c r="AL370" i="1"/>
  <c r="AZ369" i="1"/>
  <c r="AY369" i="1"/>
  <c r="AX369" i="1"/>
  <c r="AW369" i="1"/>
  <c r="AV369" i="1"/>
  <c r="AU369" i="1"/>
  <c r="AT369" i="1"/>
  <c r="AS369" i="1"/>
  <c r="AQ369" i="1"/>
  <c r="AP369" i="1"/>
  <c r="AN369" i="1"/>
  <c r="AL369" i="1"/>
  <c r="AZ368" i="1"/>
  <c r="AY368" i="1"/>
  <c r="AX368" i="1"/>
  <c r="AW368" i="1"/>
  <c r="AV368" i="1"/>
  <c r="AU368" i="1"/>
  <c r="AT368" i="1"/>
  <c r="AS368" i="1"/>
  <c r="AQ368" i="1"/>
  <c r="AP368" i="1"/>
  <c r="AN368" i="1"/>
  <c r="AL368" i="1"/>
  <c r="AZ367" i="1"/>
  <c r="AY367" i="1"/>
  <c r="AX367" i="1"/>
  <c r="AW367" i="1"/>
  <c r="AV367" i="1"/>
  <c r="AU367" i="1"/>
  <c r="AT367" i="1"/>
  <c r="AS367" i="1"/>
  <c r="AQ367" i="1"/>
  <c r="AP367" i="1"/>
  <c r="AN367" i="1"/>
  <c r="AL367" i="1"/>
  <c r="AZ366" i="1"/>
  <c r="AY366" i="1"/>
  <c r="AX366" i="1"/>
  <c r="AW366" i="1"/>
  <c r="AV366" i="1"/>
  <c r="AU366" i="1"/>
  <c r="AT366" i="1"/>
  <c r="AS366" i="1"/>
  <c r="AQ366" i="1"/>
  <c r="AP366" i="1"/>
  <c r="AN366" i="1"/>
  <c r="AL366" i="1"/>
  <c r="AZ365" i="1"/>
  <c r="AY365" i="1"/>
  <c r="AX365" i="1"/>
  <c r="AW365" i="1"/>
  <c r="AV365" i="1"/>
  <c r="AU365" i="1"/>
  <c r="AT365" i="1"/>
  <c r="AS365" i="1"/>
  <c r="AQ365" i="1"/>
  <c r="AP365" i="1"/>
  <c r="AN365" i="1"/>
  <c r="AL365" i="1"/>
  <c r="AZ364" i="1"/>
  <c r="AY364" i="1"/>
  <c r="AX364" i="1"/>
  <c r="AW364" i="1"/>
  <c r="AV364" i="1"/>
  <c r="AU364" i="1"/>
  <c r="AT364" i="1"/>
  <c r="AS364" i="1"/>
  <c r="AQ364" i="1"/>
  <c r="AP364" i="1"/>
  <c r="AN364" i="1"/>
  <c r="AL364" i="1"/>
  <c r="AZ363" i="1"/>
  <c r="AY363" i="1"/>
  <c r="AX363" i="1"/>
  <c r="AW363" i="1"/>
  <c r="AV363" i="1"/>
  <c r="AU363" i="1"/>
  <c r="AT363" i="1"/>
  <c r="AS363" i="1"/>
  <c r="AQ363" i="1"/>
  <c r="AP363" i="1"/>
  <c r="AN363" i="1"/>
  <c r="AL363" i="1"/>
  <c r="AZ362" i="1"/>
  <c r="AY362" i="1"/>
  <c r="AX362" i="1"/>
  <c r="AW362" i="1"/>
  <c r="AV362" i="1"/>
  <c r="AU362" i="1"/>
  <c r="AT362" i="1"/>
  <c r="AS362" i="1"/>
  <c r="AQ362" i="1"/>
  <c r="AP362" i="1"/>
  <c r="AN362" i="1"/>
  <c r="AL362" i="1"/>
  <c r="AZ361" i="1"/>
  <c r="AY361" i="1"/>
  <c r="AX361" i="1"/>
  <c r="AW361" i="1"/>
  <c r="AV361" i="1"/>
  <c r="AU361" i="1"/>
  <c r="AT361" i="1"/>
  <c r="AS361" i="1"/>
  <c r="AQ361" i="1"/>
  <c r="AP361" i="1"/>
  <c r="AN361" i="1"/>
  <c r="AL361" i="1"/>
  <c r="AZ360" i="1"/>
  <c r="AY360" i="1"/>
  <c r="AX360" i="1"/>
  <c r="AW360" i="1"/>
  <c r="AV360" i="1"/>
  <c r="AU360" i="1"/>
  <c r="AT360" i="1"/>
  <c r="AS360" i="1"/>
  <c r="AQ360" i="1"/>
  <c r="AP360" i="1"/>
  <c r="AN360" i="1"/>
  <c r="AL360" i="1"/>
  <c r="AZ359" i="1"/>
  <c r="AY359" i="1"/>
  <c r="AX359" i="1"/>
  <c r="AW359" i="1"/>
  <c r="AV359" i="1"/>
  <c r="AU359" i="1"/>
  <c r="AT359" i="1"/>
  <c r="AS359" i="1"/>
  <c r="AQ359" i="1"/>
  <c r="AP359" i="1"/>
  <c r="AN359" i="1"/>
  <c r="AL359" i="1"/>
  <c r="AZ358" i="1"/>
  <c r="AY358" i="1"/>
  <c r="AX358" i="1"/>
  <c r="AW358" i="1"/>
  <c r="AV358" i="1"/>
  <c r="AU358" i="1"/>
  <c r="AT358" i="1"/>
  <c r="AS358" i="1"/>
  <c r="AQ358" i="1"/>
  <c r="AP358" i="1"/>
  <c r="AN358" i="1"/>
  <c r="AL358" i="1"/>
  <c r="AZ357" i="1"/>
  <c r="AY357" i="1"/>
  <c r="AX357" i="1"/>
  <c r="AW357" i="1"/>
  <c r="AV357" i="1"/>
  <c r="AU357" i="1"/>
  <c r="AT357" i="1"/>
  <c r="AS357" i="1"/>
  <c r="AQ357" i="1"/>
  <c r="AP357" i="1"/>
  <c r="AN357" i="1"/>
  <c r="AL357" i="1"/>
  <c r="AZ356" i="1"/>
  <c r="AY356" i="1"/>
  <c r="AX356" i="1"/>
  <c r="AW356" i="1"/>
  <c r="AV356" i="1"/>
  <c r="AU356" i="1"/>
  <c r="AT356" i="1"/>
  <c r="AS356" i="1"/>
  <c r="AQ356" i="1"/>
  <c r="AP356" i="1"/>
  <c r="AN356" i="1"/>
  <c r="AL356" i="1"/>
  <c r="AZ355" i="1"/>
  <c r="AY355" i="1"/>
  <c r="AX355" i="1"/>
  <c r="AW355" i="1"/>
  <c r="AV355" i="1"/>
  <c r="AU355" i="1"/>
  <c r="AT355" i="1"/>
  <c r="AS355" i="1"/>
  <c r="AQ355" i="1"/>
  <c r="AP355" i="1"/>
  <c r="AN355" i="1"/>
  <c r="AL355" i="1"/>
  <c r="AZ354" i="1"/>
  <c r="AY354" i="1"/>
  <c r="AX354" i="1"/>
  <c r="AW354" i="1"/>
  <c r="AV354" i="1"/>
  <c r="AU354" i="1"/>
  <c r="AT354" i="1"/>
  <c r="AS354" i="1"/>
  <c r="AQ354" i="1"/>
  <c r="AP354" i="1"/>
  <c r="AN354" i="1"/>
  <c r="AL354" i="1"/>
  <c r="AZ353" i="1"/>
  <c r="AY353" i="1"/>
  <c r="AX353" i="1"/>
  <c r="AW353" i="1"/>
  <c r="AV353" i="1"/>
  <c r="AU353" i="1"/>
  <c r="AT353" i="1"/>
  <c r="AS353" i="1"/>
  <c r="AQ353" i="1"/>
  <c r="AP353" i="1"/>
  <c r="AN353" i="1"/>
  <c r="AL353" i="1"/>
  <c r="AZ352" i="1"/>
  <c r="AY352" i="1"/>
  <c r="AX352" i="1"/>
  <c r="AW352" i="1"/>
  <c r="AV352" i="1"/>
  <c r="AU352" i="1"/>
  <c r="AT352" i="1"/>
  <c r="AS352" i="1"/>
  <c r="AQ352" i="1"/>
  <c r="AP352" i="1"/>
  <c r="AN352" i="1"/>
  <c r="AL352" i="1"/>
  <c r="AZ351" i="1"/>
  <c r="AY351" i="1"/>
  <c r="AX351" i="1"/>
  <c r="AW351" i="1"/>
  <c r="AV351" i="1"/>
  <c r="AU351" i="1"/>
  <c r="AT351" i="1"/>
  <c r="AS351" i="1"/>
  <c r="AQ351" i="1"/>
  <c r="AP351" i="1"/>
  <c r="AN351" i="1"/>
  <c r="AL351" i="1"/>
  <c r="AZ350" i="1"/>
  <c r="AY350" i="1"/>
  <c r="AX350" i="1"/>
  <c r="AW350" i="1"/>
  <c r="AV350" i="1"/>
  <c r="AU350" i="1"/>
  <c r="AT350" i="1"/>
  <c r="AS350" i="1"/>
  <c r="AQ350" i="1"/>
  <c r="AP350" i="1"/>
  <c r="AN350" i="1"/>
  <c r="AL350" i="1"/>
  <c r="AZ349" i="1"/>
  <c r="AY349" i="1"/>
  <c r="AX349" i="1"/>
  <c r="AW349" i="1"/>
  <c r="AV349" i="1"/>
  <c r="AU349" i="1"/>
  <c r="AT349" i="1"/>
  <c r="AS349" i="1"/>
  <c r="AQ349" i="1"/>
  <c r="AP349" i="1"/>
  <c r="AN349" i="1"/>
  <c r="AL349" i="1"/>
  <c r="AZ348" i="1"/>
  <c r="AY348" i="1"/>
  <c r="AX348" i="1"/>
  <c r="AW348" i="1"/>
  <c r="AV348" i="1"/>
  <c r="AU348" i="1"/>
  <c r="AT348" i="1"/>
  <c r="AS348" i="1"/>
  <c r="AQ348" i="1"/>
  <c r="AP348" i="1"/>
  <c r="AN348" i="1"/>
  <c r="AL348" i="1"/>
  <c r="AZ347" i="1"/>
  <c r="AY347" i="1"/>
  <c r="AX347" i="1"/>
  <c r="AW347" i="1"/>
  <c r="AV347" i="1"/>
  <c r="AU347" i="1"/>
  <c r="AT347" i="1"/>
  <c r="AS347" i="1"/>
  <c r="AQ347" i="1"/>
  <c r="AP347" i="1"/>
  <c r="AN347" i="1"/>
  <c r="AL347" i="1"/>
  <c r="AZ346" i="1"/>
  <c r="AY346" i="1"/>
  <c r="AX346" i="1"/>
  <c r="AW346" i="1"/>
  <c r="AV346" i="1"/>
  <c r="AU346" i="1"/>
  <c r="AT346" i="1"/>
  <c r="AS346" i="1"/>
  <c r="AQ346" i="1"/>
  <c r="AP346" i="1"/>
  <c r="AN346" i="1"/>
  <c r="AL346" i="1"/>
  <c r="AZ345" i="1"/>
  <c r="AY345" i="1"/>
  <c r="AX345" i="1"/>
  <c r="AW345" i="1"/>
  <c r="AV345" i="1"/>
  <c r="AU345" i="1"/>
  <c r="AT345" i="1"/>
  <c r="AS345" i="1"/>
  <c r="AQ345" i="1"/>
  <c r="AP345" i="1"/>
  <c r="AN345" i="1"/>
  <c r="AL345" i="1"/>
  <c r="AZ344" i="1"/>
  <c r="AY344" i="1"/>
  <c r="AX344" i="1"/>
  <c r="AW344" i="1"/>
  <c r="AV344" i="1"/>
  <c r="AU344" i="1"/>
  <c r="AT344" i="1"/>
  <c r="AS344" i="1"/>
  <c r="AQ344" i="1"/>
  <c r="AP344" i="1"/>
  <c r="AN344" i="1"/>
  <c r="AL344" i="1"/>
  <c r="AZ343" i="1"/>
  <c r="AY343" i="1"/>
  <c r="AX343" i="1"/>
  <c r="AW343" i="1"/>
  <c r="AV343" i="1"/>
  <c r="AU343" i="1"/>
  <c r="AT343" i="1"/>
  <c r="AS343" i="1"/>
  <c r="AQ343" i="1"/>
  <c r="AP343" i="1"/>
  <c r="AN343" i="1"/>
  <c r="AL343" i="1"/>
  <c r="AZ342" i="1"/>
  <c r="AY342" i="1"/>
  <c r="AX342" i="1"/>
  <c r="AW342" i="1"/>
  <c r="AV342" i="1"/>
  <c r="AU342" i="1"/>
  <c r="AT342" i="1"/>
  <c r="AS342" i="1"/>
  <c r="AQ342" i="1"/>
  <c r="AP342" i="1"/>
  <c r="AN342" i="1"/>
  <c r="AL342" i="1"/>
  <c r="AZ341" i="1"/>
  <c r="AY341" i="1"/>
  <c r="AX341" i="1"/>
  <c r="AW341" i="1"/>
  <c r="AV341" i="1"/>
  <c r="AU341" i="1"/>
  <c r="AT341" i="1"/>
  <c r="AS341" i="1"/>
  <c r="AQ341" i="1"/>
  <c r="AP341" i="1"/>
  <c r="AN341" i="1"/>
  <c r="AL341" i="1"/>
  <c r="AZ340" i="1"/>
  <c r="AY340" i="1"/>
  <c r="AX340" i="1"/>
  <c r="AW340" i="1"/>
  <c r="AV340" i="1"/>
  <c r="AU340" i="1"/>
  <c r="AT340" i="1"/>
  <c r="AS340" i="1"/>
  <c r="AQ340" i="1"/>
  <c r="AP340" i="1"/>
  <c r="AN340" i="1"/>
  <c r="AL340" i="1"/>
  <c r="AZ339" i="1"/>
  <c r="AY339" i="1"/>
  <c r="AX339" i="1"/>
  <c r="AW339" i="1"/>
  <c r="AV339" i="1"/>
  <c r="AU339" i="1"/>
  <c r="AT339" i="1"/>
  <c r="AS339" i="1"/>
  <c r="AQ339" i="1"/>
  <c r="AP339" i="1"/>
  <c r="AN339" i="1"/>
  <c r="AL339" i="1"/>
  <c r="AZ338" i="1"/>
  <c r="AY338" i="1"/>
  <c r="AX338" i="1"/>
  <c r="AW338" i="1"/>
  <c r="AV338" i="1"/>
  <c r="AU338" i="1"/>
  <c r="AT338" i="1"/>
  <c r="AS338" i="1"/>
  <c r="AQ338" i="1"/>
  <c r="AP338" i="1"/>
  <c r="AN338" i="1"/>
  <c r="AL338" i="1"/>
  <c r="AZ337" i="1"/>
  <c r="AY337" i="1"/>
  <c r="AX337" i="1"/>
  <c r="AW337" i="1"/>
  <c r="AV337" i="1"/>
  <c r="AU337" i="1"/>
  <c r="AT337" i="1"/>
  <c r="AS337" i="1"/>
  <c r="AQ337" i="1"/>
  <c r="AP337" i="1"/>
  <c r="AN337" i="1"/>
  <c r="AL337" i="1"/>
  <c r="AZ336" i="1"/>
  <c r="AY336" i="1"/>
  <c r="AX336" i="1"/>
  <c r="AW336" i="1"/>
  <c r="AV336" i="1"/>
  <c r="AU336" i="1"/>
  <c r="AT336" i="1"/>
  <c r="AS336" i="1"/>
  <c r="AQ336" i="1"/>
  <c r="AP336" i="1"/>
  <c r="AN336" i="1"/>
  <c r="AL336" i="1"/>
  <c r="AZ335" i="1"/>
  <c r="AY335" i="1"/>
  <c r="AX335" i="1"/>
  <c r="AW335" i="1"/>
  <c r="AV335" i="1"/>
  <c r="AU335" i="1"/>
  <c r="AT335" i="1"/>
  <c r="AS335" i="1"/>
  <c r="AQ335" i="1"/>
  <c r="AP335" i="1"/>
  <c r="AN335" i="1"/>
  <c r="AL335" i="1"/>
  <c r="AZ334" i="1"/>
  <c r="AY334" i="1"/>
  <c r="AX334" i="1"/>
  <c r="AW334" i="1"/>
  <c r="AV334" i="1"/>
  <c r="AU334" i="1"/>
  <c r="AT334" i="1"/>
  <c r="AS334" i="1"/>
  <c r="AQ334" i="1"/>
  <c r="AP334" i="1"/>
  <c r="AN334" i="1"/>
  <c r="AL334" i="1"/>
  <c r="AZ333" i="1"/>
  <c r="AY333" i="1"/>
  <c r="AX333" i="1"/>
  <c r="AW333" i="1"/>
  <c r="AV333" i="1"/>
  <c r="AU333" i="1"/>
  <c r="AT333" i="1"/>
  <c r="AS333" i="1"/>
  <c r="AQ333" i="1"/>
  <c r="AP333" i="1"/>
  <c r="AN333" i="1"/>
  <c r="AL333" i="1"/>
  <c r="AZ332" i="1"/>
  <c r="AY332" i="1"/>
  <c r="AX332" i="1"/>
  <c r="AW332" i="1"/>
  <c r="AV332" i="1"/>
  <c r="AU332" i="1"/>
  <c r="AT332" i="1"/>
  <c r="AS332" i="1"/>
  <c r="AQ332" i="1"/>
  <c r="AP332" i="1"/>
  <c r="AN332" i="1"/>
  <c r="AL332" i="1"/>
  <c r="AZ331" i="1"/>
  <c r="AY331" i="1"/>
  <c r="AX331" i="1"/>
  <c r="AW331" i="1"/>
  <c r="AV331" i="1"/>
  <c r="AU331" i="1"/>
  <c r="AT331" i="1"/>
  <c r="AS331" i="1"/>
  <c r="AQ331" i="1"/>
  <c r="AP331" i="1"/>
  <c r="AN331" i="1"/>
  <c r="AL331" i="1"/>
  <c r="AZ330" i="1"/>
  <c r="AY330" i="1"/>
  <c r="AX330" i="1"/>
  <c r="AW330" i="1"/>
  <c r="AV330" i="1"/>
  <c r="AU330" i="1"/>
  <c r="AT330" i="1"/>
  <c r="AS330" i="1"/>
  <c r="AQ330" i="1"/>
  <c r="AP330" i="1"/>
  <c r="AN330" i="1"/>
  <c r="AL330" i="1"/>
  <c r="AZ329" i="1"/>
  <c r="AY329" i="1"/>
  <c r="AX329" i="1"/>
  <c r="AW329" i="1"/>
  <c r="AV329" i="1"/>
  <c r="AU329" i="1"/>
  <c r="AT329" i="1"/>
  <c r="AS329" i="1"/>
  <c r="AQ329" i="1"/>
  <c r="AP329" i="1"/>
  <c r="AN329" i="1"/>
  <c r="AL329" i="1"/>
  <c r="AZ328" i="1"/>
  <c r="AY328" i="1"/>
  <c r="AX328" i="1"/>
  <c r="AW328" i="1"/>
  <c r="AV328" i="1"/>
  <c r="AU328" i="1"/>
  <c r="AT328" i="1"/>
  <c r="AS328" i="1"/>
  <c r="AQ328" i="1"/>
  <c r="AP328" i="1"/>
  <c r="AN328" i="1"/>
  <c r="AL328" i="1"/>
  <c r="AZ327" i="1"/>
  <c r="AY327" i="1"/>
  <c r="AX327" i="1"/>
  <c r="AW327" i="1"/>
  <c r="AV327" i="1"/>
  <c r="AU327" i="1"/>
  <c r="AT327" i="1"/>
  <c r="AS327" i="1"/>
  <c r="AQ327" i="1"/>
  <c r="AP327" i="1"/>
  <c r="AN327" i="1"/>
  <c r="AL327" i="1"/>
  <c r="AZ326" i="1"/>
  <c r="AY326" i="1"/>
  <c r="AX326" i="1"/>
  <c r="AW326" i="1"/>
  <c r="AV326" i="1"/>
  <c r="AU326" i="1"/>
  <c r="AT326" i="1"/>
  <c r="AS326" i="1"/>
  <c r="AQ326" i="1"/>
  <c r="AP326" i="1"/>
  <c r="AN326" i="1"/>
  <c r="AL326" i="1"/>
  <c r="AZ325" i="1"/>
  <c r="AY325" i="1"/>
  <c r="AX325" i="1"/>
  <c r="AW325" i="1"/>
  <c r="AV325" i="1"/>
  <c r="AU325" i="1"/>
  <c r="AT325" i="1"/>
  <c r="AS325" i="1"/>
  <c r="AQ325" i="1"/>
  <c r="AP325" i="1"/>
  <c r="AN325" i="1"/>
  <c r="AL325" i="1"/>
  <c r="AZ324" i="1"/>
  <c r="AY324" i="1"/>
  <c r="AX324" i="1"/>
  <c r="AW324" i="1"/>
  <c r="AV324" i="1"/>
  <c r="AU324" i="1"/>
  <c r="AT324" i="1"/>
  <c r="AS324" i="1"/>
  <c r="AQ324" i="1"/>
  <c r="AP324" i="1"/>
  <c r="AN324" i="1"/>
  <c r="AL324" i="1"/>
  <c r="AZ323" i="1"/>
  <c r="AY323" i="1"/>
  <c r="AX323" i="1"/>
  <c r="AW323" i="1"/>
  <c r="AV323" i="1"/>
  <c r="AU323" i="1"/>
  <c r="AT323" i="1"/>
  <c r="AS323" i="1"/>
  <c r="AQ323" i="1"/>
  <c r="AP323" i="1"/>
  <c r="AN323" i="1"/>
  <c r="AL323" i="1"/>
  <c r="AZ322" i="1"/>
  <c r="AY322" i="1"/>
  <c r="AX322" i="1"/>
  <c r="AW322" i="1"/>
  <c r="AV322" i="1"/>
  <c r="AU322" i="1"/>
  <c r="AT322" i="1"/>
  <c r="AS322" i="1"/>
  <c r="AQ322" i="1"/>
  <c r="AP322" i="1"/>
  <c r="AN322" i="1"/>
  <c r="AL322" i="1"/>
  <c r="AZ321" i="1"/>
  <c r="AY321" i="1"/>
  <c r="AX321" i="1"/>
  <c r="AW321" i="1"/>
  <c r="AV321" i="1"/>
  <c r="AU321" i="1"/>
  <c r="AT321" i="1"/>
  <c r="AS321" i="1"/>
  <c r="AQ321" i="1"/>
  <c r="AP321" i="1"/>
  <c r="AN321" i="1"/>
  <c r="AL321" i="1"/>
  <c r="AZ320" i="1"/>
  <c r="AY320" i="1"/>
  <c r="AX320" i="1"/>
  <c r="AW320" i="1"/>
  <c r="AV320" i="1"/>
  <c r="AU320" i="1"/>
  <c r="AT320" i="1"/>
  <c r="AS320" i="1"/>
  <c r="AQ320" i="1"/>
  <c r="AP320" i="1"/>
  <c r="AN320" i="1"/>
  <c r="AL320" i="1"/>
  <c r="AZ319" i="1"/>
  <c r="AY319" i="1"/>
  <c r="AX319" i="1"/>
  <c r="AW319" i="1"/>
  <c r="AV319" i="1"/>
  <c r="AU319" i="1"/>
  <c r="AT319" i="1"/>
  <c r="AS319" i="1"/>
  <c r="AQ319" i="1"/>
  <c r="AP319" i="1"/>
  <c r="AN319" i="1"/>
  <c r="AL319" i="1"/>
  <c r="AZ318" i="1"/>
  <c r="AY318" i="1"/>
  <c r="AX318" i="1"/>
  <c r="AW318" i="1"/>
  <c r="AV318" i="1"/>
  <c r="AU318" i="1"/>
  <c r="AT318" i="1"/>
  <c r="AS318" i="1"/>
  <c r="AQ318" i="1"/>
  <c r="AP318" i="1"/>
  <c r="AN318" i="1"/>
  <c r="AL318" i="1"/>
  <c r="AZ317" i="1"/>
  <c r="AY317" i="1"/>
  <c r="AX317" i="1"/>
  <c r="AW317" i="1"/>
  <c r="AV317" i="1"/>
  <c r="AU317" i="1"/>
  <c r="AT317" i="1"/>
  <c r="AS317" i="1"/>
  <c r="AQ317" i="1"/>
  <c r="AP317" i="1"/>
  <c r="AN317" i="1"/>
  <c r="AL317" i="1"/>
  <c r="AZ316" i="1"/>
  <c r="AY316" i="1"/>
  <c r="AX316" i="1"/>
  <c r="AW316" i="1"/>
  <c r="AV316" i="1"/>
  <c r="AU316" i="1"/>
  <c r="AT316" i="1"/>
  <c r="AS316" i="1"/>
  <c r="AQ316" i="1"/>
  <c r="AP316" i="1"/>
  <c r="AN316" i="1"/>
  <c r="AL316" i="1"/>
  <c r="AZ315" i="1"/>
  <c r="AY315" i="1"/>
  <c r="AX315" i="1"/>
  <c r="AW315" i="1"/>
  <c r="AV315" i="1"/>
  <c r="AU315" i="1"/>
  <c r="AT315" i="1"/>
  <c r="AS315" i="1"/>
  <c r="AQ315" i="1"/>
  <c r="AP315" i="1"/>
  <c r="AN315" i="1"/>
  <c r="AL315" i="1"/>
  <c r="AZ314" i="1"/>
  <c r="AY314" i="1"/>
  <c r="AX314" i="1"/>
  <c r="AW314" i="1"/>
  <c r="AV314" i="1"/>
  <c r="AU314" i="1"/>
  <c r="AT314" i="1"/>
  <c r="AS314" i="1"/>
  <c r="AQ314" i="1"/>
  <c r="AP314" i="1"/>
  <c r="AN314" i="1"/>
  <c r="AL314" i="1"/>
  <c r="AZ313" i="1"/>
  <c r="AY313" i="1"/>
  <c r="AX313" i="1"/>
  <c r="AW313" i="1"/>
  <c r="AV313" i="1"/>
  <c r="AU313" i="1"/>
  <c r="AT313" i="1"/>
  <c r="AS313" i="1"/>
  <c r="AQ313" i="1"/>
  <c r="AP313" i="1"/>
  <c r="AN313" i="1"/>
  <c r="AL313" i="1"/>
  <c r="AZ312" i="1"/>
  <c r="AY312" i="1"/>
  <c r="AX312" i="1"/>
  <c r="AW312" i="1"/>
  <c r="AV312" i="1"/>
  <c r="AU312" i="1"/>
  <c r="AT312" i="1"/>
  <c r="AS312" i="1"/>
  <c r="AQ312" i="1"/>
  <c r="AP312" i="1"/>
  <c r="AN312" i="1"/>
  <c r="AL312" i="1"/>
  <c r="AZ311" i="1"/>
  <c r="AY311" i="1"/>
  <c r="AX311" i="1"/>
  <c r="AW311" i="1"/>
  <c r="AV311" i="1"/>
  <c r="AU311" i="1"/>
  <c r="AT311" i="1"/>
  <c r="AS311" i="1"/>
  <c r="AQ311" i="1"/>
  <c r="AP311" i="1"/>
  <c r="AN311" i="1"/>
  <c r="AL311" i="1"/>
  <c r="AZ310" i="1"/>
  <c r="AY310" i="1"/>
  <c r="AX310" i="1"/>
  <c r="AW310" i="1"/>
  <c r="AV310" i="1"/>
  <c r="AU310" i="1"/>
  <c r="AT310" i="1"/>
  <c r="AS310" i="1"/>
  <c r="AQ310" i="1"/>
  <c r="AP310" i="1"/>
  <c r="AN310" i="1"/>
  <c r="AL310" i="1"/>
  <c r="AZ309" i="1"/>
  <c r="AY309" i="1"/>
  <c r="AX309" i="1"/>
  <c r="AW309" i="1"/>
  <c r="AV309" i="1"/>
  <c r="AU309" i="1"/>
  <c r="AT309" i="1"/>
  <c r="AS309" i="1"/>
  <c r="AQ309" i="1"/>
  <c r="AP309" i="1"/>
  <c r="AN309" i="1"/>
  <c r="AL309" i="1"/>
  <c r="AZ308" i="1"/>
  <c r="AY308" i="1"/>
  <c r="AX308" i="1"/>
  <c r="AW308" i="1"/>
  <c r="AV308" i="1"/>
  <c r="AU308" i="1"/>
  <c r="AT308" i="1"/>
  <c r="AS308" i="1"/>
  <c r="AQ308" i="1"/>
  <c r="AP308" i="1"/>
  <c r="AN308" i="1"/>
  <c r="AL308" i="1"/>
  <c r="AZ307" i="1"/>
  <c r="AY307" i="1"/>
  <c r="AX307" i="1"/>
  <c r="AW307" i="1"/>
  <c r="AV307" i="1"/>
  <c r="AU307" i="1"/>
  <c r="AT307" i="1"/>
  <c r="AS307" i="1"/>
  <c r="AQ307" i="1"/>
  <c r="AP307" i="1"/>
  <c r="AN307" i="1"/>
  <c r="AL307" i="1"/>
  <c r="AZ306" i="1"/>
  <c r="AY306" i="1"/>
  <c r="AX306" i="1"/>
  <c r="AW306" i="1"/>
  <c r="AV306" i="1"/>
  <c r="AU306" i="1"/>
  <c r="AT306" i="1"/>
  <c r="AS306" i="1"/>
  <c r="AQ306" i="1"/>
  <c r="AP306" i="1"/>
  <c r="AN306" i="1"/>
  <c r="AL306" i="1"/>
  <c r="AZ305" i="1"/>
  <c r="AY305" i="1"/>
  <c r="AX305" i="1"/>
  <c r="AW305" i="1"/>
  <c r="AV305" i="1"/>
  <c r="AU305" i="1"/>
  <c r="AT305" i="1"/>
  <c r="AS305" i="1"/>
  <c r="AQ305" i="1"/>
  <c r="AP305" i="1"/>
  <c r="AN305" i="1"/>
  <c r="AL305" i="1"/>
  <c r="AZ304" i="1"/>
  <c r="AY304" i="1"/>
  <c r="AX304" i="1"/>
  <c r="AW304" i="1"/>
  <c r="AV304" i="1"/>
  <c r="AU304" i="1"/>
  <c r="AT304" i="1"/>
  <c r="AS304" i="1"/>
  <c r="AQ304" i="1"/>
  <c r="AP304" i="1"/>
  <c r="AN304" i="1"/>
  <c r="AL304" i="1"/>
  <c r="AZ303" i="1"/>
  <c r="AY303" i="1"/>
  <c r="AX303" i="1"/>
  <c r="AW303" i="1"/>
  <c r="AV303" i="1"/>
  <c r="AU303" i="1"/>
  <c r="AT303" i="1"/>
  <c r="AS303" i="1"/>
  <c r="AQ303" i="1"/>
  <c r="AP303" i="1"/>
  <c r="AN303" i="1"/>
  <c r="AL303" i="1"/>
  <c r="AZ302" i="1"/>
  <c r="AY302" i="1"/>
  <c r="AX302" i="1"/>
  <c r="AW302" i="1"/>
  <c r="AV302" i="1"/>
  <c r="AU302" i="1"/>
  <c r="AT302" i="1"/>
  <c r="AS302" i="1"/>
  <c r="AQ302" i="1"/>
  <c r="AP302" i="1"/>
  <c r="AN302" i="1"/>
  <c r="AL302" i="1"/>
  <c r="AZ301" i="1"/>
  <c r="AY301" i="1"/>
  <c r="AX301" i="1"/>
  <c r="AW301" i="1"/>
  <c r="AV301" i="1"/>
  <c r="AU301" i="1"/>
  <c r="AT301" i="1"/>
  <c r="AS301" i="1"/>
  <c r="AQ301" i="1"/>
  <c r="AP301" i="1"/>
  <c r="AN301" i="1"/>
  <c r="AL301" i="1"/>
  <c r="AQ300" i="1"/>
  <c r="AP300" i="1"/>
  <c r="AN300" i="1"/>
  <c r="AL300" i="1"/>
  <c r="AZ298" i="1"/>
  <c r="AY298" i="1"/>
  <c r="AX298" i="1"/>
  <c r="AW298" i="1"/>
  <c r="AV298" i="1"/>
  <c r="AU298" i="1"/>
  <c r="AT298" i="1"/>
  <c r="AS298" i="1"/>
  <c r="AQ298" i="1"/>
  <c r="AP298" i="1"/>
  <c r="AN298" i="1"/>
  <c r="AL298" i="1"/>
  <c r="AZ297" i="1"/>
  <c r="AY297" i="1"/>
  <c r="AX297" i="1"/>
  <c r="AW297" i="1"/>
  <c r="AV297" i="1"/>
  <c r="AU297" i="1"/>
  <c r="AT297" i="1"/>
  <c r="AS297" i="1"/>
  <c r="AQ297" i="1"/>
  <c r="AP297" i="1"/>
  <c r="AN297" i="1"/>
  <c r="AL297" i="1"/>
  <c r="AZ296" i="1"/>
  <c r="AY296" i="1"/>
  <c r="AX296" i="1"/>
  <c r="AW296" i="1"/>
  <c r="AV296" i="1"/>
  <c r="AU296" i="1"/>
  <c r="AT296" i="1"/>
  <c r="AS296" i="1"/>
  <c r="AQ296" i="1"/>
  <c r="AP296" i="1"/>
  <c r="AN296" i="1"/>
  <c r="AL296" i="1"/>
  <c r="AZ295" i="1"/>
  <c r="AY295" i="1"/>
  <c r="AX295" i="1"/>
  <c r="AW295" i="1"/>
  <c r="AV295" i="1"/>
  <c r="AU295" i="1"/>
  <c r="AT295" i="1"/>
  <c r="AS295" i="1"/>
  <c r="AQ295" i="1"/>
  <c r="AP295" i="1"/>
  <c r="AN295" i="1"/>
  <c r="AL295" i="1"/>
  <c r="AZ294" i="1"/>
  <c r="AY294" i="1"/>
  <c r="AX294" i="1"/>
  <c r="AW294" i="1"/>
  <c r="AV294" i="1"/>
  <c r="AU294" i="1"/>
  <c r="AT294" i="1"/>
  <c r="AS294" i="1"/>
  <c r="AQ294" i="1"/>
  <c r="AP294" i="1"/>
  <c r="AN294" i="1"/>
  <c r="AL294" i="1"/>
  <c r="AZ293" i="1"/>
  <c r="AY293" i="1"/>
  <c r="AX293" i="1"/>
  <c r="AW293" i="1"/>
  <c r="AV293" i="1"/>
  <c r="AU293" i="1"/>
  <c r="AT293" i="1"/>
  <c r="AS293" i="1"/>
  <c r="AQ293" i="1"/>
  <c r="AP293" i="1"/>
  <c r="AN293" i="1"/>
  <c r="AL293" i="1"/>
  <c r="AZ292" i="1"/>
  <c r="AY292" i="1"/>
  <c r="AX292" i="1"/>
  <c r="AW292" i="1"/>
  <c r="AV292" i="1"/>
  <c r="AU292" i="1"/>
  <c r="AT292" i="1"/>
  <c r="AS292" i="1"/>
  <c r="AQ292" i="1"/>
  <c r="AP292" i="1"/>
  <c r="AN292" i="1"/>
  <c r="AL292" i="1"/>
  <c r="AZ291" i="1"/>
  <c r="AY291" i="1"/>
  <c r="AX291" i="1"/>
  <c r="AW291" i="1"/>
  <c r="AV291" i="1"/>
  <c r="AU291" i="1"/>
  <c r="AT291" i="1"/>
  <c r="AS291" i="1"/>
  <c r="AQ291" i="1"/>
  <c r="AP291" i="1"/>
  <c r="AN291" i="1"/>
  <c r="AL291" i="1"/>
  <c r="AZ290" i="1"/>
  <c r="AY290" i="1"/>
  <c r="AX290" i="1"/>
  <c r="AW290" i="1"/>
  <c r="AV290" i="1"/>
  <c r="AU290" i="1"/>
  <c r="AT290" i="1"/>
  <c r="AS290" i="1"/>
  <c r="AQ290" i="1"/>
  <c r="AP290" i="1"/>
  <c r="AN290" i="1"/>
  <c r="AL290" i="1"/>
  <c r="AZ289" i="1"/>
  <c r="AY289" i="1"/>
  <c r="AX289" i="1"/>
  <c r="AW289" i="1"/>
  <c r="AV289" i="1"/>
  <c r="AU289" i="1"/>
  <c r="AT289" i="1"/>
  <c r="AS289" i="1"/>
  <c r="AQ289" i="1"/>
  <c r="AP289" i="1"/>
  <c r="AN289" i="1"/>
  <c r="AL289" i="1"/>
  <c r="AZ288" i="1"/>
  <c r="AY288" i="1"/>
  <c r="AX288" i="1"/>
  <c r="AW288" i="1"/>
  <c r="AV288" i="1"/>
  <c r="AU288" i="1"/>
  <c r="AT288" i="1"/>
  <c r="AS288" i="1"/>
  <c r="AQ288" i="1"/>
  <c r="AP288" i="1"/>
  <c r="AN288" i="1"/>
  <c r="AL288" i="1"/>
  <c r="AZ287" i="1"/>
  <c r="AY287" i="1"/>
  <c r="AX287" i="1"/>
  <c r="AW287" i="1"/>
  <c r="AV287" i="1"/>
  <c r="AU287" i="1"/>
  <c r="AT287" i="1"/>
  <c r="AS287" i="1"/>
  <c r="AQ287" i="1"/>
  <c r="AP287" i="1"/>
  <c r="AN287" i="1"/>
  <c r="AL287" i="1"/>
  <c r="AZ286" i="1"/>
  <c r="AY286" i="1"/>
  <c r="AX286" i="1"/>
  <c r="AW286" i="1"/>
  <c r="AV286" i="1"/>
  <c r="AU286" i="1"/>
  <c r="AT286" i="1"/>
  <c r="AS286" i="1"/>
  <c r="AQ286" i="1"/>
  <c r="AP286" i="1"/>
  <c r="AN286" i="1"/>
  <c r="AL286" i="1"/>
  <c r="AZ285" i="1"/>
  <c r="AY285" i="1"/>
  <c r="AX285" i="1"/>
  <c r="AW285" i="1"/>
  <c r="AV285" i="1"/>
  <c r="AU285" i="1"/>
  <c r="AT285" i="1"/>
  <c r="AS285" i="1"/>
  <c r="AQ285" i="1"/>
  <c r="AP285" i="1"/>
  <c r="AN285" i="1"/>
  <c r="AL285" i="1"/>
  <c r="AZ284" i="1"/>
  <c r="AY284" i="1"/>
  <c r="AX284" i="1"/>
  <c r="AW284" i="1"/>
  <c r="AV284" i="1"/>
  <c r="AU284" i="1"/>
  <c r="AT284" i="1"/>
  <c r="AS284" i="1"/>
  <c r="AQ284" i="1"/>
  <c r="AP284" i="1"/>
  <c r="AN284" i="1"/>
  <c r="AL284" i="1"/>
  <c r="AZ283" i="1"/>
  <c r="AY283" i="1"/>
  <c r="AX283" i="1"/>
  <c r="AW283" i="1"/>
  <c r="AV283" i="1"/>
  <c r="AU283" i="1"/>
  <c r="AT283" i="1"/>
  <c r="AS283" i="1"/>
  <c r="AQ283" i="1"/>
  <c r="AP283" i="1"/>
  <c r="AN283" i="1"/>
  <c r="AL283" i="1"/>
  <c r="AZ282" i="1"/>
  <c r="AY282" i="1"/>
  <c r="AX282" i="1"/>
  <c r="AW282" i="1"/>
  <c r="AV282" i="1"/>
  <c r="AU282" i="1"/>
  <c r="AT282" i="1"/>
  <c r="AS282" i="1"/>
  <c r="AQ282" i="1"/>
  <c r="AP282" i="1"/>
  <c r="AN282" i="1"/>
  <c r="AL282" i="1"/>
  <c r="AZ281" i="1"/>
  <c r="AY281" i="1"/>
  <c r="AX281" i="1"/>
  <c r="AW281" i="1"/>
  <c r="AV281" i="1"/>
  <c r="AU281" i="1"/>
  <c r="AT281" i="1"/>
  <c r="AS281" i="1"/>
  <c r="AQ281" i="1"/>
  <c r="AP281" i="1"/>
  <c r="AN281" i="1"/>
  <c r="AL281" i="1"/>
  <c r="AZ280" i="1"/>
  <c r="AY280" i="1"/>
  <c r="AX280" i="1"/>
  <c r="AW280" i="1"/>
  <c r="AV280" i="1"/>
  <c r="AU280" i="1"/>
  <c r="AT280" i="1"/>
  <c r="AS280" i="1"/>
  <c r="AQ280" i="1"/>
  <c r="AP280" i="1"/>
  <c r="AN280" i="1"/>
  <c r="AL280" i="1"/>
  <c r="AZ279" i="1"/>
  <c r="AY279" i="1"/>
  <c r="AX279" i="1"/>
  <c r="AW279" i="1"/>
  <c r="AV279" i="1"/>
  <c r="AU279" i="1"/>
  <c r="AT279" i="1"/>
  <c r="AS279" i="1"/>
  <c r="AQ279" i="1"/>
  <c r="AP279" i="1"/>
  <c r="AN279" i="1"/>
  <c r="AL279" i="1"/>
  <c r="AZ278" i="1"/>
  <c r="AY278" i="1"/>
  <c r="AX278" i="1"/>
  <c r="AW278" i="1"/>
  <c r="AV278" i="1"/>
  <c r="AU278" i="1"/>
  <c r="AT278" i="1"/>
  <c r="AS278" i="1"/>
  <c r="AQ278" i="1"/>
  <c r="AP278" i="1"/>
  <c r="AN278" i="1"/>
  <c r="AL278" i="1"/>
  <c r="AZ277" i="1"/>
  <c r="AY277" i="1"/>
  <c r="AX277" i="1"/>
  <c r="AW277" i="1"/>
  <c r="AV277" i="1"/>
  <c r="AU277" i="1"/>
  <c r="AT277" i="1"/>
  <c r="AS277" i="1"/>
  <c r="AQ277" i="1"/>
  <c r="AP277" i="1"/>
  <c r="AN277" i="1"/>
  <c r="AL277" i="1"/>
  <c r="AZ276" i="1"/>
  <c r="AY276" i="1"/>
  <c r="AX276" i="1"/>
  <c r="AW276" i="1"/>
  <c r="AV276" i="1"/>
  <c r="AU276" i="1"/>
  <c r="AT276" i="1"/>
  <c r="AS276" i="1"/>
  <c r="AQ276" i="1"/>
  <c r="AP276" i="1"/>
  <c r="AN276" i="1"/>
  <c r="AL276" i="1"/>
  <c r="AZ275" i="1"/>
  <c r="AY275" i="1"/>
  <c r="AX275" i="1"/>
  <c r="AW275" i="1"/>
  <c r="AV275" i="1"/>
  <c r="AU275" i="1"/>
  <c r="AT275" i="1"/>
  <c r="AS275" i="1"/>
  <c r="AQ275" i="1"/>
  <c r="AP275" i="1"/>
  <c r="AN275" i="1"/>
  <c r="AL275" i="1"/>
  <c r="AZ274" i="1"/>
  <c r="AY274" i="1"/>
  <c r="AX274" i="1"/>
  <c r="AW274" i="1"/>
  <c r="AV274" i="1"/>
  <c r="AU274" i="1"/>
  <c r="AT274" i="1"/>
  <c r="AS274" i="1"/>
  <c r="AQ274" i="1"/>
  <c r="AP274" i="1"/>
  <c r="AN274" i="1"/>
  <c r="AL274" i="1"/>
  <c r="AZ273" i="1"/>
  <c r="AY273" i="1"/>
  <c r="AX273" i="1"/>
  <c r="AW273" i="1"/>
  <c r="AV273" i="1"/>
  <c r="AU273" i="1"/>
  <c r="AT273" i="1"/>
  <c r="AS273" i="1"/>
  <c r="AQ273" i="1"/>
  <c r="AP273" i="1"/>
  <c r="AN273" i="1"/>
  <c r="AL273" i="1"/>
  <c r="AZ272" i="1"/>
  <c r="AY272" i="1"/>
  <c r="AX272" i="1"/>
  <c r="AW272" i="1"/>
  <c r="AV272" i="1"/>
  <c r="AU272" i="1"/>
  <c r="AT272" i="1"/>
  <c r="AS272" i="1"/>
  <c r="AQ272" i="1"/>
  <c r="AP272" i="1"/>
  <c r="AN272" i="1"/>
  <c r="AL272" i="1"/>
  <c r="AZ271" i="1"/>
  <c r="AY271" i="1"/>
  <c r="AX271" i="1"/>
  <c r="AW271" i="1"/>
  <c r="AV271" i="1"/>
  <c r="AU271" i="1"/>
  <c r="AT271" i="1"/>
  <c r="AS271" i="1"/>
  <c r="AQ271" i="1"/>
  <c r="AP271" i="1"/>
  <c r="AN271" i="1"/>
  <c r="AL271" i="1"/>
  <c r="AZ270" i="1"/>
  <c r="AY270" i="1"/>
  <c r="AX270" i="1"/>
  <c r="AW270" i="1"/>
  <c r="AV270" i="1"/>
  <c r="AU270" i="1"/>
  <c r="AT270" i="1"/>
  <c r="AS270" i="1"/>
  <c r="AQ270" i="1"/>
  <c r="AP270" i="1"/>
  <c r="AN270" i="1"/>
  <c r="AL270" i="1"/>
  <c r="AZ269" i="1"/>
  <c r="AY269" i="1"/>
  <c r="AX269" i="1"/>
  <c r="AW269" i="1"/>
  <c r="AV269" i="1"/>
  <c r="AU269" i="1"/>
  <c r="AT269" i="1"/>
  <c r="AS269" i="1"/>
  <c r="AQ269" i="1"/>
  <c r="AP269" i="1"/>
  <c r="AN269" i="1"/>
  <c r="AL269" i="1"/>
  <c r="AZ268" i="1"/>
  <c r="AY268" i="1"/>
  <c r="AX268" i="1"/>
  <c r="AW268" i="1"/>
  <c r="AV268" i="1"/>
  <c r="AU268" i="1"/>
  <c r="AT268" i="1"/>
  <c r="AS268" i="1"/>
  <c r="AQ268" i="1"/>
  <c r="AP268" i="1"/>
  <c r="AN268" i="1"/>
  <c r="AL268" i="1"/>
  <c r="AZ267" i="1"/>
  <c r="AY267" i="1"/>
  <c r="AX267" i="1"/>
  <c r="AW267" i="1"/>
  <c r="AV267" i="1"/>
  <c r="AU267" i="1"/>
  <c r="AT267" i="1"/>
  <c r="AS267" i="1"/>
  <c r="AQ267" i="1"/>
  <c r="AP267" i="1"/>
  <c r="AN267" i="1"/>
  <c r="AL267" i="1"/>
  <c r="AZ266" i="1"/>
  <c r="AY266" i="1"/>
  <c r="AX266" i="1"/>
  <c r="AW266" i="1"/>
  <c r="AV266" i="1"/>
  <c r="AU266" i="1"/>
  <c r="AT266" i="1"/>
  <c r="AS266" i="1"/>
  <c r="AQ266" i="1"/>
  <c r="AP266" i="1"/>
  <c r="AN266" i="1"/>
  <c r="AL266" i="1"/>
  <c r="AZ265" i="1"/>
  <c r="AY265" i="1"/>
  <c r="AX265" i="1"/>
  <c r="AW265" i="1"/>
  <c r="AV265" i="1"/>
  <c r="AU265" i="1"/>
  <c r="AT265" i="1"/>
  <c r="AS265" i="1"/>
  <c r="AQ265" i="1"/>
  <c r="AP265" i="1"/>
  <c r="AN265" i="1"/>
  <c r="AL265" i="1"/>
  <c r="AZ264" i="1"/>
  <c r="AY264" i="1"/>
  <c r="AX264" i="1"/>
  <c r="AW264" i="1"/>
  <c r="AV264" i="1"/>
  <c r="AU264" i="1"/>
  <c r="AT264" i="1"/>
  <c r="AS264" i="1"/>
  <c r="AQ264" i="1"/>
  <c r="AP264" i="1"/>
  <c r="AN264" i="1"/>
  <c r="AL264" i="1"/>
  <c r="AZ263" i="1"/>
  <c r="AY263" i="1"/>
  <c r="AX263" i="1"/>
  <c r="AW263" i="1"/>
  <c r="AV263" i="1"/>
  <c r="AU263" i="1"/>
  <c r="AT263" i="1"/>
  <c r="AS263" i="1"/>
  <c r="AQ263" i="1"/>
  <c r="AP263" i="1"/>
  <c r="AN263" i="1"/>
  <c r="AL263" i="1"/>
  <c r="AZ262" i="1"/>
  <c r="AY262" i="1"/>
  <c r="AX262" i="1"/>
  <c r="AW262" i="1"/>
  <c r="AV262" i="1"/>
  <c r="AU262" i="1"/>
  <c r="AT262" i="1"/>
  <c r="AS262" i="1"/>
  <c r="AQ262" i="1"/>
  <c r="AP262" i="1"/>
  <c r="AN262" i="1"/>
  <c r="AL262" i="1"/>
  <c r="AZ261" i="1"/>
  <c r="AY261" i="1"/>
  <c r="AX261" i="1"/>
  <c r="AW261" i="1"/>
  <c r="AV261" i="1"/>
  <c r="AU261" i="1"/>
  <c r="AT261" i="1"/>
  <c r="AS261" i="1"/>
  <c r="AQ261" i="1"/>
  <c r="AP261" i="1"/>
  <c r="AN261" i="1"/>
  <c r="AL261" i="1"/>
  <c r="AZ260" i="1"/>
  <c r="AY260" i="1"/>
  <c r="AX260" i="1"/>
  <c r="AW260" i="1"/>
  <c r="AV260" i="1"/>
  <c r="AU260" i="1"/>
  <c r="AT260" i="1"/>
  <c r="AS260" i="1"/>
  <c r="AQ260" i="1"/>
  <c r="AP260" i="1"/>
  <c r="AN260" i="1"/>
  <c r="AL260" i="1"/>
  <c r="AZ259" i="1"/>
  <c r="AY259" i="1"/>
  <c r="AX259" i="1"/>
  <c r="AW259" i="1"/>
  <c r="AV259" i="1"/>
  <c r="AU259" i="1"/>
  <c r="AT259" i="1"/>
  <c r="AS259" i="1"/>
  <c r="AQ259" i="1"/>
  <c r="AP259" i="1"/>
  <c r="AN259" i="1"/>
  <c r="AL259" i="1"/>
  <c r="AZ258" i="1"/>
  <c r="AY258" i="1"/>
  <c r="AX258" i="1"/>
  <c r="AW258" i="1"/>
  <c r="AV258" i="1"/>
  <c r="AU258" i="1"/>
  <c r="AT258" i="1"/>
  <c r="AS258" i="1"/>
  <c r="AQ258" i="1"/>
  <c r="AP258" i="1"/>
  <c r="AN258" i="1"/>
  <c r="AL258" i="1"/>
  <c r="AZ257" i="1"/>
  <c r="AY257" i="1"/>
  <c r="AX257" i="1"/>
  <c r="AW257" i="1"/>
  <c r="AV257" i="1"/>
  <c r="AU257" i="1"/>
  <c r="AT257" i="1"/>
  <c r="AS257" i="1"/>
  <c r="AQ257" i="1"/>
  <c r="AP257" i="1"/>
  <c r="AN257" i="1"/>
  <c r="AL257" i="1"/>
  <c r="AZ256" i="1"/>
  <c r="AY256" i="1"/>
  <c r="AX256" i="1"/>
  <c r="AW256" i="1"/>
  <c r="AV256" i="1"/>
  <c r="AU256" i="1"/>
  <c r="AT256" i="1"/>
  <c r="AS256" i="1"/>
  <c r="AQ256" i="1"/>
  <c r="AP256" i="1"/>
  <c r="AN256" i="1"/>
  <c r="AL256" i="1"/>
  <c r="AZ255" i="1"/>
  <c r="AY255" i="1"/>
  <c r="AX255" i="1"/>
  <c r="AW255" i="1"/>
  <c r="AV255" i="1"/>
  <c r="AU255" i="1"/>
  <c r="AT255" i="1"/>
  <c r="AS255" i="1"/>
  <c r="AQ255" i="1"/>
  <c r="AP255" i="1"/>
  <c r="AN255" i="1"/>
  <c r="AL255" i="1"/>
  <c r="AZ254" i="1"/>
  <c r="AY254" i="1"/>
  <c r="AX254" i="1"/>
  <c r="AW254" i="1"/>
  <c r="AV254" i="1"/>
  <c r="AU254" i="1"/>
  <c r="AT254" i="1"/>
  <c r="AS254" i="1"/>
  <c r="AQ254" i="1"/>
  <c r="AP254" i="1"/>
  <c r="AN254" i="1"/>
  <c r="AL254" i="1"/>
  <c r="AZ253" i="1"/>
  <c r="AY253" i="1"/>
  <c r="AX253" i="1"/>
  <c r="AW253" i="1"/>
  <c r="AV253" i="1"/>
  <c r="AU253" i="1"/>
  <c r="AT253" i="1"/>
  <c r="AS253" i="1"/>
  <c r="AQ253" i="1"/>
  <c r="AP253" i="1"/>
  <c r="AN253" i="1"/>
  <c r="AL253" i="1"/>
  <c r="AZ252" i="1"/>
  <c r="AY252" i="1"/>
  <c r="AX252" i="1"/>
  <c r="AW252" i="1"/>
  <c r="AV252" i="1"/>
  <c r="AU252" i="1"/>
  <c r="AT252" i="1"/>
  <c r="AS252" i="1"/>
  <c r="AQ252" i="1"/>
  <c r="AP252" i="1"/>
  <c r="AN252" i="1"/>
  <c r="AL252" i="1"/>
  <c r="AZ251" i="1"/>
  <c r="AY251" i="1"/>
  <c r="AX251" i="1"/>
  <c r="AW251" i="1"/>
  <c r="AV251" i="1"/>
  <c r="AU251" i="1"/>
  <c r="AT251" i="1"/>
  <c r="AS251" i="1"/>
  <c r="AQ251" i="1"/>
  <c r="AP251" i="1"/>
  <c r="AN251" i="1"/>
  <c r="AL251" i="1"/>
  <c r="AZ250" i="1"/>
  <c r="AY250" i="1"/>
  <c r="AX250" i="1"/>
  <c r="AW250" i="1"/>
  <c r="AV250" i="1"/>
  <c r="AU250" i="1"/>
  <c r="AT250" i="1"/>
  <c r="AS250" i="1"/>
  <c r="AQ250" i="1"/>
  <c r="AP250" i="1"/>
  <c r="AN250" i="1"/>
  <c r="AL250" i="1"/>
  <c r="AZ249" i="1"/>
  <c r="AY249" i="1"/>
  <c r="AX249" i="1"/>
  <c r="AW249" i="1"/>
  <c r="AV249" i="1"/>
  <c r="AU249" i="1"/>
  <c r="AT249" i="1"/>
  <c r="AS249" i="1"/>
  <c r="AQ249" i="1"/>
  <c r="AP249" i="1"/>
  <c r="AN249" i="1"/>
  <c r="AL249" i="1"/>
  <c r="AZ248" i="1"/>
  <c r="AY248" i="1"/>
  <c r="AX248" i="1"/>
  <c r="AW248" i="1"/>
  <c r="AV248" i="1"/>
  <c r="AU248" i="1"/>
  <c r="AT248" i="1"/>
  <c r="AS248" i="1"/>
  <c r="AQ248" i="1"/>
  <c r="AP248" i="1"/>
  <c r="AN248" i="1"/>
  <c r="AL248" i="1"/>
  <c r="AZ247" i="1"/>
  <c r="AY247" i="1"/>
  <c r="AX247" i="1"/>
  <c r="AW247" i="1"/>
  <c r="AV247" i="1"/>
  <c r="AU247" i="1"/>
  <c r="AT247" i="1"/>
  <c r="AS247" i="1"/>
  <c r="AQ247" i="1"/>
  <c r="AP247" i="1"/>
  <c r="AN247" i="1"/>
  <c r="AL247" i="1"/>
  <c r="AZ246" i="1"/>
  <c r="AY246" i="1"/>
  <c r="AX246" i="1"/>
  <c r="AW246" i="1"/>
  <c r="AV246" i="1"/>
  <c r="AU246" i="1"/>
  <c r="AT246" i="1"/>
  <c r="AS246" i="1"/>
  <c r="AQ246" i="1"/>
  <c r="AP246" i="1"/>
  <c r="AN246" i="1"/>
  <c r="AL246" i="1"/>
  <c r="AZ245" i="1"/>
  <c r="AY245" i="1"/>
  <c r="AX245" i="1"/>
  <c r="AW245" i="1"/>
  <c r="AV245" i="1"/>
  <c r="AU245" i="1"/>
  <c r="AT245" i="1"/>
  <c r="AS245" i="1"/>
  <c r="AQ245" i="1"/>
  <c r="AP245" i="1"/>
  <c r="AN245" i="1"/>
  <c r="AL245" i="1"/>
  <c r="AZ244" i="1"/>
  <c r="AY244" i="1"/>
  <c r="AX244" i="1"/>
  <c r="AW244" i="1"/>
  <c r="AV244" i="1"/>
  <c r="AU244" i="1"/>
  <c r="AT244" i="1"/>
  <c r="AS244" i="1"/>
  <c r="AQ244" i="1"/>
  <c r="AP244" i="1"/>
  <c r="AN244" i="1"/>
  <c r="AL244" i="1"/>
  <c r="AZ243" i="1"/>
  <c r="AY243" i="1"/>
  <c r="AX243" i="1"/>
  <c r="AW243" i="1"/>
  <c r="AV243" i="1"/>
  <c r="AU243" i="1"/>
  <c r="AT243" i="1"/>
  <c r="AS243" i="1"/>
  <c r="AQ243" i="1"/>
  <c r="AP243" i="1"/>
  <c r="AN243" i="1"/>
  <c r="AL243" i="1"/>
  <c r="AZ242" i="1"/>
  <c r="AY242" i="1"/>
  <c r="AX242" i="1"/>
  <c r="AW242" i="1"/>
  <c r="AV242" i="1"/>
  <c r="AU242" i="1"/>
  <c r="AT242" i="1"/>
  <c r="AS242" i="1"/>
  <c r="AQ242" i="1"/>
  <c r="AP242" i="1"/>
  <c r="AN242" i="1"/>
  <c r="AL242" i="1"/>
  <c r="AZ241" i="1"/>
  <c r="AY241" i="1"/>
  <c r="AX241" i="1"/>
  <c r="AW241" i="1"/>
  <c r="AV241" i="1"/>
  <c r="AU241" i="1"/>
  <c r="AT241" i="1"/>
  <c r="AS241" i="1"/>
  <c r="AQ241" i="1"/>
  <c r="AP241" i="1"/>
  <c r="AN241" i="1"/>
  <c r="AL241" i="1"/>
  <c r="AZ240" i="1"/>
  <c r="AY240" i="1"/>
  <c r="AX240" i="1"/>
  <c r="AW240" i="1"/>
  <c r="AV240" i="1"/>
  <c r="AU240" i="1"/>
  <c r="AT240" i="1"/>
  <c r="AS240" i="1"/>
  <c r="AQ240" i="1"/>
  <c r="AP240" i="1"/>
  <c r="AN240" i="1"/>
  <c r="AL240" i="1"/>
  <c r="AZ239" i="1"/>
  <c r="AY239" i="1"/>
  <c r="AX239" i="1"/>
  <c r="AW239" i="1"/>
  <c r="AV239" i="1"/>
  <c r="AU239" i="1"/>
  <c r="AT239" i="1"/>
  <c r="AS239" i="1"/>
  <c r="AQ239" i="1"/>
  <c r="AP239" i="1"/>
  <c r="AN239" i="1"/>
  <c r="AL239" i="1"/>
  <c r="AZ238" i="1"/>
  <c r="AY238" i="1"/>
  <c r="AX238" i="1"/>
  <c r="AW238" i="1"/>
  <c r="AV238" i="1"/>
  <c r="AU238" i="1"/>
  <c r="AT238" i="1"/>
  <c r="AS238" i="1"/>
  <c r="AQ238" i="1"/>
  <c r="AP238" i="1"/>
  <c r="AN238" i="1"/>
  <c r="AL238" i="1"/>
  <c r="AZ237" i="1"/>
  <c r="AY237" i="1"/>
  <c r="AX237" i="1"/>
  <c r="AW237" i="1"/>
  <c r="AV237" i="1"/>
  <c r="AU237" i="1"/>
  <c r="AT237" i="1"/>
  <c r="AS237" i="1"/>
  <c r="AQ237" i="1"/>
  <c r="AP237" i="1"/>
  <c r="AN237" i="1"/>
  <c r="AL237" i="1"/>
  <c r="AZ236" i="1"/>
  <c r="AY236" i="1"/>
  <c r="AX236" i="1"/>
  <c r="AW236" i="1"/>
  <c r="AV236" i="1"/>
  <c r="AU236" i="1"/>
  <c r="AT236" i="1"/>
  <c r="AS236" i="1"/>
  <c r="AQ236" i="1"/>
  <c r="AP236" i="1"/>
  <c r="AN236" i="1"/>
  <c r="AL236" i="1"/>
  <c r="AZ235" i="1"/>
  <c r="AY235" i="1"/>
  <c r="AX235" i="1"/>
  <c r="AW235" i="1"/>
  <c r="AV235" i="1"/>
  <c r="AU235" i="1"/>
  <c r="AT235" i="1"/>
  <c r="AS235" i="1"/>
  <c r="AQ235" i="1"/>
  <c r="AP235" i="1"/>
  <c r="AN235" i="1"/>
  <c r="AL235" i="1"/>
  <c r="AZ234" i="1"/>
  <c r="AY234" i="1"/>
  <c r="AX234" i="1"/>
  <c r="AW234" i="1"/>
  <c r="AV234" i="1"/>
  <c r="AU234" i="1"/>
  <c r="AT234" i="1"/>
  <c r="AS234" i="1"/>
  <c r="AQ234" i="1"/>
  <c r="AP234" i="1"/>
  <c r="AN234" i="1"/>
  <c r="AL234" i="1"/>
  <c r="AZ233" i="1"/>
  <c r="AY233" i="1"/>
  <c r="AX233" i="1"/>
  <c r="AW233" i="1"/>
  <c r="AV233" i="1"/>
  <c r="AU233" i="1"/>
  <c r="AT233" i="1"/>
  <c r="AS233" i="1"/>
  <c r="AQ233" i="1"/>
  <c r="AP233" i="1"/>
  <c r="AN233" i="1"/>
  <c r="AL233" i="1"/>
  <c r="AZ232" i="1"/>
  <c r="AY232" i="1"/>
  <c r="AX232" i="1"/>
  <c r="AW232" i="1"/>
  <c r="AV232" i="1"/>
  <c r="AU232" i="1"/>
  <c r="AT232" i="1"/>
  <c r="AS232" i="1"/>
  <c r="AQ232" i="1"/>
  <c r="AP232" i="1"/>
  <c r="AN232" i="1"/>
  <c r="AL232" i="1"/>
  <c r="AZ231" i="1"/>
  <c r="AY231" i="1"/>
  <c r="AX231" i="1"/>
  <c r="AW231" i="1"/>
  <c r="AV231" i="1"/>
  <c r="AU231" i="1"/>
  <c r="AT231" i="1"/>
  <c r="AS231" i="1"/>
  <c r="AQ231" i="1"/>
  <c r="AP231" i="1"/>
  <c r="AN231" i="1"/>
  <c r="AL231" i="1"/>
  <c r="AZ230" i="1"/>
  <c r="AY230" i="1"/>
  <c r="AX230" i="1"/>
  <c r="AW230" i="1"/>
  <c r="AV230" i="1"/>
  <c r="AU230" i="1"/>
  <c r="AT230" i="1"/>
  <c r="AS230" i="1"/>
  <c r="AQ230" i="1"/>
  <c r="AP230" i="1"/>
  <c r="AN230" i="1"/>
  <c r="AL230" i="1"/>
  <c r="AZ229" i="1"/>
  <c r="AY229" i="1"/>
  <c r="AX229" i="1"/>
  <c r="AW229" i="1"/>
  <c r="AV229" i="1"/>
  <c r="AU229" i="1"/>
  <c r="AT229" i="1"/>
  <c r="AS229" i="1"/>
  <c r="AQ229" i="1"/>
  <c r="AP229" i="1"/>
  <c r="AN229" i="1"/>
  <c r="AL229" i="1"/>
  <c r="AZ228" i="1"/>
  <c r="AY228" i="1"/>
  <c r="AX228" i="1"/>
  <c r="AW228" i="1"/>
  <c r="AV228" i="1"/>
  <c r="AU228" i="1"/>
  <c r="AT228" i="1"/>
  <c r="AS228" i="1"/>
  <c r="AQ228" i="1"/>
  <c r="AP228" i="1"/>
  <c r="AN228" i="1"/>
  <c r="AL228" i="1"/>
  <c r="AZ227" i="1"/>
  <c r="AY227" i="1"/>
  <c r="AX227" i="1"/>
  <c r="AW227" i="1"/>
  <c r="AV227" i="1"/>
  <c r="AU227" i="1"/>
  <c r="AT227" i="1"/>
  <c r="AS227" i="1"/>
  <c r="AQ227" i="1"/>
  <c r="AP227" i="1"/>
  <c r="AN227" i="1"/>
  <c r="AL227" i="1"/>
  <c r="AZ226" i="1"/>
  <c r="AY226" i="1"/>
  <c r="AX226" i="1"/>
  <c r="AW226" i="1"/>
  <c r="AV226" i="1"/>
  <c r="AU226" i="1"/>
  <c r="AT226" i="1"/>
  <c r="AS226" i="1"/>
  <c r="AQ226" i="1"/>
  <c r="AP226" i="1"/>
  <c r="AN226" i="1"/>
  <c r="AL226" i="1"/>
  <c r="AZ225" i="1"/>
  <c r="AY225" i="1"/>
  <c r="AX225" i="1"/>
  <c r="AW225" i="1"/>
  <c r="AV225" i="1"/>
  <c r="AU225" i="1"/>
  <c r="AT225" i="1"/>
  <c r="AS225" i="1"/>
  <c r="AQ225" i="1"/>
  <c r="AP225" i="1"/>
  <c r="AN225" i="1"/>
  <c r="AL225" i="1"/>
  <c r="AZ224" i="1"/>
  <c r="AY224" i="1"/>
  <c r="AX224" i="1"/>
  <c r="AW224" i="1"/>
  <c r="AV224" i="1"/>
  <c r="AU224" i="1"/>
  <c r="AT224" i="1"/>
  <c r="AS224" i="1"/>
  <c r="AQ224" i="1"/>
  <c r="AP224" i="1"/>
  <c r="AN224" i="1"/>
  <c r="AL224" i="1"/>
  <c r="AZ223" i="1"/>
  <c r="AY223" i="1"/>
  <c r="AX223" i="1"/>
  <c r="AW223" i="1"/>
  <c r="AV223" i="1"/>
  <c r="AU223" i="1"/>
  <c r="AT223" i="1"/>
  <c r="AS223" i="1"/>
  <c r="AQ223" i="1"/>
  <c r="AP223" i="1"/>
  <c r="AN223" i="1"/>
  <c r="AL223" i="1"/>
  <c r="AZ222" i="1"/>
  <c r="AY222" i="1"/>
  <c r="AX222" i="1"/>
  <c r="AW222" i="1"/>
  <c r="AV222" i="1"/>
  <c r="AU222" i="1"/>
  <c r="AT222" i="1"/>
  <c r="AS222" i="1"/>
  <c r="AQ222" i="1"/>
  <c r="AP222" i="1"/>
  <c r="AN222" i="1"/>
  <c r="AL222" i="1"/>
  <c r="AZ221" i="1"/>
  <c r="AY221" i="1"/>
  <c r="AX221" i="1"/>
  <c r="AW221" i="1"/>
  <c r="AV221" i="1"/>
  <c r="AU221" i="1"/>
  <c r="AT221" i="1"/>
  <c r="AS221" i="1"/>
  <c r="AQ221" i="1"/>
  <c r="AP221" i="1"/>
  <c r="AN221" i="1"/>
  <c r="AL221" i="1"/>
  <c r="AZ220" i="1"/>
  <c r="AY220" i="1"/>
  <c r="AX220" i="1"/>
  <c r="AW220" i="1"/>
  <c r="AV220" i="1"/>
  <c r="AU220" i="1"/>
  <c r="AT220" i="1"/>
  <c r="AS220" i="1"/>
  <c r="AQ220" i="1"/>
  <c r="AP220" i="1"/>
  <c r="AN220" i="1"/>
  <c r="AL220" i="1"/>
  <c r="AZ219" i="1"/>
  <c r="AY219" i="1"/>
  <c r="AX219" i="1"/>
  <c r="AW219" i="1"/>
  <c r="AV219" i="1"/>
  <c r="AU219" i="1"/>
  <c r="AT219" i="1"/>
  <c r="AS219" i="1"/>
  <c r="AQ219" i="1"/>
  <c r="AP219" i="1"/>
  <c r="AN219" i="1"/>
  <c r="AL219" i="1"/>
  <c r="AZ218" i="1"/>
  <c r="AY218" i="1"/>
  <c r="AX218" i="1"/>
  <c r="AW218" i="1"/>
  <c r="AV218" i="1"/>
  <c r="AU218" i="1"/>
  <c r="AT218" i="1"/>
  <c r="AS218" i="1"/>
  <c r="AQ218" i="1"/>
  <c r="AP218" i="1"/>
  <c r="AN218" i="1"/>
  <c r="AL218" i="1"/>
  <c r="AZ217" i="1"/>
  <c r="AY217" i="1"/>
  <c r="AX217" i="1"/>
  <c r="AW217" i="1"/>
  <c r="AV217" i="1"/>
  <c r="AU217" i="1"/>
  <c r="AT217" i="1"/>
  <c r="AS217" i="1"/>
  <c r="AQ217" i="1"/>
  <c r="AP217" i="1"/>
  <c r="AN217" i="1"/>
  <c r="AL217" i="1"/>
  <c r="AZ216" i="1"/>
  <c r="AY216" i="1"/>
  <c r="AX216" i="1"/>
  <c r="AW216" i="1"/>
  <c r="AV216" i="1"/>
  <c r="AU216" i="1"/>
  <c r="AT216" i="1"/>
  <c r="AS216" i="1"/>
  <c r="AQ216" i="1"/>
  <c r="AP216" i="1"/>
  <c r="AN216" i="1"/>
  <c r="AL216" i="1"/>
  <c r="AZ215" i="1"/>
  <c r="AY215" i="1"/>
  <c r="AX215" i="1"/>
  <c r="AW215" i="1"/>
  <c r="AV215" i="1"/>
  <c r="AU215" i="1"/>
  <c r="AT215" i="1"/>
  <c r="AS215" i="1"/>
  <c r="AQ215" i="1"/>
  <c r="AP215" i="1"/>
  <c r="AN215" i="1"/>
  <c r="AL215" i="1"/>
  <c r="AZ214" i="1"/>
  <c r="AY214" i="1"/>
  <c r="AX214" i="1"/>
  <c r="AW214" i="1"/>
  <c r="AV214" i="1"/>
  <c r="AU214" i="1"/>
  <c r="AT214" i="1"/>
  <c r="AS214" i="1"/>
  <c r="AQ214" i="1"/>
  <c r="AP214" i="1"/>
  <c r="AN214" i="1"/>
  <c r="AL214" i="1"/>
  <c r="AZ213" i="1"/>
  <c r="AY213" i="1"/>
  <c r="AX213" i="1"/>
  <c r="AW213" i="1"/>
  <c r="AV213" i="1"/>
  <c r="AU213" i="1"/>
  <c r="AT213" i="1"/>
  <c r="AS213" i="1"/>
  <c r="AQ213" i="1"/>
  <c r="AP213" i="1"/>
  <c r="AN213" i="1"/>
  <c r="AL213" i="1"/>
  <c r="AZ212" i="1"/>
  <c r="AY212" i="1"/>
  <c r="AX212" i="1"/>
  <c r="AW212" i="1"/>
  <c r="AV212" i="1"/>
  <c r="AU212" i="1"/>
  <c r="AT212" i="1"/>
  <c r="AS212" i="1"/>
  <c r="AQ212" i="1"/>
  <c r="AP212" i="1"/>
  <c r="AN212" i="1"/>
  <c r="AL212" i="1"/>
  <c r="AZ211" i="1"/>
  <c r="AY211" i="1"/>
  <c r="AX211" i="1"/>
  <c r="AW211" i="1"/>
  <c r="AV211" i="1"/>
  <c r="AU211" i="1"/>
  <c r="AT211" i="1"/>
  <c r="AS211" i="1"/>
  <c r="AQ211" i="1"/>
  <c r="AP211" i="1"/>
  <c r="AN211" i="1"/>
  <c r="AL211" i="1"/>
  <c r="AZ210" i="1"/>
  <c r="AY210" i="1"/>
  <c r="AX210" i="1"/>
  <c r="AW210" i="1"/>
  <c r="AV210" i="1"/>
  <c r="AU210" i="1"/>
  <c r="AT210" i="1"/>
  <c r="AS210" i="1"/>
  <c r="AQ210" i="1"/>
  <c r="AP210" i="1"/>
  <c r="AN210" i="1"/>
  <c r="AL210" i="1"/>
  <c r="AZ209" i="1"/>
  <c r="AY209" i="1"/>
  <c r="AX209" i="1"/>
  <c r="AW209" i="1"/>
  <c r="AV209" i="1"/>
  <c r="AU209" i="1"/>
  <c r="AT209" i="1"/>
  <c r="AS209" i="1"/>
  <c r="AQ209" i="1"/>
  <c r="AP209" i="1"/>
  <c r="AN209" i="1"/>
  <c r="AL209" i="1"/>
  <c r="AZ208" i="1"/>
  <c r="AY208" i="1"/>
  <c r="AX208" i="1"/>
  <c r="AW208" i="1"/>
  <c r="AV208" i="1"/>
  <c r="AU208" i="1"/>
  <c r="AT208" i="1"/>
  <c r="AS208" i="1"/>
  <c r="AQ208" i="1"/>
  <c r="AP208" i="1"/>
  <c r="AN208" i="1"/>
  <c r="AL208" i="1"/>
  <c r="AZ207" i="1"/>
  <c r="AY207" i="1"/>
  <c r="AX207" i="1"/>
  <c r="AW207" i="1"/>
  <c r="AV207" i="1"/>
  <c r="AU207" i="1"/>
  <c r="AT207" i="1"/>
  <c r="AS207" i="1"/>
  <c r="AQ207" i="1"/>
  <c r="AP207" i="1"/>
  <c r="AN207" i="1"/>
  <c r="AL207" i="1"/>
  <c r="AZ206" i="1"/>
  <c r="AY206" i="1"/>
  <c r="AX206" i="1"/>
  <c r="AW206" i="1"/>
  <c r="AV206" i="1"/>
  <c r="AU206" i="1"/>
  <c r="AT206" i="1"/>
  <c r="AS206" i="1"/>
  <c r="AQ206" i="1"/>
  <c r="AP206" i="1"/>
  <c r="AN206" i="1"/>
  <c r="AL206" i="1"/>
  <c r="AZ205" i="1"/>
  <c r="AY205" i="1"/>
  <c r="AX205" i="1"/>
  <c r="AW205" i="1"/>
  <c r="AV205" i="1"/>
  <c r="AU205" i="1"/>
  <c r="AT205" i="1"/>
  <c r="AS205" i="1"/>
  <c r="AQ205" i="1"/>
  <c r="AP205" i="1"/>
  <c r="AN205" i="1"/>
  <c r="AL205" i="1"/>
  <c r="AZ204" i="1"/>
  <c r="AY204" i="1"/>
  <c r="AX204" i="1"/>
  <c r="AW204" i="1"/>
  <c r="AV204" i="1"/>
  <c r="AU204" i="1"/>
  <c r="AT204" i="1"/>
  <c r="AS204" i="1"/>
  <c r="AQ204" i="1"/>
  <c r="AP204" i="1"/>
  <c r="AN204" i="1"/>
  <c r="AL204" i="1"/>
  <c r="AZ203" i="1"/>
  <c r="AY203" i="1"/>
  <c r="AX203" i="1"/>
  <c r="AW203" i="1"/>
  <c r="AV203" i="1"/>
  <c r="AU203" i="1"/>
  <c r="AT203" i="1"/>
  <c r="AS203" i="1"/>
  <c r="AQ203" i="1"/>
  <c r="AP203" i="1"/>
  <c r="AN203" i="1"/>
  <c r="AL203" i="1"/>
  <c r="AZ202" i="1"/>
  <c r="AY202" i="1"/>
  <c r="AX202" i="1"/>
  <c r="AW202" i="1"/>
  <c r="AV202" i="1"/>
  <c r="AU202" i="1"/>
  <c r="AT202" i="1"/>
  <c r="AS202" i="1"/>
  <c r="AQ202" i="1"/>
  <c r="AP202" i="1"/>
  <c r="AN202" i="1"/>
  <c r="AL202" i="1"/>
  <c r="AZ201" i="1"/>
  <c r="AY201" i="1"/>
  <c r="AX201" i="1"/>
  <c r="AW201" i="1"/>
  <c r="AV201" i="1"/>
  <c r="AU201" i="1"/>
  <c r="AT201" i="1"/>
  <c r="AS201" i="1"/>
  <c r="AQ201" i="1"/>
  <c r="AP201" i="1"/>
  <c r="AN201" i="1"/>
  <c r="AL201" i="1"/>
  <c r="AZ200" i="1"/>
  <c r="AY200" i="1"/>
  <c r="AX200" i="1"/>
  <c r="AW200" i="1"/>
  <c r="AV200" i="1"/>
  <c r="AU200" i="1"/>
  <c r="AT200" i="1"/>
  <c r="AS200" i="1"/>
  <c r="AQ200" i="1"/>
  <c r="AP200" i="1"/>
  <c r="AN200" i="1"/>
  <c r="AL200" i="1"/>
  <c r="AZ199" i="1"/>
  <c r="AY199" i="1"/>
  <c r="AX199" i="1"/>
  <c r="AW199" i="1"/>
  <c r="AV199" i="1"/>
  <c r="AU199" i="1"/>
  <c r="AT199" i="1"/>
  <c r="AS199" i="1"/>
  <c r="AQ199" i="1"/>
  <c r="AP199" i="1"/>
  <c r="AN199" i="1"/>
  <c r="AL199" i="1"/>
  <c r="AZ198" i="1"/>
  <c r="AY198" i="1"/>
  <c r="AX198" i="1"/>
  <c r="AW198" i="1"/>
  <c r="AV198" i="1"/>
  <c r="AU198" i="1"/>
  <c r="AT198" i="1"/>
  <c r="AS198" i="1"/>
  <c r="AQ198" i="1"/>
  <c r="AP198" i="1"/>
  <c r="AN198" i="1"/>
  <c r="AL198" i="1"/>
  <c r="AZ197" i="1"/>
  <c r="AY197" i="1"/>
  <c r="AX197" i="1"/>
  <c r="AW197" i="1"/>
  <c r="AV197" i="1"/>
  <c r="AU197" i="1"/>
  <c r="AT197" i="1"/>
  <c r="AS197" i="1"/>
  <c r="AQ197" i="1"/>
  <c r="AP197" i="1"/>
  <c r="AN197" i="1"/>
  <c r="AL197" i="1"/>
  <c r="AZ196" i="1"/>
  <c r="AY196" i="1"/>
  <c r="AX196" i="1"/>
  <c r="AW196" i="1"/>
  <c r="AV196" i="1"/>
  <c r="AU196" i="1"/>
  <c r="AT196" i="1"/>
  <c r="AS196" i="1"/>
  <c r="AQ196" i="1"/>
  <c r="AP196" i="1"/>
  <c r="AN196" i="1"/>
  <c r="AL196" i="1"/>
  <c r="AZ195" i="1"/>
  <c r="AY195" i="1"/>
  <c r="AX195" i="1"/>
  <c r="AW195" i="1"/>
  <c r="AV195" i="1"/>
  <c r="AU195" i="1"/>
  <c r="AT195" i="1"/>
  <c r="AS195" i="1"/>
  <c r="AQ195" i="1"/>
  <c r="AP195" i="1"/>
  <c r="AN195" i="1"/>
  <c r="AL195" i="1"/>
  <c r="AZ194" i="1"/>
  <c r="AY194" i="1"/>
  <c r="AX194" i="1"/>
  <c r="AW194" i="1"/>
  <c r="AV194" i="1"/>
  <c r="AU194" i="1"/>
  <c r="AT194" i="1"/>
  <c r="AS194" i="1"/>
  <c r="AQ194" i="1"/>
  <c r="AP194" i="1"/>
  <c r="AN194" i="1"/>
  <c r="AL194" i="1"/>
  <c r="AZ193" i="1"/>
  <c r="AY193" i="1"/>
  <c r="AX193" i="1"/>
  <c r="AW193" i="1"/>
  <c r="AV193" i="1"/>
  <c r="AU193" i="1"/>
  <c r="AT193" i="1"/>
  <c r="AS193" i="1"/>
  <c r="AQ193" i="1"/>
  <c r="AP193" i="1"/>
  <c r="AN193" i="1"/>
  <c r="AL193" i="1"/>
  <c r="AZ192" i="1"/>
  <c r="AY192" i="1"/>
  <c r="AX192" i="1"/>
  <c r="AW192" i="1"/>
  <c r="AV192" i="1"/>
  <c r="AU192" i="1"/>
  <c r="AT192" i="1"/>
  <c r="AS192" i="1"/>
  <c r="AQ192" i="1"/>
  <c r="AP192" i="1"/>
  <c r="AN192" i="1"/>
  <c r="AL192" i="1"/>
  <c r="AZ191" i="1"/>
  <c r="AY191" i="1"/>
  <c r="AX191" i="1"/>
  <c r="AW191" i="1"/>
  <c r="AV191" i="1"/>
  <c r="AU191" i="1"/>
  <c r="AT191" i="1"/>
  <c r="AS191" i="1"/>
  <c r="AQ191" i="1"/>
  <c r="AP191" i="1"/>
  <c r="AN191" i="1"/>
  <c r="AL191" i="1"/>
  <c r="AZ190" i="1"/>
  <c r="AY190" i="1"/>
  <c r="AX190" i="1"/>
  <c r="AW190" i="1"/>
  <c r="AV190" i="1"/>
  <c r="AU190" i="1"/>
  <c r="AT190" i="1"/>
  <c r="AS190" i="1"/>
  <c r="AQ190" i="1"/>
  <c r="AP190" i="1"/>
  <c r="AN190" i="1"/>
  <c r="AL190" i="1"/>
  <c r="AZ189" i="1"/>
  <c r="AY189" i="1"/>
  <c r="AX189" i="1"/>
  <c r="AW189" i="1"/>
  <c r="AV189" i="1"/>
  <c r="AU189" i="1"/>
  <c r="AT189" i="1"/>
  <c r="AS189" i="1"/>
  <c r="AQ189" i="1"/>
  <c r="AP189" i="1"/>
  <c r="AN189" i="1"/>
  <c r="AL189" i="1"/>
  <c r="AZ188" i="1"/>
  <c r="AY188" i="1"/>
  <c r="AX188" i="1"/>
  <c r="AW188" i="1"/>
  <c r="AV188" i="1"/>
  <c r="AU188" i="1"/>
  <c r="AT188" i="1"/>
  <c r="AS188" i="1"/>
  <c r="AQ188" i="1"/>
  <c r="AP188" i="1"/>
  <c r="AN188" i="1"/>
  <c r="AL188" i="1"/>
  <c r="AZ187" i="1"/>
  <c r="AY187" i="1"/>
  <c r="AX187" i="1"/>
  <c r="AW187" i="1"/>
  <c r="AV187" i="1"/>
  <c r="AU187" i="1"/>
  <c r="AT187" i="1"/>
  <c r="AS187" i="1"/>
  <c r="AQ187" i="1"/>
  <c r="AP187" i="1"/>
  <c r="AN187" i="1"/>
  <c r="AL187" i="1"/>
  <c r="AZ186" i="1"/>
  <c r="AY186" i="1"/>
  <c r="AX186" i="1"/>
  <c r="AW186" i="1"/>
  <c r="AV186" i="1"/>
  <c r="AU186" i="1"/>
  <c r="AT186" i="1"/>
  <c r="AS186" i="1"/>
  <c r="AQ186" i="1"/>
  <c r="AP186" i="1"/>
  <c r="AN186" i="1"/>
  <c r="AL186" i="1"/>
  <c r="AZ185" i="1"/>
  <c r="AY185" i="1"/>
  <c r="AX185" i="1"/>
  <c r="AW185" i="1"/>
  <c r="AV185" i="1"/>
  <c r="AU185" i="1"/>
  <c r="AT185" i="1"/>
  <c r="AS185" i="1"/>
  <c r="AQ185" i="1"/>
  <c r="AP185" i="1"/>
  <c r="AN185" i="1"/>
  <c r="AL185" i="1"/>
  <c r="AZ184" i="1"/>
  <c r="AY184" i="1"/>
  <c r="AX184" i="1"/>
  <c r="AW184" i="1"/>
  <c r="AV184" i="1"/>
  <c r="AU184" i="1"/>
  <c r="AT184" i="1"/>
  <c r="AS184" i="1"/>
  <c r="AQ184" i="1"/>
  <c r="AP184" i="1"/>
  <c r="AN184" i="1"/>
  <c r="AL184" i="1"/>
  <c r="AZ183" i="1"/>
  <c r="AY183" i="1"/>
  <c r="AX183" i="1"/>
  <c r="AW183" i="1"/>
  <c r="AV183" i="1"/>
  <c r="AU183" i="1"/>
  <c r="AT183" i="1"/>
  <c r="AS183" i="1"/>
  <c r="AQ183" i="1"/>
  <c r="AP183" i="1"/>
  <c r="AN183" i="1"/>
  <c r="AL183" i="1"/>
  <c r="AZ182" i="1"/>
  <c r="AY182" i="1"/>
  <c r="AX182" i="1"/>
  <c r="AW182" i="1"/>
  <c r="AV182" i="1"/>
  <c r="AU182" i="1"/>
  <c r="AT182" i="1"/>
  <c r="AS182" i="1"/>
  <c r="AQ182" i="1"/>
  <c r="AP182" i="1"/>
  <c r="AN182" i="1"/>
  <c r="AL182" i="1"/>
  <c r="AZ181" i="1"/>
  <c r="AY181" i="1"/>
  <c r="AX181" i="1"/>
  <c r="AW181" i="1"/>
  <c r="AV181" i="1"/>
  <c r="AU181" i="1"/>
  <c r="AT181" i="1"/>
  <c r="AS181" i="1"/>
  <c r="AQ181" i="1"/>
  <c r="AP181" i="1"/>
  <c r="AN181" i="1"/>
  <c r="AL181" i="1"/>
  <c r="AZ180" i="1"/>
  <c r="AY180" i="1"/>
  <c r="AX180" i="1"/>
  <c r="AW180" i="1"/>
  <c r="AV180" i="1"/>
  <c r="AU180" i="1"/>
  <c r="AT180" i="1"/>
  <c r="AS180" i="1"/>
  <c r="AQ180" i="1"/>
  <c r="AP180" i="1"/>
  <c r="AN180" i="1"/>
  <c r="AL180" i="1"/>
  <c r="AZ179" i="1"/>
  <c r="AY179" i="1"/>
  <c r="AX179" i="1"/>
  <c r="AW179" i="1"/>
  <c r="AV179" i="1"/>
  <c r="AU179" i="1"/>
  <c r="AT179" i="1"/>
  <c r="AS179" i="1"/>
  <c r="AQ179" i="1"/>
  <c r="AP179" i="1"/>
  <c r="AN179" i="1"/>
  <c r="AL179" i="1"/>
  <c r="AZ178" i="1"/>
  <c r="AY178" i="1"/>
  <c r="AX178" i="1"/>
  <c r="AW178" i="1"/>
  <c r="AV178" i="1"/>
  <c r="AU178" i="1"/>
  <c r="AT178" i="1"/>
  <c r="AS178" i="1"/>
  <c r="AQ178" i="1"/>
  <c r="AP178" i="1"/>
  <c r="AN178" i="1"/>
  <c r="AL178" i="1"/>
  <c r="AZ177" i="1"/>
  <c r="AY177" i="1"/>
  <c r="AX177" i="1"/>
  <c r="AW177" i="1"/>
  <c r="AV177" i="1"/>
  <c r="AU177" i="1"/>
  <c r="AT177" i="1"/>
  <c r="AS177" i="1"/>
  <c r="AQ177" i="1"/>
  <c r="AP177" i="1"/>
  <c r="AN177" i="1"/>
  <c r="AL177" i="1"/>
  <c r="AZ176" i="1"/>
  <c r="AY176" i="1"/>
  <c r="AX176" i="1"/>
  <c r="AW176" i="1"/>
  <c r="AV176" i="1"/>
  <c r="AU176" i="1"/>
  <c r="AT176" i="1"/>
  <c r="AS176" i="1"/>
  <c r="AQ176" i="1"/>
  <c r="AP176" i="1"/>
  <c r="AN176" i="1"/>
  <c r="AL176" i="1"/>
  <c r="AZ175" i="1"/>
  <c r="AY175" i="1"/>
  <c r="AX175" i="1"/>
  <c r="AW175" i="1"/>
  <c r="AV175" i="1"/>
  <c r="AU175" i="1"/>
  <c r="AT175" i="1"/>
  <c r="AS175" i="1"/>
  <c r="AQ175" i="1"/>
  <c r="AP175" i="1"/>
  <c r="AN175" i="1"/>
  <c r="AL175" i="1"/>
  <c r="AZ174" i="1"/>
  <c r="AY174" i="1"/>
  <c r="AX174" i="1"/>
  <c r="AW174" i="1"/>
  <c r="AV174" i="1"/>
  <c r="AU174" i="1"/>
  <c r="AT174" i="1"/>
  <c r="AS174" i="1"/>
  <c r="AQ174" i="1"/>
  <c r="AP174" i="1"/>
  <c r="AN174" i="1"/>
  <c r="AL174" i="1"/>
  <c r="AZ173" i="1"/>
  <c r="AY173" i="1"/>
  <c r="AX173" i="1"/>
  <c r="AW173" i="1"/>
  <c r="AV173" i="1"/>
  <c r="AU173" i="1"/>
  <c r="AT173" i="1"/>
  <c r="AS173" i="1"/>
  <c r="AQ173" i="1"/>
  <c r="AP173" i="1"/>
  <c r="AN173" i="1"/>
  <c r="AL173" i="1"/>
  <c r="AZ172" i="1"/>
  <c r="AY172" i="1"/>
  <c r="AX172" i="1"/>
  <c r="AW172" i="1"/>
  <c r="AV172" i="1"/>
  <c r="AU172" i="1"/>
  <c r="AT172" i="1"/>
  <c r="AS172" i="1"/>
  <c r="AQ172" i="1"/>
  <c r="AP172" i="1"/>
  <c r="AN172" i="1"/>
  <c r="AL172" i="1"/>
  <c r="AZ171" i="1"/>
  <c r="AY171" i="1"/>
  <c r="AX171" i="1"/>
  <c r="AW171" i="1"/>
  <c r="AV171" i="1"/>
  <c r="AU171" i="1"/>
  <c r="AT171" i="1"/>
  <c r="AS171" i="1"/>
  <c r="AQ171" i="1"/>
  <c r="AP171" i="1"/>
  <c r="AN171" i="1"/>
  <c r="AL171" i="1"/>
  <c r="AZ170" i="1"/>
  <c r="AY170" i="1"/>
  <c r="AX170" i="1"/>
  <c r="AW170" i="1"/>
  <c r="AV170" i="1"/>
  <c r="AU170" i="1"/>
  <c r="AT170" i="1"/>
  <c r="AS170" i="1"/>
  <c r="AQ170" i="1"/>
  <c r="AP170" i="1"/>
  <c r="AN170" i="1"/>
  <c r="AL170" i="1"/>
  <c r="AZ169" i="1"/>
  <c r="AY169" i="1"/>
  <c r="AX169" i="1"/>
  <c r="AW169" i="1"/>
  <c r="AV169" i="1"/>
  <c r="AU169" i="1"/>
  <c r="AT169" i="1"/>
  <c r="AS169" i="1"/>
  <c r="AQ169" i="1"/>
  <c r="AP169" i="1"/>
  <c r="AN169" i="1"/>
  <c r="AL169" i="1"/>
  <c r="AZ168" i="1"/>
  <c r="AY168" i="1"/>
  <c r="AX168" i="1"/>
  <c r="AW168" i="1"/>
  <c r="AV168" i="1"/>
  <c r="AU168" i="1"/>
  <c r="AT168" i="1"/>
  <c r="AS168" i="1"/>
  <c r="AQ168" i="1"/>
  <c r="AP168" i="1"/>
  <c r="AN168" i="1"/>
  <c r="AL168" i="1"/>
  <c r="AZ167" i="1"/>
  <c r="AY167" i="1"/>
  <c r="AX167" i="1"/>
  <c r="AW167" i="1"/>
  <c r="AV167" i="1"/>
  <c r="AU167" i="1"/>
  <c r="AT167" i="1"/>
  <c r="AS167" i="1"/>
  <c r="AQ167" i="1"/>
  <c r="AP167" i="1"/>
  <c r="AN167" i="1"/>
  <c r="AL167" i="1"/>
  <c r="AZ166" i="1"/>
  <c r="AY166" i="1"/>
  <c r="AX166" i="1"/>
  <c r="AW166" i="1"/>
  <c r="AV166" i="1"/>
  <c r="AU166" i="1"/>
  <c r="AT166" i="1"/>
  <c r="AS166" i="1"/>
  <c r="AQ166" i="1"/>
  <c r="AP166" i="1"/>
  <c r="AN166" i="1"/>
  <c r="AL166" i="1"/>
  <c r="AZ165" i="1"/>
  <c r="AY165" i="1"/>
  <c r="AX165" i="1"/>
  <c r="AW165" i="1"/>
  <c r="AV165" i="1"/>
  <c r="AU165" i="1"/>
  <c r="AT165" i="1"/>
  <c r="AS165" i="1"/>
  <c r="AQ165" i="1"/>
  <c r="AP165" i="1"/>
  <c r="AN165" i="1"/>
  <c r="AL165" i="1"/>
  <c r="AZ164" i="1"/>
  <c r="AY164" i="1"/>
  <c r="AX164" i="1"/>
  <c r="AW164" i="1"/>
  <c r="AV164" i="1"/>
  <c r="AU164" i="1"/>
  <c r="AT164" i="1"/>
  <c r="AS164" i="1"/>
  <c r="AQ164" i="1"/>
  <c r="AP164" i="1"/>
  <c r="AN164" i="1"/>
  <c r="AL164" i="1"/>
  <c r="AZ163" i="1"/>
  <c r="AY163" i="1"/>
  <c r="AX163" i="1"/>
  <c r="AW163" i="1"/>
  <c r="AV163" i="1"/>
  <c r="AU163" i="1"/>
  <c r="AT163" i="1"/>
  <c r="AS163" i="1"/>
  <c r="AQ163" i="1"/>
  <c r="AP163" i="1"/>
  <c r="AN163" i="1"/>
  <c r="AL163" i="1"/>
  <c r="AZ162" i="1"/>
  <c r="AY162" i="1"/>
  <c r="AX162" i="1"/>
  <c r="AW162" i="1"/>
  <c r="AV162" i="1"/>
  <c r="AU162" i="1"/>
  <c r="AT162" i="1"/>
  <c r="AS162" i="1"/>
  <c r="AQ162" i="1"/>
  <c r="AP162" i="1"/>
  <c r="AN162" i="1"/>
  <c r="AL162" i="1"/>
  <c r="AZ161" i="1"/>
  <c r="AY161" i="1"/>
  <c r="AX161" i="1"/>
  <c r="AW161" i="1"/>
  <c r="AV161" i="1"/>
  <c r="AU161" i="1"/>
  <c r="AT161" i="1"/>
  <c r="AS161" i="1"/>
  <c r="AQ161" i="1"/>
  <c r="AP161" i="1"/>
  <c r="AN161" i="1"/>
  <c r="AL161" i="1"/>
  <c r="AZ160" i="1"/>
  <c r="AY160" i="1"/>
  <c r="AX160" i="1"/>
  <c r="AW160" i="1"/>
  <c r="AV160" i="1"/>
  <c r="AU160" i="1"/>
  <c r="AT160" i="1"/>
  <c r="AS160" i="1"/>
  <c r="AQ160" i="1"/>
  <c r="AP160" i="1"/>
  <c r="AN160" i="1"/>
  <c r="AL160" i="1"/>
  <c r="AZ159" i="1"/>
  <c r="AY159" i="1"/>
  <c r="AX159" i="1"/>
  <c r="AW159" i="1"/>
  <c r="AV159" i="1"/>
  <c r="AU159" i="1"/>
  <c r="AT159" i="1"/>
  <c r="AS159" i="1"/>
  <c r="AQ159" i="1"/>
  <c r="AP159" i="1"/>
  <c r="AN159" i="1"/>
  <c r="AL159" i="1"/>
  <c r="AZ158" i="1"/>
  <c r="AY158" i="1"/>
  <c r="AX158" i="1"/>
  <c r="AW158" i="1"/>
  <c r="AV158" i="1"/>
  <c r="AU158" i="1"/>
  <c r="AT158" i="1"/>
  <c r="AS158" i="1"/>
  <c r="AQ158" i="1"/>
  <c r="AP158" i="1"/>
  <c r="AN158" i="1"/>
  <c r="AL158" i="1"/>
  <c r="AZ157" i="1"/>
  <c r="AY157" i="1"/>
  <c r="AX157" i="1"/>
  <c r="AW157" i="1"/>
  <c r="AV157" i="1"/>
  <c r="AU157" i="1"/>
  <c r="AT157" i="1"/>
  <c r="AS157" i="1"/>
  <c r="AQ157" i="1"/>
  <c r="AP157" i="1"/>
  <c r="AN157" i="1"/>
  <c r="AL157" i="1"/>
  <c r="AZ156" i="1"/>
  <c r="AY156" i="1"/>
  <c r="AX156" i="1"/>
  <c r="AW156" i="1"/>
  <c r="AV156" i="1"/>
  <c r="AU156" i="1"/>
  <c r="AT156" i="1"/>
  <c r="AS156" i="1"/>
  <c r="AQ156" i="1"/>
  <c r="AP156" i="1"/>
  <c r="AN156" i="1"/>
  <c r="AL156" i="1"/>
  <c r="AZ155" i="1"/>
  <c r="AY155" i="1"/>
  <c r="AX155" i="1"/>
  <c r="AW155" i="1"/>
  <c r="AV155" i="1"/>
  <c r="AU155" i="1"/>
  <c r="AT155" i="1"/>
  <c r="AS155" i="1"/>
  <c r="AQ155" i="1"/>
  <c r="AP155" i="1"/>
  <c r="AN155" i="1"/>
  <c r="AL155" i="1"/>
  <c r="AZ154" i="1"/>
  <c r="AY154" i="1"/>
  <c r="AX154" i="1"/>
  <c r="AW154" i="1"/>
  <c r="AV154" i="1"/>
  <c r="AU154" i="1"/>
  <c r="AT154" i="1"/>
  <c r="AS154" i="1"/>
  <c r="AQ154" i="1"/>
  <c r="AP154" i="1"/>
  <c r="AN154" i="1"/>
  <c r="AL154" i="1"/>
  <c r="AZ153" i="1"/>
  <c r="AY153" i="1"/>
  <c r="AX153" i="1"/>
  <c r="AW153" i="1"/>
  <c r="AV153" i="1"/>
  <c r="AU153" i="1"/>
  <c r="AT153" i="1"/>
  <c r="AS153" i="1"/>
  <c r="AQ153" i="1"/>
  <c r="AP153" i="1"/>
  <c r="AN153" i="1"/>
  <c r="AL153" i="1"/>
  <c r="AZ152" i="1"/>
  <c r="AY152" i="1"/>
  <c r="AX152" i="1"/>
  <c r="AW152" i="1"/>
  <c r="AV152" i="1"/>
  <c r="AU152" i="1"/>
  <c r="AT152" i="1"/>
  <c r="AS152" i="1"/>
  <c r="AQ152" i="1"/>
  <c r="AP152" i="1"/>
  <c r="AN152" i="1"/>
  <c r="AL152" i="1"/>
  <c r="AZ151" i="1"/>
  <c r="AY151" i="1"/>
  <c r="AX151" i="1"/>
  <c r="AW151" i="1"/>
  <c r="AV151" i="1"/>
  <c r="AU151" i="1"/>
  <c r="AT151" i="1"/>
  <c r="AS151" i="1"/>
  <c r="AQ151" i="1"/>
  <c r="AP151" i="1"/>
  <c r="AN151" i="1"/>
  <c r="AL151" i="1"/>
  <c r="AZ150" i="1"/>
  <c r="AY150" i="1"/>
  <c r="AX150" i="1"/>
  <c r="AW150" i="1"/>
  <c r="AV150" i="1"/>
  <c r="AU150" i="1"/>
  <c r="AT150" i="1"/>
  <c r="AS150" i="1"/>
  <c r="AQ150" i="1"/>
  <c r="AP150" i="1"/>
  <c r="AN150" i="1"/>
  <c r="AL150" i="1"/>
  <c r="AZ149" i="1"/>
  <c r="AY149" i="1"/>
  <c r="AX149" i="1"/>
  <c r="AW149" i="1"/>
  <c r="AV149" i="1"/>
  <c r="AU149" i="1"/>
  <c r="AT149" i="1"/>
  <c r="AS149" i="1"/>
  <c r="AQ149" i="1"/>
  <c r="AP149" i="1"/>
  <c r="AN149" i="1"/>
  <c r="AL149" i="1"/>
  <c r="AZ148" i="1"/>
  <c r="AY148" i="1"/>
  <c r="AX148" i="1"/>
  <c r="AW148" i="1"/>
  <c r="AV148" i="1"/>
  <c r="AU148" i="1"/>
  <c r="AT148" i="1"/>
  <c r="AS148" i="1"/>
  <c r="AQ148" i="1"/>
  <c r="AP148" i="1"/>
  <c r="AN148" i="1"/>
  <c r="AL148" i="1"/>
  <c r="AZ147" i="1"/>
  <c r="AY147" i="1"/>
  <c r="AX147" i="1"/>
  <c r="AW147" i="1"/>
  <c r="AV147" i="1"/>
  <c r="AU147" i="1"/>
  <c r="AT147" i="1"/>
  <c r="AS147" i="1"/>
  <c r="AQ147" i="1"/>
  <c r="AP147" i="1"/>
  <c r="AN147" i="1"/>
  <c r="AL147" i="1"/>
  <c r="AZ146" i="1"/>
  <c r="AY146" i="1"/>
  <c r="AX146" i="1"/>
  <c r="AW146" i="1"/>
  <c r="AV146" i="1"/>
  <c r="AU146" i="1"/>
  <c r="AT146" i="1"/>
  <c r="AS146" i="1"/>
  <c r="AQ146" i="1"/>
  <c r="AP146" i="1"/>
  <c r="AN146" i="1"/>
  <c r="AL146" i="1"/>
  <c r="AZ145" i="1"/>
  <c r="AY145" i="1"/>
  <c r="AX145" i="1"/>
  <c r="AW145" i="1"/>
  <c r="AV145" i="1"/>
  <c r="AU145" i="1"/>
  <c r="AT145" i="1"/>
  <c r="AS145" i="1"/>
  <c r="AQ145" i="1"/>
  <c r="AP145" i="1"/>
  <c r="AN145" i="1"/>
  <c r="AL145" i="1"/>
  <c r="AZ144" i="1"/>
  <c r="AY144" i="1"/>
  <c r="AX144" i="1"/>
  <c r="AW144" i="1"/>
  <c r="AV144" i="1"/>
  <c r="AU144" i="1"/>
  <c r="AT144" i="1"/>
  <c r="AS144" i="1"/>
  <c r="AQ144" i="1"/>
  <c r="AP144" i="1"/>
  <c r="AN144" i="1"/>
  <c r="AL144" i="1"/>
  <c r="AZ143" i="1"/>
  <c r="AY143" i="1"/>
  <c r="AX143" i="1"/>
  <c r="AW143" i="1"/>
  <c r="AV143" i="1"/>
  <c r="AU143" i="1"/>
  <c r="AT143" i="1"/>
  <c r="AS143" i="1"/>
  <c r="AQ143" i="1"/>
  <c r="AP143" i="1"/>
  <c r="AN143" i="1"/>
  <c r="AL143" i="1"/>
  <c r="AZ142" i="1"/>
  <c r="AY142" i="1"/>
  <c r="AX142" i="1"/>
  <c r="AW142" i="1"/>
  <c r="AV142" i="1"/>
  <c r="AU142" i="1"/>
  <c r="AT142" i="1"/>
  <c r="AS142" i="1"/>
  <c r="AQ142" i="1"/>
  <c r="AP142" i="1"/>
  <c r="AN142" i="1"/>
  <c r="AL142" i="1"/>
  <c r="AZ141" i="1"/>
  <c r="AY141" i="1"/>
  <c r="AX141" i="1"/>
  <c r="AW141" i="1"/>
  <c r="AV141" i="1"/>
  <c r="AU141" i="1"/>
  <c r="AT141" i="1"/>
  <c r="AS141" i="1"/>
  <c r="AQ141" i="1"/>
  <c r="AP141" i="1"/>
  <c r="AN141" i="1"/>
  <c r="AL141" i="1"/>
  <c r="AZ140" i="1"/>
  <c r="AY140" i="1"/>
  <c r="AX140" i="1"/>
  <c r="AW140" i="1"/>
  <c r="AV140" i="1"/>
  <c r="AU140" i="1"/>
  <c r="AT140" i="1"/>
  <c r="AS140" i="1"/>
  <c r="AQ140" i="1"/>
  <c r="AP140" i="1"/>
  <c r="AN140" i="1"/>
  <c r="AL140" i="1"/>
  <c r="AZ139" i="1"/>
  <c r="AY139" i="1"/>
  <c r="AX139" i="1"/>
  <c r="AW139" i="1"/>
  <c r="AV139" i="1"/>
  <c r="AU139" i="1"/>
  <c r="AT139" i="1"/>
  <c r="AS139" i="1"/>
  <c r="AQ139" i="1"/>
  <c r="AP139" i="1"/>
  <c r="AN139" i="1"/>
  <c r="AL139" i="1"/>
  <c r="AZ138" i="1"/>
  <c r="AY138" i="1"/>
  <c r="AX138" i="1"/>
  <c r="AW138" i="1"/>
  <c r="AV138" i="1"/>
  <c r="AU138" i="1"/>
  <c r="AT138" i="1"/>
  <c r="AS138" i="1"/>
  <c r="AQ138" i="1"/>
  <c r="AP138" i="1"/>
  <c r="AN138" i="1"/>
  <c r="AL138" i="1"/>
  <c r="AZ137" i="1"/>
  <c r="AY137" i="1"/>
  <c r="AX137" i="1"/>
  <c r="AW137" i="1"/>
  <c r="AV137" i="1"/>
  <c r="AU137" i="1"/>
  <c r="AT137" i="1"/>
  <c r="AS137" i="1"/>
  <c r="AQ137" i="1"/>
  <c r="AP137" i="1"/>
  <c r="AN137" i="1"/>
  <c r="AL137" i="1"/>
  <c r="AZ136" i="1"/>
  <c r="AY136" i="1"/>
  <c r="AX136" i="1"/>
  <c r="AW136" i="1"/>
  <c r="AV136" i="1"/>
  <c r="AU136" i="1"/>
  <c r="AT136" i="1"/>
  <c r="AS136" i="1"/>
  <c r="AQ136" i="1"/>
  <c r="AP136" i="1"/>
  <c r="AN136" i="1"/>
  <c r="AL136" i="1"/>
  <c r="AZ135" i="1"/>
  <c r="AY135" i="1"/>
  <c r="AX135" i="1"/>
  <c r="AW135" i="1"/>
  <c r="AV135" i="1"/>
  <c r="AU135" i="1"/>
  <c r="AT135" i="1"/>
  <c r="AS135" i="1"/>
  <c r="AQ135" i="1"/>
  <c r="AP135" i="1"/>
  <c r="AN135" i="1"/>
  <c r="AL135" i="1"/>
  <c r="AZ134" i="1"/>
  <c r="AY134" i="1"/>
  <c r="AX134" i="1"/>
  <c r="AW134" i="1"/>
  <c r="AV134" i="1"/>
  <c r="AU134" i="1"/>
  <c r="AT134" i="1"/>
  <c r="AS134" i="1"/>
  <c r="AQ134" i="1"/>
  <c r="AP134" i="1"/>
  <c r="AN134" i="1"/>
  <c r="AL134" i="1"/>
  <c r="AZ133" i="1"/>
  <c r="AY133" i="1"/>
  <c r="AX133" i="1"/>
  <c r="AW133" i="1"/>
  <c r="AV133" i="1"/>
  <c r="AU133" i="1"/>
  <c r="AT133" i="1"/>
  <c r="AS133" i="1"/>
  <c r="AQ133" i="1"/>
  <c r="AP133" i="1"/>
  <c r="AN133" i="1"/>
  <c r="AL133" i="1"/>
  <c r="AZ132" i="1"/>
  <c r="AY132" i="1"/>
  <c r="AX132" i="1"/>
  <c r="AW132" i="1"/>
  <c r="AV132" i="1"/>
  <c r="AU132" i="1"/>
  <c r="AT132" i="1"/>
  <c r="AS132" i="1"/>
  <c r="AQ132" i="1"/>
  <c r="AP132" i="1"/>
  <c r="AN132" i="1"/>
  <c r="AL132" i="1"/>
  <c r="AZ131" i="1"/>
  <c r="AY131" i="1"/>
  <c r="AX131" i="1"/>
  <c r="AW131" i="1"/>
  <c r="AV131" i="1"/>
  <c r="AU131" i="1"/>
  <c r="AT131" i="1"/>
  <c r="AS131" i="1"/>
  <c r="AQ131" i="1"/>
  <c r="AP131" i="1"/>
  <c r="AN131" i="1"/>
  <c r="AL131" i="1"/>
  <c r="AZ130" i="1"/>
  <c r="AY130" i="1"/>
  <c r="AX130" i="1"/>
  <c r="AW130" i="1"/>
  <c r="AV130" i="1"/>
  <c r="AU130" i="1"/>
  <c r="AT130" i="1"/>
  <c r="AS130" i="1"/>
  <c r="AQ130" i="1"/>
  <c r="AP130" i="1"/>
  <c r="AN130" i="1"/>
  <c r="AL130" i="1"/>
  <c r="AZ129" i="1"/>
  <c r="AY129" i="1"/>
  <c r="AX129" i="1"/>
  <c r="AW129" i="1"/>
  <c r="AV129" i="1"/>
  <c r="AU129" i="1"/>
  <c r="AT129" i="1"/>
  <c r="AS129" i="1"/>
  <c r="AQ129" i="1"/>
  <c r="AP129" i="1"/>
  <c r="AN129" i="1"/>
  <c r="AL129" i="1"/>
  <c r="AZ128" i="1"/>
  <c r="AY128" i="1"/>
  <c r="AX128" i="1"/>
  <c r="AW128" i="1"/>
  <c r="AV128" i="1"/>
  <c r="AU128" i="1"/>
  <c r="AT128" i="1"/>
  <c r="AS128" i="1"/>
  <c r="AQ128" i="1"/>
  <c r="AP128" i="1"/>
  <c r="AN128" i="1"/>
  <c r="AL128" i="1"/>
  <c r="AZ127" i="1"/>
  <c r="AY127" i="1"/>
  <c r="AX127" i="1"/>
  <c r="AW127" i="1"/>
  <c r="AV127" i="1"/>
  <c r="AU127" i="1"/>
  <c r="AT127" i="1"/>
  <c r="AS127" i="1"/>
  <c r="AQ127" i="1"/>
  <c r="AP127" i="1"/>
  <c r="AN127" i="1"/>
  <c r="AL127" i="1"/>
  <c r="AZ126" i="1"/>
  <c r="AY126" i="1"/>
  <c r="AX126" i="1"/>
  <c r="AW126" i="1"/>
  <c r="AV126" i="1"/>
  <c r="AU126" i="1"/>
  <c r="AT126" i="1"/>
  <c r="AS126" i="1"/>
  <c r="AQ126" i="1"/>
  <c r="AP126" i="1"/>
  <c r="AN126" i="1"/>
  <c r="AL126" i="1"/>
  <c r="AZ125" i="1"/>
  <c r="AY125" i="1"/>
  <c r="AX125" i="1"/>
  <c r="AW125" i="1"/>
  <c r="AV125" i="1"/>
  <c r="AU125" i="1"/>
  <c r="AT125" i="1"/>
  <c r="AS125" i="1"/>
  <c r="AQ125" i="1"/>
  <c r="AP125" i="1"/>
  <c r="AN125" i="1"/>
  <c r="AL125" i="1"/>
  <c r="AZ124" i="1"/>
  <c r="AY124" i="1"/>
  <c r="AX124" i="1"/>
  <c r="AW124" i="1"/>
  <c r="AV124" i="1"/>
  <c r="AU124" i="1"/>
  <c r="AT124" i="1"/>
  <c r="AS124" i="1"/>
  <c r="AQ124" i="1"/>
  <c r="AP124" i="1"/>
  <c r="AN124" i="1"/>
  <c r="AL124" i="1"/>
  <c r="AZ123" i="1"/>
  <c r="AY123" i="1"/>
  <c r="AX123" i="1"/>
  <c r="AW123" i="1"/>
  <c r="AV123" i="1"/>
  <c r="AU123" i="1"/>
  <c r="AT123" i="1"/>
  <c r="AS123" i="1"/>
  <c r="AQ123" i="1"/>
  <c r="AP123" i="1"/>
  <c r="AN123" i="1"/>
  <c r="AL123" i="1"/>
  <c r="AZ122" i="1"/>
  <c r="AY122" i="1"/>
  <c r="AX122" i="1"/>
  <c r="AW122" i="1"/>
  <c r="AV122" i="1"/>
  <c r="AU122" i="1"/>
  <c r="AT122" i="1"/>
  <c r="AS122" i="1"/>
  <c r="AQ122" i="1"/>
  <c r="AP122" i="1"/>
  <c r="AN122" i="1"/>
  <c r="AL122" i="1"/>
  <c r="AZ121" i="1"/>
  <c r="AY121" i="1"/>
  <c r="AX121" i="1"/>
  <c r="AW121" i="1"/>
  <c r="AV121" i="1"/>
  <c r="AU121" i="1"/>
  <c r="AT121" i="1"/>
  <c r="AS121" i="1"/>
  <c r="AQ121" i="1"/>
  <c r="AP121" i="1"/>
  <c r="AN121" i="1"/>
  <c r="AL121" i="1"/>
  <c r="AZ120" i="1"/>
  <c r="AY120" i="1"/>
  <c r="AX120" i="1"/>
  <c r="AW120" i="1"/>
  <c r="AV120" i="1"/>
  <c r="AU120" i="1"/>
  <c r="AT120" i="1"/>
  <c r="AS120" i="1"/>
  <c r="AQ120" i="1"/>
  <c r="AP120" i="1"/>
  <c r="AN120" i="1"/>
  <c r="AL120" i="1"/>
  <c r="AZ119" i="1"/>
  <c r="AY119" i="1"/>
  <c r="AX119" i="1"/>
  <c r="AW119" i="1"/>
  <c r="AV119" i="1"/>
  <c r="AU119" i="1"/>
  <c r="AT119" i="1"/>
  <c r="AS119" i="1"/>
  <c r="AQ119" i="1"/>
  <c r="AP119" i="1"/>
  <c r="AN119" i="1"/>
  <c r="AL119" i="1"/>
  <c r="AZ118" i="1"/>
  <c r="AY118" i="1"/>
  <c r="AX118" i="1"/>
  <c r="AW118" i="1"/>
  <c r="AV118" i="1"/>
  <c r="AU118" i="1"/>
  <c r="AT118" i="1"/>
  <c r="AS118" i="1"/>
  <c r="AQ118" i="1"/>
  <c r="AP118" i="1"/>
  <c r="AN118" i="1"/>
  <c r="AL118" i="1"/>
  <c r="AZ117" i="1"/>
  <c r="AY117" i="1"/>
  <c r="AX117" i="1"/>
  <c r="AW117" i="1"/>
  <c r="AV117" i="1"/>
  <c r="AU117" i="1"/>
  <c r="AT117" i="1"/>
  <c r="AS117" i="1"/>
  <c r="AQ117" i="1"/>
  <c r="AP117" i="1"/>
  <c r="AN117" i="1"/>
  <c r="AL117" i="1"/>
  <c r="AZ116" i="1"/>
  <c r="AY116" i="1"/>
  <c r="AX116" i="1"/>
  <c r="AW116" i="1"/>
  <c r="AV116" i="1"/>
  <c r="AU116" i="1"/>
  <c r="AT116" i="1"/>
  <c r="AS116" i="1"/>
  <c r="AQ116" i="1"/>
  <c r="AP116" i="1"/>
  <c r="AN116" i="1"/>
  <c r="AL116" i="1"/>
  <c r="AZ115" i="1"/>
  <c r="AY115" i="1"/>
  <c r="AX115" i="1"/>
  <c r="AW115" i="1"/>
  <c r="AV115" i="1"/>
  <c r="AU115" i="1"/>
  <c r="AT115" i="1"/>
  <c r="AS115" i="1"/>
  <c r="AQ115" i="1"/>
  <c r="AP115" i="1"/>
  <c r="AN115" i="1"/>
  <c r="AL115" i="1"/>
  <c r="AZ114" i="1"/>
  <c r="AY114" i="1"/>
  <c r="AX114" i="1"/>
  <c r="AW114" i="1"/>
  <c r="AV114" i="1"/>
  <c r="AU114" i="1"/>
  <c r="AT114" i="1"/>
  <c r="AS114" i="1"/>
  <c r="AQ114" i="1"/>
  <c r="AP114" i="1"/>
  <c r="AN114" i="1"/>
  <c r="AL114" i="1"/>
  <c r="AZ113" i="1"/>
  <c r="AY113" i="1"/>
  <c r="AX113" i="1"/>
  <c r="AW113" i="1"/>
  <c r="AV113" i="1"/>
  <c r="AU113" i="1"/>
  <c r="AT113" i="1"/>
  <c r="AS113" i="1"/>
  <c r="AQ113" i="1"/>
  <c r="AP113" i="1"/>
  <c r="AN113" i="1"/>
  <c r="AL113" i="1"/>
  <c r="AZ112" i="1"/>
  <c r="AY112" i="1"/>
  <c r="AX112" i="1"/>
  <c r="AW112" i="1"/>
  <c r="AV112" i="1"/>
  <c r="AU112" i="1"/>
  <c r="AT112" i="1"/>
  <c r="AS112" i="1"/>
  <c r="AQ112" i="1"/>
  <c r="AP112" i="1"/>
  <c r="AN112" i="1"/>
  <c r="AL112" i="1"/>
  <c r="AZ111" i="1"/>
  <c r="AY111" i="1"/>
  <c r="AX111" i="1"/>
  <c r="AW111" i="1"/>
  <c r="AV111" i="1"/>
  <c r="AU111" i="1"/>
  <c r="AT111" i="1"/>
  <c r="AS111" i="1"/>
  <c r="AQ111" i="1"/>
  <c r="AP111" i="1"/>
  <c r="AN111" i="1"/>
  <c r="AL111" i="1"/>
  <c r="AZ110" i="1"/>
  <c r="AY110" i="1"/>
  <c r="AX110" i="1"/>
  <c r="AW110" i="1"/>
  <c r="AV110" i="1"/>
  <c r="AU110" i="1"/>
  <c r="AT110" i="1"/>
  <c r="AS110" i="1"/>
  <c r="AQ110" i="1"/>
  <c r="AP110" i="1"/>
  <c r="AN110" i="1"/>
  <c r="AL110" i="1"/>
  <c r="AZ109" i="1"/>
  <c r="AY109" i="1"/>
  <c r="AX109" i="1"/>
  <c r="AW109" i="1"/>
  <c r="AV109" i="1"/>
  <c r="AU109" i="1"/>
  <c r="AT109" i="1"/>
  <c r="AS109" i="1"/>
  <c r="AQ109" i="1"/>
  <c r="AP109" i="1"/>
  <c r="AN109" i="1"/>
  <c r="AL109" i="1"/>
  <c r="AZ108" i="1"/>
  <c r="AY108" i="1"/>
  <c r="AX108" i="1"/>
  <c r="AW108" i="1"/>
  <c r="AV108" i="1"/>
  <c r="AU108" i="1"/>
  <c r="AT108" i="1"/>
  <c r="AS108" i="1"/>
  <c r="AQ108" i="1"/>
  <c r="AP108" i="1"/>
  <c r="AN108" i="1"/>
  <c r="AL108" i="1"/>
  <c r="AZ107" i="1"/>
  <c r="AY107" i="1"/>
  <c r="AX107" i="1"/>
  <c r="AW107" i="1"/>
  <c r="AV107" i="1"/>
  <c r="AU107" i="1"/>
  <c r="AT107" i="1"/>
  <c r="AS107" i="1"/>
  <c r="AQ107" i="1"/>
  <c r="AP107" i="1"/>
  <c r="AN107" i="1"/>
  <c r="AL107" i="1"/>
  <c r="AZ106" i="1"/>
  <c r="AY106" i="1"/>
  <c r="AX106" i="1"/>
  <c r="AW106" i="1"/>
  <c r="AV106" i="1"/>
  <c r="AU106" i="1"/>
  <c r="AT106" i="1"/>
  <c r="AS106" i="1"/>
  <c r="AQ106" i="1"/>
  <c r="AP106" i="1"/>
  <c r="AN106" i="1"/>
  <c r="AL106" i="1"/>
  <c r="AZ105" i="1"/>
  <c r="AY105" i="1"/>
  <c r="AX105" i="1"/>
  <c r="AW105" i="1"/>
  <c r="AV105" i="1"/>
  <c r="AU105" i="1"/>
  <c r="AT105" i="1"/>
  <c r="AS105" i="1"/>
  <c r="AQ105" i="1"/>
  <c r="AP105" i="1"/>
  <c r="AN105" i="1"/>
  <c r="AL105" i="1"/>
  <c r="AZ104" i="1"/>
  <c r="AY104" i="1"/>
  <c r="AX104" i="1"/>
  <c r="AW104" i="1"/>
  <c r="AV104" i="1"/>
  <c r="AU104" i="1"/>
  <c r="AT104" i="1"/>
  <c r="AS104" i="1"/>
  <c r="AQ104" i="1"/>
  <c r="AP104" i="1"/>
  <c r="AN104" i="1"/>
  <c r="AL104" i="1"/>
  <c r="AZ103" i="1"/>
  <c r="AY103" i="1"/>
  <c r="AX103" i="1"/>
  <c r="AW103" i="1"/>
  <c r="AV103" i="1"/>
  <c r="AU103" i="1"/>
  <c r="AT103" i="1"/>
  <c r="AS103" i="1"/>
  <c r="AQ103" i="1"/>
  <c r="AP103" i="1"/>
  <c r="AN103" i="1"/>
  <c r="AL103" i="1"/>
  <c r="AZ102" i="1"/>
  <c r="AY102" i="1"/>
  <c r="AX102" i="1"/>
  <c r="AW102" i="1"/>
  <c r="AV102" i="1"/>
  <c r="AU102" i="1"/>
  <c r="AT102" i="1"/>
  <c r="AS102" i="1"/>
  <c r="AQ102" i="1"/>
  <c r="AP102" i="1"/>
  <c r="AN102" i="1"/>
  <c r="AL102" i="1"/>
  <c r="AZ101" i="1"/>
  <c r="AY101" i="1"/>
  <c r="AX101" i="1"/>
  <c r="AW101" i="1"/>
  <c r="AV101" i="1"/>
  <c r="AU101" i="1"/>
  <c r="AT101" i="1"/>
  <c r="AS101" i="1"/>
  <c r="AQ101" i="1"/>
  <c r="AP101" i="1"/>
  <c r="AN101" i="1"/>
  <c r="AL101" i="1"/>
  <c r="AZ100" i="1"/>
  <c r="AY100" i="1"/>
  <c r="AX100" i="1"/>
  <c r="AW100" i="1"/>
  <c r="AV100" i="1"/>
  <c r="AU100" i="1"/>
  <c r="AT100" i="1"/>
  <c r="AS100" i="1"/>
  <c r="AQ100" i="1"/>
  <c r="AP100" i="1"/>
  <c r="AN100" i="1"/>
  <c r="AL100" i="1"/>
  <c r="AZ99" i="1"/>
  <c r="AY99" i="1"/>
  <c r="AX99" i="1"/>
  <c r="AW99" i="1"/>
  <c r="AV99" i="1"/>
  <c r="AU99" i="1"/>
  <c r="AT99" i="1"/>
  <c r="AS99" i="1"/>
  <c r="AQ99" i="1"/>
  <c r="AP99" i="1"/>
  <c r="AN99" i="1"/>
  <c r="AL99" i="1"/>
  <c r="AZ98" i="1"/>
  <c r="AY98" i="1"/>
  <c r="AX98" i="1"/>
  <c r="AW98" i="1"/>
  <c r="AV98" i="1"/>
  <c r="AU98" i="1"/>
  <c r="AT98" i="1"/>
  <c r="AS98" i="1"/>
  <c r="AQ98" i="1"/>
  <c r="AP98" i="1"/>
  <c r="AN98" i="1"/>
  <c r="AL98" i="1"/>
  <c r="AZ97" i="1"/>
  <c r="AY97" i="1"/>
  <c r="AX97" i="1"/>
  <c r="AW97" i="1"/>
  <c r="AV97" i="1"/>
  <c r="AU97" i="1"/>
  <c r="AT97" i="1"/>
  <c r="AS97" i="1"/>
  <c r="AQ97" i="1"/>
  <c r="AP97" i="1"/>
  <c r="AN97" i="1"/>
  <c r="AL97" i="1"/>
  <c r="AZ96" i="1"/>
  <c r="AY96" i="1"/>
  <c r="AX96" i="1"/>
  <c r="AW96" i="1"/>
  <c r="AV96" i="1"/>
  <c r="AU96" i="1"/>
  <c r="AT96" i="1"/>
  <c r="AS96" i="1"/>
  <c r="AQ96" i="1"/>
  <c r="AP96" i="1"/>
  <c r="AN96" i="1"/>
  <c r="AL96" i="1"/>
  <c r="AZ95" i="1"/>
  <c r="AY95" i="1"/>
  <c r="AX95" i="1"/>
  <c r="AW95" i="1"/>
  <c r="AV95" i="1"/>
  <c r="AU95" i="1"/>
  <c r="AT95" i="1"/>
  <c r="AS95" i="1"/>
  <c r="AQ95" i="1"/>
  <c r="AP95" i="1"/>
  <c r="AN95" i="1"/>
  <c r="AL95" i="1"/>
  <c r="AZ94" i="1"/>
  <c r="AY94" i="1"/>
  <c r="AX94" i="1"/>
  <c r="AW94" i="1"/>
  <c r="AV94" i="1"/>
  <c r="AU94" i="1"/>
  <c r="AT94" i="1"/>
  <c r="AS94" i="1"/>
  <c r="AQ94" i="1"/>
  <c r="AP94" i="1"/>
  <c r="AN94" i="1"/>
  <c r="AL94" i="1"/>
  <c r="AZ93" i="1"/>
  <c r="AY93" i="1"/>
  <c r="AX93" i="1"/>
  <c r="AW93" i="1"/>
  <c r="AV93" i="1"/>
  <c r="AU93" i="1"/>
  <c r="AT93" i="1"/>
  <c r="AS93" i="1"/>
  <c r="AQ93" i="1"/>
  <c r="AP93" i="1"/>
  <c r="AN93" i="1"/>
  <c r="AL93" i="1"/>
  <c r="AZ92" i="1"/>
  <c r="AY92" i="1"/>
  <c r="AX92" i="1"/>
  <c r="AW92" i="1"/>
  <c r="AV92" i="1"/>
  <c r="AU92" i="1"/>
  <c r="AT92" i="1"/>
  <c r="AS92" i="1"/>
  <c r="AQ92" i="1"/>
  <c r="AP92" i="1"/>
  <c r="AN92" i="1"/>
  <c r="AL92" i="1"/>
  <c r="AZ91" i="1"/>
  <c r="AY91" i="1"/>
  <c r="AX91" i="1"/>
  <c r="AW91" i="1"/>
  <c r="AV91" i="1"/>
  <c r="AU91" i="1"/>
  <c r="AT91" i="1"/>
  <c r="AS91" i="1"/>
  <c r="AQ91" i="1"/>
  <c r="AP91" i="1"/>
  <c r="AN91" i="1"/>
  <c r="AL91" i="1"/>
  <c r="AZ90" i="1"/>
  <c r="AY90" i="1"/>
  <c r="AX90" i="1"/>
  <c r="AW90" i="1"/>
  <c r="AV90" i="1"/>
  <c r="AU90" i="1"/>
  <c r="AT90" i="1"/>
  <c r="AS90" i="1"/>
  <c r="AQ90" i="1"/>
  <c r="AP90" i="1"/>
  <c r="AN90" i="1"/>
  <c r="AL90" i="1"/>
  <c r="AZ89" i="1"/>
  <c r="AY89" i="1"/>
  <c r="AX89" i="1"/>
  <c r="AW89" i="1"/>
  <c r="AV89" i="1"/>
  <c r="AU89" i="1"/>
  <c r="AT89" i="1"/>
  <c r="AS89" i="1"/>
  <c r="AQ89" i="1"/>
  <c r="AP89" i="1"/>
  <c r="AN89" i="1"/>
  <c r="AL89" i="1"/>
  <c r="AZ88" i="1"/>
  <c r="AY88" i="1"/>
  <c r="AX88" i="1"/>
  <c r="AW88" i="1"/>
  <c r="AV88" i="1"/>
  <c r="AU88" i="1"/>
  <c r="AT88" i="1"/>
  <c r="AS88" i="1"/>
  <c r="AQ88" i="1"/>
  <c r="AP88" i="1"/>
  <c r="AN88" i="1"/>
  <c r="AL88" i="1"/>
  <c r="AZ87" i="1"/>
  <c r="AY87" i="1"/>
  <c r="AX87" i="1"/>
  <c r="AW87" i="1"/>
  <c r="AV87" i="1"/>
  <c r="AU87" i="1"/>
  <c r="AT87" i="1"/>
  <c r="AS87" i="1"/>
  <c r="AQ87" i="1"/>
  <c r="AP87" i="1"/>
  <c r="AN87" i="1"/>
  <c r="AL87" i="1"/>
  <c r="AZ86" i="1"/>
  <c r="AY86" i="1"/>
  <c r="AX86" i="1"/>
  <c r="AW86" i="1"/>
  <c r="AV86" i="1"/>
  <c r="AU86" i="1"/>
  <c r="AT86" i="1"/>
  <c r="AS86" i="1"/>
  <c r="AQ86" i="1"/>
  <c r="AP86" i="1"/>
  <c r="AN86" i="1"/>
  <c r="AL86" i="1"/>
  <c r="AZ85" i="1"/>
  <c r="AY85" i="1"/>
  <c r="AX85" i="1"/>
  <c r="AW85" i="1"/>
  <c r="AV85" i="1"/>
  <c r="AU85" i="1"/>
  <c r="AT85" i="1"/>
  <c r="AS85" i="1"/>
  <c r="AQ85" i="1"/>
  <c r="AP85" i="1"/>
  <c r="AN85" i="1"/>
  <c r="AL85" i="1"/>
  <c r="AZ84" i="1"/>
  <c r="AY84" i="1"/>
  <c r="AX84" i="1"/>
  <c r="AW84" i="1"/>
  <c r="AV84" i="1"/>
  <c r="AU84" i="1"/>
  <c r="AT84" i="1"/>
  <c r="AS84" i="1"/>
  <c r="AQ84" i="1"/>
  <c r="AP84" i="1"/>
  <c r="AN84" i="1"/>
  <c r="AL84" i="1"/>
  <c r="AZ83" i="1"/>
  <c r="AY83" i="1"/>
  <c r="AX83" i="1"/>
  <c r="AW83" i="1"/>
  <c r="AV83" i="1"/>
  <c r="AU83" i="1"/>
  <c r="AT83" i="1"/>
  <c r="AS83" i="1"/>
  <c r="AQ83" i="1"/>
  <c r="AP83" i="1"/>
  <c r="AN83" i="1"/>
  <c r="AL83" i="1"/>
  <c r="AZ82" i="1"/>
  <c r="AY82" i="1"/>
  <c r="AX82" i="1"/>
  <c r="AW82" i="1"/>
  <c r="AV82" i="1"/>
  <c r="AU82" i="1"/>
  <c r="AT82" i="1"/>
  <c r="AS82" i="1"/>
  <c r="AQ82" i="1"/>
  <c r="AP82" i="1"/>
  <c r="AN82" i="1"/>
  <c r="AL82" i="1"/>
  <c r="AZ81" i="1"/>
  <c r="AY81" i="1"/>
  <c r="AX81" i="1"/>
  <c r="AW81" i="1"/>
  <c r="AV81" i="1"/>
  <c r="AU81" i="1"/>
  <c r="AT81" i="1"/>
  <c r="AS81" i="1"/>
  <c r="AQ81" i="1"/>
  <c r="AP81" i="1"/>
  <c r="AN81" i="1"/>
  <c r="AL81" i="1"/>
  <c r="AZ80" i="1"/>
  <c r="AY80" i="1"/>
  <c r="AX80" i="1"/>
  <c r="AW80" i="1"/>
  <c r="AV80" i="1"/>
  <c r="AU80" i="1"/>
  <c r="AT80" i="1"/>
  <c r="AS80" i="1"/>
  <c r="AQ80" i="1"/>
  <c r="AP80" i="1"/>
  <c r="AN80" i="1"/>
  <c r="AL80" i="1"/>
  <c r="AZ79" i="1"/>
  <c r="AY79" i="1"/>
  <c r="AX79" i="1"/>
  <c r="AW79" i="1"/>
  <c r="AV79" i="1"/>
  <c r="AU79" i="1"/>
  <c r="AT79" i="1"/>
  <c r="AS79" i="1"/>
  <c r="AQ79" i="1"/>
  <c r="AP79" i="1"/>
  <c r="AN79" i="1"/>
  <c r="AL79" i="1"/>
  <c r="AZ78" i="1"/>
  <c r="AY78" i="1"/>
  <c r="AX78" i="1"/>
  <c r="AW78" i="1"/>
  <c r="AV78" i="1"/>
  <c r="AU78" i="1"/>
  <c r="AT78" i="1"/>
  <c r="AS78" i="1"/>
  <c r="AQ78" i="1"/>
  <c r="AP78" i="1"/>
  <c r="AN78" i="1"/>
  <c r="AL78" i="1"/>
  <c r="AZ77" i="1"/>
  <c r="AY77" i="1"/>
  <c r="AX77" i="1"/>
  <c r="AW77" i="1"/>
  <c r="AV77" i="1"/>
  <c r="AU77" i="1"/>
  <c r="AT77" i="1"/>
  <c r="AS77" i="1"/>
  <c r="AQ77" i="1"/>
  <c r="AP77" i="1"/>
  <c r="AN77" i="1"/>
  <c r="AL77" i="1"/>
  <c r="AZ76" i="1"/>
  <c r="AY76" i="1"/>
  <c r="AX76" i="1"/>
  <c r="AW76" i="1"/>
  <c r="AV76" i="1"/>
  <c r="AU76" i="1"/>
  <c r="AT76" i="1"/>
  <c r="AS76" i="1"/>
  <c r="AQ76" i="1"/>
  <c r="AP76" i="1"/>
  <c r="AN76" i="1"/>
  <c r="AL76" i="1"/>
  <c r="AZ75" i="1"/>
  <c r="AY75" i="1"/>
  <c r="AX75" i="1"/>
  <c r="AW75" i="1"/>
  <c r="AV75" i="1"/>
  <c r="AU75" i="1"/>
  <c r="AT75" i="1"/>
  <c r="AS75" i="1"/>
  <c r="AQ75" i="1"/>
  <c r="AP75" i="1"/>
  <c r="AN75" i="1"/>
  <c r="AL75" i="1"/>
  <c r="AZ74" i="1"/>
  <c r="AY74" i="1"/>
  <c r="AX74" i="1"/>
  <c r="AW74" i="1"/>
  <c r="AV74" i="1"/>
  <c r="AU74" i="1"/>
  <c r="AT74" i="1"/>
  <c r="AS74" i="1"/>
  <c r="AQ74" i="1"/>
  <c r="AP74" i="1"/>
  <c r="AN74" i="1"/>
  <c r="AL74" i="1"/>
  <c r="AZ73" i="1"/>
  <c r="AY73" i="1"/>
  <c r="AX73" i="1"/>
  <c r="AW73" i="1"/>
  <c r="AV73" i="1"/>
  <c r="AU73" i="1"/>
  <c r="AT73" i="1"/>
  <c r="AS73" i="1"/>
  <c r="AQ73" i="1"/>
  <c r="AP73" i="1"/>
  <c r="AN73" i="1"/>
  <c r="AL73" i="1"/>
  <c r="AZ72" i="1"/>
  <c r="AY72" i="1"/>
  <c r="AX72" i="1"/>
  <c r="AW72" i="1"/>
  <c r="AV72" i="1"/>
  <c r="AU72" i="1"/>
  <c r="AT72" i="1"/>
  <c r="AS72" i="1"/>
  <c r="AQ72" i="1"/>
  <c r="AP72" i="1"/>
  <c r="AN72" i="1"/>
  <c r="AL72" i="1"/>
  <c r="AZ71" i="1"/>
  <c r="AY71" i="1"/>
  <c r="AX71" i="1"/>
  <c r="AW71" i="1"/>
  <c r="AV71" i="1"/>
  <c r="AU71" i="1"/>
  <c r="AT71" i="1"/>
  <c r="AS71" i="1"/>
  <c r="AQ71" i="1"/>
  <c r="AP71" i="1"/>
  <c r="AN71" i="1"/>
  <c r="AL71" i="1"/>
  <c r="AZ70" i="1"/>
  <c r="AY70" i="1"/>
  <c r="AX70" i="1"/>
  <c r="AW70" i="1"/>
  <c r="AV70" i="1"/>
  <c r="AU70" i="1"/>
  <c r="AT70" i="1"/>
  <c r="AS70" i="1"/>
  <c r="AQ70" i="1"/>
  <c r="AP70" i="1"/>
  <c r="AN70" i="1"/>
  <c r="AL70" i="1"/>
  <c r="AZ69" i="1"/>
  <c r="AY69" i="1"/>
  <c r="AX69" i="1"/>
  <c r="AW69" i="1"/>
  <c r="AV69" i="1"/>
  <c r="AU69" i="1"/>
  <c r="AT69" i="1"/>
  <c r="AS69" i="1"/>
  <c r="AQ69" i="1"/>
  <c r="AP69" i="1"/>
  <c r="AN69" i="1"/>
  <c r="AL69" i="1"/>
  <c r="AZ68" i="1"/>
  <c r="AY68" i="1"/>
  <c r="AX68" i="1"/>
  <c r="AW68" i="1"/>
  <c r="AV68" i="1"/>
  <c r="AU68" i="1"/>
  <c r="AT68" i="1"/>
  <c r="AS68" i="1"/>
  <c r="AQ68" i="1"/>
  <c r="AP68" i="1"/>
  <c r="AN68" i="1"/>
  <c r="AL68" i="1"/>
  <c r="AZ67" i="1"/>
  <c r="AY67" i="1"/>
  <c r="AX67" i="1"/>
  <c r="AW67" i="1"/>
  <c r="AV67" i="1"/>
  <c r="AU67" i="1"/>
  <c r="AT67" i="1"/>
  <c r="AS67" i="1"/>
  <c r="AQ67" i="1"/>
  <c r="AP67" i="1"/>
  <c r="AN67" i="1"/>
  <c r="AL67" i="1"/>
  <c r="AZ66" i="1"/>
  <c r="AY66" i="1"/>
  <c r="AX66" i="1"/>
  <c r="AW66" i="1"/>
  <c r="AV66" i="1"/>
  <c r="AU66" i="1"/>
  <c r="AT66" i="1"/>
  <c r="AS66" i="1"/>
  <c r="AQ66" i="1"/>
  <c r="AP66" i="1"/>
  <c r="AN66" i="1"/>
  <c r="AL66" i="1"/>
  <c r="AZ65" i="1"/>
  <c r="AY65" i="1"/>
  <c r="AX65" i="1"/>
  <c r="AW65" i="1"/>
  <c r="AV65" i="1"/>
  <c r="AU65" i="1"/>
  <c r="AT65" i="1"/>
  <c r="AS65" i="1"/>
  <c r="AQ65" i="1"/>
  <c r="AP65" i="1"/>
  <c r="AN65" i="1"/>
  <c r="AL65" i="1"/>
  <c r="AZ64" i="1"/>
  <c r="AY64" i="1"/>
  <c r="AX64" i="1"/>
  <c r="AW64" i="1"/>
  <c r="AV64" i="1"/>
  <c r="AU64" i="1"/>
  <c r="AT64" i="1"/>
  <c r="AS64" i="1"/>
  <c r="AQ64" i="1"/>
  <c r="AP64" i="1"/>
  <c r="AN64" i="1"/>
  <c r="AL64" i="1"/>
  <c r="AZ63" i="1"/>
  <c r="AY63" i="1"/>
  <c r="AX63" i="1"/>
  <c r="AW63" i="1"/>
  <c r="AV63" i="1"/>
  <c r="AU63" i="1"/>
  <c r="AT63" i="1"/>
  <c r="AS63" i="1"/>
  <c r="AQ63" i="1"/>
  <c r="AP63" i="1"/>
  <c r="AN63" i="1"/>
  <c r="AL63" i="1"/>
  <c r="AZ62" i="1"/>
  <c r="AY62" i="1"/>
  <c r="AX62" i="1"/>
  <c r="AW62" i="1"/>
  <c r="AV62" i="1"/>
  <c r="AU62" i="1"/>
  <c r="AT62" i="1"/>
  <c r="AS62" i="1"/>
  <c r="AQ62" i="1"/>
  <c r="AP62" i="1"/>
  <c r="AN62" i="1"/>
  <c r="AL62" i="1"/>
  <c r="AZ61" i="1"/>
  <c r="AY61" i="1"/>
  <c r="AX61" i="1"/>
  <c r="AW61" i="1"/>
  <c r="AV61" i="1"/>
  <c r="AU61" i="1"/>
  <c r="AT61" i="1"/>
  <c r="AS61" i="1"/>
  <c r="AQ61" i="1"/>
  <c r="AP61" i="1"/>
  <c r="AN61" i="1"/>
  <c r="AL61" i="1"/>
  <c r="AZ60" i="1"/>
  <c r="AY60" i="1"/>
  <c r="AX60" i="1"/>
  <c r="AW60" i="1"/>
  <c r="AV60" i="1"/>
  <c r="AU60" i="1"/>
  <c r="AT60" i="1"/>
  <c r="AS60" i="1"/>
  <c r="AQ60" i="1"/>
  <c r="AP60" i="1"/>
  <c r="AN60" i="1"/>
  <c r="AL60" i="1"/>
  <c r="AZ59" i="1"/>
  <c r="AY59" i="1"/>
  <c r="AX59" i="1"/>
  <c r="AW59" i="1"/>
  <c r="AV59" i="1"/>
  <c r="AU59" i="1"/>
  <c r="AT59" i="1"/>
  <c r="AS59" i="1"/>
  <c r="AQ59" i="1"/>
  <c r="AP59" i="1"/>
  <c r="AN59" i="1"/>
  <c r="AL59" i="1"/>
  <c r="AZ58" i="1"/>
  <c r="AY58" i="1"/>
  <c r="AX58" i="1"/>
  <c r="AW58" i="1"/>
  <c r="AV58" i="1"/>
  <c r="AU58" i="1"/>
  <c r="AT58" i="1"/>
  <c r="AS58" i="1"/>
  <c r="AQ58" i="1"/>
  <c r="AP58" i="1"/>
  <c r="AN58" i="1"/>
  <c r="AL58" i="1"/>
  <c r="AZ57" i="1"/>
  <c r="AY57" i="1"/>
  <c r="AX57" i="1"/>
  <c r="AW57" i="1"/>
  <c r="AV57" i="1"/>
  <c r="AU57" i="1"/>
  <c r="AT57" i="1"/>
  <c r="AS57" i="1"/>
  <c r="AQ57" i="1"/>
  <c r="AP57" i="1"/>
  <c r="AN57" i="1"/>
  <c r="AL57" i="1"/>
  <c r="AZ56" i="1"/>
  <c r="AY56" i="1"/>
  <c r="AX56" i="1"/>
  <c r="AW56" i="1"/>
  <c r="AV56" i="1"/>
  <c r="AU56" i="1"/>
  <c r="AT56" i="1"/>
  <c r="AS56" i="1"/>
  <c r="AQ56" i="1"/>
  <c r="AP56" i="1"/>
  <c r="AN56" i="1"/>
  <c r="AL56" i="1"/>
  <c r="AZ55" i="1"/>
  <c r="AY55" i="1"/>
  <c r="AX55" i="1"/>
  <c r="AW55" i="1"/>
  <c r="AV55" i="1"/>
  <c r="AU55" i="1"/>
  <c r="AT55" i="1"/>
  <c r="AS55" i="1"/>
  <c r="AQ55" i="1"/>
  <c r="AP55" i="1"/>
  <c r="AN55" i="1"/>
  <c r="AL55" i="1"/>
  <c r="AZ54" i="1"/>
  <c r="AY54" i="1"/>
  <c r="AX54" i="1"/>
  <c r="AW54" i="1"/>
  <c r="AV54" i="1"/>
  <c r="AU54" i="1"/>
  <c r="AT54" i="1"/>
  <c r="AS54" i="1"/>
  <c r="AQ54" i="1"/>
  <c r="AP54" i="1"/>
  <c r="AN54" i="1"/>
  <c r="AL54" i="1"/>
  <c r="AZ53" i="1"/>
  <c r="AY53" i="1"/>
  <c r="AX53" i="1"/>
  <c r="AW53" i="1"/>
  <c r="AV53" i="1"/>
  <c r="AU53" i="1"/>
  <c r="AT53" i="1"/>
  <c r="AS53" i="1"/>
  <c r="AQ53" i="1"/>
  <c r="AP53" i="1"/>
  <c r="AN53" i="1"/>
  <c r="AL53" i="1"/>
  <c r="AZ52" i="1"/>
  <c r="AY52" i="1"/>
  <c r="AX52" i="1"/>
  <c r="AW52" i="1"/>
  <c r="AV52" i="1"/>
  <c r="AU52" i="1"/>
  <c r="AT52" i="1"/>
  <c r="AS52" i="1"/>
  <c r="AQ52" i="1"/>
  <c r="AP52" i="1"/>
  <c r="AN52" i="1"/>
  <c r="AL52" i="1"/>
  <c r="R242" i="2"/>
  <c r="J242" i="2"/>
  <c r="S242" i="2"/>
  <c r="T242" i="2"/>
</calcChain>
</file>

<file path=xl/comments1.xml><?xml version="1.0" encoding="utf-8"?>
<comments xmlns="http://schemas.openxmlformats.org/spreadsheetml/2006/main">
  <authors>
    <author>Amy Downing</author>
  </authors>
  <commentList>
    <comment ref="H1" authorId="0" shapeId="0">
      <text>
        <r>
          <rPr>
            <b/>
            <sz val="9"/>
            <color indexed="81"/>
            <rFont val="Calibri"/>
            <family val="2"/>
          </rPr>
          <t>Amy Downing:</t>
        </r>
        <r>
          <rPr>
            <sz val="9"/>
            <color indexed="81"/>
            <rFont val="Calibri"/>
            <family val="2"/>
          </rPr>
          <t xml:space="preserve">
total zooplankton CV (CV of total zoop abundance per tank over time)</t>
        </r>
      </text>
    </comment>
    <comment ref="I1" authorId="0" shapeId="0">
      <text>
        <r>
          <rPr>
            <b/>
            <sz val="9"/>
            <color indexed="81"/>
            <rFont val="Calibri"/>
            <family val="2"/>
          </rPr>
          <t>Amy Downing:</t>
        </r>
        <r>
          <rPr>
            <sz val="9"/>
            <color indexed="81"/>
            <rFont val="Calibri"/>
            <family val="2"/>
          </rPr>
          <t xml:space="preserve">
populatin zooplantkon CV, calcuated the average of all individuals species CV's for each tank over time,  weighted by relative abundance of each species. See zoop pop wgtd CV calc</t>
        </r>
      </text>
    </comment>
    <comment ref="K1" authorId="0" shapeId="0">
      <text>
        <r>
          <rPr>
            <b/>
            <sz val="9"/>
            <color indexed="81"/>
            <rFont val="Calibri"/>
            <family val="2"/>
          </rPr>
          <t>Amy Downing:</t>
        </r>
        <r>
          <rPr>
            <sz val="9"/>
            <color indexed="81"/>
            <rFont val="Calibri"/>
            <family val="2"/>
          </rPr>
          <t xml:space="preserve">
asynchrony measure, Loreau an de Mazancourt, see asynchrony spdsht for calculatins</t>
        </r>
      </text>
    </comment>
  </commentList>
</comments>
</file>

<file path=xl/comments2.xml><?xml version="1.0" encoding="utf-8"?>
<comments xmlns="http://schemas.openxmlformats.org/spreadsheetml/2006/main">
  <authors>
    <author>zool327lab</author>
    <author>OWU</author>
  </authors>
  <commentList>
    <comment ref="C1" authorId="0" shapeId="0">
      <text>
        <r>
          <rPr>
            <b/>
            <sz val="8"/>
            <color indexed="81"/>
            <rFont val="Tahoma"/>
            <family val="2"/>
          </rPr>
          <t>zool327lab: 
C = control
I - insecticide
N-nutrient
NI - nut*ins together
N_I -nut ins alternate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" authorId="0" shapeId="0">
      <text>
        <r>
          <rPr>
            <b/>
            <sz val="8"/>
            <color indexed="81"/>
            <rFont val="Tahoma"/>
            <family val="2"/>
          </rPr>
          <t>zool327lab:</t>
        </r>
        <r>
          <rPr>
            <sz val="8"/>
            <color indexed="81"/>
            <rFont val="Tahoma"/>
            <family val="2"/>
          </rPr>
          <t xml:space="preserve">
L = low diversity
H = hi diversity</t>
        </r>
      </text>
    </comment>
    <comment ref="G1" authorId="1" shapeId="0">
      <text>
        <r>
          <rPr>
            <b/>
            <sz val="10"/>
            <color indexed="81"/>
            <rFont val="Tahoma"/>
            <family val="2"/>
          </rPr>
          <t>OWU:</t>
        </r>
        <r>
          <rPr>
            <sz val="10"/>
            <color indexed="81"/>
            <rFont val="Tahoma"/>
            <family val="2"/>
          </rPr>
          <t xml:space="preserve">
In this column indicate the number of times you split a sample. 0 = you counted the whole sample. 1 = you split the sample once, therefore you counted 1/2 of the sample. Etc.</t>
        </r>
      </text>
    </comment>
    <comment ref="M1" authorId="0" shapeId="0">
      <text>
        <r>
          <rPr>
            <b/>
            <sz val="8"/>
            <color indexed="81"/>
            <rFont val="Tahoma"/>
            <family val="2"/>
          </rPr>
          <t>zool327lab:</t>
        </r>
        <r>
          <rPr>
            <sz val="8"/>
            <color indexed="81"/>
            <rFont val="Tahoma"/>
            <family val="2"/>
          </rPr>
          <t xml:space="preserve">
these predator richness calculations are wrong because they include pleuroxus…if we want this, I can do it separately and figure out what it is.</t>
        </r>
      </text>
    </comment>
  </commentList>
</comments>
</file>

<file path=xl/comments3.xml><?xml version="1.0" encoding="utf-8"?>
<comments xmlns="http://schemas.openxmlformats.org/spreadsheetml/2006/main">
  <authors>
    <author>zool327lab</author>
  </authors>
  <commentList>
    <comment ref="M372" authorId="0" shapeId="0">
      <text>
        <r>
          <rPr>
            <b/>
            <sz val="8"/>
            <color indexed="81"/>
            <rFont val="Tahoma"/>
            <family val="2"/>
          </rPr>
          <t>zool327lab:</t>
        </r>
        <r>
          <rPr>
            <sz val="8"/>
            <color indexed="81"/>
            <rFont val="Tahoma"/>
            <family val="2"/>
          </rPr>
          <t xml:space="preserve">
in original data sheet, no data for tank 38, day 9</t>
        </r>
      </text>
    </comment>
  </commentList>
</comments>
</file>

<file path=xl/comments4.xml><?xml version="1.0" encoding="utf-8"?>
<comments xmlns="http://schemas.openxmlformats.org/spreadsheetml/2006/main">
  <authors>
    <author>zool327lab</author>
  </authors>
  <commentList>
    <comment ref="M352" authorId="0" shapeId="0">
      <text>
        <r>
          <rPr>
            <b/>
            <sz val="8"/>
            <color indexed="81"/>
            <rFont val="Tahoma"/>
            <family val="2"/>
          </rPr>
          <t>zool327lab:</t>
        </r>
        <r>
          <rPr>
            <sz val="8"/>
            <color indexed="81"/>
            <rFont val="Tahoma"/>
            <family val="2"/>
          </rPr>
          <t xml:space="preserve">
no data for day 9, tank 38</t>
        </r>
      </text>
    </comment>
  </commentList>
</comments>
</file>

<file path=xl/comments5.xml><?xml version="1.0" encoding="utf-8"?>
<comments xmlns="http://schemas.openxmlformats.org/spreadsheetml/2006/main">
  <authors>
    <author>zool327lab</author>
    <author>OWU</author>
  </authors>
  <commentList>
    <comment ref="C1" authorId="0" shapeId="0">
      <text>
        <r>
          <rPr>
            <b/>
            <sz val="8"/>
            <color indexed="81"/>
            <rFont val="Tahoma"/>
            <family val="2"/>
          </rPr>
          <t>zool327lab: 
C = control
I - insecticide
N-nutrient
NI - nut*ins together
N_I -nut ins alternate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" authorId="0" shapeId="0">
      <text>
        <r>
          <rPr>
            <b/>
            <sz val="8"/>
            <color indexed="81"/>
            <rFont val="Tahoma"/>
            <family val="2"/>
          </rPr>
          <t>zool327lab:</t>
        </r>
        <r>
          <rPr>
            <sz val="8"/>
            <color indexed="81"/>
            <rFont val="Tahoma"/>
            <family val="2"/>
          </rPr>
          <t xml:space="preserve">
L = low diversity
H = hi diversity</t>
        </r>
      </text>
    </comment>
    <comment ref="G1" authorId="1" shapeId="0">
      <text>
        <r>
          <rPr>
            <b/>
            <sz val="10"/>
            <color indexed="81"/>
            <rFont val="Tahoma"/>
            <family val="2"/>
          </rPr>
          <t>OWU:</t>
        </r>
        <r>
          <rPr>
            <sz val="10"/>
            <color indexed="81"/>
            <rFont val="Tahoma"/>
            <family val="2"/>
          </rPr>
          <t xml:space="preserve">
In this column indicate the number of times you split a sample. 0 = you counted the whole sample. 1 = you split the sample once, therefore you counted 1/2 of the sample. Etc.</t>
        </r>
      </text>
    </comment>
    <comment ref="M1" authorId="0" shapeId="0">
      <text>
        <r>
          <rPr>
            <b/>
            <sz val="8"/>
            <color indexed="81"/>
            <rFont val="Tahoma"/>
            <family val="2"/>
          </rPr>
          <t>zool327lab:</t>
        </r>
        <r>
          <rPr>
            <sz val="8"/>
            <color indexed="81"/>
            <rFont val="Tahoma"/>
            <family val="2"/>
          </rPr>
          <t xml:space="preserve">
these predator richness calculations are wrong because they include pleuroxus…if we want this, I can do it separately and figure out what it is.</t>
        </r>
      </text>
    </comment>
  </commentList>
</comments>
</file>

<file path=xl/comments6.xml><?xml version="1.0" encoding="utf-8"?>
<comments xmlns="http://schemas.openxmlformats.org/spreadsheetml/2006/main">
  <authors>
    <author>zool327lab</author>
    <author>OWU</author>
  </authors>
  <commentList>
    <comment ref="C1" authorId="0" shapeId="0">
      <text>
        <r>
          <rPr>
            <b/>
            <sz val="8"/>
            <color indexed="81"/>
            <rFont val="Tahoma"/>
            <family val="2"/>
          </rPr>
          <t>zool327lab: 
C = control
I - insecticide
N-nutrient
NI - nut*ins together
N_I -nut ins alternate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D1" authorId="0" shapeId="0">
      <text>
        <r>
          <rPr>
            <b/>
            <sz val="8"/>
            <color indexed="81"/>
            <rFont val="Tahoma"/>
            <family val="2"/>
          </rPr>
          <t>zool327lab:</t>
        </r>
        <r>
          <rPr>
            <sz val="8"/>
            <color indexed="81"/>
            <rFont val="Tahoma"/>
            <family val="2"/>
          </rPr>
          <t xml:space="preserve">
L = low diversity
H = hi diversity</t>
        </r>
      </text>
    </comment>
    <comment ref="J1" authorId="1" shapeId="0">
      <text>
        <r>
          <rPr>
            <b/>
            <sz val="10"/>
            <color indexed="81"/>
            <rFont val="Tahoma"/>
            <family val="2"/>
          </rPr>
          <t>OWU:</t>
        </r>
        <r>
          <rPr>
            <sz val="10"/>
            <color indexed="81"/>
            <rFont val="Tahoma"/>
            <family val="2"/>
          </rPr>
          <t xml:space="preserve">
In this column indicate the number of times you split a sample. 0 = you counted the whole sample. 1 = you split the sample once, therefore you counted 1/2 of the sample. Etc.</t>
        </r>
      </text>
    </comment>
  </commentList>
</comments>
</file>

<file path=xl/sharedStrings.xml><?xml version="1.0" encoding="utf-8"?>
<sst xmlns="http://schemas.openxmlformats.org/spreadsheetml/2006/main" count="12945" uniqueCount="380">
  <si>
    <t>TANK</t>
  </si>
  <si>
    <t>TREAT CODE</t>
  </si>
  <si>
    <t>TREATMENT</t>
  </si>
  <si>
    <t>DIVERSITY</t>
  </si>
  <si>
    <t>SAMPLING DATE</t>
  </si>
  <si>
    <t>COUNTER</t>
  </si>
  <si>
    <t>DATE COUNTED</t>
  </si>
  <si>
    <t>notes and observations</t>
  </si>
  <si>
    <t>DAY</t>
  </si>
  <si>
    <t>no. splits</t>
  </si>
  <si>
    <t>Split Factor</t>
  </si>
  <si>
    <t>Ceriodaphnia</t>
  </si>
  <si>
    <t>Scapholebris</t>
  </si>
  <si>
    <t>Daphnia pulex</t>
  </si>
  <si>
    <t>Daphnia laevis</t>
  </si>
  <si>
    <t>Chydorus</t>
  </si>
  <si>
    <t>Bosmina</t>
  </si>
  <si>
    <t>Alona</t>
  </si>
  <si>
    <t>Calanoids</t>
  </si>
  <si>
    <t>Cyclopoids</t>
  </si>
  <si>
    <t>Copepedites</t>
  </si>
  <si>
    <t>Nauplii</t>
  </si>
  <si>
    <t>Simocephalus</t>
  </si>
  <si>
    <t>diaphasoma</t>
  </si>
  <si>
    <t>Ostracods</t>
  </si>
  <si>
    <t>Macrothrix rosea</t>
  </si>
  <si>
    <t>Polyphemus pediculus</t>
  </si>
  <si>
    <t>Mites</t>
  </si>
  <si>
    <t xml:space="preserve">chironomid </t>
  </si>
  <si>
    <t>Springtails</t>
  </si>
  <si>
    <t>veliidae</t>
  </si>
  <si>
    <t>Pleuroxus</t>
  </si>
  <si>
    <t>beetle larvae</t>
  </si>
  <si>
    <t>chaoborus</t>
  </si>
  <si>
    <t>mosquito</t>
  </si>
  <si>
    <t>sm adult beetle</t>
  </si>
  <si>
    <t>Cerio_l</t>
  </si>
  <si>
    <t>Cerijuv_l</t>
  </si>
  <si>
    <t>Scaph_l</t>
  </si>
  <si>
    <t>Scaphuv_l</t>
  </si>
  <si>
    <t>Dappul_l</t>
  </si>
  <si>
    <t>Daplav_l</t>
  </si>
  <si>
    <t>Dapjuv_l</t>
  </si>
  <si>
    <t>Chyd_l</t>
  </si>
  <si>
    <t>Bosm_l</t>
  </si>
  <si>
    <t>Alon_l</t>
  </si>
  <si>
    <t>Calan_l</t>
  </si>
  <si>
    <t>Cyclo_l</t>
  </si>
  <si>
    <t>Copep_l</t>
  </si>
  <si>
    <t>Naup_l</t>
  </si>
  <si>
    <t>Simocep_l</t>
  </si>
  <si>
    <t>diaph_l</t>
  </si>
  <si>
    <t>Ostrac_l</t>
  </si>
  <si>
    <t>Macro_l</t>
  </si>
  <si>
    <t>Polyph_l</t>
  </si>
  <si>
    <t>Mite_l</t>
  </si>
  <si>
    <t>chiron_l</t>
  </si>
  <si>
    <t>Sprngtl_l</t>
  </si>
  <si>
    <t>veliid_l</t>
  </si>
  <si>
    <t>Pleur_l</t>
  </si>
  <si>
    <t>NI</t>
  </si>
  <si>
    <t>L</t>
  </si>
  <si>
    <t>I</t>
  </si>
  <si>
    <t>H</t>
  </si>
  <si>
    <t>C</t>
  </si>
  <si>
    <t>AID</t>
  </si>
  <si>
    <t>19-Jun`</t>
  </si>
  <si>
    <t>N_I</t>
  </si>
  <si>
    <t>N</t>
  </si>
  <si>
    <t>PRR</t>
  </si>
  <si>
    <t>BLL</t>
  </si>
  <si>
    <t>cladocerans seen, bloated beyond recognition</t>
  </si>
  <si>
    <t>rotifers abundant; most cladocerans bloated beyond recognition</t>
  </si>
  <si>
    <t>individuals noted as daphnia were all blown out, difficult to distinguish</t>
  </si>
  <si>
    <t>most cladocerans bloated beyond recognition</t>
  </si>
  <si>
    <t>many many rotifers</t>
  </si>
  <si>
    <t xml:space="preserve">PRR </t>
  </si>
  <si>
    <t>rotifers abundant</t>
  </si>
  <si>
    <t>Cladocerans present but bloated and difficult to recognize</t>
  </si>
  <si>
    <t>Cladocerans noted as simocephalus were bloated and difficult to recognize</t>
  </si>
  <si>
    <t>Cladocerans bloated, difficult to distinguish between scapholebris and simocephalus.</t>
  </si>
  <si>
    <t xml:space="preserve"> </t>
  </si>
  <si>
    <t>A LOT of filamentous algae</t>
  </si>
  <si>
    <t>Algae overwhelmed sample even after 4 splits…</t>
  </si>
  <si>
    <t>15-agu</t>
  </si>
  <si>
    <t>17-aug</t>
  </si>
  <si>
    <t>16-Aug</t>
  </si>
  <si>
    <t>15-aug</t>
  </si>
  <si>
    <t>beetlelarvae_l</t>
  </si>
  <si>
    <t>chaoborus_l</t>
  </si>
  <si>
    <t>mosquito_l</t>
  </si>
  <si>
    <t>smadultbeetle_l</t>
  </si>
  <si>
    <t>Zoop_l</t>
  </si>
  <si>
    <t>zoop_tank</t>
  </si>
  <si>
    <t>zoopSt. Dev_tank</t>
  </si>
  <si>
    <t>zooprich_tank</t>
  </si>
  <si>
    <t>zoop_Richness</t>
  </si>
  <si>
    <t>zoopCV_tank</t>
  </si>
  <si>
    <t>pred_l</t>
  </si>
  <si>
    <t>pred_tank</t>
  </si>
  <si>
    <t>pred_rich</t>
  </si>
  <si>
    <t>predrich_tank</t>
  </si>
  <si>
    <t>predstdev_tank</t>
  </si>
  <si>
    <t>predcv_tank</t>
  </si>
  <si>
    <t>Cerio_tank</t>
  </si>
  <si>
    <t>Scaph_tank</t>
  </si>
  <si>
    <t>Dappul_tank</t>
  </si>
  <si>
    <t>Daplav_tank</t>
  </si>
  <si>
    <t>Chyd_tank</t>
  </si>
  <si>
    <t>Bosm_tank</t>
  </si>
  <si>
    <t>Alon_tank</t>
  </si>
  <si>
    <t>Calan_tank</t>
  </si>
  <si>
    <t>Cyclo_tank</t>
  </si>
  <si>
    <t>Copep_tank</t>
  </si>
  <si>
    <t>Naup_tank</t>
  </si>
  <si>
    <t>Simocep_tank</t>
  </si>
  <si>
    <t>diaph_tank</t>
  </si>
  <si>
    <t>Ostrac_tank</t>
  </si>
  <si>
    <t>Macro_tank</t>
  </si>
  <si>
    <t>Polyph_tank</t>
  </si>
  <si>
    <t>Mite_tank</t>
  </si>
  <si>
    <t>chiron_tank</t>
  </si>
  <si>
    <t>Sprngtl_tank</t>
  </si>
  <si>
    <t>veliid_tank</t>
  </si>
  <si>
    <t>Pleur_tank</t>
  </si>
  <si>
    <t>beetlelarvae_tank</t>
  </si>
  <si>
    <t>chaoborus_tank</t>
  </si>
  <si>
    <t>mosquito_tank</t>
  </si>
  <si>
    <t>smadultbeetle_tank</t>
  </si>
  <si>
    <t>ceriostdev_tank</t>
  </si>
  <si>
    <t>scaphstdev_tank</t>
  </si>
  <si>
    <t>daphulstdev_tank</t>
  </si>
  <si>
    <t>daplavstdev_tank</t>
  </si>
  <si>
    <t>chydstdev_tank</t>
  </si>
  <si>
    <t>bosmstdev_tank</t>
  </si>
  <si>
    <t>alonstdev_tank</t>
  </si>
  <si>
    <t>calanstdev_tank</t>
  </si>
  <si>
    <t>cyclostdev_tank</t>
  </si>
  <si>
    <t>copepstdev_tank</t>
  </si>
  <si>
    <t>naupstdev_tank</t>
  </si>
  <si>
    <t>simocepstdev_tank</t>
  </si>
  <si>
    <t>diaphstdev_tank</t>
  </si>
  <si>
    <t>ostracstdev_tank</t>
  </si>
  <si>
    <t>macrostdev_tank</t>
  </si>
  <si>
    <t>polyphstdev_tank</t>
  </si>
  <si>
    <t>mitestdev_tank</t>
  </si>
  <si>
    <t>chironstdev_tank</t>
  </si>
  <si>
    <t>springtlstdev_tank</t>
  </si>
  <si>
    <t>vellidstdev_tank</t>
  </si>
  <si>
    <t>pleurstdev_tank</t>
  </si>
  <si>
    <t>beetlelarvaestdev_tank</t>
  </si>
  <si>
    <t>chaoborusstdev_tank</t>
  </si>
  <si>
    <t>mosquitostdev_tank</t>
  </si>
  <si>
    <t>smadultbeetlestdev_tank</t>
  </si>
  <si>
    <t>smadultbeetlecv_tank</t>
  </si>
  <si>
    <t>mosquitocv_tank</t>
  </si>
  <si>
    <t>chaoboruscv_tank</t>
  </si>
  <si>
    <t>beetlelarvaecv_tank</t>
  </si>
  <si>
    <t>pleurcv_tank</t>
  </si>
  <si>
    <t>vellidcv_tank</t>
  </si>
  <si>
    <t>springtlcv_tank</t>
  </si>
  <si>
    <t>chironcv_tank</t>
  </si>
  <si>
    <t>mitecv_tank</t>
  </si>
  <si>
    <t>polyphcv_tank</t>
  </si>
  <si>
    <t>macrocv_tank</t>
  </si>
  <si>
    <t>ostraccv_tank</t>
  </si>
  <si>
    <t>diaphcv_tank</t>
  </si>
  <si>
    <t>simocepcv_tank</t>
  </si>
  <si>
    <t>naupcv_tank</t>
  </si>
  <si>
    <t>copepcv_tank</t>
  </si>
  <si>
    <t>cyclocv_tank</t>
  </si>
  <si>
    <t>calancv_tank</t>
  </si>
  <si>
    <t>aloncv_tank</t>
  </si>
  <si>
    <t>bosmcv_tank</t>
  </si>
  <si>
    <t>chydcv_tank</t>
  </si>
  <si>
    <t>dahlavcv_tank</t>
  </si>
  <si>
    <t>daphulcv_tank</t>
  </si>
  <si>
    <t>scaphcv_tank</t>
  </si>
  <si>
    <t>ceriocv_tank</t>
  </si>
  <si>
    <t>SAMPLING DAY</t>
  </si>
  <si>
    <t>START/END TIMES</t>
  </si>
  <si>
    <t>water temp AM</t>
  </si>
  <si>
    <t>water temp PM</t>
  </si>
  <si>
    <t>DO AM</t>
  </si>
  <si>
    <t>DO PM</t>
  </si>
  <si>
    <t>Daytime hours (AM-PMB)</t>
  </si>
  <si>
    <t>prod_hr_mgO2</t>
  </si>
  <si>
    <t>7:30/20:00</t>
  </si>
  <si>
    <t>7:50/19:40</t>
  </si>
  <si>
    <t>7:35/19:00</t>
  </si>
  <si>
    <t>7:45/19:45</t>
  </si>
  <si>
    <t>8:00/19:30</t>
  </si>
  <si>
    <t>7:42/19:30</t>
  </si>
  <si>
    <t>7:55/19:50</t>
  </si>
  <si>
    <t>8:00/19:00</t>
  </si>
  <si>
    <t>mean prod_hr_mgO2_tank</t>
  </si>
  <si>
    <t>stdev prod_hr_mgO2_tank</t>
  </si>
  <si>
    <t>cv prod_hr_mgO2_tank</t>
  </si>
  <si>
    <t>mean prod_hr_mgO2_day</t>
  </si>
  <si>
    <t>st dev prod_hr_mgO2_day</t>
  </si>
  <si>
    <t>cv prod_hr_mgO2_day</t>
  </si>
  <si>
    <t>mls water filtered</t>
  </si>
  <si>
    <t>dilution factor</t>
  </si>
  <si>
    <t>FSU (fluorometer reading)</t>
  </si>
  <si>
    <t>ug chl a/l</t>
  </si>
  <si>
    <t>mean ug chl a/l_tank</t>
  </si>
  <si>
    <t>st dev ug chl a/l_tank</t>
  </si>
  <si>
    <t>cv ug chl a/l_tank</t>
  </si>
  <si>
    <t>mean ug chl a/l_day</t>
  </si>
  <si>
    <t>st dev ug chl a/l_day</t>
  </si>
  <si>
    <t>cv ug chl a/l_day</t>
  </si>
  <si>
    <t>treat</t>
  </si>
  <si>
    <t>div</t>
  </si>
  <si>
    <t>tzp</t>
  </si>
  <si>
    <t>tzp_cv</t>
  </si>
  <si>
    <t>zp_rich</t>
  </si>
  <si>
    <t>do_cv</t>
  </si>
  <si>
    <t>cer_cv</t>
  </si>
  <si>
    <t>sca_cv</t>
  </si>
  <si>
    <t>dap_cv</t>
  </si>
  <si>
    <t>chy_cv</t>
  </si>
  <si>
    <t>bos_cv</t>
  </si>
  <si>
    <t>alo_cv</t>
  </si>
  <si>
    <t>cal_cv</t>
  </si>
  <si>
    <t>cyc_cv</t>
  </si>
  <si>
    <t>cop_cv</t>
  </si>
  <si>
    <t>nau_cv</t>
  </si>
  <si>
    <t>sim_cv</t>
  </si>
  <si>
    <t>ost_cv</t>
  </si>
  <si>
    <t>mit_cv</t>
  </si>
  <si>
    <t>spr_cv</t>
  </si>
  <si>
    <t>ple_cv</t>
  </si>
  <si>
    <t>blar_cv</t>
  </si>
  <si>
    <t>chao_cv</t>
  </si>
  <si>
    <t>mosq_cv</t>
  </si>
  <si>
    <t>cer_l</t>
  </si>
  <si>
    <t>sca_l</t>
  </si>
  <si>
    <t>dap_l</t>
  </si>
  <si>
    <t>chy_l</t>
  </si>
  <si>
    <t>bos_l</t>
  </si>
  <si>
    <t>alo_l</t>
  </si>
  <si>
    <t>cal_l</t>
  </si>
  <si>
    <t>cyc_l</t>
  </si>
  <si>
    <t>cop_l</t>
  </si>
  <si>
    <t>nau_l</t>
  </si>
  <si>
    <t>sim_l</t>
  </si>
  <si>
    <t>ost_l</t>
  </si>
  <si>
    <t>mit_l</t>
  </si>
  <si>
    <t>spr_l</t>
  </si>
  <si>
    <t>ple_l</t>
  </si>
  <si>
    <t>blar_l</t>
  </si>
  <si>
    <t>chao_l</t>
  </si>
  <si>
    <t>mos_l</t>
  </si>
  <si>
    <t>smbeet_l</t>
  </si>
  <si>
    <t>prd_sp</t>
  </si>
  <si>
    <t>prd_l</t>
  </si>
  <si>
    <t>zp_sp</t>
  </si>
  <si>
    <t>zp_l</t>
  </si>
  <si>
    <t>phyt</t>
  </si>
  <si>
    <t>prod</t>
  </si>
  <si>
    <t>smbtl_cv</t>
  </si>
  <si>
    <t>smbtl_l</t>
  </si>
  <si>
    <t>day</t>
  </si>
  <si>
    <t>code</t>
  </si>
  <si>
    <t>Tank</t>
  </si>
  <si>
    <t>Treatment</t>
  </si>
  <si>
    <t>Diversity</t>
  </si>
  <si>
    <t>Phyt_2</t>
  </si>
  <si>
    <t>Phyt_3</t>
  </si>
  <si>
    <t>Phyt_4</t>
  </si>
  <si>
    <t>Phyt_5</t>
  </si>
  <si>
    <t>Phyt_6</t>
  </si>
  <si>
    <t>Phyt_7</t>
  </si>
  <si>
    <t>Phyt_8</t>
  </si>
  <si>
    <t>Phyt_9</t>
  </si>
  <si>
    <t>Phyt_10</t>
  </si>
  <si>
    <t>Phyt_11</t>
  </si>
  <si>
    <t>Prod_2</t>
  </si>
  <si>
    <t>Prod_3</t>
  </si>
  <si>
    <t>Prod_4</t>
  </si>
  <si>
    <t>Prod_5</t>
  </si>
  <si>
    <t>Prod_6</t>
  </si>
  <si>
    <t>Prod_7</t>
  </si>
  <si>
    <t>Prod_8</t>
  </si>
  <si>
    <t>Prod_9</t>
  </si>
  <si>
    <t>Prod_10</t>
  </si>
  <si>
    <t>Prod_11</t>
  </si>
  <si>
    <t>Zoop_l_2</t>
  </si>
  <si>
    <t>Zoop_l_3</t>
  </si>
  <si>
    <t>Zoop_l_4</t>
  </si>
  <si>
    <t>Zoop_l_5</t>
  </si>
  <si>
    <t>Zoop_l_6</t>
  </si>
  <si>
    <t>Zoop_l_7</t>
  </si>
  <si>
    <t>Zoop_l_8</t>
  </si>
  <si>
    <t>Zoop_l_9</t>
  </si>
  <si>
    <t>Zoop_l_10</t>
  </si>
  <si>
    <t>Zoop_l_11</t>
  </si>
  <si>
    <t>Zooprich_2</t>
  </si>
  <si>
    <t>Zooprich_3</t>
  </si>
  <si>
    <t>Zooprich_4</t>
  </si>
  <si>
    <t>Zooprich_5</t>
  </si>
  <si>
    <t>Zooprich_6</t>
  </si>
  <si>
    <t>Zooprich_7</t>
  </si>
  <si>
    <t>Zooprich_8</t>
  </si>
  <si>
    <t>Zooprich_9</t>
  </si>
  <si>
    <t>Zooprich_10</t>
  </si>
  <si>
    <t>Zooprich_11</t>
  </si>
  <si>
    <t>Zoopshan_2</t>
  </si>
  <si>
    <t>Zoopshan_3</t>
  </si>
  <si>
    <t>Zoopshan_4</t>
  </si>
  <si>
    <t>Zoopshan_5</t>
  </si>
  <si>
    <t>Zoopshan_6</t>
  </si>
  <si>
    <t>Zoopshan_7</t>
  </si>
  <si>
    <t>Zoopshan_8</t>
  </si>
  <si>
    <t>Zoopshan_9</t>
  </si>
  <si>
    <t>Zoopshan_10</t>
  </si>
  <si>
    <t>Zoopshan_11</t>
  </si>
  <si>
    <t>cer_p</t>
  </si>
  <si>
    <t>sca_p</t>
  </si>
  <si>
    <t>dap_p</t>
  </si>
  <si>
    <t>chy_p</t>
  </si>
  <si>
    <t>bos_p</t>
  </si>
  <si>
    <t>alo_p</t>
  </si>
  <si>
    <t>cal_p</t>
  </si>
  <si>
    <t>cyc_p</t>
  </si>
  <si>
    <t>cop_p</t>
  </si>
  <si>
    <t>nau_p</t>
  </si>
  <si>
    <t>sim_p</t>
  </si>
  <si>
    <t>ost_p</t>
  </si>
  <si>
    <t>ple_p</t>
  </si>
  <si>
    <t>cer_lnp</t>
  </si>
  <si>
    <t>sca_lnp</t>
  </si>
  <si>
    <t>dap_lnp</t>
  </si>
  <si>
    <t>chy_lnp</t>
  </si>
  <si>
    <t>bos_lnp</t>
  </si>
  <si>
    <t>alo_lnp</t>
  </si>
  <si>
    <t>cal_lnp</t>
  </si>
  <si>
    <t>cyc_lnp</t>
  </si>
  <si>
    <t>cop_lnp</t>
  </si>
  <si>
    <t>nau_lnp</t>
  </si>
  <si>
    <t>sim_lnp</t>
  </si>
  <si>
    <t>ost_lnp</t>
  </si>
  <si>
    <t>ple_lnp</t>
  </si>
  <si>
    <t>Day</t>
  </si>
  <si>
    <t>Shandiv_l</t>
  </si>
  <si>
    <t>sumstdev</t>
  </si>
  <si>
    <t>asynchrony</t>
  </si>
  <si>
    <t>env var</t>
  </si>
  <si>
    <t>asyn</t>
  </si>
  <si>
    <t>chl_cv</t>
  </si>
  <si>
    <t>zoop_variance_tank</t>
  </si>
  <si>
    <t>stdev^2</t>
  </si>
  <si>
    <t>pzpw_cv</t>
  </si>
  <si>
    <t>tank</t>
  </si>
  <si>
    <t>treatment</t>
  </si>
  <si>
    <t>high low</t>
  </si>
  <si>
    <t>CHLOR</t>
  </si>
  <si>
    <t>sample (microg/L)</t>
  </si>
  <si>
    <t>absorbance</t>
  </si>
  <si>
    <t>keepers</t>
  </si>
  <si>
    <t>conc(microg/L)</t>
  </si>
  <si>
    <t>Pond #8</t>
  </si>
  <si>
    <t>Circle</t>
  </si>
  <si>
    <t>Crescent</t>
  </si>
  <si>
    <t>Turkey</t>
  </si>
  <si>
    <t>y = 156412X - 1231.9       r^2 = .6073</t>
  </si>
  <si>
    <t>Phosphorus data    3/3/06   885.0 nm</t>
  </si>
  <si>
    <t>Sample (microg/L)</t>
  </si>
  <si>
    <t>eqn from systat: y= 101.129X - .3123</t>
  </si>
  <si>
    <t>r^2 = 0.99927043</t>
  </si>
  <si>
    <t>Concentration (microg/L)</t>
  </si>
  <si>
    <t>average</t>
  </si>
  <si>
    <t>biomass avg</t>
  </si>
  <si>
    <t>total phyto</t>
  </si>
  <si>
    <t>Phos</t>
  </si>
  <si>
    <t>Nit</t>
  </si>
  <si>
    <t>N Standards</t>
  </si>
  <si>
    <t>P Standards</t>
  </si>
  <si>
    <t>Concentration</t>
  </si>
  <si>
    <t>Concentation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</si>
</sst>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mm/dd/yy"/>
  </numFmts>
  <fonts count="1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0"/>
      <color indexed="81"/>
      <name val="Tahoma"/>
      <family val="2"/>
    </font>
    <font>
      <sz val="10"/>
      <color indexed="81"/>
      <name val="Tahoma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36">
    <xf numFmtId="0" fontId="0" fillId="0" borderId="0"/>
    <xf numFmtId="0" fontId="1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40">
    <xf numFmtId="0" fontId="0" fillId="0" borderId="0" xfId="0"/>
    <xf numFmtId="0" fontId="1" fillId="0" borderId="0" xfId="1" applyFill="1" applyAlignment="1">
      <alignment textRotation="90" wrapText="1"/>
    </xf>
    <xf numFmtId="0" fontId="1" fillId="0" borderId="0" xfId="1" applyFont="1" applyFill="1" applyAlignment="1">
      <alignment textRotation="90" wrapText="1"/>
    </xf>
    <xf numFmtId="0" fontId="2" fillId="0" borderId="1" xfId="1" applyFont="1" applyFill="1" applyBorder="1" applyAlignment="1">
      <alignment textRotation="90" wrapText="1"/>
    </xf>
    <xf numFmtId="164" fontId="2" fillId="0" borderId="0" xfId="1" applyNumberFormat="1" applyFont="1" applyFill="1" applyBorder="1" applyAlignment="1">
      <alignment textRotation="90" wrapText="1"/>
    </xf>
    <xf numFmtId="0" fontId="1" fillId="0" borderId="0" xfId="1" applyFill="1" applyBorder="1" applyAlignment="1">
      <alignment textRotation="90" wrapText="1"/>
    </xf>
    <xf numFmtId="0" fontId="1" fillId="0" borderId="0" xfId="1" applyFill="1" applyBorder="1" applyAlignment="1">
      <alignment textRotation="90"/>
    </xf>
    <xf numFmtId="0" fontId="1" fillId="0" borderId="2" xfId="1" applyFont="1" applyFill="1" applyBorder="1" applyAlignment="1">
      <alignment textRotation="90"/>
    </xf>
    <xf numFmtId="0" fontId="1" fillId="0" borderId="0" xfId="1" applyFont="1" applyFill="1" applyBorder="1" applyAlignment="1">
      <alignment textRotation="90"/>
    </xf>
    <xf numFmtId="0" fontId="1" fillId="0" borderId="0" xfId="1" applyAlignment="1">
      <alignment textRotation="90"/>
    </xf>
    <xf numFmtId="0" fontId="1" fillId="0" borderId="0" xfId="1"/>
    <xf numFmtId="165" fontId="1" fillId="0" borderId="0" xfId="1" applyNumberFormat="1" applyFill="1" applyBorder="1"/>
    <xf numFmtId="0" fontId="1" fillId="0" borderId="0" xfId="1" applyFill="1" applyBorder="1"/>
    <xf numFmtId="164" fontId="1" fillId="0" borderId="0" xfId="1" applyNumberFormat="1" applyFill="1" applyBorder="1"/>
    <xf numFmtId="0" fontId="1" fillId="0" borderId="0" xfId="1" applyFill="1"/>
    <xf numFmtId="0" fontId="0" fillId="0" borderId="0" xfId="0" applyBorder="1"/>
    <xf numFmtId="0" fontId="0" fillId="0" borderId="0" xfId="0" applyFill="1" applyBorder="1"/>
    <xf numFmtId="16" fontId="0" fillId="0" borderId="0" xfId="0" applyNumberFormat="1" applyBorder="1"/>
    <xf numFmtId="16" fontId="0" fillId="0" borderId="0" xfId="0" applyNumberFormat="1"/>
    <xf numFmtId="1" fontId="1" fillId="0" borderId="0" xfId="1" applyNumberFormat="1" applyFill="1" applyBorder="1"/>
    <xf numFmtId="16" fontId="0" fillId="0" borderId="0" xfId="0" applyNumberFormat="1" applyFill="1" applyBorder="1"/>
    <xf numFmtId="16" fontId="0" fillId="0" borderId="0" xfId="0" applyNumberFormat="1" applyBorder="1" applyProtection="1"/>
    <xf numFmtId="16" fontId="1" fillId="0" borderId="0" xfId="1" applyNumberFormat="1" applyFill="1" applyBorder="1"/>
    <xf numFmtId="49" fontId="0" fillId="0" borderId="0" xfId="0" applyNumberFormat="1" applyBorder="1"/>
    <xf numFmtId="49" fontId="1" fillId="0" borderId="0" xfId="1" applyNumberFormat="1" applyFill="1" applyBorder="1"/>
    <xf numFmtId="0" fontId="2" fillId="0" borderId="0" xfId="1" applyFont="1" applyFill="1" applyAlignment="1">
      <alignment textRotation="90" wrapText="1"/>
    </xf>
    <xf numFmtId="0" fontId="2" fillId="0" borderId="0" xfId="1" applyNumberFormat="1" applyFont="1" applyAlignment="1">
      <alignment textRotation="90"/>
    </xf>
    <xf numFmtId="0" fontId="2" fillId="0" borderId="0" xfId="1" applyFont="1" applyAlignment="1">
      <alignment textRotation="90"/>
    </xf>
    <xf numFmtId="0" fontId="1" fillId="0" borderId="0" xfId="1" applyNumberFormat="1" applyAlignment="1">
      <alignment textRotation="90"/>
    </xf>
    <xf numFmtId="1" fontId="1" fillId="0" borderId="0" xfId="1" applyNumberFormat="1" applyFill="1" applyAlignment="1">
      <alignment textRotation="90" wrapText="1"/>
    </xf>
    <xf numFmtId="0" fontId="0" fillId="0" borderId="0" xfId="0" applyAlignment="1"/>
    <xf numFmtId="0" fontId="1" fillId="0" borderId="0" xfId="1" applyFill="1" applyAlignment="1">
      <alignment wrapText="1"/>
    </xf>
    <xf numFmtId="0" fontId="2" fillId="0" borderId="0" xfId="1" applyFont="1" applyFill="1" applyBorder="1" applyAlignment="1">
      <alignment wrapText="1"/>
    </xf>
    <xf numFmtId="0" fontId="2" fillId="0" borderId="0" xfId="0" applyFont="1" applyAlignment="1">
      <alignment wrapText="1"/>
    </xf>
    <xf numFmtId="0" fontId="2" fillId="0" borderId="0" xfId="1" applyNumberFormat="1" applyFont="1" applyFill="1" applyAlignment="1">
      <alignment wrapText="1"/>
    </xf>
    <xf numFmtId="0" fontId="0" fillId="0" borderId="0" xfId="0" applyNumberFormat="1" applyAlignment="1"/>
    <xf numFmtId="0" fontId="0" fillId="0" borderId="0" xfId="0" applyAlignment="1">
      <alignment textRotation="90"/>
    </xf>
    <xf numFmtId="0" fontId="9" fillId="0" borderId="0" xfId="0" applyFont="1"/>
    <xf numFmtId="0" fontId="1" fillId="0" borderId="0" xfId="0" applyFont="1"/>
    <xf numFmtId="0" fontId="0" fillId="0" borderId="0" xfId="0" applyAlignment="1">
      <alignment horizontal="center"/>
    </xf>
  </cellXfs>
  <cellStyles count="23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Nitrogen</a:t>
            </a:r>
          </a:p>
        </c:rich>
      </c:tx>
      <c:layout>
        <c:manualLayout>
          <c:xMode val="edge"/>
          <c:yMode val="edge"/>
          <c:x val="0.42817636242301899"/>
          <c:y val="4.25531914893617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01657254560519"/>
          <c:y val="0.25531914893617003"/>
          <c:w val="0.72928103019146495"/>
          <c:h val="0.47872340425531901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95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Ref>
              <c:f>[1]Sheet1!$E$11:$E$21</c:f>
              <c:numCache>
                <c:formatCode>General</c:formatCode>
                <c:ptCount val="11"/>
                <c:pt idx="0">
                  <c:v>1.0699999999999999E-2</c:v>
                </c:pt>
                <c:pt idx="1">
                  <c:v>1.01E-2</c:v>
                </c:pt>
                <c:pt idx="2">
                  <c:v>1.37E-2</c:v>
                </c:pt>
                <c:pt idx="3">
                  <c:v>1.1599999999999999E-2</c:v>
                </c:pt>
                <c:pt idx="4">
                  <c:v>1.4200000000000001E-2</c:v>
                </c:pt>
                <c:pt idx="5">
                  <c:v>1.2800000000000001E-2</c:v>
                </c:pt>
                <c:pt idx="6">
                  <c:v>1.72E-2</c:v>
                </c:pt>
                <c:pt idx="7">
                  <c:v>1.3899999999999999E-2</c:v>
                </c:pt>
                <c:pt idx="8">
                  <c:v>1.7899999999999999E-2</c:v>
                </c:pt>
                <c:pt idx="9">
                  <c:v>1.3899999999999999E-2</c:v>
                </c:pt>
                <c:pt idx="10">
                  <c:v>2.4799999999999999E-2</c:v>
                </c:pt>
              </c:numCache>
            </c:numRef>
          </c:xVal>
          <c:yVal>
            <c:numRef>
              <c:f>[1]Sheet1!$D$11:$D$21</c:f>
              <c:numCache>
                <c:formatCode>General</c:formatCode>
                <c:ptCount val="11"/>
                <c:pt idx="0">
                  <c:v>100</c:v>
                </c:pt>
                <c:pt idx="1">
                  <c:v>250</c:v>
                </c:pt>
                <c:pt idx="2">
                  <c:v>250</c:v>
                </c:pt>
                <c:pt idx="3">
                  <c:v>500</c:v>
                </c:pt>
                <c:pt idx="4">
                  <c:v>500</c:v>
                </c:pt>
                <c:pt idx="5">
                  <c:v>1000</c:v>
                </c:pt>
                <c:pt idx="6">
                  <c:v>1000</c:v>
                </c:pt>
                <c:pt idx="7">
                  <c:v>1500</c:v>
                </c:pt>
                <c:pt idx="8">
                  <c:v>2000</c:v>
                </c:pt>
                <c:pt idx="9">
                  <c:v>2000</c:v>
                </c:pt>
                <c:pt idx="10">
                  <c:v>2500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371296"/>
        <c:axId val="269371688"/>
      </c:scatterChart>
      <c:valAx>
        <c:axId val="269371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Absorbance (AU)</a:t>
                </a:r>
              </a:p>
            </c:rich>
          </c:tx>
          <c:layout>
            <c:manualLayout>
              <c:xMode val="edge"/>
              <c:yMode val="edge"/>
              <c:x val="0.45303821572500103"/>
              <c:y val="0.851063829787234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9371688"/>
        <c:crosses val="autoZero"/>
        <c:crossBetween val="midCat"/>
      </c:valAx>
      <c:valAx>
        <c:axId val="2693716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Concentration (microg/L)</a:t>
                </a:r>
              </a:p>
            </c:rich>
          </c:tx>
          <c:layout>
            <c:manualLayout>
              <c:xMode val="edge"/>
              <c:yMode val="edge"/>
              <c:x val="3.5911565880640303E-2"/>
              <c:y val="0.31382978723404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937129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2641650668912"/>
          <c:y val="0.103260938071168"/>
          <c:w val="0.83018963529724699"/>
          <c:h val="0.6467395594983700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0"/>
            <c:dispEq val="1"/>
            <c:trendlineLbl>
              <c:layout/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925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Ref>
              <c:f>[2]Sheet1!$B$4:$B$11</c:f>
              <c:numCache>
                <c:formatCode>General</c:formatCode>
                <c:ptCount val="8"/>
                <c:pt idx="0">
                  <c:v>9.9000000000000005E-2</c:v>
                </c:pt>
                <c:pt idx="1">
                  <c:v>9.5500000000000002E-2</c:v>
                </c:pt>
                <c:pt idx="2">
                  <c:v>0.24379999999999999</c:v>
                </c:pt>
                <c:pt idx="3">
                  <c:v>0.25230000000000002</c:v>
                </c:pt>
                <c:pt idx="4">
                  <c:v>0.5111</c:v>
                </c:pt>
                <c:pt idx="5">
                  <c:v>0.50900000000000001</c:v>
                </c:pt>
                <c:pt idx="6">
                  <c:v>0.99609999999999999</c:v>
                </c:pt>
                <c:pt idx="7">
                  <c:v>0.97660000000000002</c:v>
                </c:pt>
              </c:numCache>
            </c:numRef>
          </c:xVal>
          <c:yVal>
            <c:numRef>
              <c:f>[2]Sheet1!$A$4:$A$11</c:f>
              <c:numCache>
                <c:formatCode>General</c:formatCode>
                <c:ptCount val="8"/>
                <c:pt idx="0">
                  <c:v>10</c:v>
                </c:pt>
                <c:pt idx="1">
                  <c:v>10</c:v>
                </c:pt>
                <c:pt idx="2">
                  <c:v>25</c:v>
                </c:pt>
                <c:pt idx="3">
                  <c:v>25</c:v>
                </c:pt>
                <c:pt idx="4">
                  <c:v>50</c:v>
                </c:pt>
                <c:pt idx="5">
                  <c:v>50</c:v>
                </c:pt>
                <c:pt idx="6">
                  <c:v>100</c:v>
                </c:pt>
                <c:pt idx="7">
                  <c:v>100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9372472"/>
        <c:axId val="269372864"/>
      </c:scatterChart>
      <c:valAx>
        <c:axId val="269372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absorbance</a:t>
                </a:r>
              </a:p>
            </c:rich>
          </c:tx>
          <c:layout>
            <c:manualLayout>
              <c:xMode val="edge"/>
              <c:yMode val="edge"/>
              <c:x val="0.47169865641889003"/>
              <c:y val="0.85326143564070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9372864"/>
        <c:crosses val="autoZero"/>
        <c:crossBetween val="midCat"/>
      </c:valAx>
      <c:valAx>
        <c:axId val="2693728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9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concentration</a:t>
                </a:r>
              </a:p>
            </c:rich>
          </c:tx>
          <c:layout>
            <c:manualLayout>
              <c:xMode val="edge"/>
              <c:yMode val="edge"/>
              <c:x val="3.0660412667227899E-2"/>
              <c:y val="0.244565379642241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937247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Nitrogen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NP!$J$1</c:f>
              <c:strCache>
                <c:ptCount val="1"/>
                <c:pt idx="0">
                  <c:v>N Standards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00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4650918635170601E-2"/>
                  <c:y val="-0.1391608340624088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NP!$I$2:$I$16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100</c:v>
                </c:pt>
                <c:pt idx="3">
                  <c:v>100</c:v>
                </c:pt>
                <c:pt idx="4">
                  <c:v>250</c:v>
                </c:pt>
                <c:pt idx="5">
                  <c:v>250</c:v>
                </c:pt>
                <c:pt idx="6">
                  <c:v>500</c:v>
                </c:pt>
                <c:pt idx="7">
                  <c:v>500</c:v>
                </c:pt>
                <c:pt idx="8">
                  <c:v>1000</c:v>
                </c:pt>
                <c:pt idx="9">
                  <c:v>1000</c:v>
                </c:pt>
                <c:pt idx="10">
                  <c:v>1500</c:v>
                </c:pt>
                <c:pt idx="11">
                  <c:v>1500</c:v>
                </c:pt>
                <c:pt idx="12">
                  <c:v>2000</c:v>
                </c:pt>
                <c:pt idx="13">
                  <c:v>2000</c:v>
                </c:pt>
                <c:pt idx="14">
                  <c:v>2500</c:v>
                </c:pt>
              </c:numCache>
            </c:numRef>
          </c:xVal>
          <c:yVal>
            <c:numRef>
              <c:f>NP!$J$2:$J$16</c:f>
              <c:numCache>
                <c:formatCode>General</c:formatCode>
                <c:ptCount val="15"/>
                <c:pt idx="0">
                  <c:v>8.5000000000000006E-3</c:v>
                </c:pt>
                <c:pt idx="1">
                  <c:v>7.1000000000000004E-3</c:v>
                </c:pt>
                <c:pt idx="2">
                  <c:v>8.0999999999999996E-3</c:v>
                </c:pt>
                <c:pt idx="3">
                  <c:v>8.3999999999999995E-3</c:v>
                </c:pt>
                <c:pt idx="4">
                  <c:v>1.03E-2</c:v>
                </c:pt>
                <c:pt idx="5">
                  <c:v>1.03E-2</c:v>
                </c:pt>
                <c:pt idx="6">
                  <c:v>1.34E-2</c:v>
                </c:pt>
                <c:pt idx="7">
                  <c:v>1.1599999999999999E-2</c:v>
                </c:pt>
                <c:pt idx="8">
                  <c:v>6.4299999999999996E-2</c:v>
                </c:pt>
                <c:pt idx="9">
                  <c:v>1.55E-2</c:v>
                </c:pt>
                <c:pt idx="10">
                  <c:v>2.2499999999999999E-2</c:v>
                </c:pt>
                <c:pt idx="11">
                  <c:v>2.3900000000000001E-2</c:v>
                </c:pt>
                <c:pt idx="12">
                  <c:v>2.5499999999999998E-2</c:v>
                </c:pt>
                <c:pt idx="13">
                  <c:v>2.81E-2</c:v>
                </c:pt>
                <c:pt idx="14">
                  <c:v>3.32E-2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220712"/>
        <c:axId val="302219536"/>
      </c:scatterChart>
      <c:valAx>
        <c:axId val="302220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Absorbance</a:t>
                </a:r>
                <a:r>
                  <a:rPr lang="en-US" baseline="0"/>
                  <a:t> (AU)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219536"/>
        <c:crosses val="autoZero"/>
        <c:crossBetween val="midCat"/>
      </c:valAx>
      <c:valAx>
        <c:axId val="3022195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Concentration</a:t>
                </a:r>
                <a:r>
                  <a:rPr lang="en-US" baseline="0"/>
                  <a:t> (microg/L)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220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Phosphorous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NP!$L$1</c:f>
              <c:strCache>
                <c:ptCount val="1"/>
                <c:pt idx="0">
                  <c:v>P Standards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7249562554680664E-2"/>
                  <c:y val="1.9105424321959755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NP!$K$2:$K$17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10</c:v>
                </c:pt>
                <c:pt idx="3">
                  <c:v>10</c:v>
                </c:pt>
                <c:pt idx="4">
                  <c:v>25</c:v>
                </c:pt>
                <c:pt idx="5">
                  <c:v>25</c:v>
                </c:pt>
                <c:pt idx="6">
                  <c:v>50</c:v>
                </c:pt>
                <c:pt idx="7">
                  <c:v>50</c:v>
                </c:pt>
                <c:pt idx="8">
                  <c:v>100</c:v>
                </c:pt>
                <c:pt idx="9">
                  <c:v>100</c:v>
                </c:pt>
                <c:pt idx="10">
                  <c:v>150</c:v>
                </c:pt>
                <c:pt idx="11">
                  <c:v>150</c:v>
                </c:pt>
                <c:pt idx="12">
                  <c:v>200</c:v>
                </c:pt>
                <c:pt idx="13">
                  <c:v>200</c:v>
                </c:pt>
                <c:pt idx="14">
                  <c:v>250</c:v>
                </c:pt>
                <c:pt idx="15">
                  <c:v>250</c:v>
                </c:pt>
              </c:numCache>
            </c:numRef>
          </c:xVal>
          <c:yVal>
            <c:numRef>
              <c:f>NP!$L$2:$L$17</c:f>
              <c:numCache>
                <c:formatCode>General</c:formatCode>
                <c:ptCount val="16"/>
                <c:pt idx="0">
                  <c:v>5.0000000000000001E-4</c:v>
                </c:pt>
                <c:pt idx="1">
                  <c:v>9.2999999999999992E-3</c:v>
                </c:pt>
                <c:pt idx="2">
                  <c:v>4.3E-3</c:v>
                </c:pt>
                <c:pt idx="3">
                  <c:v>2E-3</c:v>
                </c:pt>
                <c:pt idx="4">
                  <c:v>7.3000000000000001E-3</c:v>
                </c:pt>
                <c:pt idx="5">
                  <c:v>7.4000000000000003E-3</c:v>
                </c:pt>
                <c:pt idx="6">
                  <c:v>1.2200000000000001E-2</c:v>
                </c:pt>
                <c:pt idx="7">
                  <c:v>1.18E-2</c:v>
                </c:pt>
                <c:pt idx="8">
                  <c:v>1.26E-2</c:v>
                </c:pt>
                <c:pt idx="9">
                  <c:v>1.3299999999999999E-2</c:v>
                </c:pt>
                <c:pt idx="10">
                  <c:v>3.2300000000000002E-2</c:v>
                </c:pt>
                <c:pt idx="11">
                  <c:v>2.9399999999999999E-2</c:v>
                </c:pt>
                <c:pt idx="12">
                  <c:v>3.7199999999999997E-2</c:v>
                </c:pt>
                <c:pt idx="13">
                  <c:v>5.8599999999999999E-2</c:v>
                </c:pt>
                <c:pt idx="14">
                  <c:v>0.70599999999999996</c:v>
                </c:pt>
                <c:pt idx="15">
                  <c:v>0.68100000000000005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395280"/>
        <c:axId val="305391752"/>
      </c:scatterChart>
      <c:valAx>
        <c:axId val="305395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Absorbance (AU)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391752"/>
        <c:crosses val="autoZero"/>
        <c:crossBetween val="midCat"/>
      </c:valAx>
      <c:valAx>
        <c:axId val="305391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Concentration (microg/L)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395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3</xdr:row>
      <xdr:rowOff>114300</xdr:rowOff>
    </xdr:from>
    <xdr:to>
      <xdr:col>12</xdr:col>
      <xdr:colOff>304800</xdr:colOff>
      <xdr:row>19</xdr:row>
      <xdr:rowOff>63500</xdr:rowOff>
    </xdr:to>
    <xdr:graphicFrame macro="">
      <xdr:nvGraphicFramePr>
        <xdr:cNvPr id="2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50800</xdr:colOff>
      <xdr:row>39</xdr:row>
      <xdr:rowOff>63500</xdr:rowOff>
    </xdr:from>
    <xdr:to>
      <xdr:col>11</xdr:col>
      <xdr:colOff>508000</xdr:colOff>
      <xdr:row>54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585787</xdr:colOff>
      <xdr:row>33</xdr:row>
      <xdr:rowOff>4762</xdr:rowOff>
    </xdr:from>
    <xdr:to>
      <xdr:col>14</xdr:col>
      <xdr:colOff>481012</xdr:colOff>
      <xdr:row>47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595312</xdr:colOff>
      <xdr:row>48</xdr:row>
      <xdr:rowOff>119062</xdr:rowOff>
    </xdr:from>
    <xdr:to>
      <xdr:col>14</xdr:col>
      <xdr:colOff>490537</xdr:colOff>
      <xdr:row>63</xdr:row>
      <xdr:rowOff>4762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mydowning/Documents/Amy%20Documents/Manuscripts/Model%20vs%20real%20ecosystems/Woods%202005/Nutrients/Nitrogen/nitroge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mydowning/Documents/Amy%20Documents/Manuscripts/Model%20vs%20real%20ecosystems/Woods%202005/Nutrients/Phosphorus/phosporu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11">
          <cell r="D11">
            <v>100</v>
          </cell>
          <cell r="E11">
            <v>1.0699999999999999E-2</v>
          </cell>
        </row>
        <row r="12">
          <cell r="D12">
            <v>250</v>
          </cell>
          <cell r="E12">
            <v>1.01E-2</v>
          </cell>
        </row>
        <row r="13">
          <cell r="D13">
            <v>250</v>
          </cell>
          <cell r="E13">
            <v>1.37E-2</v>
          </cell>
        </row>
        <row r="14">
          <cell r="D14">
            <v>500</v>
          </cell>
          <cell r="E14">
            <v>1.1599999999999999E-2</v>
          </cell>
        </row>
        <row r="15">
          <cell r="D15">
            <v>500</v>
          </cell>
          <cell r="E15">
            <v>1.4200000000000001E-2</v>
          </cell>
        </row>
        <row r="16">
          <cell r="D16">
            <v>1000</v>
          </cell>
          <cell r="E16">
            <v>1.2800000000000001E-2</v>
          </cell>
        </row>
        <row r="17">
          <cell r="D17">
            <v>1000</v>
          </cell>
          <cell r="E17">
            <v>1.72E-2</v>
          </cell>
        </row>
        <row r="18">
          <cell r="D18">
            <v>1500</v>
          </cell>
          <cell r="E18">
            <v>1.3899999999999999E-2</v>
          </cell>
        </row>
        <row r="19">
          <cell r="D19">
            <v>2000</v>
          </cell>
          <cell r="E19">
            <v>1.7899999999999999E-2</v>
          </cell>
        </row>
        <row r="20">
          <cell r="D20">
            <v>2000</v>
          </cell>
          <cell r="E20">
            <v>1.3899999999999999E-2</v>
          </cell>
        </row>
        <row r="21">
          <cell r="D21">
            <v>2500</v>
          </cell>
          <cell r="E21">
            <v>2.4799999999999999E-2</v>
          </cell>
        </row>
      </sheetData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4">
          <cell r="A4">
            <v>10</v>
          </cell>
          <cell r="B4">
            <v>9.9000000000000005E-2</v>
          </cell>
        </row>
        <row r="5">
          <cell r="A5">
            <v>10</v>
          </cell>
          <cell r="B5">
            <v>9.5500000000000002E-2</v>
          </cell>
        </row>
        <row r="6">
          <cell r="A6">
            <v>25</v>
          </cell>
          <cell r="B6">
            <v>0.24379999999999999</v>
          </cell>
        </row>
        <row r="7">
          <cell r="A7">
            <v>25</v>
          </cell>
          <cell r="B7">
            <v>0.25230000000000002</v>
          </cell>
        </row>
        <row r="8">
          <cell r="A8">
            <v>50</v>
          </cell>
          <cell r="B8">
            <v>0.5111</v>
          </cell>
        </row>
        <row r="9">
          <cell r="A9">
            <v>50</v>
          </cell>
          <cell r="B9">
            <v>0.50900000000000001</v>
          </cell>
        </row>
        <row r="10">
          <cell r="A10">
            <v>100</v>
          </cell>
          <cell r="B10">
            <v>0.99609999999999999</v>
          </cell>
        </row>
        <row r="11">
          <cell r="A11">
            <v>100</v>
          </cell>
          <cell r="B11">
            <v>0.97660000000000002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01"/>
  <sheetViews>
    <sheetView workbookViewId="0">
      <pane xSplit="7" ySplit="1" topLeftCell="H2" activePane="bottomRight" state="frozen"/>
      <selection pane="topRight" activeCell="F1" sqref="F1"/>
      <selection pane="bottomLeft" activeCell="A2" sqref="A2"/>
      <selection pane="bottomRight" activeCell="J1" sqref="J1"/>
    </sheetView>
  </sheetViews>
  <sheetFormatPr defaultColWidth="11.42578125" defaultRowHeight="15" x14ac:dyDescent="0.25"/>
  <cols>
    <col min="11" max="11" width="6.42578125" customWidth="1"/>
  </cols>
  <sheetData>
    <row r="1" spans="1:32" s="30" customFormat="1" x14ac:dyDescent="0.25">
      <c r="A1" s="30" t="s">
        <v>0</v>
      </c>
      <c r="B1" s="30" t="s">
        <v>263</v>
      </c>
      <c r="C1" s="30" t="s">
        <v>211</v>
      </c>
      <c r="D1" s="25" t="s">
        <v>62</v>
      </c>
      <c r="E1" s="25" t="s">
        <v>68</v>
      </c>
      <c r="F1" s="30" t="s">
        <v>212</v>
      </c>
      <c r="G1" s="31" t="s">
        <v>262</v>
      </c>
      <c r="H1" s="30" t="s">
        <v>258</v>
      </c>
      <c r="I1" s="30" t="s">
        <v>259</v>
      </c>
      <c r="J1" s="30" t="s">
        <v>257</v>
      </c>
      <c r="K1" s="30" t="s">
        <v>256</v>
      </c>
      <c r="L1" s="30" t="s">
        <v>255</v>
      </c>
      <c r="M1" s="30" t="s">
        <v>254</v>
      </c>
      <c r="N1" s="32" t="s">
        <v>235</v>
      </c>
      <c r="O1" s="33" t="s">
        <v>236</v>
      </c>
      <c r="P1" s="33" t="s">
        <v>237</v>
      </c>
      <c r="Q1" s="33" t="s">
        <v>238</v>
      </c>
      <c r="R1" s="33" t="s">
        <v>239</v>
      </c>
      <c r="S1" s="33" t="s">
        <v>240</v>
      </c>
      <c r="T1" s="33" t="s">
        <v>241</v>
      </c>
      <c r="U1" s="33" t="s">
        <v>242</v>
      </c>
      <c r="V1" s="33" t="s">
        <v>243</v>
      </c>
      <c r="W1" s="33" t="s">
        <v>244</v>
      </c>
      <c r="X1" s="33" t="s">
        <v>245</v>
      </c>
      <c r="Y1" s="33" t="s">
        <v>246</v>
      </c>
      <c r="Z1" s="33" t="s">
        <v>247</v>
      </c>
      <c r="AA1" s="33" t="s">
        <v>248</v>
      </c>
      <c r="AB1" s="33" t="s">
        <v>249</v>
      </c>
      <c r="AC1" s="33" t="s">
        <v>250</v>
      </c>
      <c r="AD1" s="33" t="s">
        <v>251</v>
      </c>
      <c r="AE1" s="33" t="s">
        <v>252</v>
      </c>
      <c r="AF1" s="33" t="s">
        <v>253</v>
      </c>
    </row>
    <row r="2" spans="1:32" x14ac:dyDescent="0.25">
      <c r="A2">
        <v>1</v>
      </c>
      <c r="B2">
        <v>4</v>
      </c>
      <c r="C2" t="s">
        <v>60</v>
      </c>
      <c r="D2">
        <v>1</v>
      </c>
      <c r="E2">
        <v>1</v>
      </c>
      <c r="F2" t="s">
        <v>61</v>
      </c>
      <c r="G2">
        <v>2</v>
      </c>
      <c r="H2">
        <v>53.551686274509798</v>
      </c>
      <c r="I2">
        <v>0.27120000000000005</v>
      </c>
      <c r="J2">
        <v>206.83333333333334</v>
      </c>
      <c r="K2">
        <v>5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0.25</v>
      </c>
      <c r="S2">
        <v>0</v>
      </c>
      <c r="T2">
        <v>2.8333333333333335</v>
      </c>
      <c r="U2">
        <v>18.25</v>
      </c>
      <c r="V2">
        <v>8.9166666666666661</v>
      </c>
      <c r="W2">
        <v>176.58333333333334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>
        <v>2</v>
      </c>
      <c r="B3">
        <v>8</v>
      </c>
      <c r="C3" t="s">
        <v>62</v>
      </c>
      <c r="D3">
        <v>1</v>
      </c>
      <c r="E3">
        <v>0</v>
      </c>
      <c r="F3" t="s">
        <v>63</v>
      </c>
      <c r="G3">
        <v>2</v>
      </c>
      <c r="H3">
        <v>6.6162559999999999</v>
      </c>
      <c r="I3">
        <v>0.23200000000000004</v>
      </c>
      <c r="J3">
        <v>33.5</v>
      </c>
      <c r="K3">
        <v>7</v>
      </c>
      <c r="L3">
        <v>0</v>
      </c>
      <c r="M3">
        <v>0</v>
      </c>
      <c r="N3">
        <v>0</v>
      </c>
      <c r="O3">
        <v>0.25</v>
      </c>
      <c r="P3">
        <v>0</v>
      </c>
      <c r="Q3">
        <v>0.58333333333333337</v>
      </c>
      <c r="R3">
        <v>0.41666666666666669</v>
      </c>
      <c r="S3">
        <v>0</v>
      </c>
      <c r="T3">
        <v>8.3333333333333329E-2</v>
      </c>
      <c r="U3">
        <v>0.58333333333333337</v>
      </c>
      <c r="V3">
        <v>12.666666666666666</v>
      </c>
      <c r="W3">
        <v>18.916666666666668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>
        <v>3</v>
      </c>
      <c r="B4">
        <v>3</v>
      </c>
      <c r="C4" t="s">
        <v>62</v>
      </c>
      <c r="D4">
        <v>1</v>
      </c>
      <c r="E4">
        <v>0</v>
      </c>
      <c r="F4" t="s">
        <v>61</v>
      </c>
      <c r="G4">
        <v>2</v>
      </c>
      <c r="H4">
        <v>21.258174358974355</v>
      </c>
      <c r="I4">
        <v>0.23200000000000004</v>
      </c>
      <c r="J4">
        <v>113.58333333333333</v>
      </c>
      <c r="K4">
        <v>5</v>
      </c>
      <c r="L4">
        <v>0.16666666666666666</v>
      </c>
      <c r="M4">
        <v>1</v>
      </c>
      <c r="N4">
        <v>0</v>
      </c>
      <c r="O4">
        <v>4</v>
      </c>
      <c r="P4">
        <v>0</v>
      </c>
      <c r="Q4">
        <v>0</v>
      </c>
      <c r="R4">
        <v>0</v>
      </c>
      <c r="S4">
        <v>0</v>
      </c>
      <c r="T4">
        <v>1.3333333333333333</v>
      </c>
      <c r="U4">
        <v>4.25</v>
      </c>
      <c r="V4">
        <v>17.666666666666668</v>
      </c>
      <c r="W4">
        <v>86.333333333333329</v>
      </c>
      <c r="X4">
        <v>0</v>
      </c>
      <c r="Y4">
        <v>0</v>
      </c>
      <c r="Z4">
        <v>0</v>
      </c>
      <c r="AA4">
        <v>0</v>
      </c>
      <c r="AB4">
        <v>0</v>
      </c>
      <c r="AC4">
        <v>0.16666666666666666</v>
      </c>
      <c r="AD4">
        <v>0</v>
      </c>
      <c r="AE4">
        <v>0</v>
      </c>
      <c r="AF4">
        <v>0</v>
      </c>
    </row>
    <row r="5" spans="1:32" x14ac:dyDescent="0.25">
      <c r="A5">
        <v>4</v>
      </c>
      <c r="B5">
        <v>6</v>
      </c>
      <c r="C5" t="s">
        <v>64</v>
      </c>
      <c r="D5">
        <v>0</v>
      </c>
      <c r="E5">
        <v>0</v>
      </c>
      <c r="F5" t="s">
        <v>63</v>
      </c>
      <c r="G5">
        <v>2</v>
      </c>
      <c r="H5">
        <v>2.236224</v>
      </c>
      <c r="I5">
        <v>0.2064</v>
      </c>
      <c r="J5">
        <v>41.666666666666664</v>
      </c>
      <c r="K5">
        <v>7</v>
      </c>
      <c r="L5">
        <v>0</v>
      </c>
      <c r="M5">
        <v>0</v>
      </c>
      <c r="N5">
        <v>0</v>
      </c>
      <c r="O5">
        <v>0.33333333333333331</v>
      </c>
      <c r="P5">
        <v>0</v>
      </c>
      <c r="Q5">
        <v>3.3333333333333335</v>
      </c>
      <c r="R5">
        <v>13</v>
      </c>
      <c r="S5">
        <v>0</v>
      </c>
      <c r="T5">
        <v>0.33333333333333331</v>
      </c>
      <c r="U5">
        <v>14.666666666666666</v>
      </c>
      <c r="V5">
        <v>7</v>
      </c>
      <c r="W5">
        <v>3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>
        <v>5</v>
      </c>
      <c r="B6">
        <v>3</v>
      </c>
      <c r="C6" t="s">
        <v>62</v>
      </c>
      <c r="D6">
        <v>1</v>
      </c>
      <c r="E6">
        <v>0</v>
      </c>
      <c r="F6" t="s">
        <v>61</v>
      </c>
      <c r="G6">
        <v>2</v>
      </c>
      <c r="H6">
        <v>1.8057599999999998</v>
      </c>
      <c r="I6">
        <v>0.16079999999999997</v>
      </c>
      <c r="J6">
        <v>179</v>
      </c>
      <c r="K6">
        <v>6</v>
      </c>
      <c r="L6">
        <v>0</v>
      </c>
      <c r="M6">
        <v>0</v>
      </c>
      <c r="N6">
        <v>0</v>
      </c>
      <c r="O6">
        <v>0</v>
      </c>
      <c r="P6">
        <v>0</v>
      </c>
      <c r="Q6">
        <v>0.16666666666666666</v>
      </c>
      <c r="R6">
        <v>0</v>
      </c>
      <c r="S6">
        <v>0</v>
      </c>
      <c r="T6">
        <v>4.5</v>
      </c>
      <c r="U6">
        <v>11.333333333333334</v>
      </c>
      <c r="V6">
        <v>11.166666666666666</v>
      </c>
      <c r="W6">
        <v>151.58333333333334</v>
      </c>
      <c r="X6">
        <v>0</v>
      </c>
      <c r="Y6">
        <v>0</v>
      </c>
      <c r="Z6">
        <v>0</v>
      </c>
      <c r="AA6">
        <v>0</v>
      </c>
      <c r="AB6">
        <v>0.25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6</v>
      </c>
      <c r="B7">
        <v>1</v>
      </c>
      <c r="C7" t="s">
        <v>64</v>
      </c>
      <c r="D7">
        <v>0</v>
      </c>
      <c r="E7">
        <v>0</v>
      </c>
      <c r="F7" t="s">
        <v>61</v>
      </c>
      <c r="G7">
        <v>2</v>
      </c>
      <c r="H7">
        <v>4.3822769230769234</v>
      </c>
      <c r="I7">
        <v>0.10160000000000004</v>
      </c>
      <c r="J7">
        <v>176.66666666666669</v>
      </c>
      <c r="K7">
        <v>7</v>
      </c>
      <c r="L7">
        <v>0.16666666666666666</v>
      </c>
      <c r="M7">
        <v>1</v>
      </c>
      <c r="N7">
        <v>0</v>
      </c>
      <c r="O7">
        <v>3.3333333333333335</v>
      </c>
      <c r="P7">
        <v>0</v>
      </c>
      <c r="Q7">
        <v>4</v>
      </c>
      <c r="R7">
        <v>1.3333333333333333</v>
      </c>
      <c r="S7">
        <v>0</v>
      </c>
      <c r="T7">
        <v>6.666666666666667</v>
      </c>
      <c r="U7">
        <v>29.333333333333332</v>
      </c>
      <c r="V7">
        <v>21.333333333333332</v>
      </c>
      <c r="W7">
        <v>110.66666666666667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0.16666666666666666</v>
      </c>
      <c r="AE7">
        <v>0</v>
      </c>
      <c r="AF7">
        <v>0</v>
      </c>
    </row>
    <row r="8" spans="1:32" x14ac:dyDescent="0.25">
      <c r="A8">
        <v>7</v>
      </c>
      <c r="B8">
        <v>4</v>
      </c>
      <c r="C8" t="s">
        <v>60</v>
      </c>
      <c r="D8">
        <v>1</v>
      </c>
      <c r="E8">
        <v>1</v>
      </c>
      <c r="F8" t="s">
        <v>61</v>
      </c>
      <c r="G8">
        <v>2</v>
      </c>
      <c r="H8">
        <v>2.6545280000000004</v>
      </c>
      <c r="I8">
        <v>0.20480000000000004</v>
      </c>
      <c r="J8">
        <v>161.83333333333331</v>
      </c>
      <c r="K8">
        <v>6</v>
      </c>
      <c r="L8">
        <v>0</v>
      </c>
      <c r="M8">
        <v>0</v>
      </c>
      <c r="N8">
        <v>0</v>
      </c>
      <c r="O8">
        <v>8.3333333333333329E-2</v>
      </c>
      <c r="P8">
        <v>0</v>
      </c>
      <c r="Q8">
        <v>8.3333333333333329E-2</v>
      </c>
      <c r="R8">
        <v>0</v>
      </c>
      <c r="S8">
        <v>0</v>
      </c>
      <c r="T8">
        <v>2.25</v>
      </c>
      <c r="U8">
        <v>0.16666666666666666</v>
      </c>
      <c r="V8">
        <v>7.833333333333333</v>
      </c>
      <c r="W8">
        <v>151.41666666666666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>
        <v>8</v>
      </c>
      <c r="B9">
        <v>10</v>
      </c>
      <c r="C9" t="s">
        <v>67</v>
      </c>
      <c r="D9">
        <v>1</v>
      </c>
      <c r="E9">
        <v>1</v>
      </c>
      <c r="F9" t="s">
        <v>63</v>
      </c>
      <c r="G9">
        <v>2</v>
      </c>
      <c r="H9">
        <v>5.5084800000000005</v>
      </c>
      <c r="I9">
        <v>0.14879999999999996</v>
      </c>
      <c r="J9">
        <v>102.5</v>
      </c>
      <c r="K9">
        <v>6</v>
      </c>
      <c r="L9">
        <v>0.66666666666666663</v>
      </c>
      <c r="M9">
        <v>2</v>
      </c>
      <c r="N9">
        <v>0</v>
      </c>
      <c r="O9">
        <v>0</v>
      </c>
      <c r="P9">
        <v>0</v>
      </c>
      <c r="Q9">
        <v>0.33333333333333331</v>
      </c>
      <c r="R9">
        <v>0.33333333333333331</v>
      </c>
      <c r="S9">
        <v>0</v>
      </c>
      <c r="T9">
        <v>1</v>
      </c>
      <c r="U9">
        <v>9.3333333333333339</v>
      </c>
      <c r="V9">
        <v>10.833333333333334</v>
      </c>
      <c r="W9">
        <v>80.666666666666671</v>
      </c>
      <c r="X9">
        <v>0</v>
      </c>
      <c r="Y9">
        <v>0</v>
      </c>
      <c r="Z9">
        <v>0</v>
      </c>
      <c r="AA9">
        <v>0</v>
      </c>
      <c r="AB9">
        <v>0</v>
      </c>
      <c r="AC9">
        <v>0.16666666666666666</v>
      </c>
      <c r="AD9">
        <v>0</v>
      </c>
      <c r="AE9">
        <v>0</v>
      </c>
      <c r="AF9">
        <v>0.5</v>
      </c>
    </row>
    <row r="10" spans="1:32" x14ac:dyDescent="0.25">
      <c r="A10">
        <v>9</v>
      </c>
      <c r="B10">
        <v>5</v>
      </c>
      <c r="C10" t="s">
        <v>67</v>
      </c>
      <c r="D10">
        <v>1</v>
      </c>
      <c r="E10">
        <v>1</v>
      </c>
      <c r="F10" t="s">
        <v>61</v>
      </c>
      <c r="G10">
        <v>2</v>
      </c>
      <c r="H10">
        <v>5.2896000000000001</v>
      </c>
      <c r="I10">
        <v>0.14960000000000007</v>
      </c>
      <c r="J10">
        <v>102.33333333333334</v>
      </c>
      <c r="K10">
        <v>7</v>
      </c>
      <c r="L10">
        <v>0</v>
      </c>
      <c r="M10">
        <v>0</v>
      </c>
      <c r="N10">
        <v>0</v>
      </c>
      <c r="O10">
        <v>0.33333333333333331</v>
      </c>
      <c r="P10">
        <v>0</v>
      </c>
      <c r="Q10">
        <v>0.83333333333333337</v>
      </c>
      <c r="R10">
        <v>0.5</v>
      </c>
      <c r="S10">
        <v>0</v>
      </c>
      <c r="T10">
        <v>0.5</v>
      </c>
      <c r="U10">
        <v>17.666666666666668</v>
      </c>
      <c r="V10">
        <v>6.833333333333333</v>
      </c>
      <c r="W10">
        <v>75.666666666666671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>
        <v>10</v>
      </c>
      <c r="B11">
        <v>2</v>
      </c>
      <c r="C11" t="s">
        <v>68</v>
      </c>
      <c r="D11">
        <v>0</v>
      </c>
      <c r="E11">
        <v>1</v>
      </c>
      <c r="F11" t="s">
        <v>61</v>
      </c>
      <c r="G11">
        <v>2</v>
      </c>
      <c r="H11">
        <v>6.8083840000000002</v>
      </c>
      <c r="I11">
        <v>0.33439999999999998</v>
      </c>
      <c r="J11">
        <v>56.916666666666664</v>
      </c>
      <c r="K11">
        <v>9</v>
      </c>
      <c r="L11">
        <v>0.16666666666666666</v>
      </c>
      <c r="M11">
        <v>1</v>
      </c>
      <c r="N11">
        <v>8.3333333333333329E-2</v>
      </c>
      <c r="O11">
        <v>1.3333333333333333</v>
      </c>
      <c r="P11">
        <v>0</v>
      </c>
      <c r="Q11">
        <v>2.5</v>
      </c>
      <c r="R11">
        <v>0.66666666666666663</v>
      </c>
      <c r="S11">
        <v>0</v>
      </c>
      <c r="T11">
        <v>3.5</v>
      </c>
      <c r="U11">
        <v>12</v>
      </c>
      <c r="V11">
        <v>11.833333333333334</v>
      </c>
      <c r="W11">
        <v>24.833333333333332</v>
      </c>
      <c r="X11">
        <v>0</v>
      </c>
      <c r="Y11">
        <v>0</v>
      </c>
      <c r="Z11">
        <v>0</v>
      </c>
      <c r="AA11">
        <v>0</v>
      </c>
      <c r="AB11">
        <v>0.16666666666666666</v>
      </c>
      <c r="AC11">
        <v>0</v>
      </c>
      <c r="AD11">
        <v>0.16666666666666666</v>
      </c>
      <c r="AE11">
        <v>0</v>
      </c>
      <c r="AF11">
        <v>0</v>
      </c>
    </row>
    <row r="12" spans="1:32" x14ac:dyDescent="0.25">
      <c r="A12">
        <v>11</v>
      </c>
      <c r="B12">
        <v>7</v>
      </c>
      <c r="C12" t="s">
        <v>68</v>
      </c>
      <c r="D12">
        <v>0</v>
      </c>
      <c r="E12">
        <v>1</v>
      </c>
      <c r="F12" t="s">
        <v>63</v>
      </c>
      <c r="G12">
        <v>2</v>
      </c>
      <c r="H12">
        <v>5.1862399999999997</v>
      </c>
      <c r="I12">
        <v>0.29599999999999993</v>
      </c>
      <c r="J12">
        <v>137.33333333333337</v>
      </c>
      <c r="K12">
        <v>8</v>
      </c>
      <c r="L12">
        <v>0.33333333333333331</v>
      </c>
      <c r="M12">
        <v>1</v>
      </c>
      <c r="N12">
        <v>0</v>
      </c>
      <c r="O12">
        <v>5.333333333333333</v>
      </c>
      <c r="P12">
        <v>0</v>
      </c>
      <c r="Q12">
        <v>37.333333333333336</v>
      </c>
      <c r="R12">
        <v>38.666666666666664</v>
      </c>
      <c r="S12">
        <v>1.6666666666666667</v>
      </c>
      <c r="T12">
        <v>6.666666666666667</v>
      </c>
      <c r="U12">
        <v>18.666666666666668</v>
      </c>
      <c r="V12">
        <v>11</v>
      </c>
      <c r="W12">
        <v>18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0.33333333333333331</v>
      </c>
    </row>
    <row r="13" spans="1:32" x14ac:dyDescent="0.25">
      <c r="A13">
        <v>12</v>
      </c>
      <c r="B13">
        <v>2</v>
      </c>
      <c r="C13" t="s">
        <v>68</v>
      </c>
      <c r="D13">
        <v>0</v>
      </c>
      <c r="E13">
        <v>1</v>
      </c>
      <c r="F13" t="s">
        <v>61</v>
      </c>
      <c r="G13">
        <v>2</v>
      </c>
      <c r="H13">
        <v>24.082204444444443</v>
      </c>
      <c r="I13">
        <v>0.23200000000000004</v>
      </c>
      <c r="J13">
        <v>208.83333333333337</v>
      </c>
      <c r="K13">
        <v>9</v>
      </c>
      <c r="L13">
        <v>0</v>
      </c>
      <c r="M13">
        <v>0</v>
      </c>
      <c r="N13">
        <v>0</v>
      </c>
      <c r="O13">
        <v>65.666666666666671</v>
      </c>
      <c r="P13">
        <v>0</v>
      </c>
      <c r="Q13">
        <v>8.3333333333333339</v>
      </c>
      <c r="R13">
        <v>20</v>
      </c>
      <c r="S13">
        <v>0</v>
      </c>
      <c r="T13">
        <v>4.166666666666667</v>
      </c>
      <c r="U13">
        <v>0.66666666666666663</v>
      </c>
      <c r="V13">
        <v>38.666666666666664</v>
      </c>
      <c r="W13">
        <v>70.666666666666671</v>
      </c>
      <c r="X13">
        <v>0.33333333333333331</v>
      </c>
      <c r="Y13">
        <v>0</v>
      </c>
      <c r="Z13">
        <v>0</v>
      </c>
      <c r="AA13">
        <v>0</v>
      </c>
      <c r="AB13">
        <v>0.33333333333333331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>
        <v>13</v>
      </c>
      <c r="B14">
        <v>6</v>
      </c>
      <c r="C14" t="s">
        <v>64</v>
      </c>
      <c r="D14">
        <v>0</v>
      </c>
      <c r="E14">
        <v>0</v>
      </c>
      <c r="F14" t="s">
        <v>63</v>
      </c>
      <c r="G14">
        <v>2</v>
      </c>
      <c r="H14">
        <v>5.8416639999999997</v>
      </c>
      <c r="I14">
        <v>0.2064</v>
      </c>
      <c r="J14">
        <v>82.333333333333329</v>
      </c>
      <c r="K14">
        <v>7</v>
      </c>
      <c r="L14">
        <v>0</v>
      </c>
      <c r="M14">
        <v>0</v>
      </c>
      <c r="N14">
        <v>0</v>
      </c>
      <c r="O14">
        <v>38.666666666666664</v>
      </c>
      <c r="P14">
        <v>0</v>
      </c>
      <c r="Q14">
        <v>5.333333333333333</v>
      </c>
      <c r="R14">
        <v>7.333333333333333</v>
      </c>
      <c r="S14">
        <v>0</v>
      </c>
      <c r="T14">
        <v>2.3333333333333335</v>
      </c>
      <c r="U14">
        <v>7</v>
      </c>
      <c r="V14">
        <v>3.3333333333333335</v>
      </c>
      <c r="W14">
        <v>18.333333333333332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>
        <v>14</v>
      </c>
      <c r="B15">
        <v>1</v>
      </c>
      <c r="C15" t="s">
        <v>64</v>
      </c>
      <c r="D15">
        <v>0</v>
      </c>
      <c r="E15">
        <v>0</v>
      </c>
      <c r="F15" t="s">
        <v>61</v>
      </c>
      <c r="G15">
        <v>2</v>
      </c>
      <c r="H15">
        <v>19.735909433962266</v>
      </c>
      <c r="I15">
        <v>0.23280000000000001</v>
      </c>
      <c r="J15">
        <v>721.66666666666663</v>
      </c>
      <c r="K15">
        <v>8</v>
      </c>
      <c r="L15">
        <v>0</v>
      </c>
      <c r="M15">
        <v>0</v>
      </c>
      <c r="N15">
        <v>0.33333333333333331</v>
      </c>
      <c r="O15">
        <v>2</v>
      </c>
      <c r="P15">
        <v>0</v>
      </c>
      <c r="Q15">
        <v>441.33333333333331</v>
      </c>
      <c r="R15">
        <v>54.666666666666664</v>
      </c>
      <c r="S15">
        <v>0</v>
      </c>
      <c r="T15">
        <v>8</v>
      </c>
      <c r="U15">
        <v>32.666666666666664</v>
      </c>
      <c r="V15">
        <v>36</v>
      </c>
      <c r="W15">
        <v>146.66666666666666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>
        <v>15</v>
      </c>
      <c r="B16">
        <v>9</v>
      </c>
      <c r="C16" t="s">
        <v>60</v>
      </c>
      <c r="D16">
        <v>1</v>
      </c>
      <c r="E16">
        <v>1</v>
      </c>
      <c r="F16" t="s">
        <v>63</v>
      </c>
      <c r="G16">
        <v>2</v>
      </c>
      <c r="H16">
        <v>29.471999999999998</v>
      </c>
      <c r="I16">
        <v>0.26</v>
      </c>
      <c r="J16">
        <v>187.75</v>
      </c>
      <c r="K16">
        <v>8</v>
      </c>
      <c r="L16">
        <v>0</v>
      </c>
      <c r="M16">
        <v>0</v>
      </c>
      <c r="N16">
        <v>0</v>
      </c>
      <c r="O16">
        <v>0.16666666666666666</v>
      </c>
      <c r="P16">
        <v>0</v>
      </c>
      <c r="Q16">
        <v>4</v>
      </c>
      <c r="R16">
        <v>2.4166666666666665</v>
      </c>
      <c r="S16">
        <v>0</v>
      </c>
      <c r="T16">
        <v>8.25</v>
      </c>
      <c r="U16">
        <v>10.166666666666666</v>
      </c>
      <c r="V16">
        <v>13.416666666666666</v>
      </c>
      <c r="W16">
        <v>149.08333333333334</v>
      </c>
      <c r="X16">
        <v>0.25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>
        <v>16</v>
      </c>
      <c r="B17">
        <v>7</v>
      </c>
      <c r="C17" t="s">
        <v>68</v>
      </c>
      <c r="D17">
        <v>0</v>
      </c>
      <c r="E17">
        <v>1</v>
      </c>
      <c r="F17" t="s">
        <v>63</v>
      </c>
      <c r="G17">
        <v>2</v>
      </c>
      <c r="H17">
        <v>6.6734079999999993</v>
      </c>
      <c r="I17">
        <v>0.32079999999999997</v>
      </c>
      <c r="J17">
        <v>74.999999999999986</v>
      </c>
      <c r="K17">
        <v>7</v>
      </c>
      <c r="L17">
        <v>0</v>
      </c>
      <c r="M17">
        <v>0</v>
      </c>
      <c r="N17">
        <v>3</v>
      </c>
      <c r="O17">
        <v>37</v>
      </c>
      <c r="P17">
        <v>0</v>
      </c>
      <c r="Q17">
        <v>0</v>
      </c>
      <c r="R17">
        <v>27</v>
      </c>
      <c r="S17">
        <v>0</v>
      </c>
      <c r="T17">
        <v>0.33333333333333331</v>
      </c>
      <c r="U17">
        <v>6.333333333333333</v>
      </c>
      <c r="V17">
        <v>1</v>
      </c>
      <c r="W17">
        <v>0.33333333333333331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>
        <v>17</v>
      </c>
      <c r="B18">
        <v>1</v>
      </c>
      <c r="C18" t="s">
        <v>64</v>
      </c>
      <c r="D18">
        <v>0</v>
      </c>
      <c r="E18">
        <v>0</v>
      </c>
      <c r="F18" t="s">
        <v>61</v>
      </c>
      <c r="G18">
        <v>2</v>
      </c>
      <c r="H18">
        <v>11.242344186046513</v>
      </c>
      <c r="I18">
        <v>0.20560000000000003</v>
      </c>
      <c r="J18">
        <v>317.66666666666663</v>
      </c>
      <c r="K18">
        <v>8</v>
      </c>
      <c r="L18">
        <v>0</v>
      </c>
      <c r="M18">
        <v>0</v>
      </c>
      <c r="N18">
        <v>0</v>
      </c>
      <c r="O18">
        <v>10.333333333333334</v>
      </c>
      <c r="P18">
        <v>0</v>
      </c>
      <c r="Q18">
        <v>157.66666666666666</v>
      </c>
      <c r="R18">
        <v>17.666666666666668</v>
      </c>
      <c r="S18">
        <v>17.333333333333332</v>
      </c>
      <c r="T18">
        <v>4.666666666666667</v>
      </c>
      <c r="U18">
        <v>75</v>
      </c>
      <c r="V18">
        <v>15.666666666666666</v>
      </c>
      <c r="W18">
        <v>19.333333333333332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>
        <v>18</v>
      </c>
      <c r="B19">
        <v>6</v>
      </c>
      <c r="C19" t="s">
        <v>64</v>
      </c>
      <c r="D19">
        <v>0</v>
      </c>
      <c r="E19">
        <v>0</v>
      </c>
      <c r="F19" t="s">
        <v>63</v>
      </c>
      <c r="G19">
        <v>2</v>
      </c>
      <c r="H19">
        <v>11.780608000000001</v>
      </c>
      <c r="I19">
        <v>0.19200000000000003</v>
      </c>
      <c r="J19">
        <v>187.66666666666666</v>
      </c>
      <c r="K19">
        <v>7</v>
      </c>
      <c r="L19">
        <v>0.16666666666666666</v>
      </c>
      <c r="M19">
        <v>1</v>
      </c>
      <c r="N19">
        <v>0</v>
      </c>
      <c r="O19">
        <v>11.666666666666666</v>
      </c>
      <c r="P19">
        <v>0</v>
      </c>
      <c r="Q19">
        <v>119.66666666666667</v>
      </c>
      <c r="R19">
        <v>8</v>
      </c>
      <c r="S19">
        <v>0</v>
      </c>
      <c r="T19">
        <v>1.6666666666666667</v>
      </c>
      <c r="U19">
        <v>22.666666666666668</v>
      </c>
      <c r="V19">
        <v>15.666666666666666</v>
      </c>
      <c r="W19">
        <v>8.3333333333333339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0.16666666666666666</v>
      </c>
      <c r="AF19">
        <v>0</v>
      </c>
    </row>
    <row r="20" spans="1:32" x14ac:dyDescent="0.25">
      <c r="A20">
        <v>19</v>
      </c>
      <c r="B20">
        <v>8</v>
      </c>
      <c r="C20" t="s">
        <v>62</v>
      </c>
      <c r="D20">
        <v>1</v>
      </c>
      <c r="E20">
        <v>0</v>
      </c>
      <c r="F20" t="s">
        <v>63</v>
      </c>
      <c r="G20">
        <v>2</v>
      </c>
      <c r="H20">
        <v>28.383219512195122</v>
      </c>
      <c r="I20">
        <v>0.25920000000000004</v>
      </c>
      <c r="J20">
        <v>144.5</v>
      </c>
      <c r="K20">
        <v>5</v>
      </c>
      <c r="L20">
        <v>0</v>
      </c>
      <c r="M20">
        <v>0</v>
      </c>
      <c r="N20">
        <v>0</v>
      </c>
      <c r="O20">
        <v>0</v>
      </c>
      <c r="P20">
        <v>0</v>
      </c>
      <c r="Q20">
        <v>0.66666666666666663</v>
      </c>
      <c r="R20">
        <v>0</v>
      </c>
      <c r="S20">
        <v>0</v>
      </c>
      <c r="T20">
        <v>0.33333333333333331</v>
      </c>
      <c r="U20">
        <v>1.6666666666666667</v>
      </c>
      <c r="V20">
        <v>30.666666666666668</v>
      </c>
      <c r="W20">
        <v>111.16666666666667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>
        <v>20</v>
      </c>
      <c r="B21">
        <v>9</v>
      </c>
      <c r="C21" t="s">
        <v>60</v>
      </c>
      <c r="D21">
        <v>1</v>
      </c>
      <c r="E21">
        <v>1</v>
      </c>
      <c r="F21" t="s">
        <v>63</v>
      </c>
      <c r="G21">
        <v>2</v>
      </c>
      <c r="H21">
        <v>10.481090909090907</v>
      </c>
      <c r="I21">
        <v>0.41519999999999996</v>
      </c>
      <c r="J21">
        <v>4.333333333333333</v>
      </c>
      <c r="K21">
        <v>6</v>
      </c>
      <c r="L21">
        <v>0</v>
      </c>
      <c r="M21">
        <v>0</v>
      </c>
      <c r="N21">
        <v>0</v>
      </c>
      <c r="O21">
        <v>0.16666666666666666</v>
      </c>
      <c r="P21">
        <v>0</v>
      </c>
      <c r="Q21">
        <v>0.66666666666666663</v>
      </c>
      <c r="R21">
        <v>1.5</v>
      </c>
      <c r="S21">
        <v>0</v>
      </c>
      <c r="T21">
        <v>0.16666666666666666</v>
      </c>
      <c r="U21">
        <v>0</v>
      </c>
      <c r="V21">
        <v>0.5</v>
      </c>
      <c r="W21">
        <v>1.3333333333333333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>
        <v>21</v>
      </c>
      <c r="B22">
        <v>5</v>
      </c>
      <c r="C22" t="s">
        <v>67</v>
      </c>
      <c r="D22">
        <v>1</v>
      </c>
      <c r="E22">
        <v>1</v>
      </c>
      <c r="F22" t="s">
        <v>61</v>
      </c>
      <c r="G22">
        <v>2</v>
      </c>
      <c r="H22">
        <v>10.353882352941175</v>
      </c>
      <c r="I22">
        <v>0.12799999999999997</v>
      </c>
      <c r="J22">
        <v>71.500000000000014</v>
      </c>
      <c r="K22">
        <v>8</v>
      </c>
      <c r="L22">
        <v>0</v>
      </c>
      <c r="M22">
        <v>0</v>
      </c>
      <c r="N22">
        <v>0</v>
      </c>
      <c r="O22">
        <v>0</v>
      </c>
      <c r="P22">
        <v>0</v>
      </c>
      <c r="Q22">
        <v>8.8333333333333339</v>
      </c>
      <c r="R22">
        <v>0.5</v>
      </c>
      <c r="S22">
        <v>0.16666666666666666</v>
      </c>
      <c r="T22">
        <v>1</v>
      </c>
      <c r="U22">
        <v>0.66666666666666663</v>
      </c>
      <c r="V22">
        <v>12.333333333333334</v>
      </c>
      <c r="W22">
        <v>47.833333333333336</v>
      </c>
      <c r="X22">
        <v>0</v>
      </c>
      <c r="Y22">
        <v>0</v>
      </c>
      <c r="Z22">
        <v>0</v>
      </c>
      <c r="AA22">
        <v>0</v>
      </c>
      <c r="AB22">
        <v>0.16666666666666666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>
        <v>22</v>
      </c>
      <c r="B23">
        <v>2</v>
      </c>
      <c r="C23" t="s">
        <v>68</v>
      </c>
      <c r="D23">
        <v>0</v>
      </c>
      <c r="E23">
        <v>1</v>
      </c>
      <c r="F23" t="s">
        <v>61</v>
      </c>
      <c r="G23">
        <v>2</v>
      </c>
      <c r="H23">
        <v>8.7479039999999983</v>
      </c>
      <c r="I23">
        <v>0.35439999999999999</v>
      </c>
      <c r="J23">
        <v>111.08333333333333</v>
      </c>
      <c r="K23">
        <v>7</v>
      </c>
      <c r="L23">
        <v>8.3333333333333329E-2</v>
      </c>
      <c r="M23">
        <v>1</v>
      </c>
      <c r="N23">
        <v>0</v>
      </c>
      <c r="O23">
        <v>97.166666666666671</v>
      </c>
      <c r="P23">
        <v>0</v>
      </c>
      <c r="Q23">
        <v>0</v>
      </c>
      <c r="R23">
        <v>2.6666666666666665</v>
      </c>
      <c r="S23">
        <v>0</v>
      </c>
      <c r="T23">
        <v>1.6666666666666667</v>
      </c>
      <c r="U23">
        <v>3.3333333333333335</v>
      </c>
      <c r="V23">
        <v>5.083333333333333</v>
      </c>
      <c r="W23">
        <v>0.83333333333333337</v>
      </c>
      <c r="X23">
        <v>0</v>
      </c>
      <c r="Y23">
        <v>0</v>
      </c>
      <c r="Z23">
        <v>0</v>
      </c>
      <c r="AA23">
        <v>0</v>
      </c>
      <c r="AB23">
        <v>0.33333333333333331</v>
      </c>
      <c r="AC23">
        <v>8.3333333333333329E-2</v>
      </c>
      <c r="AD23">
        <v>0</v>
      </c>
      <c r="AE23">
        <v>0</v>
      </c>
      <c r="AF23">
        <v>0</v>
      </c>
    </row>
    <row r="24" spans="1:32" x14ac:dyDescent="0.25">
      <c r="A24">
        <v>23</v>
      </c>
      <c r="B24">
        <v>10</v>
      </c>
      <c r="C24" t="s">
        <v>67</v>
      </c>
      <c r="D24">
        <v>1</v>
      </c>
      <c r="E24">
        <v>1</v>
      </c>
      <c r="F24" t="s">
        <v>63</v>
      </c>
      <c r="G24">
        <v>2</v>
      </c>
      <c r="H24">
        <v>7.7556479999999999</v>
      </c>
      <c r="I24">
        <v>0.18480000000000005</v>
      </c>
      <c r="J24">
        <v>101.33333333333334</v>
      </c>
      <c r="K24">
        <v>6</v>
      </c>
      <c r="L24">
        <v>0.66666666666666663</v>
      </c>
      <c r="M24">
        <v>2</v>
      </c>
      <c r="N24">
        <v>0</v>
      </c>
      <c r="O24">
        <v>0</v>
      </c>
      <c r="P24">
        <v>0</v>
      </c>
      <c r="Q24">
        <v>6.666666666666667</v>
      </c>
      <c r="R24">
        <v>0.66666666666666663</v>
      </c>
      <c r="S24">
        <v>0</v>
      </c>
      <c r="T24">
        <v>3.5</v>
      </c>
      <c r="U24">
        <v>12.166666666666666</v>
      </c>
      <c r="V24">
        <v>9.3333333333333339</v>
      </c>
      <c r="W24">
        <v>69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0.16666666666666666</v>
      </c>
      <c r="AF24">
        <v>0.5</v>
      </c>
    </row>
    <row r="25" spans="1:32" x14ac:dyDescent="0.25">
      <c r="A25">
        <v>24</v>
      </c>
      <c r="B25">
        <v>5</v>
      </c>
      <c r="C25" t="s">
        <v>67</v>
      </c>
      <c r="D25">
        <v>1</v>
      </c>
      <c r="E25">
        <v>1</v>
      </c>
      <c r="F25" t="s">
        <v>61</v>
      </c>
      <c r="G25">
        <v>2</v>
      </c>
      <c r="H25">
        <v>7.103872</v>
      </c>
      <c r="I25">
        <v>0.17679999999999993</v>
      </c>
      <c r="J25">
        <v>61.333333333333329</v>
      </c>
      <c r="K25">
        <v>6</v>
      </c>
      <c r="L25">
        <v>0</v>
      </c>
      <c r="M25">
        <v>0</v>
      </c>
      <c r="N25">
        <v>0</v>
      </c>
      <c r="O25">
        <v>0</v>
      </c>
      <c r="P25">
        <v>0</v>
      </c>
      <c r="Q25">
        <v>1.3333333333333333</v>
      </c>
      <c r="R25">
        <v>0.5</v>
      </c>
      <c r="S25">
        <v>0</v>
      </c>
      <c r="T25">
        <v>2.5</v>
      </c>
      <c r="U25">
        <v>0.16666666666666666</v>
      </c>
      <c r="V25">
        <v>15.166666666666666</v>
      </c>
      <c r="W25">
        <v>41.666666666666664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>
        <v>25</v>
      </c>
      <c r="B26">
        <v>9</v>
      </c>
      <c r="C26" t="s">
        <v>60</v>
      </c>
      <c r="D26">
        <v>1</v>
      </c>
      <c r="E26">
        <v>1</v>
      </c>
      <c r="F26" t="s">
        <v>63</v>
      </c>
      <c r="G26">
        <v>2</v>
      </c>
      <c r="H26">
        <v>8.0973439999999979</v>
      </c>
      <c r="I26">
        <v>0.36080000000000001</v>
      </c>
      <c r="J26">
        <v>95.333333333333329</v>
      </c>
      <c r="K26">
        <v>7</v>
      </c>
      <c r="L26">
        <v>0</v>
      </c>
      <c r="M26">
        <v>0</v>
      </c>
      <c r="N26">
        <v>0</v>
      </c>
      <c r="O26">
        <v>0.5</v>
      </c>
      <c r="P26">
        <v>0</v>
      </c>
      <c r="Q26">
        <v>4.333333333333333</v>
      </c>
      <c r="R26">
        <v>0.83333333333333337</v>
      </c>
      <c r="S26">
        <v>0</v>
      </c>
      <c r="T26">
        <v>11.5</v>
      </c>
      <c r="U26">
        <v>18.166666666666668</v>
      </c>
      <c r="V26">
        <v>9.8333333333333339</v>
      </c>
      <c r="W26">
        <v>50.166666666666664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>
        <v>26</v>
      </c>
      <c r="B27">
        <v>3</v>
      </c>
      <c r="C27" t="s">
        <v>62</v>
      </c>
      <c r="D27">
        <v>1</v>
      </c>
      <c r="E27">
        <v>0</v>
      </c>
      <c r="F27" t="s">
        <v>61</v>
      </c>
      <c r="G27">
        <v>2</v>
      </c>
      <c r="H27">
        <v>2.8271999999999999</v>
      </c>
      <c r="I27">
        <v>0.17920000000000003</v>
      </c>
      <c r="J27">
        <v>91.666666666666671</v>
      </c>
      <c r="K27">
        <v>7</v>
      </c>
      <c r="L27">
        <v>0</v>
      </c>
      <c r="M27">
        <v>0</v>
      </c>
      <c r="N27">
        <v>0</v>
      </c>
      <c r="O27">
        <v>0.83333333333333337</v>
      </c>
      <c r="P27">
        <v>0</v>
      </c>
      <c r="Q27">
        <v>0.33333333333333331</v>
      </c>
      <c r="R27">
        <v>0.16666666666666666</v>
      </c>
      <c r="S27">
        <v>0</v>
      </c>
      <c r="T27">
        <v>0.83333333333333337</v>
      </c>
      <c r="U27">
        <v>0.66666666666666663</v>
      </c>
      <c r="V27">
        <v>57.166666666666664</v>
      </c>
      <c r="W27">
        <v>31.666666666666668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>
        <v>27</v>
      </c>
      <c r="B28">
        <v>7</v>
      </c>
      <c r="C28" t="s">
        <v>68</v>
      </c>
      <c r="D28">
        <v>0</v>
      </c>
      <c r="E28">
        <v>1</v>
      </c>
      <c r="F28" t="s">
        <v>63</v>
      </c>
      <c r="G28">
        <v>2</v>
      </c>
      <c r="H28">
        <v>9.2603076923076895</v>
      </c>
      <c r="I28">
        <v>4.0799999999999982E-2</v>
      </c>
      <c r="J28">
        <v>80.333333333333329</v>
      </c>
      <c r="K28">
        <v>7</v>
      </c>
      <c r="L28">
        <v>0.33333333333333331</v>
      </c>
      <c r="M28">
        <v>1</v>
      </c>
      <c r="N28">
        <v>0</v>
      </c>
      <c r="O28">
        <v>1.3333333333333333</v>
      </c>
      <c r="P28">
        <v>0</v>
      </c>
      <c r="Q28">
        <v>1.3333333333333333</v>
      </c>
      <c r="R28">
        <v>2</v>
      </c>
      <c r="S28">
        <v>0</v>
      </c>
      <c r="T28">
        <v>3</v>
      </c>
      <c r="U28">
        <v>41</v>
      </c>
      <c r="V28">
        <v>12.666666666666666</v>
      </c>
      <c r="W28">
        <v>19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0.33333333333333331</v>
      </c>
      <c r="AF28">
        <v>0</v>
      </c>
    </row>
    <row r="29" spans="1:32" x14ac:dyDescent="0.25">
      <c r="A29">
        <v>28</v>
      </c>
      <c r="B29">
        <v>10</v>
      </c>
      <c r="C29" t="s">
        <v>67</v>
      </c>
      <c r="D29">
        <v>1</v>
      </c>
      <c r="E29">
        <v>1</v>
      </c>
      <c r="F29" t="s">
        <v>63</v>
      </c>
      <c r="G29">
        <v>2</v>
      </c>
      <c r="H29">
        <v>5.33216</v>
      </c>
      <c r="I29">
        <v>0.17920000000000003</v>
      </c>
      <c r="J29">
        <v>49.333333333333329</v>
      </c>
      <c r="K29">
        <v>4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0.33333333333333331</v>
      </c>
      <c r="U29">
        <v>0.5</v>
      </c>
      <c r="V29">
        <v>13.833333333333334</v>
      </c>
      <c r="W29">
        <v>34.666666666666664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>
        <v>29</v>
      </c>
      <c r="B30">
        <v>8</v>
      </c>
      <c r="C30" t="s">
        <v>62</v>
      </c>
      <c r="D30">
        <v>1</v>
      </c>
      <c r="E30">
        <v>0</v>
      </c>
      <c r="F30" t="s">
        <v>63</v>
      </c>
      <c r="G30">
        <v>2</v>
      </c>
      <c r="H30">
        <v>47.225469387755098</v>
      </c>
      <c r="I30">
        <v>0.2360000000000001</v>
      </c>
      <c r="J30">
        <v>81.5</v>
      </c>
      <c r="K30">
        <v>6</v>
      </c>
      <c r="L30">
        <v>0</v>
      </c>
      <c r="M30">
        <v>0</v>
      </c>
      <c r="N30">
        <v>0</v>
      </c>
      <c r="O30">
        <v>0.16666666666666666</v>
      </c>
      <c r="P30">
        <v>0</v>
      </c>
      <c r="Q30">
        <v>11.5</v>
      </c>
      <c r="R30">
        <v>0</v>
      </c>
      <c r="S30">
        <v>0</v>
      </c>
      <c r="T30">
        <v>18.333333333333332</v>
      </c>
      <c r="U30">
        <v>14.5</v>
      </c>
      <c r="V30">
        <v>11.833333333333334</v>
      </c>
      <c r="W30">
        <v>25.166666666666668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>
        <v>30</v>
      </c>
      <c r="B31">
        <v>6</v>
      </c>
      <c r="C31" t="s">
        <v>64</v>
      </c>
      <c r="D31">
        <v>0</v>
      </c>
      <c r="E31">
        <v>0</v>
      </c>
      <c r="F31" t="s">
        <v>63</v>
      </c>
      <c r="G31">
        <v>2</v>
      </c>
      <c r="H31">
        <v>2.3736319999999997</v>
      </c>
      <c r="I31">
        <v>0.15119999999999997</v>
      </c>
      <c r="J31">
        <v>297.66666666666663</v>
      </c>
      <c r="K31">
        <v>5</v>
      </c>
      <c r="L31">
        <v>2.3333333333333335</v>
      </c>
      <c r="M31">
        <v>1</v>
      </c>
      <c r="N31">
        <v>0</v>
      </c>
      <c r="O31">
        <v>148.66666666666666</v>
      </c>
      <c r="P31">
        <v>0</v>
      </c>
      <c r="Q31">
        <v>3.3333333333333335</v>
      </c>
      <c r="R31">
        <v>7</v>
      </c>
      <c r="S31">
        <v>0</v>
      </c>
      <c r="T31">
        <v>0</v>
      </c>
      <c r="U31">
        <v>0</v>
      </c>
      <c r="V31">
        <v>23.666666666666668</v>
      </c>
      <c r="W31">
        <v>115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2.3333333333333335</v>
      </c>
      <c r="AE31">
        <v>0</v>
      </c>
      <c r="AF31">
        <v>0</v>
      </c>
    </row>
    <row r="32" spans="1:32" x14ac:dyDescent="0.25">
      <c r="A32">
        <v>31</v>
      </c>
      <c r="B32">
        <v>2</v>
      </c>
      <c r="C32" t="s">
        <v>68</v>
      </c>
      <c r="D32">
        <v>0</v>
      </c>
      <c r="E32">
        <v>1</v>
      </c>
      <c r="F32" t="s">
        <v>61</v>
      </c>
      <c r="G32">
        <v>2</v>
      </c>
      <c r="H32">
        <v>7.8237439999999996</v>
      </c>
      <c r="I32">
        <v>0.29039999999999994</v>
      </c>
      <c r="J32">
        <v>183.33333333333331</v>
      </c>
      <c r="K32">
        <v>8</v>
      </c>
      <c r="L32">
        <v>0</v>
      </c>
      <c r="M32">
        <v>0</v>
      </c>
      <c r="N32">
        <v>0</v>
      </c>
      <c r="O32">
        <v>0</v>
      </c>
      <c r="P32">
        <v>7</v>
      </c>
      <c r="Q32">
        <v>83.333333333333329</v>
      </c>
      <c r="R32">
        <v>43</v>
      </c>
      <c r="S32">
        <v>1.3333333333333333</v>
      </c>
      <c r="T32">
        <v>3</v>
      </c>
      <c r="U32">
        <v>25</v>
      </c>
      <c r="V32">
        <v>8.6666666666666661</v>
      </c>
      <c r="W32">
        <v>12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25">
      <c r="A33">
        <v>32</v>
      </c>
      <c r="B33">
        <v>9</v>
      </c>
      <c r="C33" t="s">
        <v>60</v>
      </c>
      <c r="D33">
        <v>1</v>
      </c>
      <c r="E33">
        <v>1</v>
      </c>
      <c r="F33" t="s">
        <v>63</v>
      </c>
      <c r="G33">
        <v>2</v>
      </c>
      <c r="H33">
        <v>50.058666666666653</v>
      </c>
      <c r="I33">
        <v>0.24239999999999995</v>
      </c>
      <c r="J33">
        <v>243.5</v>
      </c>
      <c r="K33">
        <v>7</v>
      </c>
      <c r="L33">
        <v>0.16666666666666666</v>
      </c>
      <c r="M33">
        <v>1</v>
      </c>
      <c r="N33">
        <v>0</v>
      </c>
      <c r="O33">
        <v>0</v>
      </c>
      <c r="P33">
        <v>0</v>
      </c>
      <c r="Q33">
        <v>1.3333333333333333</v>
      </c>
      <c r="R33">
        <v>1.1666666666666667</v>
      </c>
      <c r="S33">
        <v>2.3333333333333335</v>
      </c>
      <c r="T33">
        <v>1</v>
      </c>
      <c r="U33">
        <v>13</v>
      </c>
      <c r="V33">
        <v>28.166666666666668</v>
      </c>
      <c r="W33">
        <v>196.5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0.16666666666666666</v>
      </c>
      <c r="AF33">
        <v>0</v>
      </c>
    </row>
    <row r="34" spans="1:32" x14ac:dyDescent="0.25">
      <c r="A34">
        <v>33</v>
      </c>
      <c r="B34">
        <v>10</v>
      </c>
      <c r="C34" t="s">
        <v>67</v>
      </c>
      <c r="D34">
        <v>1</v>
      </c>
      <c r="E34">
        <v>1</v>
      </c>
      <c r="F34" t="s">
        <v>63</v>
      </c>
      <c r="G34">
        <v>2</v>
      </c>
      <c r="H34">
        <v>7.7009279999999993</v>
      </c>
      <c r="I34">
        <v>0.1</v>
      </c>
      <c r="J34">
        <v>51.75</v>
      </c>
      <c r="K34">
        <v>6</v>
      </c>
      <c r="L34">
        <v>0</v>
      </c>
      <c r="M34">
        <v>0</v>
      </c>
      <c r="N34">
        <v>8.3333333333333329E-2</v>
      </c>
      <c r="O34">
        <v>0</v>
      </c>
      <c r="P34">
        <v>0</v>
      </c>
      <c r="Q34">
        <v>0.25</v>
      </c>
      <c r="R34">
        <v>0</v>
      </c>
      <c r="S34">
        <v>0</v>
      </c>
      <c r="T34">
        <v>1.1666666666666667</v>
      </c>
      <c r="U34">
        <v>8.3333333333333329E-2</v>
      </c>
      <c r="V34">
        <v>12.333333333333334</v>
      </c>
      <c r="W34">
        <v>37.833333333333336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>
        <v>34</v>
      </c>
      <c r="B35">
        <v>5</v>
      </c>
      <c r="C35" t="s">
        <v>67</v>
      </c>
      <c r="D35">
        <v>1</v>
      </c>
      <c r="E35">
        <v>1</v>
      </c>
      <c r="F35" t="s">
        <v>61</v>
      </c>
      <c r="G35">
        <v>2</v>
      </c>
      <c r="H35">
        <v>2.8743032967032964</v>
      </c>
      <c r="I35">
        <v>7.6000000000000012E-2</v>
      </c>
      <c r="J35">
        <v>244.33333333333331</v>
      </c>
      <c r="K35">
        <v>5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0.33333333333333331</v>
      </c>
      <c r="S35">
        <v>0</v>
      </c>
      <c r="T35">
        <v>2.5</v>
      </c>
      <c r="U35">
        <v>1.1666666666666667</v>
      </c>
      <c r="V35">
        <v>27.166666666666668</v>
      </c>
      <c r="W35">
        <v>213.16666666666666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>
        <v>35</v>
      </c>
      <c r="B36">
        <v>10</v>
      </c>
      <c r="C36" t="s">
        <v>67</v>
      </c>
      <c r="D36">
        <v>1</v>
      </c>
      <c r="E36">
        <v>1</v>
      </c>
      <c r="F36" t="s">
        <v>63</v>
      </c>
      <c r="G36">
        <v>2</v>
      </c>
      <c r="H36">
        <v>8.5715839999999996</v>
      </c>
      <c r="I36">
        <v>0.13440000000000005</v>
      </c>
      <c r="J36">
        <v>73.333333333333343</v>
      </c>
      <c r="K36">
        <v>8</v>
      </c>
      <c r="L36">
        <v>1.3333333333333333</v>
      </c>
      <c r="M36">
        <v>3</v>
      </c>
      <c r="N36">
        <v>0</v>
      </c>
      <c r="O36">
        <v>0.83333333333333337</v>
      </c>
      <c r="P36">
        <v>0</v>
      </c>
      <c r="Q36">
        <v>2.3333333333333335</v>
      </c>
      <c r="R36">
        <v>1.5</v>
      </c>
      <c r="S36">
        <v>0.5</v>
      </c>
      <c r="T36">
        <v>8</v>
      </c>
      <c r="U36">
        <v>5</v>
      </c>
      <c r="V36">
        <v>2.1666666666666665</v>
      </c>
      <c r="W36">
        <v>53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0.66666666666666663</v>
      </c>
      <c r="AE36">
        <v>0.5</v>
      </c>
      <c r="AF36">
        <v>0.16666666666666666</v>
      </c>
    </row>
    <row r="37" spans="1:32" x14ac:dyDescent="0.25">
      <c r="A37">
        <v>36</v>
      </c>
      <c r="B37">
        <v>8</v>
      </c>
      <c r="C37" t="s">
        <v>62</v>
      </c>
      <c r="D37">
        <v>1</v>
      </c>
      <c r="E37">
        <v>0</v>
      </c>
      <c r="F37" t="s">
        <v>63</v>
      </c>
      <c r="G37">
        <v>2</v>
      </c>
      <c r="H37">
        <v>8.833024</v>
      </c>
      <c r="I37">
        <v>0.21600000000000003</v>
      </c>
      <c r="J37">
        <v>67.333333333333343</v>
      </c>
      <c r="K37">
        <v>7</v>
      </c>
      <c r="L37">
        <v>0</v>
      </c>
      <c r="M37">
        <v>0</v>
      </c>
      <c r="N37">
        <v>0</v>
      </c>
      <c r="O37">
        <v>0.16666666666666666</v>
      </c>
      <c r="P37">
        <v>0</v>
      </c>
      <c r="Q37">
        <v>6</v>
      </c>
      <c r="R37">
        <v>0.33333333333333331</v>
      </c>
      <c r="S37">
        <v>0</v>
      </c>
      <c r="T37">
        <v>4.166666666666667</v>
      </c>
      <c r="U37">
        <v>20.333333333333332</v>
      </c>
      <c r="V37">
        <v>13.333333333333334</v>
      </c>
      <c r="W37">
        <v>23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>
        <v>37</v>
      </c>
      <c r="B38">
        <v>4</v>
      </c>
      <c r="C38" t="s">
        <v>60</v>
      </c>
      <c r="D38">
        <v>1</v>
      </c>
      <c r="E38">
        <v>1</v>
      </c>
      <c r="F38" t="s">
        <v>61</v>
      </c>
      <c r="G38">
        <v>2</v>
      </c>
      <c r="H38">
        <v>9.7498879999999986</v>
      </c>
      <c r="I38">
        <v>0.35920000000000002</v>
      </c>
      <c r="J38">
        <v>48.333333333333336</v>
      </c>
      <c r="K38">
        <v>7</v>
      </c>
      <c r="L38">
        <v>0.16666666666666666</v>
      </c>
      <c r="M38">
        <v>1</v>
      </c>
      <c r="N38">
        <v>0.16666666666666666</v>
      </c>
      <c r="O38">
        <v>0.33333333333333331</v>
      </c>
      <c r="P38">
        <v>0</v>
      </c>
      <c r="Q38">
        <v>0.33333333333333331</v>
      </c>
      <c r="R38">
        <v>0.33333333333333331</v>
      </c>
      <c r="S38">
        <v>0</v>
      </c>
      <c r="T38">
        <v>0</v>
      </c>
      <c r="U38">
        <v>0.16666666666666666</v>
      </c>
      <c r="V38">
        <v>12.166666666666666</v>
      </c>
      <c r="W38">
        <v>34.833333333333336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0.16666666666666666</v>
      </c>
      <c r="AE38">
        <v>0</v>
      </c>
      <c r="AF38">
        <v>0</v>
      </c>
    </row>
    <row r="39" spans="1:32" x14ac:dyDescent="0.25">
      <c r="A39">
        <v>38</v>
      </c>
      <c r="B39">
        <v>1</v>
      </c>
      <c r="C39" t="s">
        <v>64</v>
      </c>
      <c r="D39">
        <v>0</v>
      </c>
      <c r="E39">
        <v>0</v>
      </c>
      <c r="F39" t="s">
        <v>61</v>
      </c>
      <c r="G39">
        <v>2</v>
      </c>
      <c r="H39">
        <v>7.8006400000000014</v>
      </c>
      <c r="I39">
        <v>0.21920000000000001</v>
      </c>
      <c r="J39">
        <v>47.666666666666664</v>
      </c>
      <c r="K39">
        <v>7</v>
      </c>
      <c r="L39">
        <v>0.25</v>
      </c>
      <c r="M39">
        <v>2</v>
      </c>
      <c r="N39">
        <v>0</v>
      </c>
      <c r="O39">
        <v>1</v>
      </c>
      <c r="P39">
        <v>0</v>
      </c>
      <c r="Q39">
        <v>0.33333333333333331</v>
      </c>
      <c r="R39">
        <v>0.16666666666666666</v>
      </c>
      <c r="S39">
        <v>0</v>
      </c>
      <c r="T39">
        <v>0.83333333333333337</v>
      </c>
      <c r="U39">
        <v>20.5</v>
      </c>
      <c r="V39">
        <v>19.333333333333332</v>
      </c>
      <c r="W39">
        <v>5.5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0.16666666666666666</v>
      </c>
      <c r="AE39">
        <v>8.3333333333333329E-2</v>
      </c>
      <c r="AF39">
        <v>0</v>
      </c>
    </row>
    <row r="40" spans="1:32" x14ac:dyDescent="0.25">
      <c r="A40">
        <v>39</v>
      </c>
      <c r="B40">
        <v>5</v>
      </c>
      <c r="C40" t="s">
        <v>67</v>
      </c>
      <c r="D40">
        <v>1</v>
      </c>
      <c r="E40">
        <v>1</v>
      </c>
      <c r="F40" t="s">
        <v>61</v>
      </c>
      <c r="G40">
        <v>2</v>
      </c>
      <c r="H40">
        <v>8.5863111111111099</v>
      </c>
      <c r="I40">
        <v>0.14799999999999996</v>
      </c>
      <c r="J40">
        <v>120</v>
      </c>
      <c r="K40">
        <v>7</v>
      </c>
      <c r="L40">
        <v>0.16666666666666666</v>
      </c>
      <c r="M40">
        <v>1</v>
      </c>
      <c r="N40">
        <v>0</v>
      </c>
      <c r="O40">
        <v>0</v>
      </c>
      <c r="P40">
        <v>0</v>
      </c>
      <c r="Q40">
        <v>7.5</v>
      </c>
      <c r="R40">
        <v>0.66666666666666663</v>
      </c>
      <c r="S40">
        <v>0.5</v>
      </c>
      <c r="T40">
        <v>16.166666666666668</v>
      </c>
      <c r="U40">
        <v>21.666666666666668</v>
      </c>
      <c r="V40">
        <v>3.6666666666666665</v>
      </c>
      <c r="W40">
        <v>69.833333333333329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0.16666666666666666</v>
      </c>
      <c r="AF40">
        <v>0</v>
      </c>
    </row>
    <row r="41" spans="1:32" x14ac:dyDescent="0.25">
      <c r="A41">
        <v>40</v>
      </c>
      <c r="B41">
        <v>2</v>
      </c>
      <c r="C41" t="s">
        <v>68</v>
      </c>
      <c r="D41">
        <v>0</v>
      </c>
      <c r="E41">
        <v>1</v>
      </c>
      <c r="F41" t="s">
        <v>61</v>
      </c>
      <c r="G41">
        <v>2</v>
      </c>
      <c r="H41">
        <v>30.820345679012348</v>
      </c>
      <c r="I41">
        <v>0.23680000000000007</v>
      </c>
      <c r="J41">
        <v>68.833333333333343</v>
      </c>
      <c r="K41">
        <v>8</v>
      </c>
      <c r="L41">
        <v>0</v>
      </c>
      <c r="M41">
        <v>0</v>
      </c>
      <c r="N41">
        <v>0</v>
      </c>
      <c r="O41">
        <v>6.166666666666667</v>
      </c>
      <c r="P41">
        <v>0</v>
      </c>
      <c r="Q41">
        <v>14.666666666666666</v>
      </c>
      <c r="R41">
        <v>0.66666666666666663</v>
      </c>
      <c r="S41">
        <v>0</v>
      </c>
      <c r="T41">
        <v>1</v>
      </c>
      <c r="U41">
        <v>12</v>
      </c>
      <c r="V41">
        <v>31.5</v>
      </c>
      <c r="W41">
        <v>2.6666666666666665</v>
      </c>
      <c r="X41">
        <v>0</v>
      </c>
      <c r="Y41">
        <v>0</v>
      </c>
      <c r="Z41">
        <v>0</v>
      </c>
      <c r="AA41">
        <v>0</v>
      </c>
      <c r="AB41">
        <v>0.16666666666666666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>
        <v>41</v>
      </c>
      <c r="B42">
        <v>6</v>
      </c>
      <c r="C42" t="s">
        <v>64</v>
      </c>
      <c r="D42">
        <v>0</v>
      </c>
      <c r="E42">
        <v>0</v>
      </c>
      <c r="F42" t="s">
        <v>63</v>
      </c>
      <c r="G42">
        <v>2</v>
      </c>
      <c r="H42">
        <v>7.884544</v>
      </c>
      <c r="I42">
        <v>0.17679999999999993</v>
      </c>
      <c r="J42">
        <v>65.333333333333343</v>
      </c>
      <c r="K42">
        <v>7</v>
      </c>
      <c r="L42">
        <v>0.5</v>
      </c>
      <c r="M42">
        <v>2</v>
      </c>
      <c r="N42">
        <v>0</v>
      </c>
      <c r="O42">
        <v>1.5</v>
      </c>
      <c r="P42">
        <v>0</v>
      </c>
      <c r="Q42">
        <v>15.833333333333334</v>
      </c>
      <c r="R42">
        <v>0.5</v>
      </c>
      <c r="S42">
        <v>0</v>
      </c>
      <c r="T42">
        <v>5.166666666666667</v>
      </c>
      <c r="U42">
        <v>0</v>
      </c>
      <c r="V42">
        <v>4.833333333333333</v>
      </c>
      <c r="W42">
        <v>37.333333333333336</v>
      </c>
      <c r="X42">
        <v>0</v>
      </c>
      <c r="Y42">
        <v>0</v>
      </c>
      <c r="Z42">
        <v>0</v>
      </c>
      <c r="AA42">
        <v>0</v>
      </c>
      <c r="AB42">
        <v>0.16666666666666666</v>
      </c>
      <c r="AC42">
        <v>0</v>
      </c>
      <c r="AD42">
        <v>0.33333333333333331</v>
      </c>
      <c r="AE42">
        <v>0.16666666666666666</v>
      </c>
      <c r="AF42">
        <v>0</v>
      </c>
    </row>
    <row r="43" spans="1:32" x14ac:dyDescent="0.25">
      <c r="A43">
        <v>42</v>
      </c>
      <c r="B43">
        <v>7</v>
      </c>
      <c r="C43" t="s">
        <v>68</v>
      </c>
      <c r="D43">
        <v>0</v>
      </c>
      <c r="E43">
        <v>1</v>
      </c>
      <c r="F43" t="s">
        <v>63</v>
      </c>
      <c r="G43">
        <v>2</v>
      </c>
      <c r="H43">
        <v>8.3016320000000015</v>
      </c>
      <c r="I43">
        <v>0.27760000000000007</v>
      </c>
      <c r="J43">
        <v>72.666666666666657</v>
      </c>
      <c r="K43">
        <v>8</v>
      </c>
      <c r="L43">
        <v>8.3333333333333329E-2</v>
      </c>
      <c r="M43">
        <v>1</v>
      </c>
      <c r="N43">
        <v>0.33333333333333331</v>
      </c>
      <c r="O43">
        <v>0.5</v>
      </c>
      <c r="P43">
        <v>0</v>
      </c>
      <c r="Q43">
        <v>25.333333333333332</v>
      </c>
      <c r="R43">
        <v>19.333333333333332</v>
      </c>
      <c r="S43">
        <v>0</v>
      </c>
      <c r="T43">
        <v>2.1666666666666665</v>
      </c>
      <c r="U43">
        <v>14.166666666666666</v>
      </c>
      <c r="V43">
        <v>7.333333333333333</v>
      </c>
      <c r="W43">
        <v>3.5</v>
      </c>
      <c r="X43">
        <v>0</v>
      </c>
      <c r="Y43">
        <v>0</v>
      </c>
      <c r="Z43">
        <v>0</v>
      </c>
      <c r="AA43">
        <v>8.3333333333333329E-2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>
        <v>43</v>
      </c>
      <c r="B44">
        <v>3</v>
      </c>
      <c r="C44" t="s">
        <v>62</v>
      </c>
      <c r="D44">
        <v>1</v>
      </c>
      <c r="E44">
        <v>0</v>
      </c>
      <c r="F44" t="s">
        <v>61</v>
      </c>
      <c r="G44">
        <v>2</v>
      </c>
      <c r="H44">
        <v>9.0810879999999994</v>
      </c>
      <c r="I44">
        <v>0.25840000000000002</v>
      </c>
      <c r="J44">
        <v>6.75</v>
      </c>
      <c r="K44">
        <v>5</v>
      </c>
      <c r="L44">
        <v>8.3333333333333329E-2</v>
      </c>
      <c r="M44">
        <v>1</v>
      </c>
      <c r="N44">
        <v>0</v>
      </c>
      <c r="O44">
        <v>0</v>
      </c>
      <c r="P44">
        <v>0</v>
      </c>
      <c r="Q44">
        <v>2</v>
      </c>
      <c r="R44">
        <v>0</v>
      </c>
      <c r="S44">
        <v>0</v>
      </c>
      <c r="T44">
        <v>0.83333333333333337</v>
      </c>
      <c r="U44">
        <v>0.58333333333333337</v>
      </c>
      <c r="V44">
        <v>2.25</v>
      </c>
      <c r="W44">
        <v>1.0833333333333333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8.3333333333333329E-2</v>
      </c>
      <c r="AF44">
        <v>0</v>
      </c>
    </row>
    <row r="45" spans="1:32" x14ac:dyDescent="0.25">
      <c r="A45">
        <v>44</v>
      </c>
      <c r="B45">
        <v>4</v>
      </c>
      <c r="C45" t="s">
        <v>60</v>
      </c>
      <c r="D45">
        <v>1</v>
      </c>
      <c r="E45">
        <v>1</v>
      </c>
      <c r="F45" t="s">
        <v>61</v>
      </c>
      <c r="G45">
        <v>2</v>
      </c>
      <c r="H45">
        <v>25.706240000000005</v>
      </c>
      <c r="I45">
        <v>0.30239999999999995</v>
      </c>
      <c r="J45">
        <v>68.833333333333343</v>
      </c>
      <c r="K45">
        <v>8</v>
      </c>
      <c r="L45">
        <v>8.3333333333333329E-2</v>
      </c>
      <c r="M45">
        <v>1</v>
      </c>
      <c r="N45">
        <v>0</v>
      </c>
      <c r="O45">
        <v>6.166666666666667</v>
      </c>
      <c r="P45">
        <v>0</v>
      </c>
      <c r="Q45">
        <v>14.666666666666666</v>
      </c>
      <c r="R45">
        <v>0.66666666666666663</v>
      </c>
      <c r="S45">
        <v>0</v>
      </c>
      <c r="T45">
        <v>1</v>
      </c>
      <c r="U45">
        <v>12</v>
      </c>
      <c r="V45">
        <v>31.5</v>
      </c>
      <c r="W45">
        <v>2.6666666666666665</v>
      </c>
      <c r="X45">
        <v>0</v>
      </c>
      <c r="Y45">
        <v>0</v>
      </c>
      <c r="Z45">
        <v>0</v>
      </c>
      <c r="AA45">
        <v>0</v>
      </c>
      <c r="AB45">
        <v>0.16666666666666666</v>
      </c>
      <c r="AC45">
        <v>0</v>
      </c>
      <c r="AD45">
        <v>0</v>
      </c>
      <c r="AE45">
        <v>8.3333333333333329E-2</v>
      </c>
      <c r="AF45">
        <v>0</v>
      </c>
    </row>
    <row r="46" spans="1:32" x14ac:dyDescent="0.25">
      <c r="A46">
        <v>45</v>
      </c>
      <c r="B46">
        <v>3</v>
      </c>
      <c r="C46" t="s">
        <v>62</v>
      </c>
      <c r="D46">
        <v>1</v>
      </c>
      <c r="E46">
        <v>0</v>
      </c>
      <c r="F46" t="s">
        <v>61</v>
      </c>
      <c r="G46">
        <v>2</v>
      </c>
      <c r="H46">
        <v>22.449505882352945</v>
      </c>
      <c r="I46">
        <v>5.7599999999999978E-2</v>
      </c>
      <c r="J46">
        <v>34.833333333333336</v>
      </c>
      <c r="K46">
        <v>4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3.6666666666666665</v>
      </c>
      <c r="U46">
        <v>15.416666666666666</v>
      </c>
      <c r="V46">
        <v>12.166666666666666</v>
      </c>
      <c r="W46">
        <v>3.5833333333333335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>
        <v>46</v>
      </c>
      <c r="B47">
        <v>8</v>
      </c>
      <c r="C47" t="s">
        <v>62</v>
      </c>
      <c r="D47">
        <v>1</v>
      </c>
      <c r="E47">
        <v>0</v>
      </c>
      <c r="F47" t="s">
        <v>63</v>
      </c>
      <c r="G47">
        <v>2</v>
      </c>
      <c r="H47">
        <v>12.861226666666667</v>
      </c>
      <c r="I47">
        <v>8.3199999999999927E-2</v>
      </c>
      <c r="J47">
        <v>49</v>
      </c>
      <c r="K47">
        <v>7</v>
      </c>
      <c r="L47">
        <v>8.3333333333333329E-2</v>
      </c>
      <c r="M47">
        <v>1</v>
      </c>
      <c r="N47">
        <v>0</v>
      </c>
      <c r="O47">
        <v>0.16666666666666666</v>
      </c>
      <c r="P47">
        <v>0</v>
      </c>
      <c r="Q47">
        <v>0.16666666666666666</v>
      </c>
      <c r="R47">
        <v>0.16666666666666666</v>
      </c>
      <c r="S47">
        <v>0</v>
      </c>
      <c r="T47">
        <v>2.3333333333333335</v>
      </c>
      <c r="U47">
        <v>26.5</v>
      </c>
      <c r="V47">
        <v>1.6666666666666667</v>
      </c>
      <c r="W47">
        <v>18</v>
      </c>
      <c r="X47">
        <v>0</v>
      </c>
      <c r="Y47">
        <v>0</v>
      </c>
      <c r="Z47">
        <v>0</v>
      </c>
      <c r="AA47">
        <v>8.3333333333333329E-2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>
        <v>47</v>
      </c>
      <c r="B48">
        <v>4</v>
      </c>
      <c r="C48" t="s">
        <v>60</v>
      </c>
      <c r="D48">
        <v>1</v>
      </c>
      <c r="E48">
        <v>1</v>
      </c>
      <c r="F48" t="s">
        <v>61</v>
      </c>
      <c r="G48">
        <v>2</v>
      </c>
      <c r="H48">
        <v>24.842880000000001</v>
      </c>
      <c r="I48">
        <v>0.37680000000000008</v>
      </c>
      <c r="J48">
        <v>78.5</v>
      </c>
      <c r="K48">
        <v>5</v>
      </c>
      <c r="L48">
        <v>0</v>
      </c>
      <c r="M48">
        <v>0</v>
      </c>
      <c r="N48">
        <v>0</v>
      </c>
      <c r="O48">
        <v>0</v>
      </c>
      <c r="P48">
        <v>0</v>
      </c>
      <c r="Q48">
        <v>1.5</v>
      </c>
      <c r="R48">
        <v>0.16666666666666666</v>
      </c>
      <c r="S48">
        <v>0</v>
      </c>
      <c r="T48">
        <v>11</v>
      </c>
      <c r="U48">
        <v>0</v>
      </c>
      <c r="V48">
        <v>9.3333333333333339</v>
      </c>
      <c r="W48">
        <v>56.5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>
        <v>48</v>
      </c>
      <c r="B49">
        <v>7</v>
      </c>
      <c r="C49" t="s">
        <v>68</v>
      </c>
      <c r="D49">
        <v>0</v>
      </c>
      <c r="E49">
        <v>1</v>
      </c>
      <c r="F49" t="s">
        <v>63</v>
      </c>
      <c r="G49">
        <v>2</v>
      </c>
      <c r="H49">
        <v>42.18584615384615</v>
      </c>
      <c r="I49">
        <v>0.30159999999999998</v>
      </c>
      <c r="J49">
        <v>141.16666666666669</v>
      </c>
      <c r="K49">
        <v>9</v>
      </c>
      <c r="L49">
        <v>0.33333333333333331</v>
      </c>
      <c r="M49">
        <v>2</v>
      </c>
      <c r="N49">
        <v>0</v>
      </c>
      <c r="O49">
        <v>20.666666666666668</v>
      </c>
      <c r="P49">
        <v>0</v>
      </c>
      <c r="Q49">
        <v>12.5</v>
      </c>
      <c r="R49">
        <v>60.166666666666664</v>
      </c>
      <c r="S49">
        <v>1</v>
      </c>
      <c r="T49">
        <v>2.1666666666666665</v>
      </c>
      <c r="U49">
        <v>3.5</v>
      </c>
      <c r="V49">
        <v>6.333333333333333</v>
      </c>
      <c r="W49">
        <v>34</v>
      </c>
      <c r="X49">
        <v>0.83333333333333337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0.16666666666666666</v>
      </c>
      <c r="AE49">
        <v>0.16666666666666666</v>
      </c>
      <c r="AF49">
        <v>0</v>
      </c>
    </row>
    <row r="50" spans="1:32" x14ac:dyDescent="0.25">
      <c r="A50">
        <v>49</v>
      </c>
      <c r="B50">
        <v>1</v>
      </c>
      <c r="C50" t="s">
        <v>64</v>
      </c>
      <c r="D50">
        <v>0</v>
      </c>
      <c r="E50">
        <v>0</v>
      </c>
      <c r="F50" t="s">
        <v>61</v>
      </c>
      <c r="G50">
        <v>2</v>
      </c>
      <c r="H50">
        <v>83.012266666666662</v>
      </c>
      <c r="I50">
        <v>0.21200000000000002</v>
      </c>
      <c r="J50">
        <v>42.666666666666671</v>
      </c>
      <c r="K50">
        <v>9</v>
      </c>
      <c r="L50">
        <v>0</v>
      </c>
      <c r="M50">
        <v>0</v>
      </c>
      <c r="N50">
        <v>0.66666666666666663</v>
      </c>
      <c r="O50">
        <v>0.66666666666666663</v>
      </c>
      <c r="P50">
        <v>0</v>
      </c>
      <c r="Q50">
        <v>12.333333333333334</v>
      </c>
      <c r="R50">
        <v>0.33333333333333331</v>
      </c>
      <c r="S50">
        <v>0.66666666666666663</v>
      </c>
      <c r="T50">
        <v>3</v>
      </c>
      <c r="U50">
        <v>11</v>
      </c>
      <c r="V50">
        <v>4.666666666666667</v>
      </c>
      <c r="W50">
        <v>9.3333333333333339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>
        <v>50</v>
      </c>
      <c r="B51">
        <v>9</v>
      </c>
      <c r="C51" t="s">
        <v>60</v>
      </c>
      <c r="D51">
        <v>1</v>
      </c>
      <c r="E51">
        <v>1</v>
      </c>
      <c r="F51" t="s">
        <v>63</v>
      </c>
      <c r="G51">
        <v>2</v>
      </c>
      <c r="H51">
        <v>29.573119999999999</v>
      </c>
      <c r="I51">
        <v>0.28560000000000002</v>
      </c>
      <c r="J51">
        <v>34.5</v>
      </c>
      <c r="K51">
        <v>9</v>
      </c>
      <c r="L51">
        <v>0.16666666666666666</v>
      </c>
      <c r="M51">
        <v>1</v>
      </c>
      <c r="N51">
        <v>0.33333333333333331</v>
      </c>
      <c r="O51">
        <v>0.5</v>
      </c>
      <c r="P51">
        <v>0</v>
      </c>
      <c r="Q51">
        <v>4</v>
      </c>
      <c r="R51">
        <v>0.16666666666666666</v>
      </c>
      <c r="S51">
        <v>0.16666666666666666</v>
      </c>
      <c r="T51">
        <v>3.3333333333333335</v>
      </c>
      <c r="U51">
        <v>8.8333333333333339</v>
      </c>
      <c r="V51">
        <v>1.6666666666666667</v>
      </c>
      <c r="W51">
        <v>15.5</v>
      </c>
      <c r="X51">
        <v>0</v>
      </c>
      <c r="Y51">
        <v>0</v>
      </c>
      <c r="Z51">
        <v>0</v>
      </c>
      <c r="AA51">
        <v>0</v>
      </c>
      <c r="AB51">
        <v>0</v>
      </c>
      <c r="AC51">
        <v>0.16666666666666666</v>
      </c>
      <c r="AD51">
        <v>0</v>
      </c>
      <c r="AE51">
        <v>0</v>
      </c>
      <c r="AF51">
        <v>0</v>
      </c>
    </row>
    <row r="52" spans="1:32" x14ac:dyDescent="0.25">
      <c r="A52">
        <v>1</v>
      </c>
      <c r="B52">
        <v>4</v>
      </c>
      <c r="C52" t="s">
        <v>60</v>
      </c>
      <c r="D52">
        <v>1</v>
      </c>
      <c r="E52">
        <v>1</v>
      </c>
      <c r="F52" t="s">
        <v>61</v>
      </c>
      <c r="G52">
        <v>3</v>
      </c>
      <c r="H52">
        <v>24.036266666666666</v>
      </c>
      <c r="I52">
        <v>0.14480000000000004</v>
      </c>
      <c r="J52">
        <v>176.16666666666669</v>
      </c>
      <c r="K52">
        <v>5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0.33333333333333331</v>
      </c>
      <c r="S52">
        <v>0</v>
      </c>
      <c r="T52">
        <v>45.666666666666664</v>
      </c>
      <c r="U52">
        <v>11.333333333333334</v>
      </c>
      <c r="V52">
        <v>16</v>
      </c>
      <c r="W52">
        <v>102.83333333333333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>
        <v>2</v>
      </c>
      <c r="B53">
        <v>8</v>
      </c>
      <c r="C53" t="s">
        <v>62</v>
      </c>
      <c r="D53">
        <v>1</v>
      </c>
      <c r="E53">
        <v>0</v>
      </c>
      <c r="F53" t="s">
        <v>63</v>
      </c>
      <c r="G53">
        <v>3</v>
      </c>
      <c r="H53">
        <v>4.6317439999999994</v>
      </c>
      <c r="I53">
        <v>9.4399999999999984E-2</v>
      </c>
      <c r="J53">
        <v>79.333333333333329</v>
      </c>
      <c r="K53">
        <v>5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1.8333333333333333</v>
      </c>
      <c r="S53">
        <v>0</v>
      </c>
      <c r="T53">
        <v>11.166666666666666</v>
      </c>
      <c r="U53">
        <v>8.8333333333333339</v>
      </c>
      <c r="V53">
        <v>35.166666666666664</v>
      </c>
      <c r="W53">
        <v>22.333333333333332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>
        <v>3</v>
      </c>
      <c r="B54">
        <v>3</v>
      </c>
      <c r="C54" t="s">
        <v>62</v>
      </c>
      <c r="D54">
        <v>1</v>
      </c>
      <c r="E54">
        <v>0</v>
      </c>
      <c r="F54" t="s">
        <v>61</v>
      </c>
      <c r="G54">
        <v>3</v>
      </c>
      <c r="H54">
        <v>41.780859259259259</v>
      </c>
      <c r="I54">
        <v>0.10160000000000011</v>
      </c>
      <c r="J54">
        <v>31.333333333333332</v>
      </c>
      <c r="K54">
        <v>5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0.91666666666666663</v>
      </c>
      <c r="U54">
        <v>0.91666666666666663</v>
      </c>
      <c r="V54">
        <v>19.25</v>
      </c>
      <c r="W54">
        <v>10.166666666666666</v>
      </c>
      <c r="X54">
        <v>0</v>
      </c>
      <c r="Y54">
        <v>0</v>
      </c>
      <c r="Z54">
        <v>0</v>
      </c>
      <c r="AA54">
        <v>0</v>
      </c>
      <c r="AB54">
        <v>8.3333333333333329E-2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>
        <v>4</v>
      </c>
      <c r="B55">
        <v>6</v>
      </c>
      <c r="C55" t="s">
        <v>64</v>
      </c>
      <c r="D55">
        <v>0</v>
      </c>
      <c r="E55">
        <v>0</v>
      </c>
      <c r="F55" t="s">
        <v>63</v>
      </c>
      <c r="G55">
        <v>3</v>
      </c>
      <c r="H55">
        <v>2.8977280000000003</v>
      </c>
      <c r="I55">
        <v>0.11359999999999999</v>
      </c>
      <c r="J55">
        <v>115.00000000000001</v>
      </c>
      <c r="K55">
        <v>7</v>
      </c>
      <c r="L55">
        <v>0</v>
      </c>
      <c r="M55">
        <v>0</v>
      </c>
      <c r="N55">
        <v>0</v>
      </c>
      <c r="O55">
        <v>6.666666666666667</v>
      </c>
      <c r="P55">
        <v>0</v>
      </c>
      <c r="Q55">
        <v>16.333333333333332</v>
      </c>
      <c r="R55">
        <v>28</v>
      </c>
      <c r="S55">
        <v>0</v>
      </c>
      <c r="T55">
        <v>20.666666666666668</v>
      </c>
      <c r="U55">
        <v>15</v>
      </c>
      <c r="V55">
        <v>1.6666666666666667</v>
      </c>
      <c r="W55">
        <v>26.666666666666668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>
        <v>5</v>
      </c>
      <c r="B56">
        <v>3</v>
      </c>
      <c r="C56" t="s">
        <v>62</v>
      </c>
      <c r="D56">
        <v>1</v>
      </c>
      <c r="E56">
        <v>0</v>
      </c>
      <c r="F56" t="s">
        <v>61</v>
      </c>
      <c r="G56">
        <v>3</v>
      </c>
      <c r="H56">
        <v>6.303744</v>
      </c>
      <c r="I56">
        <v>7.9999999999999932E-2</v>
      </c>
      <c r="J56">
        <v>152.33333333333331</v>
      </c>
      <c r="K56">
        <v>8</v>
      </c>
      <c r="L56">
        <v>0</v>
      </c>
      <c r="M56">
        <v>0</v>
      </c>
      <c r="N56">
        <v>0</v>
      </c>
      <c r="O56">
        <v>0.33333333333333331</v>
      </c>
      <c r="P56">
        <v>0</v>
      </c>
      <c r="Q56">
        <v>0.33333333333333331</v>
      </c>
      <c r="R56">
        <v>0.5</v>
      </c>
      <c r="S56">
        <v>0.16666666666666666</v>
      </c>
      <c r="T56">
        <v>9.5</v>
      </c>
      <c r="U56">
        <v>120.16666666666667</v>
      </c>
      <c r="V56">
        <v>12.166666666666666</v>
      </c>
      <c r="W56">
        <v>9.1666666666666661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>
        <v>6</v>
      </c>
      <c r="B57">
        <v>1</v>
      </c>
      <c r="C57" t="s">
        <v>64</v>
      </c>
      <c r="D57">
        <v>0</v>
      </c>
      <c r="E57">
        <v>0</v>
      </c>
      <c r="F57" t="s">
        <v>61</v>
      </c>
      <c r="G57">
        <v>3</v>
      </c>
      <c r="H57">
        <v>3.04</v>
      </c>
      <c r="I57">
        <v>0.14480000000000004</v>
      </c>
      <c r="J57">
        <v>565.33333333333326</v>
      </c>
      <c r="K57">
        <v>6</v>
      </c>
      <c r="L57">
        <v>0.66666666666666663</v>
      </c>
      <c r="M57">
        <v>1</v>
      </c>
      <c r="N57">
        <v>0</v>
      </c>
      <c r="O57">
        <v>0</v>
      </c>
      <c r="P57">
        <v>0</v>
      </c>
      <c r="Q57">
        <v>1.3333333333333333</v>
      </c>
      <c r="R57">
        <v>2</v>
      </c>
      <c r="S57">
        <v>0</v>
      </c>
      <c r="T57">
        <v>4</v>
      </c>
      <c r="U57">
        <v>108</v>
      </c>
      <c r="V57">
        <v>146.66666666666666</v>
      </c>
      <c r="W57">
        <v>303.33333333333331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0.66666666666666663</v>
      </c>
      <c r="AF57">
        <v>0</v>
      </c>
    </row>
    <row r="58" spans="1:32" x14ac:dyDescent="0.25">
      <c r="A58">
        <v>7</v>
      </c>
      <c r="B58">
        <v>4</v>
      </c>
      <c r="C58" t="s">
        <v>60</v>
      </c>
      <c r="D58">
        <v>1</v>
      </c>
      <c r="E58">
        <v>1</v>
      </c>
      <c r="F58" t="s">
        <v>61</v>
      </c>
      <c r="G58">
        <v>3</v>
      </c>
      <c r="H58">
        <v>9.2779220779220761</v>
      </c>
      <c r="I58">
        <v>7.52000000000001E-2</v>
      </c>
      <c r="J58">
        <v>189</v>
      </c>
      <c r="K58">
        <v>7</v>
      </c>
      <c r="L58">
        <v>0</v>
      </c>
      <c r="M58">
        <v>0</v>
      </c>
      <c r="N58">
        <v>0</v>
      </c>
      <c r="O58">
        <v>0.5</v>
      </c>
      <c r="P58">
        <v>0</v>
      </c>
      <c r="Q58">
        <v>8.3333333333333329E-2</v>
      </c>
      <c r="R58">
        <v>8.3333333333333329E-2</v>
      </c>
      <c r="S58">
        <v>0</v>
      </c>
      <c r="T58">
        <v>20.416666666666668</v>
      </c>
      <c r="U58">
        <v>1.6666666666666667</v>
      </c>
      <c r="V58">
        <v>41.166666666666664</v>
      </c>
      <c r="W58">
        <v>125.08333333333333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>
        <v>8</v>
      </c>
      <c r="B59">
        <v>10</v>
      </c>
      <c r="C59" t="s">
        <v>67</v>
      </c>
      <c r="D59">
        <v>1</v>
      </c>
      <c r="E59">
        <v>1</v>
      </c>
      <c r="F59" t="s">
        <v>63</v>
      </c>
      <c r="G59">
        <v>3</v>
      </c>
      <c r="H59">
        <v>49.045333333333332</v>
      </c>
      <c r="I59">
        <v>0.1583999999999999</v>
      </c>
      <c r="J59">
        <v>36.75</v>
      </c>
      <c r="K59">
        <v>5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1.6666666666666667</v>
      </c>
      <c r="S59">
        <v>0</v>
      </c>
      <c r="T59">
        <v>7.833333333333333</v>
      </c>
      <c r="U59">
        <v>2.1666666666666665</v>
      </c>
      <c r="V59">
        <v>7.916666666666667</v>
      </c>
      <c r="W59">
        <v>17.166666666666668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>
        <v>9</v>
      </c>
      <c r="B60">
        <v>5</v>
      </c>
      <c r="C60" t="s">
        <v>67</v>
      </c>
      <c r="D60">
        <v>1</v>
      </c>
      <c r="E60">
        <v>1</v>
      </c>
      <c r="F60" t="s">
        <v>61</v>
      </c>
      <c r="G60">
        <v>3</v>
      </c>
      <c r="H60">
        <v>35.537258426966289</v>
      </c>
      <c r="I60">
        <v>0.28000000000000003</v>
      </c>
      <c r="J60">
        <v>162.08333333333334</v>
      </c>
      <c r="K60">
        <v>6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0.25</v>
      </c>
      <c r="S60">
        <v>0</v>
      </c>
      <c r="T60">
        <v>1.8333333333333333</v>
      </c>
      <c r="U60">
        <v>0.75</v>
      </c>
      <c r="V60">
        <v>148.5</v>
      </c>
      <c r="W60">
        <v>10.666666666666666</v>
      </c>
      <c r="X60">
        <v>0</v>
      </c>
      <c r="Y60">
        <v>0</v>
      </c>
      <c r="Z60">
        <v>0</v>
      </c>
      <c r="AA60">
        <v>0</v>
      </c>
      <c r="AB60">
        <v>8.3333333333333329E-2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>
        <v>10</v>
      </c>
      <c r="B61">
        <v>2</v>
      </c>
      <c r="C61" t="s">
        <v>68</v>
      </c>
      <c r="D61">
        <v>0</v>
      </c>
      <c r="E61">
        <v>1</v>
      </c>
      <c r="F61" t="s">
        <v>61</v>
      </c>
      <c r="G61">
        <v>3</v>
      </c>
      <c r="H61">
        <v>9.5103360000000006</v>
      </c>
      <c r="I61">
        <v>8.3199999999999927E-2</v>
      </c>
      <c r="J61">
        <v>206.83333333333331</v>
      </c>
      <c r="K61">
        <v>6</v>
      </c>
      <c r="L61">
        <v>0</v>
      </c>
      <c r="M61">
        <v>0</v>
      </c>
      <c r="N61">
        <v>0.83333333333333337</v>
      </c>
      <c r="O61">
        <v>0</v>
      </c>
      <c r="P61">
        <v>0</v>
      </c>
      <c r="Q61">
        <v>7</v>
      </c>
      <c r="R61">
        <v>0</v>
      </c>
      <c r="S61">
        <v>0</v>
      </c>
      <c r="T61">
        <v>16.666666666666668</v>
      </c>
      <c r="U61">
        <v>30.333333333333332</v>
      </c>
      <c r="V61">
        <v>77.333333333333329</v>
      </c>
      <c r="W61">
        <v>74.666666666666671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>
        <v>11</v>
      </c>
      <c r="B62">
        <v>7</v>
      </c>
      <c r="C62" t="s">
        <v>68</v>
      </c>
      <c r="D62">
        <v>0</v>
      </c>
      <c r="E62">
        <v>1</v>
      </c>
      <c r="F62" t="s">
        <v>63</v>
      </c>
      <c r="G62">
        <v>3</v>
      </c>
      <c r="H62">
        <v>9.3790079999999989</v>
      </c>
      <c r="I62">
        <v>9.3599999999999919E-2</v>
      </c>
      <c r="J62">
        <v>147.5</v>
      </c>
      <c r="K62">
        <v>7</v>
      </c>
      <c r="L62">
        <v>0</v>
      </c>
      <c r="M62">
        <v>0</v>
      </c>
      <c r="N62">
        <v>0</v>
      </c>
      <c r="O62">
        <v>0.33333333333333331</v>
      </c>
      <c r="P62">
        <v>0</v>
      </c>
      <c r="Q62">
        <v>18.5</v>
      </c>
      <c r="R62">
        <v>65.5</v>
      </c>
      <c r="S62">
        <v>0</v>
      </c>
      <c r="T62">
        <v>21.333333333333332</v>
      </c>
      <c r="U62">
        <v>10.333333333333334</v>
      </c>
      <c r="V62">
        <v>7</v>
      </c>
      <c r="W62">
        <v>24.5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>
        <v>12</v>
      </c>
      <c r="B63">
        <v>2</v>
      </c>
      <c r="C63" t="s">
        <v>68</v>
      </c>
      <c r="D63">
        <v>0</v>
      </c>
      <c r="E63">
        <v>1</v>
      </c>
      <c r="F63" t="s">
        <v>61</v>
      </c>
      <c r="G63">
        <v>3</v>
      </c>
      <c r="H63">
        <v>4.271808</v>
      </c>
      <c r="I63">
        <v>0.08</v>
      </c>
      <c r="J63">
        <v>95.666666666666671</v>
      </c>
      <c r="K63">
        <v>8</v>
      </c>
      <c r="L63">
        <v>0</v>
      </c>
      <c r="M63">
        <v>0</v>
      </c>
      <c r="N63">
        <v>0</v>
      </c>
      <c r="O63">
        <v>3</v>
      </c>
      <c r="P63">
        <v>0</v>
      </c>
      <c r="Q63">
        <v>15.5</v>
      </c>
      <c r="R63">
        <v>30.666666666666668</v>
      </c>
      <c r="S63">
        <v>3.6666666666666665</v>
      </c>
      <c r="T63">
        <v>5.5</v>
      </c>
      <c r="U63">
        <v>12.333333333333334</v>
      </c>
      <c r="V63">
        <v>19.666666666666668</v>
      </c>
      <c r="W63">
        <v>5.333333333333333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>
        <v>13</v>
      </c>
      <c r="B64">
        <v>6</v>
      </c>
      <c r="C64" t="s">
        <v>64</v>
      </c>
      <c r="D64">
        <v>0</v>
      </c>
      <c r="E64">
        <v>0</v>
      </c>
      <c r="F64" t="s">
        <v>63</v>
      </c>
      <c r="G64">
        <v>3</v>
      </c>
      <c r="H64">
        <v>5.5729280000000001</v>
      </c>
      <c r="I64">
        <v>5.7599999999999978E-2</v>
      </c>
      <c r="J64">
        <v>228.75</v>
      </c>
      <c r="K64">
        <v>9</v>
      </c>
      <c r="L64">
        <v>0.16666666666666666</v>
      </c>
      <c r="M64">
        <v>1</v>
      </c>
      <c r="N64">
        <v>0.33333333333333331</v>
      </c>
      <c r="O64">
        <v>33.083333333333336</v>
      </c>
      <c r="P64">
        <v>0</v>
      </c>
      <c r="Q64">
        <v>28.333333333333332</v>
      </c>
      <c r="R64">
        <v>9.5</v>
      </c>
      <c r="S64">
        <v>0.16666666666666666</v>
      </c>
      <c r="T64">
        <v>7.166666666666667</v>
      </c>
      <c r="U64">
        <v>37.5</v>
      </c>
      <c r="V64">
        <v>16.166666666666668</v>
      </c>
      <c r="W64">
        <v>96.5</v>
      </c>
      <c r="X64">
        <v>0</v>
      </c>
      <c r="Y64">
        <v>0</v>
      </c>
      <c r="Z64">
        <v>0.16666666666666666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>
        <v>14</v>
      </c>
      <c r="B65">
        <v>1</v>
      </c>
      <c r="C65" t="s">
        <v>64</v>
      </c>
      <c r="D65">
        <v>0</v>
      </c>
      <c r="E65">
        <v>0</v>
      </c>
      <c r="F65" t="s">
        <v>61</v>
      </c>
      <c r="G65">
        <v>3</v>
      </c>
      <c r="H65">
        <v>26.111135135135136</v>
      </c>
      <c r="I65">
        <v>0.19680000000000006</v>
      </c>
      <c r="J65">
        <v>232.83333333333334</v>
      </c>
      <c r="K65">
        <v>8</v>
      </c>
      <c r="L65">
        <v>0</v>
      </c>
      <c r="M65">
        <v>0</v>
      </c>
      <c r="N65">
        <v>0.5</v>
      </c>
      <c r="O65">
        <v>0.33333333333333331</v>
      </c>
      <c r="P65">
        <v>0</v>
      </c>
      <c r="Q65">
        <v>158.16666666666666</v>
      </c>
      <c r="R65">
        <v>13.5</v>
      </c>
      <c r="S65">
        <v>0</v>
      </c>
      <c r="T65">
        <v>8.8333333333333339</v>
      </c>
      <c r="U65">
        <v>22.666666666666668</v>
      </c>
      <c r="V65">
        <v>21</v>
      </c>
      <c r="W65">
        <v>7.833333333333333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>
        <v>15</v>
      </c>
      <c r="B66">
        <v>9</v>
      </c>
      <c r="C66" t="s">
        <v>60</v>
      </c>
      <c r="D66">
        <v>1</v>
      </c>
      <c r="E66">
        <v>1</v>
      </c>
      <c r="F66" t="s">
        <v>63</v>
      </c>
      <c r="G66">
        <v>3</v>
      </c>
      <c r="H66">
        <v>2.4332159999999998</v>
      </c>
      <c r="I66">
        <v>3.280000000000001E-2</v>
      </c>
      <c r="J66">
        <v>46.416666666666671</v>
      </c>
      <c r="K66">
        <v>5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1.0833333333333333</v>
      </c>
      <c r="S66">
        <v>0</v>
      </c>
      <c r="T66">
        <v>10.75</v>
      </c>
      <c r="U66">
        <v>2</v>
      </c>
      <c r="V66">
        <v>2.5</v>
      </c>
      <c r="W66">
        <v>30.083333333333332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>
        <v>16</v>
      </c>
      <c r="B67">
        <v>7</v>
      </c>
      <c r="C67" t="s">
        <v>68</v>
      </c>
      <c r="D67">
        <v>0</v>
      </c>
      <c r="E67">
        <v>1</v>
      </c>
      <c r="F67" t="s">
        <v>63</v>
      </c>
      <c r="G67">
        <v>3</v>
      </c>
      <c r="H67">
        <v>9.4483200000000007</v>
      </c>
      <c r="I67">
        <v>9.2000000000000026E-2</v>
      </c>
      <c r="J67">
        <v>240.66666666666666</v>
      </c>
      <c r="K67">
        <v>8</v>
      </c>
      <c r="L67">
        <v>0</v>
      </c>
      <c r="M67">
        <v>0</v>
      </c>
      <c r="N67">
        <v>0</v>
      </c>
      <c r="O67">
        <v>34.333333333333336</v>
      </c>
      <c r="P67">
        <v>0</v>
      </c>
      <c r="Q67">
        <v>5.666666666666667</v>
      </c>
      <c r="R67">
        <v>58</v>
      </c>
      <c r="S67">
        <v>0.33333333333333331</v>
      </c>
      <c r="T67">
        <v>5</v>
      </c>
      <c r="U67">
        <v>12.666666666666666</v>
      </c>
      <c r="V67">
        <v>12.666666666666666</v>
      </c>
      <c r="W67">
        <v>112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>
        <v>17</v>
      </c>
      <c r="B68">
        <v>1</v>
      </c>
      <c r="C68" t="s">
        <v>64</v>
      </c>
      <c r="D68">
        <v>0</v>
      </c>
      <c r="E68">
        <v>0</v>
      </c>
      <c r="F68" t="s">
        <v>61</v>
      </c>
      <c r="G68">
        <v>3</v>
      </c>
      <c r="H68">
        <v>15.291667692307692</v>
      </c>
      <c r="I68">
        <v>0.12879999999999994</v>
      </c>
      <c r="J68">
        <v>180.33333333333334</v>
      </c>
      <c r="K68">
        <v>8</v>
      </c>
      <c r="L68">
        <v>0</v>
      </c>
      <c r="M68">
        <v>0</v>
      </c>
      <c r="N68">
        <v>0</v>
      </c>
      <c r="O68">
        <v>3.3333333333333335</v>
      </c>
      <c r="P68">
        <v>0</v>
      </c>
      <c r="Q68">
        <v>59.333333333333336</v>
      </c>
      <c r="R68">
        <v>29.666666666666668</v>
      </c>
      <c r="S68">
        <v>11</v>
      </c>
      <c r="T68">
        <v>10</v>
      </c>
      <c r="U68">
        <v>17.666666666666668</v>
      </c>
      <c r="V68">
        <v>14.333333333333334</v>
      </c>
      <c r="W68">
        <v>35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>
        <v>18</v>
      </c>
      <c r="B69">
        <v>6</v>
      </c>
      <c r="C69" t="s">
        <v>64</v>
      </c>
      <c r="D69">
        <v>0</v>
      </c>
      <c r="E69">
        <v>0</v>
      </c>
      <c r="F69" t="s">
        <v>63</v>
      </c>
      <c r="G69">
        <v>3</v>
      </c>
      <c r="H69">
        <v>11.778865671641791</v>
      </c>
      <c r="I69">
        <v>-2.4799999999999968E-2</v>
      </c>
      <c r="J69">
        <v>254</v>
      </c>
      <c r="K69">
        <v>8</v>
      </c>
      <c r="L69">
        <v>0</v>
      </c>
      <c r="M69">
        <v>0</v>
      </c>
      <c r="N69">
        <v>0</v>
      </c>
      <c r="O69">
        <v>1.3333333333333333</v>
      </c>
      <c r="P69">
        <v>0</v>
      </c>
      <c r="Q69">
        <v>35.333333333333336</v>
      </c>
      <c r="R69">
        <v>6.666666666666667</v>
      </c>
      <c r="S69">
        <v>0.66666666666666663</v>
      </c>
      <c r="T69">
        <v>10.333333333333334</v>
      </c>
      <c r="U69">
        <v>60.333333333333336</v>
      </c>
      <c r="V69">
        <v>10</v>
      </c>
      <c r="W69">
        <v>129.33333333333334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>
        <v>19</v>
      </c>
      <c r="B70">
        <v>8</v>
      </c>
      <c r="C70" t="s">
        <v>62</v>
      </c>
      <c r="D70">
        <v>1</v>
      </c>
      <c r="E70">
        <v>0</v>
      </c>
      <c r="F70" t="s">
        <v>63</v>
      </c>
      <c r="G70">
        <v>3</v>
      </c>
      <c r="H70">
        <v>7.4714514285714291</v>
      </c>
      <c r="I70">
        <v>-1.2000000000000028E-2</v>
      </c>
      <c r="J70">
        <v>95.5</v>
      </c>
      <c r="K70">
        <v>5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1.5</v>
      </c>
      <c r="S70">
        <v>0</v>
      </c>
      <c r="T70">
        <v>16.333333333333332</v>
      </c>
      <c r="U70">
        <v>16.166666666666668</v>
      </c>
      <c r="V70">
        <v>25.5</v>
      </c>
      <c r="W70">
        <v>36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20</v>
      </c>
      <c r="B71">
        <v>9</v>
      </c>
      <c r="C71" t="s">
        <v>60</v>
      </c>
      <c r="D71">
        <v>1</v>
      </c>
      <c r="E71">
        <v>1</v>
      </c>
      <c r="F71" t="s">
        <v>63</v>
      </c>
      <c r="G71">
        <v>3</v>
      </c>
      <c r="H71">
        <v>7.080735135135134</v>
      </c>
      <c r="I71">
        <v>5.4399999999999976E-2</v>
      </c>
      <c r="J71">
        <v>12.666666666666666</v>
      </c>
      <c r="K71">
        <v>5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1.3333333333333333</v>
      </c>
      <c r="S71">
        <v>0</v>
      </c>
      <c r="T71">
        <v>1.3333333333333333</v>
      </c>
      <c r="U71">
        <v>1.6666666666666667</v>
      </c>
      <c r="V71">
        <v>2.8333333333333335</v>
      </c>
      <c r="W71">
        <v>5.5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>
        <v>21</v>
      </c>
      <c r="B72">
        <v>5</v>
      </c>
      <c r="C72" t="s">
        <v>67</v>
      </c>
      <c r="D72">
        <v>1</v>
      </c>
      <c r="E72">
        <v>1</v>
      </c>
      <c r="F72" t="s">
        <v>61</v>
      </c>
      <c r="G72">
        <v>3</v>
      </c>
      <c r="H72">
        <v>22.279551999999999</v>
      </c>
      <c r="I72">
        <v>0.13760000000000006</v>
      </c>
      <c r="J72">
        <v>78.333333333333343</v>
      </c>
      <c r="K72">
        <v>7</v>
      </c>
      <c r="L72">
        <v>0</v>
      </c>
      <c r="M72">
        <v>0</v>
      </c>
      <c r="N72">
        <v>0</v>
      </c>
      <c r="O72">
        <v>1.1666666666666667</v>
      </c>
      <c r="P72">
        <v>0</v>
      </c>
      <c r="Q72">
        <v>0.16666666666666666</v>
      </c>
      <c r="R72">
        <v>1.1666666666666667</v>
      </c>
      <c r="S72">
        <v>0</v>
      </c>
      <c r="T72">
        <v>5.5</v>
      </c>
      <c r="U72">
        <v>0.33333333333333331</v>
      </c>
      <c r="V72">
        <v>37.833333333333336</v>
      </c>
      <c r="W72">
        <v>32.166666666666664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 x14ac:dyDescent="0.25">
      <c r="A73">
        <v>22</v>
      </c>
      <c r="B73">
        <v>2</v>
      </c>
      <c r="C73" t="s">
        <v>68</v>
      </c>
      <c r="D73">
        <v>0</v>
      </c>
      <c r="E73">
        <v>1</v>
      </c>
      <c r="F73" t="s">
        <v>61</v>
      </c>
      <c r="G73">
        <v>3</v>
      </c>
      <c r="H73">
        <v>16.671188732394366</v>
      </c>
      <c r="I73">
        <v>0.10240000000000002</v>
      </c>
      <c r="J73">
        <v>179.66666666666666</v>
      </c>
      <c r="K73">
        <v>8</v>
      </c>
      <c r="L73">
        <v>0</v>
      </c>
      <c r="M73">
        <v>0</v>
      </c>
      <c r="N73">
        <v>0</v>
      </c>
      <c r="O73">
        <v>82.666666666666671</v>
      </c>
      <c r="P73">
        <v>0</v>
      </c>
      <c r="Q73">
        <v>17.333333333333332</v>
      </c>
      <c r="R73">
        <v>8</v>
      </c>
      <c r="S73">
        <v>2</v>
      </c>
      <c r="T73">
        <v>22.333333333333332</v>
      </c>
      <c r="U73">
        <v>40</v>
      </c>
      <c r="V73">
        <v>6.666666666666667</v>
      </c>
      <c r="W73">
        <v>0.66666666666666663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>
        <v>23</v>
      </c>
      <c r="B74">
        <v>10</v>
      </c>
      <c r="C74" t="s">
        <v>67</v>
      </c>
      <c r="D74">
        <v>1</v>
      </c>
      <c r="E74">
        <v>1</v>
      </c>
      <c r="F74" t="s">
        <v>63</v>
      </c>
      <c r="G74">
        <v>3</v>
      </c>
      <c r="H74">
        <v>6.1432320000000002</v>
      </c>
      <c r="I74">
        <v>0.19840000000000002</v>
      </c>
      <c r="J74">
        <v>92.5</v>
      </c>
      <c r="K74">
        <v>5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2</v>
      </c>
      <c r="S74">
        <v>0</v>
      </c>
      <c r="T74">
        <v>32.5</v>
      </c>
      <c r="U74">
        <v>5.666666666666667</v>
      </c>
      <c r="V74">
        <v>6.666666666666667</v>
      </c>
      <c r="W74">
        <v>45.666666666666664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 x14ac:dyDescent="0.25">
      <c r="A75">
        <v>24</v>
      </c>
      <c r="B75">
        <v>5</v>
      </c>
      <c r="C75" t="s">
        <v>67</v>
      </c>
      <c r="D75">
        <v>1</v>
      </c>
      <c r="E75">
        <v>1</v>
      </c>
      <c r="F75" t="s">
        <v>61</v>
      </c>
      <c r="G75">
        <v>3</v>
      </c>
      <c r="H75">
        <v>41.886523076923083</v>
      </c>
      <c r="I75">
        <v>0.1464</v>
      </c>
      <c r="J75">
        <v>111.66666666666667</v>
      </c>
      <c r="K75">
        <v>7</v>
      </c>
      <c r="L75">
        <v>0</v>
      </c>
      <c r="M75">
        <v>0</v>
      </c>
      <c r="N75">
        <v>0</v>
      </c>
      <c r="O75">
        <v>0.16666666666666666</v>
      </c>
      <c r="P75">
        <v>0</v>
      </c>
      <c r="Q75">
        <v>1</v>
      </c>
      <c r="R75">
        <v>2.3333333333333335</v>
      </c>
      <c r="S75">
        <v>0</v>
      </c>
      <c r="T75">
        <v>6.5</v>
      </c>
      <c r="U75">
        <v>0.5</v>
      </c>
      <c r="V75">
        <v>50.333333333333336</v>
      </c>
      <c r="W75">
        <v>50.833333333333336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25">
      <c r="A76">
        <v>25</v>
      </c>
      <c r="B76">
        <v>9</v>
      </c>
      <c r="C76" t="s">
        <v>60</v>
      </c>
      <c r="D76">
        <v>1</v>
      </c>
      <c r="E76">
        <v>1</v>
      </c>
      <c r="F76" t="s">
        <v>63</v>
      </c>
      <c r="G76">
        <v>3</v>
      </c>
      <c r="H76">
        <v>7.9465599999999998</v>
      </c>
      <c r="I76">
        <v>7.1200000000000041E-2</v>
      </c>
      <c r="J76">
        <v>165.16666666666666</v>
      </c>
      <c r="K76">
        <v>7</v>
      </c>
      <c r="L76">
        <v>0</v>
      </c>
      <c r="M76">
        <v>0</v>
      </c>
      <c r="N76">
        <v>0</v>
      </c>
      <c r="O76">
        <v>0.33333333333333331</v>
      </c>
      <c r="P76">
        <v>0</v>
      </c>
      <c r="Q76">
        <v>0.33333333333333331</v>
      </c>
      <c r="R76">
        <v>0.5</v>
      </c>
      <c r="S76">
        <v>0</v>
      </c>
      <c r="T76">
        <v>16.333333333333332</v>
      </c>
      <c r="U76">
        <v>2</v>
      </c>
      <c r="V76">
        <v>55.166666666666664</v>
      </c>
      <c r="W76">
        <v>90.5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 x14ac:dyDescent="0.25">
      <c r="A77">
        <v>26</v>
      </c>
      <c r="B77">
        <v>3</v>
      </c>
      <c r="C77" t="s">
        <v>62</v>
      </c>
      <c r="D77">
        <v>1</v>
      </c>
      <c r="E77">
        <v>0</v>
      </c>
      <c r="F77" t="s">
        <v>61</v>
      </c>
      <c r="G77">
        <v>3</v>
      </c>
      <c r="H77">
        <v>5.3418880000000009</v>
      </c>
      <c r="I77">
        <v>0.10880000000000009</v>
      </c>
      <c r="J77">
        <v>76.666666666666671</v>
      </c>
      <c r="K77">
        <v>7</v>
      </c>
      <c r="L77">
        <v>0</v>
      </c>
      <c r="M77">
        <v>0</v>
      </c>
      <c r="N77">
        <v>0</v>
      </c>
      <c r="O77">
        <v>0.83333333333333337</v>
      </c>
      <c r="P77">
        <v>0</v>
      </c>
      <c r="Q77">
        <v>0</v>
      </c>
      <c r="R77">
        <v>0.16666666666666666</v>
      </c>
      <c r="S77">
        <v>0</v>
      </c>
      <c r="T77">
        <v>2</v>
      </c>
      <c r="U77">
        <v>1</v>
      </c>
      <c r="V77">
        <v>44.333333333333336</v>
      </c>
      <c r="W77">
        <v>28.166666666666668</v>
      </c>
      <c r="X77">
        <v>0</v>
      </c>
      <c r="Y77">
        <v>0</v>
      </c>
      <c r="Z77">
        <v>0</v>
      </c>
      <c r="AA77">
        <v>0</v>
      </c>
      <c r="AB77">
        <v>0.16666666666666666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>
        <v>27</v>
      </c>
      <c r="B78">
        <v>7</v>
      </c>
      <c r="C78" t="s">
        <v>68</v>
      </c>
      <c r="D78">
        <v>0</v>
      </c>
      <c r="E78">
        <v>1</v>
      </c>
      <c r="F78" t="s">
        <v>63</v>
      </c>
      <c r="G78">
        <v>3</v>
      </c>
      <c r="H78">
        <v>7.0698240000000006</v>
      </c>
      <c r="I78">
        <v>9.6000000000000078E-3</v>
      </c>
      <c r="J78">
        <v>191.33333333333334</v>
      </c>
      <c r="K78">
        <v>7</v>
      </c>
      <c r="L78">
        <v>0</v>
      </c>
      <c r="M78">
        <v>0</v>
      </c>
      <c r="N78">
        <v>0</v>
      </c>
      <c r="O78">
        <v>1.6666666666666667</v>
      </c>
      <c r="P78">
        <v>0</v>
      </c>
      <c r="Q78">
        <v>4</v>
      </c>
      <c r="R78">
        <v>1.3333333333333333</v>
      </c>
      <c r="S78">
        <v>0</v>
      </c>
      <c r="T78">
        <v>3.3333333333333335</v>
      </c>
      <c r="U78">
        <v>145.33333333333334</v>
      </c>
      <c r="V78">
        <v>27.666666666666668</v>
      </c>
      <c r="W78">
        <v>8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28</v>
      </c>
      <c r="B79">
        <v>10</v>
      </c>
      <c r="C79" t="s">
        <v>67</v>
      </c>
      <c r="D79">
        <v>1</v>
      </c>
      <c r="E79">
        <v>1</v>
      </c>
      <c r="F79" t="s">
        <v>63</v>
      </c>
      <c r="G79">
        <v>3</v>
      </c>
      <c r="H79">
        <v>50.418962962962965</v>
      </c>
      <c r="I79">
        <v>0.27439999999999998</v>
      </c>
      <c r="J79">
        <v>11.25</v>
      </c>
      <c r="K79">
        <v>5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0.16666666666666666</v>
      </c>
      <c r="S79">
        <v>0</v>
      </c>
      <c r="T79">
        <v>0.66666666666666663</v>
      </c>
      <c r="U79">
        <v>3.0833333333333335</v>
      </c>
      <c r="V79">
        <v>4.166666666666667</v>
      </c>
      <c r="W79">
        <v>3.1666666666666665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29</v>
      </c>
      <c r="B80">
        <v>8</v>
      </c>
      <c r="C80" t="s">
        <v>62</v>
      </c>
      <c r="D80">
        <v>1</v>
      </c>
      <c r="E80">
        <v>0</v>
      </c>
      <c r="F80" t="s">
        <v>63</v>
      </c>
      <c r="G80">
        <v>3</v>
      </c>
      <c r="H80">
        <v>68.319999999999993</v>
      </c>
      <c r="I80">
        <v>0.10239999999999995</v>
      </c>
      <c r="J80">
        <v>166.33333333333331</v>
      </c>
      <c r="K80">
        <v>6</v>
      </c>
      <c r="L80">
        <v>0</v>
      </c>
      <c r="M80">
        <v>0</v>
      </c>
      <c r="N80">
        <v>0</v>
      </c>
      <c r="O80">
        <v>0</v>
      </c>
      <c r="P80">
        <v>0</v>
      </c>
      <c r="Q80">
        <v>2</v>
      </c>
      <c r="R80">
        <v>0.66666666666666663</v>
      </c>
      <c r="S80">
        <v>0</v>
      </c>
      <c r="T80">
        <v>62.666666666666664</v>
      </c>
      <c r="U80">
        <v>54.666666666666664</v>
      </c>
      <c r="V80">
        <v>28.666666666666668</v>
      </c>
      <c r="W80">
        <v>17.666666666666668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>
        <v>30</v>
      </c>
      <c r="B81">
        <v>6</v>
      </c>
      <c r="C81" t="s">
        <v>64</v>
      </c>
      <c r="D81">
        <v>0</v>
      </c>
      <c r="E81">
        <v>0</v>
      </c>
      <c r="F81" t="s">
        <v>63</v>
      </c>
      <c r="G81">
        <v>3</v>
      </c>
      <c r="H81">
        <v>4.2791039999999994</v>
      </c>
      <c r="I81">
        <v>5.4400000000000046E-2</v>
      </c>
      <c r="J81">
        <v>266.33333333333331</v>
      </c>
      <c r="K81">
        <v>8</v>
      </c>
      <c r="L81">
        <v>0</v>
      </c>
      <c r="M81">
        <v>0</v>
      </c>
      <c r="N81">
        <v>0</v>
      </c>
      <c r="O81">
        <v>72.833333333333329</v>
      </c>
      <c r="P81">
        <v>0</v>
      </c>
      <c r="Q81">
        <v>32.166666666666664</v>
      </c>
      <c r="R81">
        <v>6.666666666666667</v>
      </c>
      <c r="S81">
        <v>0.16666666666666666</v>
      </c>
      <c r="T81">
        <v>2.5</v>
      </c>
      <c r="U81">
        <v>5.833333333333333</v>
      </c>
      <c r="V81">
        <v>58.333333333333336</v>
      </c>
      <c r="W81">
        <v>87.833333333333329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>
        <v>31</v>
      </c>
      <c r="B82">
        <v>2</v>
      </c>
      <c r="C82" t="s">
        <v>68</v>
      </c>
      <c r="D82">
        <v>0</v>
      </c>
      <c r="E82">
        <v>1</v>
      </c>
      <c r="F82" t="s">
        <v>61</v>
      </c>
      <c r="G82">
        <v>3</v>
      </c>
      <c r="H82">
        <v>12.717205063291139</v>
      </c>
      <c r="I82">
        <v>0.10479999999999996</v>
      </c>
      <c r="J82">
        <v>122.5</v>
      </c>
      <c r="K82">
        <v>8</v>
      </c>
      <c r="L82">
        <v>0</v>
      </c>
      <c r="M82">
        <v>0</v>
      </c>
      <c r="N82">
        <v>0</v>
      </c>
      <c r="O82">
        <v>17</v>
      </c>
      <c r="P82">
        <v>0</v>
      </c>
      <c r="Q82">
        <v>28</v>
      </c>
      <c r="R82">
        <v>63.666666666666664</v>
      </c>
      <c r="S82">
        <v>0</v>
      </c>
      <c r="T82">
        <v>0.16666666666666666</v>
      </c>
      <c r="U82">
        <v>1.1666666666666667</v>
      </c>
      <c r="V82">
        <v>5.166666666666667</v>
      </c>
      <c r="W82">
        <v>7</v>
      </c>
      <c r="X82">
        <v>0</v>
      </c>
      <c r="Y82">
        <v>0</v>
      </c>
      <c r="Z82">
        <v>0</v>
      </c>
      <c r="AA82">
        <v>0</v>
      </c>
      <c r="AB82">
        <v>0.33333333333333331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>
        <v>32</v>
      </c>
      <c r="B83">
        <v>9</v>
      </c>
      <c r="C83" t="s">
        <v>60</v>
      </c>
      <c r="D83">
        <v>1</v>
      </c>
      <c r="E83">
        <v>1</v>
      </c>
      <c r="F83" t="s">
        <v>63</v>
      </c>
      <c r="G83">
        <v>3</v>
      </c>
      <c r="H83">
        <v>12.541013333333332</v>
      </c>
      <c r="I83">
        <v>6.959999999999994E-2</v>
      </c>
      <c r="J83">
        <v>52.833333333333336</v>
      </c>
      <c r="K83">
        <v>8</v>
      </c>
      <c r="L83">
        <v>0</v>
      </c>
      <c r="M83">
        <v>0</v>
      </c>
      <c r="N83">
        <v>0</v>
      </c>
      <c r="O83">
        <v>0.16666666666666666</v>
      </c>
      <c r="P83">
        <v>0</v>
      </c>
      <c r="Q83">
        <v>0.16666666666666666</v>
      </c>
      <c r="R83">
        <v>0</v>
      </c>
      <c r="S83">
        <v>0.5</v>
      </c>
      <c r="T83">
        <v>1.1666666666666667</v>
      </c>
      <c r="U83">
        <v>0.33333333333333331</v>
      </c>
      <c r="V83">
        <v>33</v>
      </c>
      <c r="W83">
        <v>17.166666666666668</v>
      </c>
      <c r="X83">
        <v>0</v>
      </c>
      <c r="Y83">
        <v>0</v>
      </c>
      <c r="Z83">
        <v>0</v>
      </c>
      <c r="AA83">
        <v>0</v>
      </c>
      <c r="AB83">
        <v>0.33333333333333331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>
        <v>33</v>
      </c>
      <c r="B84">
        <v>10</v>
      </c>
      <c r="C84" t="s">
        <v>67</v>
      </c>
      <c r="D84">
        <v>1</v>
      </c>
      <c r="E84">
        <v>1</v>
      </c>
      <c r="F84" t="s">
        <v>63</v>
      </c>
      <c r="G84">
        <v>3</v>
      </c>
      <c r="H84">
        <v>9.9789948717948693</v>
      </c>
      <c r="I84">
        <v>5.3600000000000064E-2</v>
      </c>
      <c r="J84">
        <v>128.5</v>
      </c>
      <c r="K84">
        <v>8</v>
      </c>
      <c r="L84">
        <v>0</v>
      </c>
      <c r="M84">
        <v>0</v>
      </c>
      <c r="N84">
        <v>0</v>
      </c>
      <c r="O84">
        <v>0.33333333333333331</v>
      </c>
      <c r="P84">
        <v>0</v>
      </c>
      <c r="Q84">
        <v>2.5</v>
      </c>
      <c r="R84">
        <v>7.166666666666667</v>
      </c>
      <c r="S84">
        <v>0</v>
      </c>
      <c r="T84">
        <v>21</v>
      </c>
      <c r="U84">
        <v>1.5</v>
      </c>
      <c r="V84">
        <v>33.166666666666664</v>
      </c>
      <c r="W84">
        <v>62.5</v>
      </c>
      <c r="X84">
        <v>0</v>
      </c>
      <c r="Y84">
        <v>0</v>
      </c>
      <c r="Z84">
        <v>0</v>
      </c>
      <c r="AA84">
        <v>0</v>
      </c>
      <c r="AB84">
        <v>0.33333333333333331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34</v>
      </c>
      <c r="B85">
        <v>5</v>
      </c>
      <c r="C85" t="s">
        <v>67</v>
      </c>
      <c r="D85">
        <v>1</v>
      </c>
      <c r="E85">
        <v>1</v>
      </c>
      <c r="F85" t="s">
        <v>61</v>
      </c>
      <c r="G85">
        <v>3</v>
      </c>
      <c r="H85">
        <v>49.301333333333332</v>
      </c>
      <c r="I85">
        <v>0.2944</v>
      </c>
      <c r="J85">
        <v>271</v>
      </c>
      <c r="K85">
        <v>6</v>
      </c>
      <c r="L85">
        <v>0</v>
      </c>
      <c r="M85">
        <v>0</v>
      </c>
      <c r="N85">
        <v>0</v>
      </c>
      <c r="O85">
        <v>0</v>
      </c>
      <c r="P85">
        <v>0</v>
      </c>
      <c r="Q85">
        <v>0.33333333333333331</v>
      </c>
      <c r="R85">
        <v>5.666666666666667</v>
      </c>
      <c r="S85">
        <v>0</v>
      </c>
      <c r="T85">
        <v>8.3333333333333339</v>
      </c>
      <c r="U85">
        <v>2</v>
      </c>
      <c r="V85">
        <v>181.66666666666666</v>
      </c>
      <c r="W85">
        <v>73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>
        <v>35</v>
      </c>
      <c r="B86">
        <v>10</v>
      </c>
      <c r="C86" t="s">
        <v>67</v>
      </c>
      <c r="D86">
        <v>1</v>
      </c>
      <c r="E86">
        <v>1</v>
      </c>
      <c r="F86" t="s">
        <v>63</v>
      </c>
      <c r="G86">
        <v>3</v>
      </c>
      <c r="H86">
        <v>42.492444444444445</v>
      </c>
      <c r="I86">
        <v>0.21920000000000001</v>
      </c>
      <c r="J86">
        <v>114.00000000000001</v>
      </c>
      <c r="K86">
        <v>7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0.83333333333333337</v>
      </c>
      <c r="S86">
        <v>0</v>
      </c>
      <c r="T86">
        <v>30.833333333333332</v>
      </c>
      <c r="U86">
        <v>2.8333333333333335</v>
      </c>
      <c r="V86">
        <v>44.833333333333336</v>
      </c>
      <c r="W86">
        <v>33.333333333333336</v>
      </c>
      <c r="X86">
        <v>0</v>
      </c>
      <c r="Y86">
        <v>0</v>
      </c>
      <c r="Z86">
        <v>0</v>
      </c>
      <c r="AA86">
        <v>0</v>
      </c>
      <c r="AB86">
        <v>0.33333333333333331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>
        <v>36</v>
      </c>
      <c r="B87">
        <v>8</v>
      </c>
      <c r="C87" t="s">
        <v>62</v>
      </c>
      <c r="D87">
        <v>1</v>
      </c>
      <c r="E87">
        <v>0</v>
      </c>
      <c r="F87" t="s">
        <v>63</v>
      </c>
      <c r="G87">
        <v>3</v>
      </c>
      <c r="H87">
        <v>14.256079999999999</v>
      </c>
      <c r="I87">
        <v>0.12240000000000009</v>
      </c>
      <c r="J87">
        <v>136.66666666666669</v>
      </c>
      <c r="K87">
        <v>5</v>
      </c>
      <c r="L87">
        <v>0</v>
      </c>
      <c r="M87">
        <v>0</v>
      </c>
      <c r="N87">
        <v>0</v>
      </c>
      <c r="O87">
        <v>0</v>
      </c>
      <c r="P87">
        <v>0</v>
      </c>
      <c r="Q87">
        <v>0.33333333333333331</v>
      </c>
      <c r="R87">
        <v>0</v>
      </c>
      <c r="S87">
        <v>0</v>
      </c>
      <c r="T87">
        <v>14.333333333333334</v>
      </c>
      <c r="U87">
        <v>113.66666666666667</v>
      </c>
      <c r="V87">
        <v>4.333333333333333</v>
      </c>
      <c r="W87">
        <v>4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37</v>
      </c>
      <c r="B88">
        <v>4</v>
      </c>
      <c r="C88" t="s">
        <v>60</v>
      </c>
      <c r="D88">
        <v>1</v>
      </c>
      <c r="E88">
        <v>1</v>
      </c>
      <c r="F88" t="s">
        <v>61</v>
      </c>
      <c r="G88">
        <v>3</v>
      </c>
      <c r="H88">
        <v>8.8719359999999998</v>
      </c>
      <c r="I88">
        <v>5.2800000000000014E-2</v>
      </c>
      <c r="J88">
        <v>51</v>
      </c>
      <c r="K88">
        <v>5</v>
      </c>
      <c r="L88">
        <v>0</v>
      </c>
      <c r="M88">
        <v>0</v>
      </c>
      <c r="N88">
        <v>0</v>
      </c>
      <c r="O88">
        <v>0.33333333333333331</v>
      </c>
      <c r="P88">
        <v>0</v>
      </c>
      <c r="Q88">
        <v>0</v>
      </c>
      <c r="R88">
        <v>0</v>
      </c>
      <c r="S88">
        <v>0</v>
      </c>
      <c r="T88">
        <v>6.5</v>
      </c>
      <c r="U88">
        <v>5</v>
      </c>
      <c r="V88">
        <v>8.1666666666666661</v>
      </c>
      <c r="W88">
        <v>31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38</v>
      </c>
      <c r="B89">
        <v>1</v>
      </c>
      <c r="C89" t="s">
        <v>64</v>
      </c>
      <c r="D89">
        <v>0</v>
      </c>
      <c r="E89">
        <v>0</v>
      </c>
      <c r="F89" t="s">
        <v>61</v>
      </c>
      <c r="G89">
        <v>3</v>
      </c>
      <c r="H89">
        <v>10.871744927536232</v>
      </c>
      <c r="I89">
        <v>9.3599999999999989E-2</v>
      </c>
      <c r="J89">
        <v>208.66666666666666</v>
      </c>
      <c r="K89">
        <v>7</v>
      </c>
      <c r="L89">
        <v>0.33333333333333331</v>
      </c>
      <c r="M89">
        <v>1</v>
      </c>
      <c r="N89">
        <v>0.33333333333333331</v>
      </c>
      <c r="O89">
        <v>4</v>
      </c>
      <c r="P89">
        <v>0</v>
      </c>
      <c r="Q89">
        <v>5.333333333333333</v>
      </c>
      <c r="R89">
        <v>0</v>
      </c>
      <c r="S89">
        <v>0</v>
      </c>
      <c r="T89">
        <v>0.66666666666666663</v>
      </c>
      <c r="U89">
        <v>80</v>
      </c>
      <c r="V89">
        <v>47.333333333333336</v>
      </c>
      <c r="W89">
        <v>71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0.33333333333333331</v>
      </c>
      <c r="AF89">
        <v>0</v>
      </c>
    </row>
    <row r="90" spans="1:32" x14ac:dyDescent="0.25">
      <c r="A90">
        <v>39</v>
      </c>
      <c r="B90">
        <v>5</v>
      </c>
      <c r="C90" t="s">
        <v>67</v>
      </c>
      <c r="D90">
        <v>1</v>
      </c>
      <c r="E90">
        <v>1</v>
      </c>
      <c r="F90" t="s">
        <v>61</v>
      </c>
      <c r="G90">
        <v>3</v>
      </c>
      <c r="H90">
        <v>50.031999999999989</v>
      </c>
      <c r="I90">
        <v>0.19840000000000002</v>
      </c>
      <c r="J90">
        <v>103.83333333333333</v>
      </c>
      <c r="K90">
        <v>4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0.16666666666666666</v>
      </c>
      <c r="S90">
        <v>0</v>
      </c>
      <c r="T90">
        <v>11.666666666666666</v>
      </c>
      <c r="U90">
        <v>0</v>
      </c>
      <c r="V90">
        <v>36</v>
      </c>
      <c r="W90">
        <v>56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>
        <v>40</v>
      </c>
      <c r="B91">
        <v>2</v>
      </c>
      <c r="C91" t="s">
        <v>68</v>
      </c>
      <c r="D91">
        <v>0</v>
      </c>
      <c r="E91">
        <v>1</v>
      </c>
      <c r="F91" t="s">
        <v>61</v>
      </c>
      <c r="G91">
        <v>3</v>
      </c>
      <c r="H91">
        <v>9.4616959999999999</v>
      </c>
      <c r="I91">
        <v>8.5600000000000023E-2</v>
      </c>
      <c r="J91">
        <v>76.333333333333343</v>
      </c>
      <c r="K91">
        <v>8</v>
      </c>
      <c r="L91">
        <v>0</v>
      </c>
      <c r="M91">
        <v>0</v>
      </c>
      <c r="N91">
        <v>0.66666666666666663</v>
      </c>
      <c r="O91">
        <v>13</v>
      </c>
      <c r="P91">
        <v>0</v>
      </c>
      <c r="Q91">
        <v>18.666666666666668</v>
      </c>
      <c r="R91">
        <v>4.333333333333333</v>
      </c>
      <c r="S91">
        <v>0</v>
      </c>
      <c r="T91">
        <v>3.6666666666666665</v>
      </c>
      <c r="U91">
        <v>27.333333333333332</v>
      </c>
      <c r="V91">
        <v>3</v>
      </c>
      <c r="W91">
        <v>5.666666666666667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41</v>
      </c>
      <c r="B92">
        <v>6</v>
      </c>
      <c r="C92" t="s">
        <v>64</v>
      </c>
      <c r="D92">
        <v>0</v>
      </c>
      <c r="E92">
        <v>0</v>
      </c>
      <c r="F92" t="s">
        <v>63</v>
      </c>
      <c r="G92">
        <v>3</v>
      </c>
      <c r="H92">
        <v>11.474830769230769</v>
      </c>
      <c r="I92">
        <v>5.7600000000000054E-2</v>
      </c>
      <c r="J92">
        <v>141</v>
      </c>
      <c r="K92">
        <v>8</v>
      </c>
      <c r="L92">
        <v>0</v>
      </c>
      <c r="M92">
        <v>0</v>
      </c>
      <c r="N92">
        <v>0</v>
      </c>
      <c r="O92">
        <v>9</v>
      </c>
      <c r="P92">
        <v>0</v>
      </c>
      <c r="Q92">
        <v>13.666666666666666</v>
      </c>
      <c r="R92">
        <v>7</v>
      </c>
      <c r="S92">
        <v>4.666666666666667</v>
      </c>
      <c r="T92">
        <v>20.333333333333332</v>
      </c>
      <c r="U92">
        <v>8</v>
      </c>
      <c r="V92">
        <v>24</v>
      </c>
      <c r="W92">
        <v>54.333333333333336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42</v>
      </c>
      <c r="B93">
        <v>7</v>
      </c>
      <c r="C93" t="s">
        <v>68</v>
      </c>
      <c r="D93">
        <v>0</v>
      </c>
      <c r="E93">
        <v>1</v>
      </c>
      <c r="F93" t="s">
        <v>63</v>
      </c>
      <c r="G93">
        <v>3</v>
      </c>
      <c r="H93">
        <v>10.953353846153846</v>
      </c>
      <c r="I93">
        <v>5.2800000000000014E-2</v>
      </c>
      <c r="J93">
        <v>206.66666666666669</v>
      </c>
      <c r="K93">
        <v>9</v>
      </c>
      <c r="L93">
        <v>0.16666666666666666</v>
      </c>
      <c r="M93">
        <v>1</v>
      </c>
      <c r="N93">
        <v>0.33333333333333331</v>
      </c>
      <c r="O93">
        <v>2.6666666666666665</v>
      </c>
      <c r="P93">
        <v>0</v>
      </c>
      <c r="Q93">
        <v>95.666666666666671</v>
      </c>
      <c r="R93">
        <v>7</v>
      </c>
      <c r="S93">
        <v>0.66666666666666663</v>
      </c>
      <c r="T93">
        <v>4.166666666666667</v>
      </c>
      <c r="U93">
        <v>50.166666666666664</v>
      </c>
      <c r="V93">
        <v>10.333333333333334</v>
      </c>
      <c r="W93">
        <v>35.666666666666664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0.16666666666666666</v>
      </c>
      <c r="AF93">
        <v>0</v>
      </c>
    </row>
    <row r="94" spans="1:32" x14ac:dyDescent="0.25">
      <c r="A94">
        <v>43</v>
      </c>
      <c r="B94">
        <v>3</v>
      </c>
      <c r="C94" t="s">
        <v>62</v>
      </c>
      <c r="D94">
        <v>1</v>
      </c>
      <c r="E94">
        <v>0</v>
      </c>
      <c r="F94" t="s">
        <v>61</v>
      </c>
      <c r="G94">
        <v>3</v>
      </c>
      <c r="H94">
        <v>8.088832</v>
      </c>
      <c r="I94">
        <v>6.7999999999999977E-2</v>
      </c>
      <c r="J94">
        <v>15.666666666666668</v>
      </c>
      <c r="K94">
        <v>7</v>
      </c>
      <c r="L94">
        <v>0</v>
      </c>
      <c r="M94">
        <v>0</v>
      </c>
      <c r="N94">
        <v>0</v>
      </c>
      <c r="O94">
        <v>0.16666666666666666</v>
      </c>
      <c r="P94">
        <v>0</v>
      </c>
      <c r="Q94">
        <v>1.8333333333333333</v>
      </c>
      <c r="R94">
        <v>0.16666666666666666</v>
      </c>
      <c r="S94">
        <v>0</v>
      </c>
      <c r="T94">
        <v>6.333333333333333</v>
      </c>
      <c r="U94">
        <v>1.6666666666666667</v>
      </c>
      <c r="V94">
        <v>0.83333333333333337</v>
      </c>
      <c r="W94">
        <v>4.666666666666667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>
        <v>44</v>
      </c>
      <c r="B95">
        <v>4</v>
      </c>
      <c r="C95" t="s">
        <v>60</v>
      </c>
      <c r="D95">
        <v>1</v>
      </c>
      <c r="E95">
        <v>1</v>
      </c>
      <c r="F95" t="s">
        <v>61</v>
      </c>
      <c r="G95">
        <v>3</v>
      </c>
      <c r="H95">
        <v>7.7519999999999998</v>
      </c>
      <c r="I95">
        <v>7.5999999999999943E-2</v>
      </c>
      <c r="J95">
        <v>59.833333333333336</v>
      </c>
      <c r="K95">
        <v>4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10.666666666666666</v>
      </c>
      <c r="U95">
        <v>18.333333333333332</v>
      </c>
      <c r="V95">
        <v>10.333333333333334</v>
      </c>
      <c r="W95">
        <v>20.5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>
        <v>45</v>
      </c>
      <c r="B96">
        <v>3</v>
      </c>
      <c r="C96" t="s">
        <v>62</v>
      </c>
      <c r="D96">
        <v>1</v>
      </c>
      <c r="E96">
        <v>0</v>
      </c>
      <c r="F96" t="s">
        <v>61</v>
      </c>
      <c r="G96">
        <v>3</v>
      </c>
      <c r="H96">
        <v>8.6532129032258052</v>
      </c>
      <c r="I96">
        <v>0.13359999999999991</v>
      </c>
      <c r="J96">
        <v>108.5</v>
      </c>
      <c r="K96">
        <v>4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2.3333333333333335</v>
      </c>
      <c r="U96">
        <v>92.166666666666671</v>
      </c>
      <c r="V96">
        <v>12.166666666666666</v>
      </c>
      <c r="W96">
        <v>1.8333333333333333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 x14ac:dyDescent="0.25">
      <c r="A97">
        <v>46</v>
      </c>
      <c r="B97">
        <v>8</v>
      </c>
      <c r="C97" t="s">
        <v>62</v>
      </c>
      <c r="D97">
        <v>1</v>
      </c>
      <c r="E97">
        <v>0</v>
      </c>
      <c r="F97" t="s">
        <v>63</v>
      </c>
      <c r="G97">
        <v>3</v>
      </c>
      <c r="H97">
        <v>6.2721279999999986</v>
      </c>
      <c r="I97">
        <v>9.1200000000000045E-2</v>
      </c>
      <c r="J97">
        <v>161</v>
      </c>
      <c r="K97">
        <v>5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0.33333333333333331</v>
      </c>
      <c r="S97">
        <v>0</v>
      </c>
      <c r="T97">
        <v>20.333333333333332</v>
      </c>
      <c r="U97">
        <v>79.333333333333329</v>
      </c>
      <c r="V97">
        <v>25</v>
      </c>
      <c r="W97">
        <v>36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>
        <v>47</v>
      </c>
      <c r="B98">
        <v>4</v>
      </c>
      <c r="C98" t="s">
        <v>60</v>
      </c>
      <c r="D98">
        <v>1</v>
      </c>
      <c r="E98">
        <v>1</v>
      </c>
      <c r="F98" t="s">
        <v>61</v>
      </c>
      <c r="G98">
        <v>3</v>
      </c>
      <c r="H98">
        <v>5.6191360000000001</v>
      </c>
      <c r="I98">
        <v>1.5200000000000031E-2</v>
      </c>
      <c r="J98">
        <v>210.33333333333331</v>
      </c>
      <c r="K98">
        <v>5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0.33333333333333331</v>
      </c>
      <c r="S98">
        <v>0</v>
      </c>
      <c r="T98">
        <v>12.666666666666666</v>
      </c>
      <c r="U98">
        <v>0</v>
      </c>
      <c r="V98">
        <v>80</v>
      </c>
      <c r="W98">
        <v>116.33333333333333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2" x14ac:dyDescent="0.25">
      <c r="A99">
        <v>48</v>
      </c>
      <c r="B99">
        <v>7</v>
      </c>
      <c r="C99" t="s">
        <v>68</v>
      </c>
      <c r="D99">
        <v>0</v>
      </c>
      <c r="E99">
        <v>1</v>
      </c>
      <c r="F99" t="s">
        <v>63</v>
      </c>
      <c r="G99">
        <v>3</v>
      </c>
      <c r="H99">
        <v>5.7541743589743595</v>
      </c>
      <c r="I99">
        <v>2.3999999999999914E-2</v>
      </c>
      <c r="J99">
        <v>100.66666666666666</v>
      </c>
      <c r="K99">
        <v>7</v>
      </c>
      <c r="L99">
        <v>0</v>
      </c>
      <c r="M99">
        <v>0</v>
      </c>
      <c r="N99">
        <v>0</v>
      </c>
      <c r="O99">
        <v>10.666666666666666</v>
      </c>
      <c r="P99">
        <v>0</v>
      </c>
      <c r="Q99">
        <v>7.166666666666667</v>
      </c>
      <c r="R99">
        <v>44</v>
      </c>
      <c r="S99">
        <v>0</v>
      </c>
      <c r="T99">
        <v>8.6666666666666661</v>
      </c>
      <c r="U99">
        <v>4.333333333333333</v>
      </c>
      <c r="V99">
        <v>20.5</v>
      </c>
      <c r="W99">
        <v>5.333333333333333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>
        <v>49</v>
      </c>
      <c r="B100">
        <v>1</v>
      </c>
      <c r="C100" t="s">
        <v>64</v>
      </c>
      <c r="D100">
        <v>0</v>
      </c>
      <c r="E100">
        <v>0</v>
      </c>
      <c r="F100" t="s">
        <v>61</v>
      </c>
      <c r="G100">
        <v>3</v>
      </c>
      <c r="H100">
        <v>31.239799999999999</v>
      </c>
      <c r="I100">
        <v>7.5999999999999943E-2</v>
      </c>
      <c r="J100">
        <v>53.166666666666664</v>
      </c>
      <c r="K100">
        <v>8</v>
      </c>
      <c r="L100">
        <v>0</v>
      </c>
      <c r="M100">
        <v>0</v>
      </c>
      <c r="N100">
        <v>0</v>
      </c>
      <c r="O100">
        <v>2.8333333333333335</v>
      </c>
      <c r="P100">
        <v>0</v>
      </c>
      <c r="Q100">
        <v>4.5</v>
      </c>
      <c r="R100">
        <v>0.5</v>
      </c>
      <c r="S100">
        <v>2.1666666666666665</v>
      </c>
      <c r="T100">
        <v>8</v>
      </c>
      <c r="U100">
        <v>2.5</v>
      </c>
      <c r="V100">
        <v>10.666666666666666</v>
      </c>
      <c r="W100">
        <v>22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 x14ac:dyDescent="0.25">
      <c r="A101">
        <v>50</v>
      </c>
      <c r="B101">
        <v>9</v>
      </c>
      <c r="C101" t="s">
        <v>60</v>
      </c>
      <c r="D101">
        <v>1</v>
      </c>
      <c r="E101">
        <v>1</v>
      </c>
      <c r="F101" t="s">
        <v>63</v>
      </c>
      <c r="G101">
        <v>3</v>
      </c>
      <c r="H101">
        <v>16.178590476190475</v>
      </c>
      <c r="I101">
        <v>0.1</v>
      </c>
      <c r="J101">
        <v>124.16666666666667</v>
      </c>
      <c r="K101">
        <v>6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0.33333333333333331</v>
      </c>
      <c r="R101">
        <v>0.66666666666666663</v>
      </c>
      <c r="S101">
        <v>0</v>
      </c>
      <c r="T101">
        <v>31.666666666666668</v>
      </c>
      <c r="U101">
        <v>10.166666666666666</v>
      </c>
      <c r="V101">
        <v>15.333333333333334</v>
      </c>
      <c r="W101">
        <v>66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>
        <v>1</v>
      </c>
      <c r="B102">
        <v>4</v>
      </c>
      <c r="C102" t="s">
        <v>60</v>
      </c>
      <c r="D102">
        <v>1</v>
      </c>
      <c r="E102">
        <v>1</v>
      </c>
      <c r="F102" t="s">
        <v>61</v>
      </c>
      <c r="G102">
        <v>4</v>
      </c>
      <c r="H102">
        <v>86.676479999999998</v>
      </c>
      <c r="I102">
        <v>0.18560000000000001</v>
      </c>
      <c r="J102">
        <v>82.666666666666657</v>
      </c>
      <c r="K102">
        <v>7</v>
      </c>
      <c r="L102">
        <v>0</v>
      </c>
      <c r="M102">
        <v>0</v>
      </c>
      <c r="N102">
        <v>0</v>
      </c>
      <c r="O102">
        <v>3.3333333333333335</v>
      </c>
      <c r="P102">
        <v>0</v>
      </c>
      <c r="Q102">
        <v>0.33333333333333331</v>
      </c>
      <c r="R102">
        <v>0.33333333333333331</v>
      </c>
      <c r="S102">
        <v>0</v>
      </c>
      <c r="T102">
        <v>32.5</v>
      </c>
      <c r="U102">
        <v>32</v>
      </c>
      <c r="V102">
        <v>4.833333333333333</v>
      </c>
      <c r="W102">
        <v>9.3333333333333339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1:32" x14ac:dyDescent="0.25">
      <c r="A103">
        <v>2</v>
      </c>
      <c r="B103">
        <v>8</v>
      </c>
      <c r="C103" t="s">
        <v>62</v>
      </c>
      <c r="D103">
        <v>1</v>
      </c>
      <c r="E103">
        <v>0</v>
      </c>
      <c r="F103" t="s">
        <v>63</v>
      </c>
      <c r="G103">
        <v>4</v>
      </c>
      <c r="H103">
        <v>7.9052160000000002</v>
      </c>
      <c r="I103">
        <v>0.18879999999999997</v>
      </c>
      <c r="J103">
        <v>188</v>
      </c>
      <c r="K103">
        <v>7</v>
      </c>
      <c r="L103">
        <v>0</v>
      </c>
      <c r="M103">
        <v>0</v>
      </c>
      <c r="N103">
        <v>0</v>
      </c>
      <c r="O103">
        <v>0.66666666666666663</v>
      </c>
      <c r="P103">
        <v>0</v>
      </c>
      <c r="Q103">
        <v>0.66666666666666663</v>
      </c>
      <c r="R103">
        <v>3.3333333333333335</v>
      </c>
      <c r="S103">
        <v>0</v>
      </c>
      <c r="T103">
        <v>5.333333333333333</v>
      </c>
      <c r="U103">
        <v>5.333333333333333</v>
      </c>
      <c r="V103">
        <v>38</v>
      </c>
      <c r="W103">
        <v>134.66666666666666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>
        <v>3</v>
      </c>
      <c r="B104">
        <v>3</v>
      </c>
      <c r="C104" t="s">
        <v>62</v>
      </c>
      <c r="D104">
        <v>1</v>
      </c>
      <c r="E104">
        <v>0</v>
      </c>
      <c r="F104" t="s">
        <v>61</v>
      </c>
      <c r="G104">
        <v>4</v>
      </c>
      <c r="H104">
        <v>27.524159999999998</v>
      </c>
      <c r="I104">
        <v>0.21679999999999999</v>
      </c>
      <c r="J104">
        <v>24.833333333333332</v>
      </c>
      <c r="K104">
        <v>4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1.1666666666666667</v>
      </c>
      <c r="U104">
        <v>8.6666666666666661</v>
      </c>
      <c r="V104">
        <v>1.5</v>
      </c>
      <c r="W104">
        <v>13.5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1:32" x14ac:dyDescent="0.25">
      <c r="A105">
        <v>4</v>
      </c>
      <c r="B105">
        <v>6</v>
      </c>
      <c r="C105" t="s">
        <v>64</v>
      </c>
      <c r="D105">
        <v>0</v>
      </c>
      <c r="E105">
        <v>0</v>
      </c>
      <c r="F105" t="s">
        <v>63</v>
      </c>
      <c r="G105">
        <v>4</v>
      </c>
      <c r="H105">
        <v>8.2542079999999984</v>
      </c>
      <c r="I105">
        <v>0.18</v>
      </c>
      <c r="J105">
        <v>292</v>
      </c>
      <c r="K105">
        <v>9</v>
      </c>
      <c r="L105">
        <v>0.33333333333333331</v>
      </c>
      <c r="M105">
        <v>1</v>
      </c>
      <c r="N105">
        <v>1</v>
      </c>
      <c r="O105">
        <v>9.6666666666666661</v>
      </c>
      <c r="P105">
        <v>0</v>
      </c>
      <c r="Q105">
        <v>169</v>
      </c>
      <c r="R105">
        <v>29.666666666666668</v>
      </c>
      <c r="S105">
        <v>0.33333333333333331</v>
      </c>
      <c r="T105">
        <v>27.333333333333332</v>
      </c>
      <c r="U105">
        <v>10.333333333333334</v>
      </c>
      <c r="V105">
        <v>4.333333333333333</v>
      </c>
      <c r="W105">
        <v>40.333333333333336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0.33333333333333331</v>
      </c>
      <c r="AF105">
        <v>0</v>
      </c>
    </row>
    <row r="106" spans="1:32" x14ac:dyDescent="0.25">
      <c r="A106">
        <v>5</v>
      </c>
      <c r="B106">
        <v>3</v>
      </c>
      <c r="C106" t="s">
        <v>62</v>
      </c>
      <c r="D106">
        <v>1</v>
      </c>
      <c r="E106">
        <v>0</v>
      </c>
      <c r="F106" t="s">
        <v>61</v>
      </c>
      <c r="G106">
        <v>4</v>
      </c>
      <c r="H106">
        <v>2.2727040000000001</v>
      </c>
      <c r="I106">
        <v>0.20079999999999998</v>
      </c>
      <c r="J106">
        <v>28</v>
      </c>
      <c r="K106">
        <v>9</v>
      </c>
      <c r="L106">
        <v>0</v>
      </c>
      <c r="M106">
        <v>0</v>
      </c>
      <c r="N106">
        <v>0.16666666666666666</v>
      </c>
      <c r="O106">
        <v>0.66666666666666663</v>
      </c>
      <c r="P106">
        <v>0</v>
      </c>
      <c r="Q106">
        <v>0.16666666666666666</v>
      </c>
      <c r="R106">
        <v>0.66666666666666663</v>
      </c>
      <c r="S106">
        <v>0.66666666666666663</v>
      </c>
      <c r="T106">
        <v>8.8333333333333339</v>
      </c>
      <c r="U106">
        <v>5</v>
      </c>
      <c r="V106">
        <v>0.66666666666666663</v>
      </c>
      <c r="W106">
        <v>11.166666666666666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 x14ac:dyDescent="0.25">
      <c r="A107">
        <v>6</v>
      </c>
      <c r="B107">
        <v>1</v>
      </c>
      <c r="C107" t="s">
        <v>64</v>
      </c>
      <c r="D107">
        <v>0</v>
      </c>
      <c r="E107">
        <v>0</v>
      </c>
      <c r="F107" t="s">
        <v>61</v>
      </c>
      <c r="G107">
        <v>4</v>
      </c>
      <c r="H107">
        <v>13.095701694915251</v>
      </c>
      <c r="I107">
        <v>0.21679999999999994</v>
      </c>
      <c r="J107">
        <v>130.66666666666666</v>
      </c>
      <c r="K107">
        <v>8</v>
      </c>
      <c r="L107">
        <v>0.66666666666666663</v>
      </c>
      <c r="M107">
        <v>1</v>
      </c>
      <c r="N107">
        <v>0.33333333333333331</v>
      </c>
      <c r="O107">
        <v>3.3333333333333335</v>
      </c>
      <c r="P107">
        <v>0</v>
      </c>
      <c r="Q107">
        <v>0.66666666666666663</v>
      </c>
      <c r="R107">
        <v>0.33333333333333331</v>
      </c>
      <c r="S107">
        <v>0</v>
      </c>
      <c r="T107">
        <v>17.333333333333332</v>
      </c>
      <c r="U107">
        <v>96.333333333333329</v>
      </c>
      <c r="V107">
        <v>6</v>
      </c>
      <c r="W107">
        <v>6.333333333333333</v>
      </c>
      <c r="X107">
        <v>0</v>
      </c>
      <c r="Y107">
        <v>0</v>
      </c>
      <c r="Z107">
        <v>0.66666666666666663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>
        <v>7</v>
      </c>
      <c r="B108">
        <v>4</v>
      </c>
      <c r="C108" t="s">
        <v>60</v>
      </c>
      <c r="D108">
        <v>1</v>
      </c>
      <c r="E108">
        <v>1</v>
      </c>
      <c r="F108" t="s">
        <v>61</v>
      </c>
      <c r="G108">
        <v>4</v>
      </c>
      <c r="H108">
        <v>21.494740425531916</v>
      </c>
      <c r="I108">
        <v>0.2208</v>
      </c>
      <c r="J108">
        <v>53</v>
      </c>
      <c r="K108">
        <v>4</v>
      </c>
      <c r="L108">
        <v>0.33333333333333331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35</v>
      </c>
      <c r="U108">
        <v>4.666666666666667</v>
      </c>
      <c r="V108">
        <v>0.83333333333333337</v>
      </c>
      <c r="W108">
        <v>12.5</v>
      </c>
      <c r="X108">
        <v>0</v>
      </c>
      <c r="Y108">
        <v>0</v>
      </c>
      <c r="Z108">
        <v>0.33333333333333331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 x14ac:dyDescent="0.25">
      <c r="A109">
        <v>8</v>
      </c>
      <c r="B109">
        <v>10</v>
      </c>
      <c r="C109" t="s">
        <v>67</v>
      </c>
      <c r="D109">
        <v>1</v>
      </c>
      <c r="E109">
        <v>1</v>
      </c>
      <c r="F109" t="s">
        <v>63</v>
      </c>
      <c r="G109">
        <v>4</v>
      </c>
      <c r="H109">
        <v>3.937408</v>
      </c>
      <c r="I109">
        <v>0.08</v>
      </c>
      <c r="J109">
        <v>130.5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0.66666666666666663</v>
      </c>
      <c r="T109">
        <v>27.166666666666668</v>
      </c>
      <c r="U109">
        <v>12.166666666666666</v>
      </c>
      <c r="V109">
        <v>10.333333333333334</v>
      </c>
      <c r="W109">
        <v>80.166666666666671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>
        <v>9</v>
      </c>
      <c r="B110">
        <v>5</v>
      </c>
      <c r="C110" t="s">
        <v>67</v>
      </c>
      <c r="D110">
        <v>1</v>
      </c>
      <c r="E110">
        <v>1</v>
      </c>
      <c r="F110" t="s">
        <v>61</v>
      </c>
      <c r="G110">
        <v>4</v>
      </c>
      <c r="H110">
        <v>2.6581759999999997</v>
      </c>
      <c r="I110">
        <v>0.15199999999999997</v>
      </c>
      <c r="J110">
        <v>135.83333333333331</v>
      </c>
      <c r="K110">
        <v>7</v>
      </c>
      <c r="L110">
        <v>0</v>
      </c>
      <c r="M110">
        <v>0</v>
      </c>
      <c r="N110">
        <v>0</v>
      </c>
      <c r="O110">
        <v>0.16666666666666666</v>
      </c>
      <c r="P110">
        <v>0</v>
      </c>
      <c r="Q110">
        <v>0</v>
      </c>
      <c r="R110">
        <v>0.5</v>
      </c>
      <c r="S110">
        <v>0.16666666666666666</v>
      </c>
      <c r="T110">
        <v>3</v>
      </c>
      <c r="U110">
        <v>1.8333333333333333</v>
      </c>
      <c r="V110">
        <v>14.833333333333334</v>
      </c>
      <c r="W110">
        <v>115.33333333333333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2" x14ac:dyDescent="0.25">
      <c r="A111">
        <v>10</v>
      </c>
      <c r="B111">
        <v>2</v>
      </c>
      <c r="C111" t="s">
        <v>68</v>
      </c>
      <c r="D111">
        <v>0</v>
      </c>
      <c r="E111">
        <v>1</v>
      </c>
      <c r="F111" t="s">
        <v>61</v>
      </c>
      <c r="G111">
        <v>4</v>
      </c>
      <c r="H111">
        <v>2.751808</v>
      </c>
      <c r="I111">
        <v>0.19439999999999999</v>
      </c>
      <c r="J111">
        <v>84.416666666666657</v>
      </c>
      <c r="K111">
        <v>9</v>
      </c>
      <c r="L111">
        <v>0</v>
      </c>
      <c r="M111">
        <v>0</v>
      </c>
      <c r="N111">
        <v>1.6666666666666667</v>
      </c>
      <c r="O111">
        <v>18.666666666666668</v>
      </c>
      <c r="P111">
        <v>0</v>
      </c>
      <c r="Q111">
        <v>10.333333333333334</v>
      </c>
      <c r="R111">
        <v>0.33333333333333331</v>
      </c>
      <c r="S111">
        <v>1</v>
      </c>
      <c r="T111">
        <v>13.666666666666666</v>
      </c>
      <c r="U111">
        <v>29.416666666666668</v>
      </c>
      <c r="V111">
        <v>2</v>
      </c>
      <c r="W111">
        <v>7.333333333333333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 x14ac:dyDescent="0.25">
      <c r="A112">
        <v>11</v>
      </c>
      <c r="B112">
        <v>7</v>
      </c>
      <c r="C112" t="s">
        <v>68</v>
      </c>
      <c r="D112">
        <v>0</v>
      </c>
      <c r="E112">
        <v>1</v>
      </c>
      <c r="F112" t="s">
        <v>63</v>
      </c>
      <c r="G112">
        <v>4</v>
      </c>
      <c r="H112">
        <v>6.3511680000000004</v>
      </c>
      <c r="I112">
        <v>0.32160000000000011</v>
      </c>
      <c r="J112">
        <v>499.33333333333331</v>
      </c>
      <c r="K112">
        <v>9</v>
      </c>
      <c r="L112">
        <v>3.3333333333333335</v>
      </c>
      <c r="M112">
        <v>1</v>
      </c>
      <c r="N112">
        <v>0</v>
      </c>
      <c r="O112">
        <v>33.333333333333336</v>
      </c>
      <c r="P112">
        <v>0</v>
      </c>
      <c r="Q112">
        <v>144</v>
      </c>
      <c r="R112">
        <v>217.33333333333334</v>
      </c>
      <c r="S112">
        <v>1.3333333333333333</v>
      </c>
      <c r="T112">
        <v>38</v>
      </c>
      <c r="U112">
        <v>7.333333333333333</v>
      </c>
      <c r="V112">
        <v>32</v>
      </c>
      <c r="W112">
        <v>25.333333333333332</v>
      </c>
      <c r="X112">
        <v>0</v>
      </c>
      <c r="Y112">
        <v>0</v>
      </c>
      <c r="Z112">
        <v>3.3333333333333335</v>
      </c>
      <c r="AA112">
        <v>0</v>
      </c>
      <c r="AB112">
        <v>0.66666666666666663</v>
      </c>
      <c r="AC112">
        <v>0</v>
      </c>
      <c r="AD112">
        <v>0</v>
      </c>
      <c r="AE112">
        <v>0</v>
      </c>
      <c r="AF112">
        <v>0</v>
      </c>
    </row>
    <row r="113" spans="1:32" x14ac:dyDescent="0.25">
      <c r="A113">
        <v>12</v>
      </c>
      <c r="B113">
        <v>2</v>
      </c>
      <c r="C113" t="s">
        <v>68</v>
      </c>
      <c r="D113">
        <v>0</v>
      </c>
      <c r="E113">
        <v>1</v>
      </c>
      <c r="F113" t="s">
        <v>61</v>
      </c>
      <c r="G113">
        <v>4</v>
      </c>
      <c r="H113">
        <v>0.14713599999999999</v>
      </c>
      <c r="I113">
        <v>0.21039999999999992</v>
      </c>
      <c r="J113">
        <v>291.00000000000006</v>
      </c>
      <c r="K113">
        <v>11</v>
      </c>
      <c r="L113">
        <v>3.6666666666666665</v>
      </c>
      <c r="M113">
        <v>1</v>
      </c>
      <c r="N113">
        <v>0.66666666666666663</v>
      </c>
      <c r="O113">
        <v>10</v>
      </c>
      <c r="P113">
        <v>0.66666666666666663</v>
      </c>
      <c r="Q113">
        <v>46</v>
      </c>
      <c r="R113">
        <v>135.33333333333334</v>
      </c>
      <c r="S113">
        <v>10.333333333333334</v>
      </c>
      <c r="T113">
        <v>5.666666666666667</v>
      </c>
      <c r="U113">
        <v>1.6666666666666667</v>
      </c>
      <c r="V113">
        <v>22.333333333333332</v>
      </c>
      <c r="W113">
        <v>55.666666666666664</v>
      </c>
      <c r="X113">
        <v>0</v>
      </c>
      <c r="Y113">
        <v>0</v>
      </c>
      <c r="Z113">
        <v>3.6666666666666665</v>
      </c>
      <c r="AA113">
        <v>0</v>
      </c>
      <c r="AB113">
        <v>2.6666666666666665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>
        <v>13</v>
      </c>
      <c r="B114">
        <v>6</v>
      </c>
      <c r="C114" t="s">
        <v>64</v>
      </c>
      <c r="D114">
        <v>0</v>
      </c>
      <c r="E114">
        <v>0</v>
      </c>
      <c r="F114" t="s">
        <v>63</v>
      </c>
      <c r="G114">
        <v>4</v>
      </c>
      <c r="H114">
        <v>4.4007040000000002</v>
      </c>
      <c r="I114">
        <v>0.19440000000000004</v>
      </c>
      <c r="J114">
        <v>298.66666666666663</v>
      </c>
      <c r="K114">
        <v>9</v>
      </c>
      <c r="L114">
        <v>0.66666666666666663</v>
      </c>
      <c r="M114">
        <v>2</v>
      </c>
      <c r="N114">
        <v>1.6666666666666667</v>
      </c>
      <c r="O114">
        <v>28</v>
      </c>
      <c r="P114">
        <v>0</v>
      </c>
      <c r="Q114">
        <v>154.33333333333334</v>
      </c>
      <c r="R114">
        <v>18.666666666666668</v>
      </c>
      <c r="S114">
        <v>0.33333333333333331</v>
      </c>
      <c r="T114">
        <v>15.333333333333334</v>
      </c>
      <c r="U114">
        <v>13.666666666666666</v>
      </c>
      <c r="V114">
        <v>1.6666666666666667</v>
      </c>
      <c r="W114">
        <v>65</v>
      </c>
      <c r="X114">
        <v>0</v>
      </c>
      <c r="Y114">
        <v>0</v>
      </c>
      <c r="Z114">
        <v>0.33333333333333331</v>
      </c>
      <c r="AA114">
        <v>0</v>
      </c>
      <c r="AB114">
        <v>0</v>
      </c>
      <c r="AC114">
        <v>0</v>
      </c>
      <c r="AD114">
        <v>0</v>
      </c>
      <c r="AE114">
        <v>0.33333333333333331</v>
      </c>
      <c r="AF114">
        <v>0</v>
      </c>
    </row>
    <row r="115" spans="1:32" x14ac:dyDescent="0.25">
      <c r="A115">
        <v>14</v>
      </c>
      <c r="B115">
        <v>1</v>
      </c>
      <c r="C115" t="s">
        <v>64</v>
      </c>
      <c r="D115">
        <v>0</v>
      </c>
      <c r="E115">
        <v>0</v>
      </c>
      <c r="F115" t="s">
        <v>61</v>
      </c>
      <c r="G115">
        <v>4</v>
      </c>
      <c r="H115">
        <v>6.7031999999999989</v>
      </c>
      <c r="I115">
        <v>0.11040000000000007</v>
      </c>
      <c r="J115">
        <v>147</v>
      </c>
      <c r="K115">
        <v>9</v>
      </c>
      <c r="L115">
        <v>0</v>
      </c>
      <c r="M115">
        <v>0</v>
      </c>
      <c r="N115">
        <v>2.6666666666666665</v>
      </c>
      <c r="O115">
        <v>5.333333333333333</v>
      </c>
      <c r="P115">
        <v>0</v>
      </c>
      <c r="Q115">
        <v>21</v>
      </c>
      <c r="R115">
        <v>3</v>
      </c>
      <c r="S115">
        <v>1.3333333333333333</v>
      </c>
      <c r="T115">
        <v>43.333333333333336</v>
      </c>
      <c r="U115">
        <v>24.333333333333332</v>
      </c>
      <c r="V115">
        <v>16.333333333333332</v>
      </c>
      <c r="W115">
        <v>29.666666666666668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>
        <v>15</v>
      </c>
      <c r="B116">
        <v>9</v>
      </c>
      <c r="C116" t="s">
        <v>60</v>
      </c>
      <c r="D116">
        <v>1</v>
      </c>
      <c r="E116">
        <v>1</v>
      </c>
      <c r="F116" t="s">
        <v>63</v>
      </c>
      <c r="G116">
        <v>4</v>
      </c>
      <c r="H116">
        <v>7.6899839999999999</v>
      </c>
      <c r="I116">
        <v>0.27360000000000001</v>
      </c>
      <c r="J116">
        <v>68.5</v>
      </c>
      <c r="K116">
        <v>8</v>
      </c>
      <c r="L116">
        <v>0</v>
      </c>
      <c r="M116">
        <v>0</v>
      </c>
      <c r="N116">
        <v>0.66666666666666663</v>
      </c>
      <c r="O116">
        <v>1.1666666666666667</v>
      </c>
      <c r="P116">
        <v>0</v>
      </c>
      <c r="Q116">
        <v>0.5</v>
      </c>
      <c r="R116">
        <v>1.3333333333333333</v>
      </c>
      <c r="S116">
        <v>0</v>
      </c>
      <c r="T116">
        <v>43.5</v>
      </c>
      <c r="U116">
        <v>4.666666666666667</v>
      </c>
      <c r="V116">
        <v>1.5</v>
      </c>
      <c r="W116">
        <v>15.166666666666666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 x14ac:dyDescent="0.25">
      <c r="A117">
        <v>16</v>
      </c>
      <c r="B117">
        <v>7</v>
      </c>
      <c r="C117" t="s">
        <v>68</v>
      </c>
      <c r="D117">
        <v>0</v>
      </c>
      <c r="E117">
        <v>1</v>
      </c>
      <c r="F117" t="s">
        <v>63</v>
      </c>
      <c r="G117">
        <v>4</v>
      </c>
      <c r="H117">
        <v>6.2709120000000009</v>
      </c>
      <c r="I117">
        <v>0.28880000000000011</v>
      </c>
      <c r="J117">
        <v>204.66666666666669</v>
      </c>
      <c r="K117">
        <v>8</v>
      </c>
      <c r="L117">
        <v>0.33333333333333331</v>
      </c>
      <c r="M117">
        <v>1</v>
      </c>
      <c r="N117">
        <v>0</v>
      </c>
      <c r="O117">
        <v>7</v>
      </c>
      <c r="P117">
        <v>0</v>
      </c>
      <c r="Q117">
        <v>10.666666666666666</v>
      </c>
      <c r="R117">
        <v>91.666666666666671</v>
      </c>
      <c r="S117">
        <v>0.66666666666666663</v>
      </c>
      <c r="T117">
        <v>18.666666666666668</v>
      </c>
      <c r="U117">
        <v>7.333333333333333</v>
      </c>
      <c r="V117">
        <v>1.6666666666666667</v>
      </c>
      <c r="W117">
        <v>67</v>
      </c>
      <c r="X117">
        <v>0</v>
      </c>
      <c r="Y117">
        <v>0</v>
      </c>
      <c r="Z117">
        <v>0.33333333333333331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>
        <v>17</v>
      </c>
      <c r="B118">
        <v>1</v>
      </c>
      <c r="C118" t="s">
        <v>64</v>
      </c>
      <c r="D118">
        <v>0</v>
      </c>
      <c r="E118">
        <v>0</v>
      </c>
      <c r="F118" t="s">
        <v>61</v>
      </c>
      <c r="G118">
        <v>4</v>
      </c>
      <c r="H118">
        <v>10.323839999999999</v>
      </c>
      <c r="I118">
        <v>0.21920000000000001</v>
      </c>
      <c r="J118">
        <v>392.00000000000006</v>
      </c>
      <c r="K118">
        <v>9</v>
      </c>
      <c r="L118">
        <v>0</v>
      </c>
      <c r="M118">
        <v>0</v>
      </c>
      <c r="N118">
        <v>0</v>
      </c>
      <c r="O118">
        <v>1.3333333333333333</v>
      </c>
      <c r="P118">
        <v>0</v>
      </c>
      <c r="Q118">
        <v>52.666666666666664</v>
      </c>
      <c r="R118">
        <v>162</v>
      </c>
      <c r="S118">
        <v>2.6666666666666665</v>
      </c>
      <c r="T118">
        <v>19.333333333333332</v>
      </c>
      <c r="U118">
        <v>12</v>
      </c>
      <c r="V118">
        <v>46.666666666666664</v>
      </c>
      <c r="W118">
        <v>94.666666666666671</v>
      </c>
      <c r="X118">
        <v>0</v>
      </c>
      <c r="Y118">
        <v>0</v>
      </c>
      <c r="Z118">
        <v>0</v>
      </c>
      <c r="AA118">
        <v>0</v>
      </c>
      <c r="AB118">
        <v>0.66666666666666663</v>
      </c>
      <c r="AC118">
        <v>0</v>
      </c>
      <c r="AD118">
        <v>0</v>
      </c>
      <c r="AE118">
        <v>0</v>
      </c>
      <c r="AF118">
        <v>0</v>
      </c>
    </row>
    <row r="119" spans="1:32" x14ac:dyDescent="0.25">
      <c r="A119">
        <v>18</v>
      </c>
      <c r="B119">
        <v>6</v>
      </c>
      <c r="C119" t="s">
        <v>64</v>
      </c>
      <c r="D119">
        <v>0</v>
      </c>
      <c r="E119">
        <v>0</v>
      </c>
      <c r="F119" t="s">
        <v>63</v>
      </c>
      <c r="G119">
        <v>4</v>
      </c>
      <c r="H119">
        <v>8.7342999999999993</v>
      </c>
      <c r="I119">
        <v>0.21359999999999998</v>
      </c>
      <c r="J119">
        <v>128.66666666666669</v>
      </c>
      <c r="K119">
        <v>7</v>
      </c>
      <c r="L119">
        <v>0.16666666666666666</v>
      </c>
      <c r="M119">
        <v>1</v>
      </c>
      <c r="N119">
        <v>0</v>
      </c>
      <c r="O119">
        <v>1.6666666666666667</v>
      </c>
      <c r="P119">
        <v>0</v>
      </c>
      <c r="Q119">
        <v>61</v>
      </c>
      <c r="R119">
        <v>2.8333333333333335</v>
      </c>
      <c r="S119">
        <v>0</v>
      </c>
      <c r="T119">
        <v>15.5</v>
      </c>
      <c r="U119">
        <v>24</v>
      </c>
      <c r="V119">
        <v>13.166666666666666</v>
      </c>
      <c r="W119">
        <v>10.5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0.16666666666666666</v>
      </c>
      <c r="AF119">
        <v>0</v>
      </c>
    </row>
    <row r="120" spans="1:32" x14ac:dyDescent="0.25">
      <c r="A120">
        <v>19</v>
      </c>
      <c r="B120">
        <v>8</v>
      </c>
      <c r="C120" t="s">
        <v>62</v>
      </c>
      <c r="D120">
        <v>1</v>
      </c>
      <c r="E120">
        <v>0</v>
      </c>
      <c r="F120" t="s">
        <v>63</v>
      </c>
      <c r="G120">
        <v>4</v>
      </c>
      <c r="H120">
        <v>66.697600000000008</v>
      </c>
      <c r="I120">
        <v>0.16080000000000005</v>
      </c>
      <c r="J120">
        <v>76.666666666666671</v>
      </c>
      <c r="K120">
        <v>6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3.3333333333333335</v>
      </c>
      <c r="R120">
        <v>0.66666666666666663</v>
      </c>
      <c r="S120">
        <v>0</v>
      </c>
      <c r="T120">
        <v>23.333333333333332</v>
      </c>
      <c r="U120">
        <v>12.666666666666666</v>
      </c>
      <c r="V120">
        <v>8.3333333333333339</v>
      </c>
      <c r="W120">
        <v>28.333333333333332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 x14ac:dyDescent="0.25">
      <c r="A121">
        <v>20</v>
      </c>
      <c r="B121">
        <v>9</v>
      </c>
      <c r="C121" t="s">
        <v>60</v>
      </c>
      <c r="D121">
        <v>1</v>
      </c>
      <c r="E121">
        <v>1</v>
      </c>
      <c r="F121" t="s">
        <v>63</v>
      </c>
      <c r="G121">
        <v>4</v>
      </c>
      <c r="H121">
        <v>8.7004800000000007</v>
      </c>
      <c r="I121">
        <v>0.24719999999999998</v>
      </c>
      <c r="J121">
        <v>87.833333333333343</v>
      </c>
      <c r="K121">
        <v>5</v>
      </c>
      <c r="L121">
        <v>0.16666666666666666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0.33333333333333331</v>
      </c>
      <c r="S121">
        <v>0</v>
      </c>
      <c r="T121">
        <v>6</v>
      </c>
      <c r="U121">
        <v>24.166666666666668</v>
      </c>
      <c r="V121">
        <v>11.5</v>
      </c>
      <c r="W121">
        <v>45.833333333333336</v>
      </c>
      <c r="X121">
        <v>0</v>
      </c>
      <c r="Y121">
        <v>0</v>
      </c>
      <c r="Z121">
        <v>0.16666666666666666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>
        <v>21</v>
      </c>
      <c r="B122">
        <v>5</v>
      </c>
      <c r="C122" t="s">
        <v>67</v>
      </c>
      <c r="D122">
        <v>1</v>
      </c>
      <c r="E122">
        <v>1</v>
      </c>
      <c r="F122" t="s">
        <v>61</v>
      </c>
      <c r="G122">
        <v>4</v>
      </c>
      <c r="H122">
        <v>11.070464000000001</v>
      </c>
      <c r="I122">
        <v>0.13439999999999996</v>
      </c>
      <c r="J122">
        <v>165.33333333333331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30</v>
      </c>
      <c r="U122">
        <v>2.1666666666666665</v>
      </c>
      <c r="V122">
        <v>24.166666666666668</v>
      </c>
      <c r="W122">
        <v>108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 spans="1:32" x14ac:dyDescent="0.25">
      <c r="A123">
        <v>22</v>
      </c>
      <c r="B123">
        <v>2</v>
      </c>
      <c r="C123" t="s">
        <v>68</v>
      </c>
      <c r="D123">
        <v>0</v>
      </c>
      <c r="E123">
        <v>1</v>
      </c>
      <c r="F123" t="s">
        <v>61</v>
      </c>
      <c r="G123">
        <v>4</v>
      </c>
      <c r="H123">
        <v>2.8065280000000001</v>
      </c>
      <c r="I123">
        <v>0.28000000000000008</v>
      </c>
      <c r="J123">
        <v>151.16666666666669</v>
      </c>
      <c r="K123">
        <v>8</v>
      </c>
      <c r="L123">
        <v>3</v>
      </c>
      <c r="M123">
        <v>1</v>
      </c>
      <c r="N123">
        <v>0</v>
      </c>
      <c r="O123">
        <v>6.166666666666667</v>
      </c>
      <c r="P123">
        <v>0</v>
      </c>
      <c r="Q123">
        <v>4.333333333333333</v>
      </c>
      <c r="R123">
        <v>30.666666666666668</v>
      </c>
      <c r="S123">
        <v>1.1666666666666667</v>
      </c>
      <c r="T123">
        <v>14.333333333333334</v>
      </c>
      <c r="U123">
        <v>20.166666666666668</v>
      </c>
      <c r="V123">
        <v>2</v>
      </c>
      <c r="W123">
        <v>72.333333333333329</v>
      </c>
      <c r="X123">
        <v>0</v>
      </c>
      <c r="Y123">
        <v>0</v>
      </c>
      <c r="Z123">
        <v>3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5">
      <c r="A124">
        <v>23</v>
      </c>
      <c r="B124">
        <v>10</v>
      </c>
      <c r="C124" t="s">
        <v>67</v>
      </c>
      <c r="D124">
        <v>1</v>
      </c>
      <c r="E124">
        <v>1</v>
      </c>
      <c r="F124" t="s">
        <v>63</v>
      </c>
      <c r="G124">
        <v>4</v>
      </c>
      <c r="H124">
        <v>3.6074666666666664</v>
      </c>
      <c r="I124">
        <v>0.18160000000000009</v>
      </c>
      <c r="J124">
        <v>63.166666666666657</v>
      </c>
      <c r="K124">
        <v>5</v>
      </c>
      <c r="L124">
        <v>6.5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2.3333333333333335</v>
      </c>
      <c r="S124">
        <v>0</v>
      </c>
      <c r="T124">
        <v>25.333333333333332</v>
      </c>
      <c r="U124">
        <v>5.666666666666667</v>
      </c>
      <c r="V124">
        <v>1.5</v>
      </c>
      <c r="W124">
        <v>28.333333333333332</v>
      </c>
      <c r="X124">
        <v>0</v>
      </c>
      <c r="Y124">
        <v>0</v>
      </c>
      <c r="Z124">
        <v>6.5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25">
      <c r="A125">
        <v>24</v>
      </c>
      <c r="B125">
        <v>5</v>
      </c>
      <c r="C125" t="s">
        <v>67</v>
      </c>
      <c r="D125">
        <v>1</v>
      </c>
      <c r="E125">
        <v>1</v>
      </c>
      <c r="F125" t="s">
        <v>61</v>
      </c>
      <c r="G125">
        <v>4</v>
      </c>
      <c r="H125">
        <v>3.5707482352941171</v>
      </c>
      <c r="I125">
        <v>0.19919999999999993</v>
      </c>
      <c r="J125">
        <v>108</v>
      </c>
      <c r="K125">
        <v>8</v>
      </c>
      <c r="L125">
        <v>0</v>
      </c>
      <c r="M125">
        <v>0</v>
      </c>
      <c r="N125">
        <v>0</v>
      </c>
      <c r="O125">
        <v>0.16666666666666666</v>
      </c>
      <c r="P125">
        <v>0</v>
      </c>
      <c r="Q125">
        <v>0.83333333333333337</v>
      </c>
      <c r="R125">
        <v>6.833333333333333</v>
      </c>
      <c r="S125">
        <v>0.16666666666666666</v>
      </c>
      <c r="T125">
        <v>19.666666666666668</v>
      </c>
      <c r="U125">
        <v>1.8333333333333333</v>
      </c>
      <c r="V125">
        <v>23.666666666666668</v>
      </c>
      <c r="W125">
        <v>54.833333333333336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25">
      <c r="A126">
        <v>25</v>
      </c>
      <c r="B126">
        <v>9</v>
      </c>
      <c r="C126" t="s">
        <v>60</v>
      </c>
      <c r="D126">
        <v>1</v>
      </c>
      <c r="E126">
        <v>1</v>
      </c>
      <c r="F126" t="s">
        <v>63</v>
      </c>
      <c r="G126">
        <v>4</v>
      </c>
      <c r="H126">
        <v>7.815264864864865</v>
      </c>
      <c r="I126">
        <v>0.18559999999999988</v>
      </c>
      <c r="J126">
        <v>74.833333333333329</v>
      </c>
      <c r="K126">
        <v>5</v>
      </c>
      <c r="L126">
        <v>3.3333333333333335</v>
      </c>
      <c r="M126">
        <v>1</v>
      </c>
      <c r="N126">
        <v>0</v>
      </c>
      <c r="O126">
        <v>0.33333333333333331</v>
      </c>
      <c r="P126">
        <v>0</v>
      </c>
      <c r="Q126">
        <v>0</v>
      </c>
      <c r="R126">
        <v>0</v>
      </c>
      <c r="S126">
        <v>0</v>
      </c>
      <c r="T126">
        <v>30.5</v>
      </c>
      <c r="U126">
        <v>3.5</v>
      </c>
      <c r="V126">
        <v>5.666666666666667</v>
      </c>
      <c r="W126">
        <v>34.833333333333336</v>
      </c>
      <c r="X126">
        <v>0</v>
      </c>
      <c r="Y126">
        <v>0</v>
      </c>
      <c r="Z126">
        <v>3.3333333333333335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25">
      <c r="A127">
        <v>26</v>
      </c>
      <c r="B127">
        <v>3</v>
      </c>
      <c r="C127" t="s">
        <v>62</v>
      </c>
      <c r="D127">
        <v>1</v>
      </c>
      <c r="E127">
        <v>0</v>
      </c>
      <c r="F127" t="s">
        <v>61</v>
      </c>
      <c r="G127">
        <v>4</v>
      </c>
      <c r="H127">
        <v>4.1210240000000002</v>
      </c>
      <c r="I127">
        <v>0.24399999999999991</v>
      </c>
      <c r="J127">
        <v>46.25</v>
      </c>
      <c r="K127">
        <v>4</v>
      </c>
      <c r="L127">
        <v>8.75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18.333333333333332</v>
      </c>
      <c r="U127">
        <v>4.583333333333333</v>
      </c>
      <c r="V127">
        <v>3.9166666666666665</v>
      </c>
      <c r="W127">
        <v>19.416666666666668</v>
      </c>
      <c r="X127">
        <v>0</v>
      </c>
      <c r="Y127">
        <v>0</v>
      </c>
      <c r="Z127">
        <v>8.75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>
        <v>27</v>
      </c>
      <c r="B128">
        <v>7</v>
      </c>
      <c r="C128" t="s">
        <v>68</v>
      </c>
      <c r="D128">
        <v>0</v>
      </c>
      <c r="E128">
        <v>1</v>
      </c>
      <c r="F128" t="s">
        <v>63</v>
      </c>
      <c r="G128">
        <v>4</v>
      </c>
      <c r="H128">
        <v>8.1283809523809509</v>
      </c>
      <c r="I128">
        <v>0.24</v>
      </c>
      <c r="J128">
        <v>170.66666666666669</v>
      </c>
      <c r="K128">
        <v>8</v>
      </c>
      <c r="L128">
        <v>1.3333333333333333</v>
      </c>
      <c r="M128">
        <v>1</v>
      </c>
      <c r="N128">
        <v>0</v>
      </c>
      <c r="O128">
        <v>5.333333333333333</v>
      </c>
      <c r="P128">
        <v>0</v>
      </c>
      <c r="Q128">
        <v>6.666666666666667</v>
      </c>
      <c r="R128">
        <v>5.333333333333333</v>
      </c>
      <c r="S128">
        <v>1.3333333333333333</v>
      </c>
      <c r="T128">
        <v>8.6666666666666661</v>
      </c>
      <c r="U128">
        <v>28.666666666666668</v>
      </c>
      <c r="V128">
        <v>6</v>
      </c>
      <c r="W128">
        <v>108.66666666666667</v>
      </c>
      <c r="X128">
        <v>0</v>
      </c>
      <c r="Y128">
        <v>0</v>
      </c>
      <c r="Z128">
        <v>1.3333333333333333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2" x14ac:dyDescent="0.25">
      <c r="A129">
        <v>28</v>
      </c>
      <c r="B129">
        <v>10</v>
      </c>
      <c r="C129" t="s">
        <v>67</v>
      </c>
      <c r="D129">
        <v>1</v>
      </c>
      <c r="E129">
        <v>1</v>
      </c>
      <c r="F129" t="s">
        <v>63</v>
      </c>
      <c r="G129">
        <v>4</v>
      </c>
      <c r="H129">
        <v>5.5365999999999991</v>
      </c>
      <c r="I129">
        <v>0.13840000000000002</v>
      </c>
      <c r="J129">
        <v>100.33333333333333</v>
      </c>
      <c r="K129">
        <v>4</v>
      </c>
      <c r="L129">
        <v>1.3333333333333333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1.6666666666666667</v>
      </c>
      <c r="U129">
        <v>1.6666666666666667</v>
      </c>
      <c r="V129">
        <v>9.6666666666666661</v>
      </c>
      <c r="W129">
        <v>87.333333333333329</v>
      </c>
      <c r="X129">
        <v>0</v>
      </c>
      <c r="Y129">
        <v>0</v>
      </c>
      <c r="Z129">
        <v>1.3333333333333333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25">
      <c r="A130">
        <v>29</v>
      </c>
      <c r="B130">
        <v>8</v>
      </c>
      <c r="C130" t="s">
        <v>62</v>
      </c>
      <c r="D130">
        <v>1</v>
      </c>
      <c r="E130">
        <v>0</v>
      </c>
      <c r="F130" t="s">
        <v>63</v>
      </c>
      <c r="G130">
        <v>4</v>
      </c>
      <c r="H130">
        <v>24.7</v>
      </c>
      <c r="I130">
        <v>0.17920000000000003</v>
      </c>
      <c r="J130">
        <v>72.666666666666657</v>
      </c>
      <c r="K130">
        <v>8</v>
      </c>
      <c r="L130">
        <v>0.33333333333333331</v>
      </c>
      <c r="M130">
        <v>1</v>
      </c>
      <c r="N130">
        <v>0</v>
      </c>
      <c r="O130">
        <v>0.83333333333333337</v>
      </c>
      <c r="P130">
        <v>0</v>
      </c>
      <c r="Q130">
        <v>0.33333333333333331</v>
      </c>
      <c r="R130">
        <v>1</v>
      </c>
      <c r="S130">
        <v>0.66666666666666663</v>
      </c>
      <c r="T130">
        <v>28.833333333333332</v>
      </c>
      <c r="U130">
        <v>17</v>
      </c>
      <c r="V130">
        <v>2.5</v>
      </c>
      <c r="W130">
        <v>21.5</v>
      </c>
      <c r="X130">
        <v>0</v>
      </c>
      <c r="Y130">
        <v>0</v>
      </c>
      <c r="Z130">
        <v>0.33333333333333331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25">
      <c r="A131">
        <v>30</v>
      </c>
      <c r="B131">
        <v>6</v>
      </c>
      <c r="C131" t="s">
        <v>64</v>
      </c>
      <c r="D131">
        <v>0</v>
      </c>
      <c r="E131">
        <v>0</v>
      </c>
      <c r="F131" t="s">
        <v>63</v>
      </c>
      <c r="G131">
        <v>4</v>
      </c>
      <c r="H131">
        <v>4.2390325581395345</v>
      </c>
      <c r="I131">
        <v>0.24400000000000005</v>
      </c>
      <c r="J131">
        <v>189.66666666666666</v>
      </c>
      <c r="K131">
        <v>10</v>
      </c>
      <c r="L131">
        <v>0.66666666666666663</v>
      </c>
      <c r="M131">
        <v>1</v>
      </c>
      <c r="N131">
        <v>2.6666666666666665</v>
      </c>
      <c r="O131">
        <v>10</v>
      </c>
      <c r="P131">
        <v>0</v>
      </c>
      <c r="Q131">
        <v>10.666666666666666</v>
      </c>
      <c r="R131">
        <v>12.666666666666666</v>
      </c>
      <c r="S131">
        <v>2</v>
      </c>
      <c r="T131">
        <v>4</v>
      </c>
      <c r="U131">
        <v>19.333333333333332</v>
      </c>
      <c r="V131">
        <v>16.333333333333332</v>
      </c>
      <c r="W131">
        <v>100.33333333333333</v>
      </c>
      <c r="X131">
        <v>11.666666666666666</v>
      </c>
      <c r="Y131">
        <v>0</v>
      </c>
      <c r="Z131">
        <v>0.66666666666666663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>
        <v>31</v>
      </c>
      <c r="B132">
        <v>2</v>
      </c>
      <c r="C132" t="s">
        <v>68</v>
      </c>
      <c r="D132">
        <v>0</v>
      </c>
      <c r="E132">
        <v>1</v>
      </c>
      <c r="F132" t="s">
        <v>61</v>
      </c>
      <c r="G132">
        <v>4</v>
      </c>
      <c r="H132">
        <v>11.634514285714285</v>
      </c>
      <c r="I132">
        <v>0.21280000000000002</v>
      </c>
      <c r="J132">
        <v>215.00000000000003</v>
      </c>
      <c r="K132">
        <v>7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2</v>
      </c>
      <c r="R132">
        <v>133.66666666666666</v>
      </c>
      <c r="S132">
        <v>0.33333333333333331</v>
      </c>
      <c r="T132">
        <v>24.333333333333332</v>
      </c>
      <c r="U132">
        <v>2.8333333333333335</v>
      </c>
      <c r="V132">
        <v>2</v>
      </c>
      <c r="W132">
        <v>49.833333333333336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 x14ac:dyDescent="0.25">
      <c r="A133">
        <v>32</v>
      </c>
      <c r="B133">
        <v>9</v>
      </c>
      <c r="C133" t="s">
        <v>60</v>
      </c>
      <c r="D133">
        <v>1</v>
      </c>
      <c r="E133">
        <v>1</v>
      </c>
      <c r="F133" t="s">
        <v>63</v>
      </c>
      <c r="G133">
        <v>4</v>
      </c>
      <c r="H133">
        <v>12.756799999999998</v>
      </c>
      <c r="I133">
        <v>0.17039999999999991</v>
      </c>
      <c r="J133">
        <v>274.66666666666669</v>
      </c>
      <c r="K133">
        <v>6</v>
      </c>
      <c r="L133">
        <v>0.66666666666666663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0.33333333333333331</v>
      </c>
      <c r="S133">
        <v>0.33333333333333331</v>
      </c>
      <c r="T133">
        <v>9</v>
      </c>
      <c r="U133">
        <v>7.333333333333333</v>
      </c>
      <c r="V133">
        <v>50.333333333333336</v>
      </c>
      <c r="W133">
        <v>207.33333333333334</v>
      </c>
      <c r="X133">
        <v>0</v>
      </c>
      <c r="Y133">
        <v>0</v>
      </c>
      <c r="Z133">
        <v>0.66666666666666663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5">
      <c r="A134">
        <v>33</v>
      </c>
      <c r="B134">
        <v>10</v>
      </c>
      <c r="C134" t="s">
        <v>67</v>
      </c>
      <c r="D134">
        <v>1</v>
      </c>
      <c r="E134">
        <v>1</v>
      </c>
      <c r="F134" t="s">
        <v>63</v>
      </c>
      <c r="G134">
        <v>4</v>
      </c>
      <c r="H134">
        <v>5.1570560000000008</v>
      </c>
      <c r="I134">
        <v>0.22719999999999999</v>
      </c>
      <c r="J134">
        <v>141.5</v>
      </c>
      <c r="K134">
        <v>6</v>
      </c>
      <c r="L134">
        <v>0</v>
      </c>
      <c r="M134">
        <v>0</v>
      </c>
      <c r="N134">
        <v>0</v>
      </c>
      <c r="O134">
        <v>8.3333333333333329E-2</v>
      </c>
      <c r="P134">
        <v>0</v>
      </c>
      <c r="Q134">
        <v>0</v>
      </c>
      <c r="R134">
        <v>3.4166666666666665</v>
      </c>
      <c r="S134">
        <v>0</v>
      </c>
      <c r="T134">
        <v>56</v>
      </c>
      <c r="U134">
        <v>1.5</v>
      </c>
      <c r="V134">
        <v>1.9166666666666667</v>
      </c>
      <c r="W134">
        <v>78.583333333333329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25">
      <c r="A135">
        <v>34</v>
      </c>
      <c r="B135">
        <v>5</v>
      </c>
      <c r="C135" t="s">
        <v>67</v>
      </c>
      <c r="D135">
        <v>1</v>
      </c>
      <c r="E135">
        <v>1</v>
      </c>
      <c r="F135" t="s">
        <v>61</v>
      </c>
      <c r="G135">
        <v>4</v>
      </c>
      <c r="H135">
        <v>8.9785469387755104</v>
      </c>
      <c r="I135">
        <v>0.13440000000000005</v>
      </c>
      <c r="J135">
        <v>83.083333333333343</v>
      </c>
      <c r="K135">
        <v>6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0.33333333333333331</v>
      </c>
      <c r="S135">
        <v>0.25</v>
      </c>
      <c r="T135">
        <v>17.666666666666668</v>
      </c>
      <c r="U135">
        <v>0.91666666666666663</v>
      </c>
      <c r="V135">
        <v>28.666666666666668</v>
      </c>
      <c r="W135">
        <v>35.25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>
        <v>35</v>
      </c>
      <c r="B136">
        <v>10</v>
      </c>
      <c r="C136" t="s">
        <v>67</v>
      </c>
      <c r="D136">
        <v>1</v>
      </c>
      <c r="E136">
        <v>1</v>
      </c>
      <c r="F136" t="s">
        <v>63</v>
      </c>
      <c r="G136">
        <v>4</v>
      </c>
      <c r="H136">
        <v>3.7829760000000001</v>
      </c>
      <c r="I136">
        <v>0.13199999999999995</v>
      </c>
      <c r="J136">
        <v>76.833333333333343</v>
      </c>
      <c r="K136">
        <v>4</v>
      </c>
      <c r="L136">
        <v>0.16666666666666666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19</v>
      </c>
      <c r="U136">
        <v>9.3333333333333339</v>
      </c>
      <c r="V136">
        <v>3.5</v>
      </c>
      <c r="W136">
        <v>45</v>
      </c>
      <c r="X136">
        <v>0</v>
      </c>
      <c r="Y136">
        <v>0</v>
      </c>
      <c r="Z136">
        <v>0.16666666666666666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 x14ac:dyDescent="0.25">
      <c r="A137">
        <v>36</v>
      </c>
      <c r="B137">
        <v>8</v>
      </c>
      <c r="C137" t="s">
        <v>62</v>
      </c>
      <c r="D137">
        <v>1</v>
      </c>
      <c r="E137">
        <v>0</v>
      </c>
      <c r="F137" t="s">
        <v>63</v>
      </c>
      <c r="G137">
        <v>4</v>
      </c>
      <c r="H137">
        <v>7.4671407407407395</v>
      </c>
      <c r="I137">
        <v>0.13759999999999997</v>
      </c>
      <c r="J137">
        <v>95.5</v>
      </c>
      <c r="K137">
        <v>7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0.66666666666666663</v>
      </c>
      <c r="R137">
        <v>4.666666666666667</v>
      </c>
      <c r="S137">
        <v>0</v>
      </c>
      <c r="T137">
        <v>20.333333333333332</v>
      </c>
      <c r="U137">
        <v>11</v>
      </c>
      <c r="V137">
        <v>4.666666666666667</v>
      </c>
      <c r="W137">
        <v>53.166666666666664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>
        <v>37</v>
      </c>
      <c r="B138">
        <v>4</v>
      </c>
      <c r="C138" t="s">
        <v>60</v>
      </c>
      <c r="D138">
        <v>1</v>
      </c>
      <c r="E138">
        <v>1</v>
      </c>
      <c r="F138" t="s">
        <v>61</v>
      </c>
      <c r="G138">
        <v>4</v>
      </c>
      <c r="H138">
        <v>8.9077527272727259</v>
      </c>
      <c r="I138">
        <v>0.2336</v>
      </c>
      <c r="J138">
        <v>64.833333333333329</v>
      </c>
      <c r="K138">
        <v>6</v>
      </c>
      <c r="L138">
        <v>4.666666666666667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0.16666666666666666</v>
      </c>
      <c r="T138">
        <v>14.166666666666666</v>
      </c>
      <c r="U138">
        <v>3.3333333333333335</v>
      </c>
      <c r="V138">
        <v>3.6666666666666665</v>
      </c>
      <c r="W138">
        <v>42.5</v>
      </c>
      <c r="X138">
        <v>0</v>
      </c>
      <c r="Y138">
        <v>0</v>
      </c>
      <c r="Z138">
        <v>4.666666666666667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 x14ac:dyDescent="0.25">
      <c r="A139">
        <v>38</v>
      </c>
      <c r="B139">
        <v>1</v>
      </c>
      <c r="C139" t="s">
        <v>64</v>
      </c>
      <c r="D139">
        <v>0</v>
      </c>
      <c r="E139">
        <v>0</v>
      </c>
      <c r="F139" t="s">
        <v>61</v>
      </c>
      <c r="G139">
        <v>4</v>
      </c>
      <c r="H139">
        <v>2.9269119999999997</v>
      </c>
      <c r="I139">
        <v>0.16799999999999998</v>
      </c>
      <c r="J139">
        <v>138.33333333333334</v>
      </c>
      <c r="K139">
        <v>7</v>
      </c>
      <c r="L139">
        <v>16.666666666666668</v>
      </c>
      <c r="M139">
        <v>2</v>
      </c>
      <c r="N139">
        <v>0</v>
      </c>
      <c r="O139">
        <v>11.666666666666666</v>
      </c>
      <c r="P139">
        <v>0</v>
      </c>
      <c r="Q139">
        <v>0.33333333333333331</v>
      </c>
      <c r="R139">
        <v>0</v>
      </c>
      <c r="S139">
        <v>1</v>
      </c>
      <c r="T139">
        <v>1.3333333333333333</v>
      </c>
      <c r="U139">
        <v>15</v>
      </c>
      <c r="V139">
        <v>2</v>
      </c>
      <c r="W139">
        <v>107</v>
      </c>
      <c r="X139">
        <v>0</v>
      </c>
      <c r="Y139">
        <v>0</v>
      </c>
      <c r="Z139">
        <v>16</v>
      </c>
      <c r="AA139">
        <v>0</v>
      </c>
      <c r="AB139">
        <v>0</v>
      </c>
      <c r="AC139">
        <v>0</v>
      </c>
      <c r="AD139">
        <v>0</v>
      </c>
      <c r="AE139">
        <v>0.66666666666666663</v>
      </c>
      <c r="AF139">
        <v>0</v>
      </c>
    </row>
    <row r="140" spans="1:32" x14ac:dyDescent="0.25">
      <c r="A140">
        <v>39</v>
      </c>
      <c r="B140">
        <v>5</v>
      </c>
      <c r="C140" t="s">
        <v>67</v>
      </c>
      <c r="D140">
        <v>1</v>
      </c>
      <c r="E140">
        <v>1</v>
      </c>
      <c r="F140" t="s">
        <v>61</v>
      </c>
      <c r="G140">
        <v>4</v>
      </c>
      <c r="H140">
        <v>3.0376615384615389</v>
      </c>
      <c r="I140">
        <v>0.26640000000000003</v>
      </c>
      <c r="J140">
        <v>17.166666666666664</v>
      </c>
      <c r="K140">
        <v>6</v>
      </c>
      <c r="L140">
        <v>0.25</v>
      </c>
      <c r="M140">
        <v>1</v>
      </c>
      <c r="N140">
        <v>0</v>
      </c>
      <c r="O140">
        <v>0</v>
      </c>
      <c r="P140">
        <v>0</v>
      </c>
      <c r="Q140">
        <v>0.16666666666666666</v>
      </c>
      <c r="R140">
        <v>1.25</v>
      </c>
      <c r="S140">
        <v>0</v>
      </c>
      <c r="T140">
        <v>5.083333333333333</v>
      </c>
      <c r="U140">
        <v>0.33333333333333331</v>
      </c>
      <c r="V140">
        <v>0.16666666666666666</v>
      </c>
      <c r="W140">
        <v>10.166666666666666</v>
      </c>
      <c r="X140">
        <v>0</v>
      </c>
      <c r="Y140">
        <v>0</v>
      </c>
      <c r="Z140">
        <v>0.25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25">
      <c r="A141">
        <v>40</v>
      </c>
      <c r="B141">
        <v>2</v>
      </c>
      <c r="C141" t="s">
        <v>68</v>
      </c>
      <c r="D141">
        <v>0</v>
      </c>
      <c r="E141">
        <v>1</v>
      </c>
      <c r="F141" t="s">
        <v>61</v>
      </c>
      <c r="G141">
        <v>4</v>
      </c>
      <c r="H141">
        <v>7.9203343283582068</v>
      </c>
      <c r="I141">
        <v>0.24239999999999995</v>
      </c>
      <c r="J141">
        <v>153.83333333333334</v>
      </c>
      <c r="K141">
        <v>8</v>
      </c>
      <c r="L141">
        <v>1.8333333333333333</v>
      </c>
      <c r="M141">
        <v>1</v>
      </c>
      <c r="N141">
        <v>0</v>
      </c>
      <c r="O141">
        <v>1.8333333333333333</v>
      </c>
      <c r="P141">
        <v>0</v>
      </c>
      <c r="Q141">
        <v>3.6666666666666665</v>
      </c>
      <c r="R141">
        <v>7.666666666666667</v>
      </c>
      <c r="S141">
        <v>0.66666666666666663</v>
      </c>
      <c r="T141">
        <v>6.333333333333333</v>
      </c>
      <c r="U141">
        <v>60</v>
      </c>
      <c r="V141">
        <v>14.333333333333334</v>
      </c>
      <c r="W141">
        <v>59.333333333333336</v>
      </c>
      <c r="X141">
        <v>0</v>
      </c>
      <c r="Y141">
        <v>0</v>
      </c>
      <c r="Z141">
        <v>1.8333333333333333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>
        <v>41</v>
      </c>
      <c r="B142">
        <v>6</v>
      </c>
      <c r="C142" t="s">
        <v>64</v>
      </c>
      <c r="D142">
        <v>0</v>
      </c>
      <c r="E142">
        <v>0</v>
      </c>
      <c r="F142" t="s">
        <v>63</v>
      </c>
      <c r="G142">
        <v>4</v>
      </c>
      <c r="H142">
        <v>8.0325485714285705</v>
      </c>
      <c r="I142">
        <v>0.17919999999999994</v>
      </c>
      <c r="J142">
        <v>162.66666666666669</v>
      </c>
      <c r="K142">
        <v>8</v>
      </c>
      <c r="L142">
        <v>0.16666666666666666</v>
      </c>
      <c r="M142">
        <v>1</v>
      </c>
      <c r="N142">
        <v>0</v>
      </c>
      <c r="O142">
        <v>2.3333333333333335</v>
      </c>
      <c r="P142">
        <v>0</v>
      </c>
      <c r="Q142">
        <v>39.333333333333336</v>
      </c>
      <c r="R142">
        <v>3.5</v>
      </c>
      <c r="S142">
        <v>0.83333333333333337</v>
      </c>
      <c r="T142">
        <v>10.5</v>
      </c>
      <c r="U142">
        <v>7</v>
      </c>
      <c r="V142">
        <v>15.166666666666666</v>
      </c>
      <c r="W142">
        <v>84</v>
      </c>
      <c r="X142">
        <v>0</v>
      </c>
      <c r="Y142">
        <v>0</v>
      </c>
      <c r="Z142">
        <v>0.16666666666666666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25">
      <c r="A143">
        <v>42</v>
      </c>
      <c r="B143">
        <v>7</v>
      </c>
      <c r="C143" t="s">
        <v>68</v>
      </c>
      <c r="D143">
        <v>0</v>
      </c>
      <c r="E143">
        <v>1</v>
      </c>
      <c r="F143" t="s">
        <v>63</v>
      </c>
      <c r="G143">
        <v>4</v>
      </c>
      <c r="H143">
        <v>2.7226240000000002</v>
      </c>
      <c r="I143">
        <v>0.28639999999999999</v>
      </c>
      <c r="J143">
        <v>154.33333333333331</v>
      </c>
      <c r="K143">
        <v>9</v>
      </c>
      <c r="L143">
        <v>2</v>
      </c>
      <c r="M143">
        <v>1</v>
      </c>
      <c r="N143">
        <v>2.6666666666666665</v>
      </c>
      <c r="O143">
        <v>13.666666666666666</v>
      </c>
      <c r="P143">
        <v>0</v>
      </c>
      <c r="Q143">
        <v>25</v>
      </c>
      <c r="R143">
        <v>21</v>
      </c>
      <c r="S143">
        <v>0.33333333333333331</v>
      </c>
      <c r="T143">
        <v>9.6666666666666661</v>
      </c>
      <c r="U143">
        <v>17.333333333333332</v>
      </c>
      <c r="V143">
        <v>4</v>
      </c>
      <c r="W143">
        <v>60.666666666666664</v>
      </c>
      <c r="X143">
        <v>0</v>
      </c>
      <c r="Y143">
        <v>0</v>
      </c>
      <c r="Z143">
        <v>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5">
      <c r="A144">
        <v>43</v>
      </c>
      <c r="B144">
        <v>3</v>
      </c>
      <c r="C144" t="s">
        <v>62</v>
      </c>
      <c r="D144">
        <v>1</v>
      </c>
      <c r="E144">
        <v>0</v>
      </c>
      <c r="F144" t="s">
        <v>61</v>
      </c>
      <c r="G144">
        <v>4</v>
      </c>
      <c r="H144">
        <v>7.4175999999999984</v>
      </c>
      <c r="I144">
        <v>0.1624000000000001</v>
      </c>
      <c r="J144">
        <v>253</v>
      </c>
      <c r="K144">
        <v>4</v>
      </c>
      <c r="L144">
        <v>0.66666666666666663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9</v>
      </c>
      <c r="U144">
        <v>53.333333333333336</v>
      </c>
      <c r="V144">
        <v>10.666666666666666</v>
      </c>
      <c r="W144">
        <v>180</v>
      </c>
      <c r="X144">
        <v>0</v>
      </c>
      <c r="Y144">
        <v>0</v>
      </c>
      <c r="Z144">
        <v>0.66666666666666663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 x14ac:dyDescent="0.25">
      <c r="A145">
        <v>44</v>
      </c>
      <c r="B145">
        <v>4</v>
      </c>
      <c r="C145" t="s">
        <v>60</v>
      </c>
      <c r="D145">
        <v>1</v>
      </c>
      <c r="E145">
        <v>1</v>
      </c>
      <c r="F145" t="s">
        <v>61</v>
      </c>
      <c r="G145">
        <v>4</v>
      </c>
      <c r="H145">
        <v>14.006943396226417</v>
      </c>
      <c r="I145">
        <v>0.20159999999999997</v>
      </c>
      <c r="J145">
        <v>117.49999999999999</v>
      </c>
      <c r="K145">
        <v>7</v>
      </c>
      <c r="L145">
        <v>0.66666666666666663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0.33333333333333331</v>
      </c>
      <c r="S145">
        <v>1</v>
      </c>
      <c r="T145">
        <v>3.1666666666666665</v>
      </c>
      <c r="U145">
        <v>4.833333333333333</v>
      </c>
      <c r="V145">
        <v>25</v>
      </c>
      <c r="W145">
        <v>81.833333333333329</v>
      </c>
      <c r="X145">
        <v>0</v>
      </c>
      <c r="Y145">
        <v>0</v>
      </c>
      <c r="Z145">
        <v>0.66666666666666663</v>
      </c>
      <c r="AA145">
        <v>0</v>
      </c>
      <c r="AB145">
        <v>1.3333333333333333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>
        <v>45</v>
      </c>
      <c r="B146">
        <v>3</v>
      </c>
      <c r="C146" t="s">
        <v>62</v>
      </c>
      <c r="D146">
        <v>1</v>
      </c>
      <c r="E146">
        <v>0</v>
      </c>
      <c r="F146" t="s">
        <v>61</v>
      </c>
      <c r="G146">
        <v>4</v>
      </c>
      <c r="H146">
        <v>6.5155820895522378</v>
      </c>
      <c r="I146">
        <v>0.14240000000000003</v>
      </c>
      <c r="J146">
        <v>408.83333333333337</v>
      </c>
      <c r="K146">
        <v>7</v>
      </c>
      <c r="L146">
        <v>0.33333333333333331</v>
      </c>
      <c r="M146">
        <v>1</v>
      </c>
      <c r="N146">
        <v>0</v>
      </c>
      <c r="O146">
        <v>0.33333333333333331</v>
      </c>
      <c r="P146">
        <v>0</v>
      </c>
      <c r="Q146">
        <v>0.33333333333333331</v>
      </c>
      <c r="R146">
        <v>0.33333333333333331</v>
      </c>
      <c r="S146">
        <v>0</v>
      </c>
      <c r="T146">
        <v>2.5</v>
      </c>
      <c r="U146">
        <v>14.666666666666666</v>
      </c>
      <c r="V146">
        <v>4</v>
      </c>
      <c r="W146">
        <v>386.66666666666669</v>
      </c>
      <c r="X146">
        <v>0</v>
      </c>
      <c r="Y146">
        <v>0</v>
      </c>
      <c r="Z146">
        <v>0.33333333333333331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 x14ac:dyDescent="0.25">
      <c r="A147">
        <v>46</v>
      </c>
      <c r="B147">
        <v>8</v>
      </c>
      <c r="C147" t="s">
        <v>62</v>
      </c>
      <c r="D147">
        <v>1</v>
      </c>
      <c r="E147">
        <v>0</v>
      </c>
      <c r="F147" t="s">
        <v>63</v>
      </c>
      <c r="G147">
        <v>4</v>
      </c>
      <c r="H147">
        <v>5.5641212121212122</v>
      </c>
      <c r="I147">
        <v>0.15759999999999999</v>
      </c>
      <c r="J147">
        <v>122</v>
      </c>
      <c r="K147">
        <v>4</v>
      </c>
      <c r="L147">
        <v>0.66666666666666663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27</v>
      </c>
      <c r="U147">
        <v>4</v>
      </c>
      <c r="V147">
        <v>3.6666666666666665</v>
      </c>
      <c r="W147">
        <v>87.333333333333329</v>
      </c>
      <c r="X147">
        <v>0</v>
      </c>
      <c r="Y147">
        <v>0</v>
      </c>
      <c r="Z147">
        <v>0.66666666666666663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>
        <v>47</v>
      </c>
      <c r="B148">
        <v>4</v>
      </c>
      <c r="C148" t="s">
        <v>60</v>
      </c>
      <c r="D148">
        <v>1</v>
      </c>
      <c r="E148">
        <v>1</v>
      </c>
      <c r="F148" t="s">
        <v>61</v>
      </c>
      <c r="G148">
        <v>4</v>
      </c>
      <c r="H148">
        <v>3.7088000000000001</v>
      </c>
      <c r="I148">
        <v>0.32879999999999998</v>
      </c>
      <c r="J148">
        <v>83.333333333333343</v>
      </c>
      <c r="K148">
        <v>6</v>
      </c>
      <c r="L148">
        <v>0.33333333333333331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0.16666666666666666</v>
      </c>
      <c r="S148">
        <v>0.16666666666666666</v>
      </c>
      <c r="T148">
        <v>20.666666666666668</v>
      </c>
      <c r="U148">
        <v>2.1666666666666665</v>
      </c>
      <c r="V148">
        <v>7.666666666666667</v>
      </c>
      <c r="W148">
        <v>52.5</v>
      </c>
      <c r="X148">
        <v>0</v>
      </c>
      <c r="Y148">
        <v>0</v>
      </c>
      <c r="Z148">
        <v>0.33333333333333331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 x14ac:dyDescent="0.25">
      <c r="A149">
        <v>48</v>
      </c>
      <c r="B149">
        <v>7</v>
      </c>
      <c r="C149" t="s">
        <v>68</v>
      </c>
      <c r="D149">
        <v>0</v>
      </c>
      <c r="E149">
        <v>1</v>
      </c>
      <c r="F149" t="s">
        <v>63</v>
      </c>
      <c r="G149">
        <v>4</v>
      </c>
      <c r="H149">
        <v>32.291555555555547</v>
      </c>
      <c r="I149">
        <v>0.2208</v>
      </c>
      <c r="J149">
        <v>66.166666666666671</v>
      </c>
      <c r="K149">
        <v>8</v>
      </c>
      <c r="L149">
        <v>0.66666666666666663</v>
      </c>
      <c r="M149">
        <v>1</v>
      </c>
      <c r="N149">
        <v>0</v>
      </c>
      <c r="O149">
        <v>4.166666666666667</v>
      </c>
      <c r="P149">
        <v>0</v>
      </c>
      <c r="Q149">
        <v>9.8333333333333339</v>
      </c>
      <c r="R149">
        <v>15.5</v>
      </c>
      <c r="S149">
        <v>0</v>
      </c>
      <c r="T149">
        <v>4.333333333333333</v>
      </c>
      <c r="U149">
        <v>2.3333333333333335</v>
      </c>
      <c r="V149">
        <v>2</v>
      </c>
      <c r="W149">
        <v>15.166666666666666</v>
      </c>
      <c r="X149">
        <v>12.833333333333334</v>
      </c>
      <c r="Y149">
        <v>0</v>
      </c>
      <c r="Z149">
        <v>0.66666666666666663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>
        <v>49</v>
      </c>
      <c r="B150">
        <v>1</v>
      </c>
      <c r="C150" t="s">
        <v>64</v>
      </c>
      <c r="D150">
        <v>0</v>
      </c>
      <c r="E150">
        <v>0</v>
      </c>
      <c r="F150" t="s">
        <v>61</v>
      </c>
      <c r="G150">
        <v>4</v>
      </c>
      <c r="H150">
        <v>16.539530158730159</v>
      </c>
      <c r="I150">
        <v>0.18879999999999997</v>
      </c>
      <c r="J150">
        <v>389.66666666666669</v>
      </c>
      <c r="K150">
        <v>8</v>
      </c>
      <c r="L150">
        <v>0</v>
      </c>
      <c r="M150">
        <v>0</v>
      </c>
      <c r="N150">
        <v>0</v>
      </c>
      <c r="O150">
        <v>2.6666666666666665</v>
      </c>
      <c r="P150">
        <v>0</v>
      </c>
      <c r="Q150">
        <v>3.3333333333333335</v>
      </c>
      <c r="R150">
        <v>10.333333333333334</v>
      </c>
      <c r="S150">
        <v>2.6666666666666665</v>
      </c>
      <c r="T150">
        <v>6.666666666666667</v>
      </c>
      <c r="U150">
        <v>0</v>
      </c>
      <c r="V150">
        <v>49</v>
      </c>
      <c r="W150">
        <v>314.66666666666669</v>
      </c>
      <c r="X150">
        <v>0</v>
      </c>
      <c r="Y150">
        <v>0</v>
      </c>
      <c r="Z150">
        <v>0</v>
      </c>
      <c r="AA150">
        <v>0</v>
      </c>
      <c r="AB150">
        <v>0.33333333333333331</v>
      </c>
      <c r="AC150">
        <v>0</v>
      </c>
      <c r="AD150">
        <v>0</v>
      </c>
      <c r="AE150">
        <v>0</v>
      </c>
      <c r="AF150">
        <v>0</v>
      </c>
    </row>
    <row r="151" spans="1:32" x14ac:dyDescent="0.25">
      <c r="A151">
        <v>50</v>
      </c>
      <c r="B151">
        <v>9</v>
      </c>
      <c r="C151" t="s">
        <v>60</v>
      </c>
      <c r="D151">
        <v>1</v>
      </c>
      <c r="E151">
        <v>1</v>
      </c>
      <c r="F151" t="s">
        <v>63</v>
      </c>
      <c r="G151">
        <v>4</v>
      </c>
      <c r="H151">
        <v>5.9079245283018871</v>
      </c>
      <c r="I151">
        <v>0.37359999999999999</v>
      </c>
      <c r="J151">
        <v>61.166666666666671</v>
      </c>
      <c r="K151">
        <v>5</v>
      </c>
      <c r="L151">
        <v>0.33333333333333331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10.166666666666666</v>
      </c>
      <c r="U151">
        <v>1.5</v>
      </c>
      <c r="V151">
        <v>12.666666666666666</v>
      </c>
      <c r="W151">
        <v>35.833333333333336</v>
      </c>
      <c r="X151">
        <v>0</v>
      </c>
      <c r="Y151">
        <v>0</v>
      </c>
      <c r="Z151">
        <v>0.33333333333333331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>
        <v>1</v>
      </c>
      <c r="B152">
        <v>4</v>
      </c>
      <c r="C152" t="s">
        <v>60</v>
      </c>
      <c r="D152">
        <v>1</v>
      </c>
      <c r="E152">
        <v>1</v>
      </c>
      <c r="F152" t="s">
        <v>61</v>
      </c>
      <c r="G152">
        <v>5</v>
      </c>
      <c r="H152">
        <v>3.5536238805970144</v>
      </c>
      <c r="I152">
        <v>0.13513513513513511</v>
      </c>
      <c r="J152">
        <v>78</v>
      </c>
      <c r="K152">
        <v>4</v>
      </c>
      <c r="L152">
        <v>0.33333333333333331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28.333333333333332</v>
      </c>
      <c r="U152">
        <v>4.333333333333333</v>
      </c>
      <c r="V152">
        <v>0.66666666666666663</v>
      </c>
      <c r="W152">
        <v>44.666666666666664</v>
      </c>
      <c r="X152">
        <v>0</v>
      </c>
      <c r="Y152">
        <v>0</v>
      </c>
      <c r="Z152">
        <v>0.33333333333333331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 x14ac:dyDescent="0.25">
      <c r="A153">
        <v>2</v>
      </c>
      <c r="B153">
        <v>8</v>
      </c>
      <c r="C153" t="s">
        <v>62</v>
      </c>
      <c r="D153">
        <v>1</v>
      </c>
      <c r="E153">
        <v>0</v>
      </c>
      <c r="F153" t="s">
        <v>63</v>
      </c>
      <c r="G153">
        <v>5</v>
      </c>
      <c r="H153">
        <v>4.6208</v>
      </c>
      <c r="I153">
        <v>0.17398648648648654</v>
      </c>
      <c r="J153">
        <v>123.66666666666667</v>
      </c>
      <c r="K153">
        <v>4</v>
      </c>
      <c r="L153">
        <v>0.66666666666666663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20.666666666666668</v>
      </c>
      <c r="U153">
        <v>1.3333333333333333</v>
      </c>
      <c r="V153">
        <v>29.666666666666668</v>
      </c>
      <c r="W153">
        <v>72</v>
      </c>
      <c r="X153">
        <v>0</v>
      </c>
      <c r="Y153">
        <v>0</v>
      </c>
      <c r="Z153">
        <v>0.66666666666666663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>
        <v>3</v>
      </c>
      <c r="B154">
        <v>3</v>
      </c>
      <c r="C154" t="s">
        <v>62</v>
      </c>
      <c r="D154">
        <v>1</v>
      </c>
      <c r="E154">
        <v>0</v>
      </c>
      <c r="F154" t="s">
        <v>61</v>
      </c>
      <c r="G154">
        <v>5</v>
      </c>
      <c r="H154">
        <v>42.361018181818174</v>
      </c>
      <c r="I154">
        <v>0.29476351351351354</v>
      </c>
      <c r="J154">
        <v>11.333333333333332</v>
      </c>
      <c r="K154">
        <v>4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0.66666666666666663</v>
      </c>
      <c r="U154">
        <v>2.5</v>
      </c>
      <c r="V154">
        <v>2.3333333333333335</v>
      </c>
      <c r="W154">
        <v>5.833333333333333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25">
      <c r="A155">
        <v>4</v>
      </c>
      <c r="B155">
        <v>6</v>
      </c>
      <c r="C155" t="s">
        <v>64</v>
      </c>
      <c r="D155">
        <v>0</v>
      </c>
      <c r="E155">
        <v>0</v>
      </c>
      <c r="F155" t="s">
        <v>63</v>
      </c>
      <c r="G155">
        <v>5</v>
      </c>
      <c r="H155">
        <v>5.7759999999999998</v>
      </c>
      <c r="I155">
        <v>0.24239864864864874</v>
      </c>
      <c r="J155">
        <v>144</v>
      </c>
      <c r="K155">
        <v>8</v>
      </c>
      <c r="L155">
        <v>0</v>
      </c>
      <c r="M155">
        <v>0</v>
      </c>
      <c r="N155">
        <v>9</v>
      </c>
      <c r="O155">
        <v>27.333333333333332</v>
      </c>
      <c r="P155">
        <v>0</v>
      </c>
      <c r="Q155">
        <v>38.333333333333336</v>
      </c>
      <c r="R155">
        <v>19</v>
      </c>
      <c r="S155">
        <v>0</v>
      </c>
      <c r="T155">
        <v>37</v>
      </c>
      <c r="U155">
        <v>8.6666666666666661</v>
      </c>
      <c r="V155">
        <v>3.3333333333333335</v>
      </c>
      <c r="W155">
        <v>1.3333333333333333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 x14ac:dyDescent="0.25">
      <c r="A156">
        <v>5</v>
      </c>
      <c r="B156">
        <v>3</v>
      </c>
      <c r="C156" t="s">
        <v>62</v>
      </c>
      <c r="D156">
        <v>1</v>
      </c>
      <c r="E156">
        <v>0</v>
      </c>
      <c r="F156" t="s">
        <v>61</v>
      </c>
      <c r="G156">
        <v>5</v>
      </c>
      <c r="H156">
        <v>4.8773759999999999</v>
      </c>
      <c r="I156">
        <v>0.23479729729729726</v>
      </c>
      <c r="J156">
        <v>82</v>
      </c>
      <c r="K156">
        <v>7</v>
      </c>
      <c r="L156">
        <v>0</v>
      </c>
      <c r="M156">
        <v>0</v>
      </c>
      <c r="N156">
        <v>0.41666666666666669</v>
      </c>
      <c r="O156">
        <v>0.33333333333333331</v>
      </c>
      <c r="P156">
        <v>0</v>
      </c>
      <c r="Q156">
        <v>3.0833333333333335</v>
      </c>
      <c r="R156">
        <v>0</v>
      </c>
      <c r="S156">
        <v>0</v>
      </c>
      <c r="T156">
        <v>30.5</v>
      </c>
      <c r="U156">
        <v>5.333333333333333</v>
      </c>
      <c r="V156">
        <v>12</v>
      </c>
      <c r="W156">
        <v>30.333333333333332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 x14ac:dyDescent="0.25">
      <c r="A157">
        <v>6</v>
      </c>
      <c r="B157">
        <v>1</v>
      </c>
      <c r="C157" t="s">
        <v>64</v>
      </c>
      <c r="D157">
        <v>0</v>
      </c>
      <c r="E157">
        <v>0</v>
      </c>
      <c r="F157" t="s">
        <v>61</v>
      </c>
      <c r="G157">
        <v>5</v>
      </c>
      <c r="H157">
        <v>7.1744000000000003</v>
      </c>
      <c r="I157">
        <v>0.20185810810810817</v>
      </c>
      <c r="J157">
        <v>130</v>
      </c>
      <c r="K157">
        <v>9</v>
      </c>
      <c r="L157">
        <v>0</v>
      </c>
      <c r="M157">
        <v>0</v>
      </c>
      <c r="N157">
        <v>0.83333333333333337</v>
      </c>
      <c r="O157">
        <v>48.166666666666664</v>
      </c>
      <c r="P157">
        <v>0</v>
      </c>
      <c r="Q157">
        <v>0.33333333333333331</v>
      </c>
      <c r="R157">
        <v>0.83333333333333337</v>
      </c>
      <c r="S157">
        <v>0</v>
      </c>
      <c r="T157">
        <v>8.8333333333333339</v>
      </c>
      <c r="U157">
        <v>26.5</v>
      </c>
      <c r="V157">
        <v>15</v>
      </c>
      <c r="W157">
        <v>24.333333333333332</v>
      </c>
      <c r="X157">
        <v>5.166666666666667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>
        <v>7</v>
      </c>
      <c r="B158">
        <v>4</v>
      </c>
      <c r="C158" t="s">
        <v>60</v>
      </c>
      <c r="D158">
        <v>1</v>
      </c>
      <c r="E158">
        <v>1</v>
      </c>
      <c r="F158" t="s">
        <v>61</v>
      </c>
      <c r="G158">
        <v>5</v>
      </c>
      <c r="H158">
        <v>3.7364363636363631</v>
      </c>
      <c r="I158">
        <v>0.29391891891891897</v>
      </c>
      <c r="J158">
        <v>68</v>
      </c>
      <c r="K158">
        <v>5</v>
      </c>
      <c r="L158">
        <v>0.33333333333333331</v>
      </c>
      <c r="M158">
        <v>1</v>
      </c>
      <c r="N158">
        <v>0</v>
      </c>
      <c r="O158">
        <v>0.5</v>
      </c>
      <c r="P158">
        <v>0</v>
      </c>
      <c r="Q158">
        <v>0</v>
      </c>
      <c r="R158">
        <v>0</v>
      </c>
      <c r="S158">
        <v>0</v>
      </c>
      <c r="T158">
        <v>46.333333333333336</v>
      </c>
      <c r="U158">
        <v>1.5</v>
      </c>
      <c r="V158">
        <v>1</v>
      </c>
      <c r="W158">
        <v>18.666666666666668</v>
      </c>
      <c r="X158">
        <v>0</v>
      </c>
      <c r="Y158">
        <v>0</v>
      </c>
      <c r="Z158">
        <v>0.33333333333333331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 x14ac:dyDescent="0.25">
      <c r="A159">
        <v>8</v>
      </c>
      <c r="B159">
        <v>10</v>
      </c>
      <c r="C159" t="s">
        <v>67</v>
      </c>
      <c r="D159">
        <v>1</v>
      </c>
      <c r="E159">
        <v>1</v>
      </c>
      <c r="F159" t="s">
        <v>63</v>
      </c>
      <c r="G159">
        <v>5</v>
      </c>
      <c r="H159">
        <v>4.485824</v>
      </c>
      <c r="I159">
        <v>0.15793918918918912</v>
      </c>
      <c r="J159">
        <v>106.83333333333331</v>
      </c>
      <c r="K159">
        <v>4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64.5</v>
      </c>
      <c r="U159">
        <v>1.3333333333333333</v>
      </c>
      <c r="V159">
        <v>2.8333333333333335</v>
      </c>
      <c r="W159">
        <v>38.166666666666664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>
        <v>9</v>
      </c>
      <c r="B160">
        <v>5</v>
      </c>
      <c r="C160" t="s">
        <v>67</v>
      </c>
      <c r="D160">
        <v>1</v>
      </c>
      <c r="E160">
        <v>1</v>
      </c>
      <c r="F160" t="s">
        <v>61</v>
      </c>
      <c r="G160">
        <v>5</v>
      </c>
      <c r="H160">
        <v>6.0799999999999992</v>
      </c>
      <c r="I160">
        <v>0.320945945945946</v>
      </c>
      <c r="J160">
        <v>126</v>
      </c>
      <c r="K160">
        <v>7</v>
      </c>
      <c r="L160">
        <v>0.33333333333333331</v>
      </c>
      <c r="M160">
        <v>1</v>
      </c>
      <c r="N160">
        <v>0</v>
      </c>
      <c r="O160">
        <v>0.33333333333333331</v>
      </c>
      <c r="P160">
        <v>0</v>
      </c>
      <c r="Q160">
        <v>0.66666666666666663</v>
      </c>
      <c r="R160">
        <v>0</v>
      </c>
      <c r="S160">
        <v>0</v>
      </c>
      <c r="T160">
        <v>6</v>
      </c>
      <c r="U160">
        <v>2.6666666666666665</v>
      </c>
      <c r="V160">
        <v>48</v>
      </c>
      <c r="W160">
        <v>67.333333333333329</v>
      </c>
      <c r="X160">
        <v>1</v>
      </c>
      <c r="Y160">
        <v>0</v>
      </c>
      <c r="Z160">
        <v>0.33333333333333331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 x14ac:dyDescent="0.25">
      <c r="A161">
        <v>10</v>
      </c>
      <c r="B161">
        <v>2</v>
      </c>
      <c r="C161" t="s">
        <v>68</v>
      </c>
      <c r="D161">
        <v>0</v>
      </c>
      <c r="E161">
        <v>1</v>
      </c>
      <c r="F161" t="s">
        <v>61</v>
      </c>
      <c r="G161">
        <v>5</v>
      </c>
      <c r="H161">
        <v>2.9159680000000003</v>
      </c>
      <c r="I161">
        <v>0.13260135135135137</v>
      </c>
      <c r="J161">
        <v>65.5</v>
      </c>
      <c r="K161">
        <v>10</v>
      </c>
      <c r="L161">
        <v>0</v>
      </c>
      <c r="M161">
        <v>0</v>
      </c>
      <c r="N161">
        <v>3.6666666666666665</v>
      </c>
      <c r="O161">
        <v>2.5</v>
      </c>
      <c r="P161">
        <v>0</v>
      </c>
      <c r="Q161">
        <v>23.833333333333332</v>
      </c>
      <c r="R161">
        <v>1</v>
      </c>
      <c r="S161">
        <v>2</v>
      </c>
      <c r="T161">
        <v>10.5</v>
      </c>
      <c r="U161">
        <v>9</v>
      </c>
      <c r="V161">
        <v>0.33333333333333331</v>
      </c>
      <c r="W161">
        <v>8</v>
      </c>
      <c r="X161">
        <v>0</v>
      </c>
      <c r="Y161">
        <v>0</v>
      </c>
      <c r="Z161">
        <v>0</v>
      </c>
      <c r="AA161">
        <v>0</v>
      </c>
      <c r="AB161">
        <v>4.666666666666667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>
        <v>11</v>
      </c>
      <c r="B162">
        <v>7</v>
      </c>
      <c r="C162" t="s">
        <v>68</v>
      </c>
      <c r="D162">
        <v>0</v>
      </c>
      <c r="E162">
        <v>1</v>
      </c>
      <c r="F162" t="s">
        <v>63</v>
      </c>
      <c r="G162">
        <v>5</v>
      </c>
      <c r="H162">
        <v>4.439616</v>
      </c>
      <c r="I162">
        <v>0.22212837837837837</v>
      </c>
      <c r="J162">
        <v>176.66666666666666</v>
      </c>
      <c r="K162">
        <v>9</v>
      </c>
      <c r="L162">
        <v>0.66666666666666663</v>
      </c>
      <c r="M162">
        <v>1</v>
      </c>
      <c r="N162">
        <v>0</v>
      </c>
      <c r="O162">
        <v>8</v>
      </c>
      <c r="P162">
        <v>0</v>
      </c>
      <c r="Q162">
        <v>21.333333333333332</v>
      </c>
      <c r="R162">
        <v>77.333333333333329</v>
      </c>
      <c r="S162">
        <v>1</v>
      </c>
      <c r="T162">
        <v>42.333333333333336</v>
      </c>
      <c r="U162">
        <v>5</v>
      </c>
      <c r="V162">
        <v>7</v>
      </c>
      <c r="W162">
        <v>13</v>
      </c>
      <c r="X162">
        <v>1.6666666666666667</v>
      </c>
      <c r="Y162">
        <v>0</v>
      </c>
      <c r="Z162">
        <v>0.66666666666666663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 x14ac:dyDescent="0.25">
      <c r="A163">
        <v>12</v>
      </c>
      <c r="B163">
        <v>2</v>
      </c>
      <c r="C163" t="s">
        <v>68</v>
      </c>
      <c r="D163">
        <v>0</v>
      </c>
      <c r="E163">
        <v>1</v>
      </c>
      <c r="F163" t="s">
        <v>61</v>
      </c>
      <c r="G163">
        <v>5</v>
      </c>
      <c r="H163">
        <v>4.1716906666666667</v>
      </c>
      <c r="I163">
        <v>0.22888513513513514</v>
      </c>
      <c r="J163">
        <v>188</v>
      </c>
      <c r="K163">
        <v>11</v>
      </c>
      <c r="L163">
        <v>0.33333333333333331</v>
      </c>
      <c r="M163">
        <v>1</v>
      </c>
      <c r="N163">
        <v>0</v>
      </c>
      <c r="O163">
        <v>6.666666666666667</v>
      </c>
      <c r="P163">
        <v>1</v>
      </c>
      <c r="Q163">
        <v>25.666666666666668</v>
      </c>
      <c r="R163">
        <v>104.33333333333333</v>
      </c>
      <c r="S163">
        <v>2.3333333333333335</v>
      </c>
      <c r="T163">
        <v>5</v>
      </c>
      <c r="U163">
        <v>3</v>
      </c>
      <c r="V163">
        <v>5.333333333333333</v>
      </c>
      <c r="W163">
        <v>32</v>
      </c>
      <c r="X163">
        <v>1.6666666666666667</v>
      </c>
      <c r="Y163">
        <v>0</v>
      </c>
      <c r="Z163">
        <v>0.33333333333333331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>
        <v>13</v>
      </c>
      <c r="B164">
        <v>6</v>
      </c>
      <c r="C164" t="s">
        <v>64</v>
      </c>
      <c r="D164">
        <v>0</v>
      </c>
      <c r="E164">
        <v>0</v>
      </c>
      <c r="F164" t="s">
        <v>63</v>
      </c>
      <c r="G164">
        <v>5</v>
      </c>
      <c r="H164">
        <v>3.3379200000000004</v>
      </c>
      <c r="I164">
        <v>0.29983108108108097</v>
      </c>
      <c r="J164">
        <v>372.16666666666669</v>
      </c>
      <c r="K164">
        <v>10</v>
      </c>
      <c r="L164">
        <v>0</v>
      </c>
      <c r="M164">
        <v>0</v>
      </c>
      <c r="N164">
        <v>18.333333333333332</v>
      </c>
      <c r="O164">
        <v>8.1666666666666661</v>
      </c>
      <c r="P164">
        <v>0</v>
      </c>
      <c r="Q164">
        <v>37</v>
      </c>
      <c r="R164">
        <v>5.666666666666667</v>
      </c>
      <c r="S164">
        <v>0.33333333333333331</v>
      </c>
      <c r="T164">
        <v>21</v>
      </c>
      <c r="U164">
        <v>4.666666666666667</v>
      </c>
      <c r="V164">
        <v>5.666666666666667</v>
      </c>
      <c r="W164">
        <v>266</v>
      </c>
      <c r="X164">
        <v>5.333333333333333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 x14ac:dyDescent="0.25">
      <c r="A165">
        <v>14</v>
      </c>
      <c r="B165">
        <v>1</v>
      </c>
      <c r="C165" t="s">
        <v>64</v>
      </c>
      <c r="D165">
        <v>0</v>
      </c>
      <c r="E165">
        <v>0</v>
      </c>
      <c r="F165" t="s">
        <v>61</v>
      </c>
      <c r="G165">
        <v>5</v>
      </c>
      <c r="H165">
        <v>3.8376960000000007</v>
      </c>
      <c r="I165">
        <v>0.18581081081081074</v>
      </c>
      <c r="J165">
        <v>123.66666666666666</v>
      </c>
      <c r="K165">
        <v>10</v>
      </c>
      <c r="L165">
        <v>0</v>
      </c>
      <c r="M165">
        <v>0</v>
      </c>
      <c r="N165">
        <v>13</v>
      </c>
      <c r="O165">
        <v>8.1666666666666661</v>
      </c>
      <c r="P165">
        <v>0</v>
      </c>
      <c r="Q165">
        <v>20.333333333333332</v>
      </c>
      <c r="R165">
        <v>9.6666666666666661</v>
      </c>
      <c r="S165">
        <v>3.8333333333333335</v>
      </c>
      <c r="T165">
        <v>55.166666666666664</v>
      </c>
      <c r="U165">
        <v>4</v>
      </c>
      <c r="V165">
        <v>1.6666666666666667</v>
      </c>
      <c r="W165">
        <v>4.5</v>
      </c>
      <c r="X165">
        <v>3.3333333333333335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25">
      <c r="A166">
        <v>15</v>
      </c>
      <c r="B166">
        <v>9</v>
      </c>
      <c r="C166" t="s">
        <v>60</v>
      </c>
      <c r="D166">
        <v>1</v>
      </c>
      <c r="E166">
        <v>1</v>
      </c>
      <c r="F166" t="s">
        <v>63</v>
      </c>
      <c r="G166">
        <v>5</v>
      </c>
      <c r="H166">
        <v>11.57024</v>
      </c>
      <c r="I166">
        <v>0.22972972972972971</v>
      </c>
      <c r="J166">
        <v>38.333333333333329</v>
      </c>
      <c r="K166">
        <v>7</v>
      </c>
      <c r="L166">
        <v>0</v>
      </c>
      <c r="M166">
        <v>0</v>
      </c>
      <c r="N166">
        <v>0</v>
      </c>
      <c r="O166">
        <v>0.66666666666666663</v>
      </c>
      <c r="P166">
        <v>0</v>
      </c>
      <c r="Q166">
        <v>1.6666666666666667</v>
      </c>
      <c r="R166">
        <v>0.5</v>
      </c>
      <c r="S166">
        <v>0</v>
      </c>
      <c r="T166">
        <v>26</v>
      </c>
      <c r="U166">
        <v>2.8333333333333335</v>
      </c>
      <c r="V166">
        <v>4.666666666666667</v>
      </c>
      <c r="W166">
        <v>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25">
      <c r="A167">
        <v>16</v>
      </c>
      <c r="B167">
        <v>7</v>
      </c>
      <c r="C167" t="s">
        <v>68</v>
      </c>
      <c r="D167">
        <v>0</v>
      </c>
      <c r="E167">
        <v>1</v>
      </c>
      <c r="F167" t="s">
        <v>63</v>
      </c>
      <c r="G167">
        <v>5</v>
      </c>
      <c r="H167">
        <v>3.7793280000000005</v>
      </c>
      <c r="I167">
        <v>0.23648648648648649</v>
      </c>
      <c r="J167">
        <v>462.99999999999994</v>
      </c>
      <c r="K167">
        <v>8</v>
      </c>
      <c r="L167">
        <v>1.3333333333333333</v>
      </c>
      <c r="M167">
        <v>2</v>
      </c>
      <c r="N167">
        <v>1.3333333333333333</v>
      </c>
      <c r="O167">
        <v>5.333333333333333</v>
      </c>
      <c r="P167">
        <v>0</v>
      </c>
      <c r="Q167">
        <v>17.833333333333332</v>
      </c>
      <c r="R167">
        <v>326</v>
      </c>
      <c r="S167">
        <v>0</v>
      </c>
      <c r="T167">
        <v>16.333333333333332</v>
      </c>
      <c r="U167">
        <v>15.5</v>
      </c>
      <c r="V167">
        <v>5.333333333333333</v>
      </c>
      <c r="W167">
        <v>75.333333333333329</v>
      </c>
      <c r="X167">
        <v>0</v>
      </c>
      <c r="Y167">
        <v>0</v>
      </c>
      <c r="Z167">
        <v>0.66666666666666663</v>
      </c>
      <c r="AA167">
        <v>0</v>
      </c>
      <c r="AB167">
        <v>0</v>
      </c>
      <c r="AC167">
        <v>0</v>
      </c>
      <c r="AD167">
        <v>0</v>
      </c>
      <c r="AE167">
        <v>0.66666666666666663</v>
      </c>
      <c r="AF167">
        <v>0</v>
      </c>
    </row>
    <row r="168" spans="1:32" x14ac:dyDescent="0.25">
      <c r="A168">
        <v>17</v>
      </c>
      <c r="B168">
        <v>1</v>
      </c>
      <c r="C168" t="s">
        <v>64</v>
      </c>
      <c r="D168">
        <v>0</v>
      </c>
      <c r="E168">
        <v>0</v>
      </c>
      <c r="F168" t="s">
        <v>61</v>
      </c>
      <c r="G168">
        <v>5</v>
      </c>
      <c r="H168">
        <v>7.5221760000000009</v>
      </c>
      <c r="I168">
        <v>0.16469594594594589</v>
      </c>
      <c r="J168">
        <v>174.33333333333334</v>
      </c>
      <c r="K168">
        <v>9</v>
      </c>
      <c r="L168">
        <v>0</v>
      </c>
      <c r="M168">
        <v>0</v>
      </c>
      <c r="N168">
        <v>0</v>
      </c>
      <c r="O168">
        <v>3.3333333333333335</v>
      </c>
      <c r="P168">
        <v>0</v>
      </c>
      <c r="Q168">
        <v>8.6666666666666661</v>
      </c>
      <c r="R168">
        <v>119.33333333333333</v>
      </c>
      <c r="S168">
        <v>2.3333333333333335</v>
      </c>
      <c r="T168">
        <v>15.333333333333334</v>
      </c>
      <c r="U168">
        <v>1</v>
      </c>
      <c r="V168">
        <v>9.3333333333333339</v>
      </c>
      <c r="W168">
        <v>13.333333333333334</v>
      </c>
      <c r="X168">
        <v>0</v>
      </c>
      <c r="Y168">
        <v>0</v>
      </c>
      <c r="Z168">
        <v>0</v>
      </c>
      <c r="AA168">
        <v>0</v>
      </c>
      <c r="AB168">
        <v>1.6666666666666667</v>
      </c>
      <c r="AC168">
        <v>0</v>
      </c>
      <c r="AD168">
        <v>0</v>
      </c>
      <c r="AE168">
        <v>0</v>
      </c>
      <c r="AF168">
        <v>0</v>
      </c>
    </row>
    <row r="169" spans="1:32" x14ac:dyDescent="0.25">
      <c r="A169">
        <v>18</v>
      </c>
      <c r="B169">
        <v>6</v>
      </c>
      <c r="C169" t="s">
        <v>64</v>
      </c>
      <c r="D169">
        <v>0</v>
      </c>
      <c r="E169">
        <v>0</v>
      </c>
      <c r="F169" t="s">
        <v>63</v>
      </c>
      <c r="G169">
        <v>5</v>
      </c>
      <c r="H169">
        <v>5.8744960000000006</v>
      </c>
      <c r="I169">
        <v>0.23479729729729726</v>
      </c>
      <c r="J169">
        <v>368.00000000000006</v>
      </c>
      <c r="K169">
        <v>9</v>
      </c>
      <c r="L169">
        <v>0</v>
      </c>
      <c r="M169">
        <v>0</v>
      </c>
      <c r="N169">
        <v>12.333333333333334</v>
      </c>
      <c r="O169">
        <v>53</v>
      </c>
      <c r="P169">
        <v>0</v>
      </c>
      <c r="Q169">
        <v>6.333333333333333</v>
      </c>
      <c r="R169">
        <v>35.333333333333336</v>
      </c>
      <c r="S169">
        <v>0</v>
      </c>
      <c r="T169">
        <v>22</v>
      </c>
      <c r="U169">
        <v>6</v>
      </c>
      <c r="V169">
        <v>14.333333333333334</v>
      </c>
      <c r="W169">
        <v>215</v>
      </c>
      <c r="X169">
        <v>3.6666666666666665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>
        <v>19</v>
      </c>
      <c r="B170">
        <v>8</v>
      </c>
      <c r="C170" t="s">
        <v>62</v>
      </c>
      <c r="D170">
        <v>1</v>
      </c>
      <c r="E170">
        <v>0</v>
      </c>
      <c r="F170" t="s">
        <v>63</v>
      </c>
      <c r="G170">
        <v>5</v>
      </c>
      <c r="H170">
        <v>5.3449955555555553</v>
      </c>
      <c r="I170">
        <v>0.11824324324324327</v>
      </c>
      <c r="J170">
        <v>126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0.83333333333333337</v>
      </c>
      <c r="S170">
        <v>0</v>
      </c>
      <c r="T170">
        <v>61.5</v>
      </c>
      <c r="U170">
        <v>10.5</v>
      </c>
      <c r="V170">
        <v>15.5</v>
      </c>
      <c r="W170">
        <v>37.666666666666664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 x14ac:dyDescent="0.25">
      <c r="A171">
        <v>20</v>
      </c>
      <c r="B171">
        <v>9</v>
      </c>
      <c r="C171" t="s">
        <v>60</v>
      </c>
      <c r="D171">
        <v>1</v>
      </c>
      <c r="E171">
        <v>1</v>
      </c>
      <c r="F171" t="s">
        <v>63</v>
      </c>
      <c r="G171">
        <v>5</v>
      </c>
      <c r="H171">
        <v>6.7003362318840578</v>
      </c>
      <c r="I171">
        <v>0.17145270270270271</v>
      </c>
      <c r="J171">
        <v>100.16666666666667</v>
      </c>
      <c r="K171">
        <v>5</v>
      </c>
      <c r="L171">
        <v>0.16666666666666666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0.33333333333333331</v>
      </c>
      <c r="S171">
        <v>0</v>
      </c>
      <c r="T171">
        <v>10.333333333333334</v>
      </c>
      <c r="U171">
        <v>40</v>
      </c>
      <c r="V171">
        <v>13</v>
      </c>
      <c r="W171">
        <v>36.5</v>
      </c>
      <c r="X171">
        <v>0</v>
      </c>
      <c r="Y171">
        <v>0</v>
      </c>
      <c r="Z171">
        <v>0.16666666666666666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>
        <v>21</v>
      </c>
      <c r="B172">
        <v>5</v>
      </c>
      <c r="C172" t="s">
        <v>67</v>
      </c>
      <c r="D172">
        <v>1</v>
      </c>
      <c r="E172">
        <v>1</v>
      </c>
      <c r="F172" t="s">
        <v>61</v>
      </c>
      <c r="G172">
        <v>5</v>
      </c>
      <c r="H172">
        <v>17.086282926829266</v>
      </c>
      <c r="I172">
        <v>0.20945945945945935</v>
      </c>
      <c r="J172">
        <v>70.166666666666657</v>
      </c>
      <c r="K172">
        <v>7</v>
      </c>
      <c r="L172">
        <v>0.33333333333333331</v>
      </c>
      <c r="M172">
        <v>1</v>
      </c>
      <c r="N172">
        <v>0</v>
      </c>
      <c r="O172">
        <v>0.16666666666666666</v>
      </c>
      <c r="P172">
        <v>0</v>
      </c>
      <c r="Q172">
        <v>0.16666666666666666</v>
      </c>
      <c r="R172">
        <v>4.666666666666667</v>
      </c>
      <c r="S172">
        <v>0</v>
      </c>
      <c r="T172">
        <v>19.833333333333332</v>
      </c>
      <c r="U172">
        <v>2.6666666666666665</v>
      </c>
      <c r="V172">
        <v>15.666666666666666</v>
      </c>
      <c r="W172">
        <v>27</v>
      </c>
      <c r="X172">
        <v>0</v>
      </c>
      <c r="Y172">
        <v>0</v>
      </c>
      <c r="Z172">
        <v>0.33333333333333331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 x14ac:dyDescent="0.25">
      <c r="A173">
        <v>22</v>
      </c>
      <c r="B173">
        <v>2</v>
      </c>
      <c r="C173" t="s">
        <v>68</v>
      </c>
      <c r="D173">
        <v>0</v>
      </c>
      <c r="E173">
        <v>1</v>
      </c>
      <c r="F173" t="s">
        <v>61</v>
      </c>
      <c r="G173">
        <v>5</v>
      </c>
      <c r="H173">
        <v>4.2085759999999999</v>
      </c>
      <c r="I173">
        <v>0.21368243243243237</v>
      </c>
      <c r="J173">
        <v>334.33333333333331</v>
      </c>
      <c r="K173">
        <v>11</v>
      </c>
      <c r="L173">
        <v>0</v>
      </c>
      <c r="M173">
        <v>0</v>
      </c>
      <c r="N173">
        <v>1</v>
      </c>
      <c r="O173">
        <v>80.333333333333329</v>
      </c>
      <c r="P173">
        <v>0</v>
      </c>
      <c r="Q173">
        <v>2.5</v>
      </c>
      <c r="R173">
        <v>74.166666666666671</v>
      </c>
      <c r="S173">
        <v>1.1666666666666667</v>
      </c>
      <c r="T173">
        <v>14.166666666666666</v>
      </c>
      <c r="U173">
        <v>13</v>
      </c>
      <c r="V173">
        <v>3.8333333333333335</v>
      </c>
      <c r="W173">
        <v>137.16666666666666</v>
      </c>
      <c r="X173">
        <v>6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>
        <v>23</v>
      </c>
      <c r="B174">
        <v>10</v>
      </c>
      <c r="C174" t="s">
        <v>67</v>
      </c>
      <c r="D174">
        <v>1</v>
      </c>
      <c r="E174">
        <v>1</v>
      </c>
      <c r="F174" t="s">
        <v>63</v>
      </c>
      <c r="G174">
        <v>5</v>
      </c>
      <c r="H174">
        <v>3.8303999999999996</v>
      </c>
      <c r="I174">
        <v>0.35726351351351343</v>
      </c>
      <c r="J174">
        <v>51</v>
      </c>
      <c r="K174">
        <v>7</v>
      </c>
      <c r="L174">
        <v>0.16666666666666666</v>
      </c>
      <c r="M174">
        <v>1</v>
      </c>
      <c r="N174">
        <v>0</v>
      </c>
      <c r="O174">
        <v>0.33333333333333331</v>
      </c>
      <c r="P174">
        <v>0</v>
      </c>
      <c r="Q174">
        <v>0.16666666666666666</v>
      </c>
      <c r="R174">
        <v>6.833333333333333</v>
      </c>
      <c r="S174">
        <v>0</v>
      </c>
      <c r="T174">
        <v>24.666666666666668</v>
      </c>
      <c r="U174">
        <v>1</v>
      </c>
      <c r="V174">
        <v>4.833333333333333</v>
      </c>
      <c r="W174">
        <v>13.166666666666666</v>
      </c>
      <c r="X174">
        <v>0</v>
      </c>
      <c r="Y174">
        <v>0</v>
      </c>
      <c r="Z174">
        <v>0.16666666666666666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25">
      <c r="A175">
        <v>24</v>
      </c>
      <c r="B175">
        <v>5</v>
      </c>
      <c r="C175" t="s">
        <v>67</v>
      </c>
      <c r="D175">
        <v>1</v>
      </c>
      <c r="E175">
        <v>1</v>
      </c>
      <c r="F175" t="s">
        <v>61</v>
      </c>
      <c r="G175">
        <v>5</v>
      </c>
      <c r="H175">
        <v>36.526177215189875</v>
      </c>
      <c r="I175">
        <v>0.24324324324324317</v>
      </c>
      <c r="J175">
        <v>34.166666666666664</v>
      </c>
      <c r="K175">
        <v>7</v>
      </c>
      <c r="L175">
        <v>8.3333333333333329E-2</v>
      </c>
      <c r="M175">
        <v>1</v>
      </c>
      <c r="N175">
        <v>0</v>
      </c>
      <c r="O175">
        <v>0.58333333333333337</v>
      </c>
      <c r="P175">
        <v>0</v>
      </c>
      <c r="Q175">
        <v>0.16666666666666666</v>
      </c>
      <c r="R175">
        <v>5.75</v>
      </c>
      <c r="S175">
        <v>0</v>
      </c>
      <c r="T175">
        <v>18</v>
      </c>
      <c r="U175">
        <v>1.1666666666666667</v>
      </c>
      <c r="V175">
        <v>0.33333333333333331</v>
      </c>
      <c r="W175">
        <v>8.1666666666666661</v>
      </c>
      <c r="X175">
        <v>0</v>
      </c>
      <c r="Y175">
        <v>0</v>
      </c>
      <c r="Z175">
        <v>8.3333333333333329E-2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>
        <v>25</v>
      </c>
      <c r="B176">
        <v>9</v>
      </c>
      <c r="C176" t="s">
        <v>60</v>
      </c>
      <c r="D176">
        <v>1</v>
      </c>
      <c r="E176">
        <v>1</v>
      </c>
      <c r="F176" t="s">
        <v>63</v>
      </c>
      <c r="G176">
        <v>5</v>
      </c>
      <c r="H176">
        <v>4.7423999999999999</v>
      </c>
      <c r="I176">
        <v>0.17989864864864871</v>
      </c>
      <c r="J176">
        <v>52.833333333333336</v>
      </c>
      <c r="K176">
        <v>5</v>
      </c>
      <c r="L176">
        <v>0.16666666666666666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2.3333333333333335</v>
      </c>
      <c r="S176">
        <v>0</v>
      </c>
      <c r="T176">
        <v>24</v>
      </c>
      <c r="U176">
        <v>0.5</v>
      </c>
      <c r="V176">
        <v>10.166666666666666</v>
      </c>
      <c r="W176">
        <v>15.833333333333334</v>
      </c>
      <c r="X176">
        <v>0</v>
      </c>
      <c r="Y176">
        <v>0</v>
      </c>
      <c r="Z176">
        <v>0.16666666666666666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25">
      <c r="A177">
        <v>26</v>
      </c>
      <c r="B177">
        <v>3</v>
      </c>
      <c r="C177" t="s">
        <v>62</v>
      </c>
      <c r="D177">
        <v>1</v>
      </c>
      <c r="E177">
        <v>0</v>
      </c>
      <c r="F177" t="s">
        <v>61</v>
      </c>
      <c r="G177">
        <v>5</v>
      </c>
      <c r="H177">
        <v>5.0415360000000007</v>
      </c>
      <c r="I177">
        <v>0.17398648648648654</v>
      </c>
      <c r="J177">
        <v>95.333333333333329</v>
      </c>
      <c r="K177">
        <v>6</v>
      </c>
      <c r="L177">
        <v>0.66666666666666663</v>
      </c>
      <c r="M177">
        <v>1</v>
      </c>
      <c r="N177">
        <v>0</v>
      </c>
      <c r="O177">
        <v>0</v>
      </c>
      <c r="P177">
        <v>0</v>
      </c>
      <c r="Q177">
        <v>1</v>
      </c>
      <c r="R177">
        <v>12</v>
      </c>
      <c r="S177">
        <v>0</v>
      </c>
      <c r="T177">
        <v>44.833333333333336</v>
      </c>
      <c r="U177">
        <v>7.166666666666667</v>
      </c>
      <c r="V177">
        <v>9</v>
      </c>
      <c r="W177">
        <v>21.333333333333332</v>
      </c>
      <c r="X177">
        <v>0</v>
      </c>
      <c r="Y177">
        <v>0</v>
      </c>
      <c r="Z177">
        <v>0.66666666666666663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>
        <v>27</v>
      </c>
      <c r="B178">
        <v>7</v>
      </c>
      <c r="C178" t="s">
        <v>68</v>
      </c>
      <c r="D178">
        <v>0</v>
      </c>
      <c r="E178">
        <v>1</v>
      </c>
      <c r="F178" t="s">
        <v>63</v>
      </c>
      <c r="G178">
        <v>5</v>
      </c>
      <c r="H178">
        <v>5.2385839080459764</v>
      </c>
      <c r="I178">
        <v>0.13766891891891883</v>
      </c>
      <c r="J178">
        <v>204.83333333333334</v>
      </c>
      <c r="K178">
        <v>8</v>
      </c>
      <c r="L178">
        <v>0.33333333333333331</v>
      </c>
      <c r="M178">
        <v>1</v>
      </c>
      <c r="N178">
        <v>0</v>
      </c>
      <c r="O178">
        <v>18.5</v>
      </c>
      <c r="P178">
        <v>0</v>
      </c>
      <c r="Q178">
        <v>33.333333333333336</v>
      </c>
      <c r="R178">
        <v>16.5</v>
      </c>
      <c r="S178">
        <v>0.66666666666666663</v>
      </c>
      <c r="T178">
        <v>5.333333333333333</v>
      </c>
      <c r="U178">
        <v>21</v>
      </c>
      <c r="V178">
        <v>4.166666666666667</v>
      </c>
      <c r="W178">
        <v>105.33333333333333</v>
      </c>
      <c r="X178">
        <v>0</v>
      </c>
      <c r="Y178">
        <v>0</v>
      </c>
      <c r="Z178">
        <v>0.33333333333333331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 x14ac:dyDescent="0.25">
      <c r="A179">
        <v>28</v>
      </c>
      <c r="B179">
        <v>10</v>
      </c>
      <c r="C179" t="s">
        <v>67</v>
      </c>
      <c r="D179">
        <v>1</v>
      </c>
      <c r="E179">
        <v>1</v>
      </c>
      <c r="F179" t="s">
        <v>63</v>
      </c>
      <c r="G179">
        <v>5</v>
      </c>
      <c r="H179">
        <v>6.1473476923076928</v>
      </c>
      <c r="I179">
        <v>0.21114864864864866</v>
      </c>
      <c r="J179">
        <v>37</v>
      </c>
      <c r="K179">
        <v>6</v>
      </c>
      <c r="L179">
        <v>0.66666666666666663</v>
      </c>
      <c r="M179">
        <v>1</v>
      </c>
      <c r="N179">
        <v>0</v>
      </c>
      <c r="O179">
        <v>0.33333333333333331</v>
      </c>
      <c r="P179">
        <v>0</v>
      </c>
      <c r="Q179">
        <v>0</v>
      </c>
      <c r="R179">
        <v>4.666666666666667</v>
      </c>
      <c r="S179">
        <v>0</v>
      </c>
      <c r="T179">
        <v>2.3333333333333335</v>
      </c>
      <c r="U179">
        <v>0.66666666666666663</v>
      </c>
      <c r="V179">
        <v>9.6666666666666661</v>
      </c>
      <c r="W179">
        <v>19.333333333333332</v>
      </c>
      <c r="X179">
        <v>0</v>
      </c>
      <c r="Y179">
        <v>0</v>
      </c>
      <c r="Z179">
        <v>0.66666666666666663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>
        <v>29</v>
      </c>
      <c r="B180">
        <v>8</v>
      </c>
      <c r="C180" t="s">
        <v>62</v>
      </c>
      <c r="D180">
        <v>1</v>
      </c>
      <c r="E180">
        <v>0</v>
      </c>
      <c r="F180" t="s">
        <v>63</v>
      </c>
      <c r="G180">
        <v>5</v>
      </c>
      <c r="H180">
        <v>18.589599999999997</v>
      </c>
      <c r="I180">
        <v>0.1469594594594594</v>
      </c>
      <c r="J180">
        <v>160.33333333333331</v>
      </c>
      <c r="K180">
        <v>6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0.66666666666666663</v>
      </c>
      <c r="R180">
        <v>5.333333333333333</v>
      </c>
      <c r="S180">
        <v>0</v>
      </c>
      <c r="T180">
        <v>38.666666666666664</v>
      </c>
      <c r="U180">
        <v>11.333333333333334</v>
      </c>
      <c r="V180">
        <v>9</v>
      </c>
      <c r="W180">
        <v>95.333333333333329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 x14ac:dyDescent="0.25">
      <c r="A181">
        <v>30</v>
      </c>
      <c r="B181">
        <v>6</v>
      </c>
      <c r="C181" t="s">
        <v>64</v>
      </c>
      <c r="D181">
        <v>0</v>
      </c>
      <c r="E181">
        <v>0</v>
      </c>
      <c r="F181" t="s">
        <v>63</v>
      </c>
      <c r="G181">
        <v>5</v>
      </c>
      <c r="H181">
        <v>4.202496</v>
      </c>
      <c r="I181">
        <v>0.22804054054054063</v>
      </c>
      <c r="J181">
        <v>144.33333333333334</v>
      </c>
      <c r="K181">
        <v>10</v>
      </c>
      <c r="L181">
        <v>0</v>
      </c>
      <c r="M181">
        <v>0</v>
      </c>
      <c r="N181">
        <v>0</v>
      </c>
      <c r="O181">
        <v>5</v>
      </c>
      <c r="P181">
        <v>1</v>
      </c>
      <c r="Q181">
        <v>20.333333333333332</v>
      </c>
      <c r="R181">
        <v>22</v>
      </c>
      <c r="S181">
        <v>0</v>
      </c>
      <c r="T181">
        <v>6</v>
      </c>
      <c r="U181">
        <v>2.6666666666666665</v>
      </c>
      <c r="V181">
        <v>6.333333333333333</v>
      </c>
      <c r="W181">
        <v>78.333333333333329</v>
      </c>
      <c r="X181">
        <v>2.3333333333333335</v>
      </c>
      <c r="Y181">
        <v>0</v>
      </c>
      <c r="Z181">
        <v>0</v>
      </c>
      <c r="AA181">
        <v>0</v>
      </c>
      <c r="AB181">
        <v>0.33333333333333331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>
        <v>31</v>
      </c>
      <c r="B182">
        <v>2</v>
      </c>
      <c r="C182" t="s">
        <v>68</v>
      </c>
      <c r="D182">
        <v>0</v>
      </c>
      <c r="E182">
        <v>1</v>
      </c>
      <c r="F182" t="s">
        <v>61</v>
      </c>
      <c r="G182">
        <v>5</v>
      </c>
      <c r="H182">
        <v>4.6815999999999995</v>
      </c>
      <c r="I182">
        <v>0.20777027027027026</v>
      </c>
      <c r="J182">
        <v>1157.333333333333</v>
      </c>
      <c r="K182">
        <v>7</v>
      </c>
      <c r="L182">
        <v>1.3333333333333333</v>
      </c>
      <c r="M182">
        <v>1</v>
      </c>
      <c r="N182">
        <v>0</v>
      </c>
      <c r="O182">
        <v>9.3333333333333339</v>
      </c>
      <c r="P182">
        <v>0</v>
      </c>
      <c r="Q182">
        <v>4</v>
      </c>
      <c r="R182">
        <v>1092</v>
      </c>
      <c r="S182">
        <v>0</v>
      </c>
      <c r="T182">
        <v>33.333333333333336</v>
      </c>
      <c r="U182">
        <v>1.3333333333333333</v>
      </c>
      <c r="V182">
        <v>5.333333333333333</v>
      </c>
      <c r="W182">
        <v>12</v>
      </c>
      <c r="X182">
        <v>0</v>
      </c>
      <c r="Y182">
        <v>0</v>
      </c>
      <c r="Z182">
        <v>1.3333333333333333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25">
      <c r="A183">
        <v>32</v>
      </c>
      <c r="B183">
        <v>9</v>
      </c>
      <c r="C183" t="s">
        <v>60</v>
      </c>
      <c r="D183">
        <v>1</v>
      </c>
      <c r="E183">
        <v>1</v>
      </c>
      <c r="F183" t="s">
        <v>63</v>
      </c>
      <c r="G183">
        <v>5</v>
      </c>
      <c r="H183">
        <v>10.637277611940299</v>
      </c>
      <c r="I183">
        <v>8.3614864864864885E-2</v>
      </c>
      <c r="J183">
        <v>84.166666666666657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0.25</v>
      </c>
      <c r="S183">
        <v>0</v>
      </c>
      <c r="T183">
        <v>26.166666666666668</v>
      </c>
      <c r="U183">
        <v>9.8333333333333339</v>
      </c>
      <c r="V183">
        <v>11.75</v>
      </c>
      <c r="W183">
        <v>36.166666666666664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>
        <v>33</v>
      </c>
      <c r="B184">
        <v>10</v>
      </c>
      <c r="C184" t="s">
        <v>67</v>
      </c>
      <c r="D184">
        <v>1</v>
      </c>
      <c r="E184">
        <v>1</v>
      </c>
      <c r="F184" t="s">
        <v>63</v>
      </c>
      <c r="G184">
        <v>5</v>
      </c>
      <c r="H184">
        <v>29.633920000000003</v>
      </c>
      <c r="I184">
        <v>0.36739864864864863</v>
      </c>
      <c r="J184">
        <v>131</v>
      </c>
      <c r="K184">
        <v>6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6.666666666666667</v>
      </c>
      <c r="S184">
        <v>0.33333333333333331</v>
      </c>
      <c r="T184">
        <v>54.666666666666664</v>
      </c>
      <c r="U184">
        <v>5</v>
      </c>
      <c r="V184">
        <v>46.333333333333336</v>
      </c>
      <c r="W184">
        <v>18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25">
      <c r="A185">
        <v>34</v>
      </c>
      <c r="B185">
        <v>5</v>
      </c>
      <c r="C185" t="s">
        <v>67</v>
      </c>
      <c r="D185">
        <v>1</v>
      </c>
      <c r="E185">
        <v>1</v>
      </c>
      <c r="F185" t="s">
        <v>61</v>
      </c>
      <c r="G185">
        <v>5</v>
      </c>
      <c r="H185">
        <v>63.596800000000009</v>
      </c>
      <c r="I185">
        <v>0.24324324324324317</v>
      </c>
      <c r="J185">
        <v>104.66666666666666</v>
      </c>
      <c r="K185">
        <v>6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3</v>
      </c>
      <c r="S185">
        <v>0.66666666666666663</v>
      </c>
      <c r="T185">
        <v>52</v>
      </c>
      <c r="U185">
        <v>4</v>
      </c>
      <c r="V185">
        <v>7.666666666666667</v>
      </c>
      <c r="W185">
        <v>37.333333333333336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25">
      <c r="A186">
        <v>35</v>
      </c>
      <c r="B186">
        <v>10</v>
      </c>
      <c r="C186" t="s">
        <v>67</v>
      </c>
      <c r="D186">
        <v>1</v>
      </c>
      <c r="E186">
        <v>1</v>
      </c>
      <c r="F186" t="s">
        <v>63</v>
      </c>
      <c r="G186">
        <v>5</v>
      </c>
      <c r="H186">
        <v>11.564159999999999</v>
      </c>
      <c r="I186">
        <v>0.23395270270270266</v>
      </c>
      <c r="J186">
        <v>82.666666666666671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0.66666666666666663</v>
      </c>
      <c r="S186">
        <v>0</v>
      </c>
      <c r="T186">
        <v>29</v>
      </c>
      <c r="U186">
        <v>1.6666666666666667</v>
      </c>
      <c r="V186">
        <v>24</v>
      </c>
      <c r="W186">
        <v>27.333333333333332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25">
      <c r="A187">
        <v>36</v>
      </c>
      <c r="B187">
        <v>8</v>
      </c>
      <c r="C187" t="s">
        <v>62</v>
      </c>
      <c r="D187">
        <v>1</v>
      </c>
      <c r="E187">
        <v>0</v>
      </c>
      <c r="F187" t="s">
        <v>63</v>
      </c>
      <c r="G187">
        <v>5</v>
      </c>
      <c r="H187">
        <v>6.4873599999999998</v>
      </c>
      <c r="I187">
        <v>0.17905405405405406</v>
      </c>
      <c r="J187">
        <v>152.33333333333334</v>
      </c>
      <c r="K187">
        <v>7</v>
      </c>
      <c r="L187">
        <v>0</v>
      </c>
      <c r="M187">
        <v>0</v>
      </c>
      <c r="N187">
        <v>0</v>
      </c>
      <c r="O187">
        <v>0.33333333333333331</v>
      </c>
      <c r="P187">
        <v>0</v>
      </c>
      <c r="Q187">
        <v>1</v>
      </c>
      <c r="R187">
        <v>52.333333333333336</v>
      </c>
      <c r="S187">
        <v>0</v>
      </c>
      <c r="T187">
        <v>61.666666666666664</v>
      </c>
      <c r="U187">
        <v>16</v>
      </c>
      <c r="V187">
        <v>13.333333333333334</v>
      </c>
      <c r="W187">
        <v>7.666666666666667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>
        <v>37</v>
      </c>
      <c r="B188">
        <v>4</v>
      </c>
      <c r="C188" t="s">
        <v>60</v>
      </c>
      <c r="D188">
        <v>1</v>
      </c>
      <c r="E188">
        <v>1</v>
      </c>
      <c r="F188" t="s">
        <v>61</v>
      </c>
      <c r="G188">
        <v>5</v>
      </c>
      <c r="H188">
        <v>8.5484799999999996</v>
      </c>
      <c r="I188">
        <v>0.24746621621621628</v>
      </c>
      <c r="J188">
        <v>154.33333333333331</v>
      </c>
      <c r="K188">
        <v>5</v>
      </c>
      <c r="L188">
        <v>0.66666666666666663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4.666666666666667</v>
      </c>
      <c r="S188">
        <v>0</v>
      </c>
      <c r="T188">
        <v>47</v>
      </c>
      <c r="U188">
        <v>3.6666666666666665</v>
      </c>
      <c r="V188">
        <v>20.666666666666668</v>
      </c>
      <c r="W188">
        <v>78.333333333333329</v>
      </c>
      <c r="X188">
        <v>0</v>
      </c>
      <c r="Y188">
        <v>0</v>
      </c>
      <c r="Z188">
        <v>0.66666666666666663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 x14ac:dyDescent="0.25">
      <c r="A189">
        <v>38</v>
      </c>
      <c r="B189">
        <v>1</v>
      </c>
      <c r="C189" t="s">
        <v>64</v>
      </c>
      <c r="D189">
        <v>0</v>
      </c>
      <c r="E189">
        <v>0</v>
      </c>
      <c r="F189" t="s">
        <v>61</v>
      </c>
      <c r="G189">
        <v>5</v>
      </c>
      <c r="H189">
        <v>4.5891839999999995</v>
      </c>
      <c r="I189">
        <v>0.17567567567567569</v>
      </c>
      <c r="J189">
        <v>349.66666666666669</v>
      </c>
      <c r="K189">
        <v>11</v>
      </c>
      <c r="L189">
        <v>0</v>
      </c>
      <c r="M189">
        <v>0</v>
      </c>
      <c r="N189">
        <v>1.8333333333333333</v>
      </c>
      <c r="O189">
        <v>14.666666666666666</v>
      </c>
      <c r="P189">
        <v>0</v>
      </c>
      <c r="Q189">
        <v>6.166666666666667</v>
      </c>
      <c r="R189">
        <v>0.33333333333333331</v>
      </c>
      <c r="S189">
        <v>4.166666666666667</v>
      </c>
      <c r="T189">
        <v>5.833333333333333</v>
      </c>
      <c r="U189">
        <v>19</v>
      </c>
      <c r="V189">
        <v>1.1666666666666667</v>
      </c>
      <c r="W189">
        <v>287.33333333333331</v>
      </c>
      <c r="X189">
        <v>0.66666666666666663</v>
      </c>
      <c r="Y189">
        <v>0</v>
      </c>
      <c r="Z189">
        <v>0</v>
      </c>
      <c r="AA189">
        <v>0</v>
      </c>
      <c r="AB189">
        <v>8.5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>
        <v>39</v>
      </c>
      <c r="B190">
        <v>5</v>
      </c>
      <c r="C190" t="s">
        <v>67</v>
      </c>
      <c r="D190">
        <v>1</v>
      </c>
      <c r="E190">
        <v>1</v>
      </c>
      <c r="F190" t="s">
        <v>61</v>
      </c>
      <c r="G190">
        <v>5</v>
      </c>
      <c r="H190">
        <v>6.9884235294117643</v>
      </c>
      <c r="I190">
        <v>0.34375000000000006</v>
      </c>
      <c r="J190">
        <v>50.833333333333329</v>
      </c>
      <c r="K190">
        <v>8</v>
      </c>
      <c r="L190">
        <v>0</v>
      </c>
      <c r="M190">
        <v>0</v>
      </c>
      <c r="N190">
        <v>0</v>
      </c>
      <c r="O190">
        <v>0.83333333333333337</v>
      </c>
      <c r="P190">
        <v>0</v>
      </c>
      <c r="Q190">
        <v>0.83333333333333337</v>
      </c>
      <c r="R190">
        <v>0.16666666666666666</v>
      </c>
      <c r="S190">
        <v>0.16666666666666666</v>
      </c>
      <c r="T190">
        <v>7.666666666666667</v>
      </c>
      <c r="U190">
        <v>0.83333333333333337</v>
      </c>
      <c r="V190">
        <v>5.666666666666667</v>
      </c>
      <c r="W190">
        <v>34.666666666666664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 x14ac:dyDescent="0.25">
      <c r="A191">
        <v>40</v>
      </c>
      <c r="B191">
        <v>2</v>
      </c>
      <c r="C191" t="s">
        <v>68</v>
      </c>
      <c r="D191">
        <v>0</v>
      </c>
      <c r="E191">
        <v>1</v>
      </c>
      <c r="F191" t="s">
        <v>61</v>
      </c>
      <c r="G191">
        <v>5</v>
      </c>
      <c r="H191">
        <v>5.9425919999999994</v>
      </c>
      <c r="I191">
        <v>0.18918918918918914</v>
      </c>
      <c r="J191">
        <v>171.5</v>
      </c>
      <c r="K191">
        <v>10</v>
      </c>
      <c r="L191">
        <v>0</v>
      </c>
      <c r="M191">
        <v>0</v>
      </c>
      <c r="N191">
        <v>0.33333333333333331</v>
      </c>
      <c r="O191">
        <v>5.333333333333333</v>
      </c>
      <c r="P191">
        <v>0</v>
      </c>
      <c r="Q191">
        <v>2.3333333333333335</v>
      </c>
      <c r="R191">
        <v>27.833333333333332</v>
      </c>
      <c r="S191">
        <v>0.33333333333333331</v>
      </c>
      <c r="T191">
        <v>12.5</v>
      </c>
      <c r="U191">
        <v>43.666666666666664</v>
      </c>
      <c r="V191">
        <v>20.5</v>
      </c>
      <c r="W191">
        <v>57.666666666666664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>
        <v>41</v>
      </c>
      <c r="B192">
        <v>6</v>
      </c>
      <c r="C192" t="s">
        <v>64</v>
      </c>
      <c r="D192">
        <v>0</v>
      </c>
      <c r="E192">
        <v>0</v>
      </c>
      <c r="F192" t="s">
        <v>63</v>
      </c>
      <c r="G192">
        <v>5</v>
      </c>
      <c r="H192">
        <v>8.4889945945945957</v>
      </c>
      <c r="I192">
        <v>0.17398648648648646</v>
      </c>
      <c r="J192">
        <v>161.33333333333331</v>
      </c>
      <c r="K192">
        <v>8</v>
      </c>
      <c r="L192">
        <v>0</v>
      </c>
      <c r="M192">
        <v>0</v>
      </c>
      <c r="N192">
        <v>0</v>
      </c>
      <c r="O192">
        <v>45.333333333333336</v>
      </c>
      <c r="P192">
        <v>0</v>
      </c>
      <c r="Q192">
        <v>31.666666666666668</v>
      </c>
      <c r="R192">
        <v>12.333333333333334</v>
      </c>
      <c r="S192">
        <v>0</v>
      </c>
      <c r="T192">
        <v>19.666666666666668</v>
      </c>
      <c r="U192">
        <v>4</v>
      </c>
      <c r="V192">
        <v>7.333333333333333</v>
      </c>
      <c r="W192">
        <v>29</v>
      </c>
      <c r="X192">
        <v>12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 x14ac:dyDescent="0.25">
      <c r="A193">
        <v>42</v>
      </c>
      <c r="B193">
        <v>7</v>
      </c>
      <c r="C193" t="s">
        <v>68</v>
      </c>
      <c r="D193">
        <v>0</v>
      </c>
      <c r="E193">
        <v>1</v>
      </c>
      <c r="F193" t="s">
        <v>63</v>
      </c>
      <c r="G193">
        <v>5</v>
      </c>
      <c r="H193">
        <v>4.3547999999999991</v>
      </c>
      <c r="I193">
        <v>0.179054054054054</v>
      </c>
      <c r="J193">
        <v>255</v>
      </c>
      <c r="K193">
        <v>8</v>
      </c>
      <c r="L193">
        <v>0</v>
      </c>
      <c r="M193">
        <v>0</v>
      </c>
      <c r="N193">
        <v>5.333333333333333</v>
      </c>
      <c r="O193">
        <v>10.333333333333334</v>
      </c>
      <c r="P193">
        <v>0</v>
      </c>
      <c r="Q193">
        <v>12.666666666666666</v>
      </c>
      <c r="R193">
        <v>9</v>
      </c>
      <c r="S193">
        <v>0</v>
      </c>
      <c r="T193">
        <v>5</v>
      </c>
      <c r="U193">
        <v>12.666666666666666</v>
      </c>
      <c r="V193">
        <v>7</v>
      </c>
      <c r="W193">
        <v>193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>
        <v>43</v>
      </c>
      <c r="B194">
        <v>3</v>
      </c>
      <c r="C194" t="s">
        <v>62</v>
      </c>
      <c r="D194">
        <v>1</v>
      </c>
      <c r="E194">
        <v>0</v>
      </c>
      <c r="F194" t="s">
        <v>61</v>
      </c>
      <c r="G194">
        <v>5</v>
      </c>
      <c r="H194">
        <v>3.9824000000000002</v>
      </c>
      <c r="I194">
        <v>0.18834459459459463</v>
      </c>
      <c r="J194">
        <v>130.16666666666666</v>
      </c>
      <c r="K194">
        <v>6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0.66666666666666663</v>
      </c>
      <c r="R194">
        <v>1</v>
      </c>
      <c r="S194">
        <v>0</v>
      </c>
      <c r="T194">
        <v>45.75</v>
      </c>
      <c r="U194">
        <v>32.333333333333336</v>
      </c>
      <c r="V194">
        <v>12.75</v>
      </c>
      <c r="W194">
        <v>37.666666666666664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 x14ac:dyDescent="0.25">
      <c r="A195">
        <v>44</v>
      </c>
      <c r="B195">
        <v>4</v>
      </c>
      <c r="C195" t="s">
        <v>60</v>
      </c>
      <c r="D195">
        <v>1</v>
      </c>
      <c r="E195">
        <v>1</v>
      </c>
      <c r="F195" t="s">
        <v>61</v>
      </c>
      <c r="G195">
        <v>5</v>
      </c>
      <c r="H195">
        <v>13.001393548387096</v>
      </c>
      <c r="I195">
        <v>0.21790540540540534</v>
      </c>
      <c r="J195">
        <v>159.33333333333334</v>
      </c>
      <c r="K195">
        <v>7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0.66666666666666663</v>
      </c>
      <c r="R195">
        <v>0.33333333333333331</v>
      </c>
      <c r="S195">
        <v>1</v>
      </c>
      <c r="T195">
        <v>61.666666666666664</v>
      </c>
      <c r="U195">
        <v>8.3333333333333339</v>
      </c>
      <c r="V195">
        <v>5.666666666666667</v>
      </c>
      <c r="W195">
        <v>81.666666666666671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>
        <v>45</v>
      </c>
      <c r="B196">
        <v>3</v>
      </c>
      <c r="C196" t="s">
        <v>62</v>
      </c>
      <c r="D196">
        <v>1</v>
      </c>
      <c r="E196">
        <v>0</v>
      </c>
      <c r="F196" t="s">
        <v>61</v>
      </c>
      <c r="G196">
        <v>5</v>
      </c>
      <c r="H196">
        <v>12.986429629629628</v>
      </c>
      <c r="I196">
        <v>0.1782094594594594</v>
      </c>
      <c r="J196">
        <v>112.83333333333333</v>
      </c>
      <c r="K196">
        <v>9</v>
      </c>
      <c r="L196">
        <v>0</v>
      </c>
      <c r="M196">
        <v>0</v>
      </c>
      <c r="N196">
        <v>1.6666666666666667</v>
      </c>
      <c r="O196">
        <v>1.3333333333333333</v>
      </c>
      <c r="P196">
        <v>0</v>
      </c>
      <c r="Q196">
        <v>2.3333333333333335</v>
      </c>
      <c r="R196">
        <v>0.75</v>
      </c>
      <c r="S196">
        <v>0</v>
      </c>
      <c r="T196">
        <v>4.75</v>
      </c>
      <c r="U196">
        <v>59</v>
      </c>
      <c r="V196">
        <v>11.083333333333334</v>
      </c>
      <c r="W196">
        <v>31.75</v>
      </c>
      <c r="X196">
        <v>0</v>
      </c>
      <c r="Y196">
        <v>0</v>
      </c>
      <c r="Z196">
        <v>0</v>
      </c>
      <c r="AA196">
        <v>0</v>
      </c>
      <c r="AB196">
        <v>0.16666666666666666</v>
      </c>
      <c r="AC196">
        <v>0</v>
      </c>
      <c r="AD196">
        <v>0</v>
      </c>
      <c r="AE196">
        <v>0</v>
      </c>
      <c r="AF196">
        <v>0</v>
      </c>
    </row>
    <row r="197" spans="1:32" x14ac:dyDescent="0.25">
      <c r="A197">
        <v>46</v>
      </c>
      <c r="B197">
        <v>8</v>
      </c>
      <c r="C197" t="s">
        <v>62</v>
      </c>
      <c r="D197">
        <v>1</v>
      </c>
      <c r="E197">
        <v>0</v>
      </c>
      <c r="F197" t="s">
        <v>63</v>
      </c>
      <c r="G197">
        <v>5</v>
      </c>
      <c r="H197">
        <v>11.298666666666666</v>
      </c>
      <c r="I197">
        <v>0.16554054054054063</v>
      </c>
      <c r="J197">
        <v>85.666666666666671</v>
      </c>
      <c r="K197">
        <v>4</v>
      </c>
      <c r="L197">
        <v>0.33333333333333331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42</v>
      </c>
      <c r="U197">
        <v>14.333333333333334</v>
      </c>
      <c r="V197">
        <v>6.666666666666667</v>
      </c>
      <c r="W197">
        <v>22.666666666666668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0.33333333333333331</v>
      </c>
      <c r="AF197">
        <v>0</v>
      </c>
    </row>
    <row r="198" spans="1:32" x14ac:dyDescent="0.25">
      <c r="A198">
        <v>47</v>
      </c>
      <c r="B198">
        <v>4</v>
      </c>
      <c r="C198" t="s">
        <v>60</v>
      </c>
      <c r="D198">
        <v>1</v>
      </c>
      <c r="E198">
        <v>1</v>
      </c>
      <c r="F198" t="s">
        <v>61</v>
      </c>
      <c r="G198">
        <v>5</v>
      </c>
      <c r="H198">
        <v>6.8516923076923071</v>
      </c>
      <c r="I198">
        <v>0.19425675675675683</v>
      </c>
      <c r="J198">
        <v>149.33333333333331</v>
      </c>
      <c r="K198">
        <v>7</v>
      </c>
      <c r="L198">
        <v>0</v>
      </c>
      <c r="M198">
        <v>0</v>
      </c>
      <c r="N198">
        <v>0</v>
      </c>
      <c r="O198">
        <v>0.33333333333333331</v>
      </c>
      <c r="P198">
        <v>0</v>
      </c>
      <c r="Q198">
        <v>2.3333333333333335</v>
      </c>
      <c r="R198">
        <v>2.3333333333333335</v>
      </c>
      <c r="S198">
        <v>0</v>
      </c>
      <c r="T198">
        <v>68</v>
      </c>
      <c r="U198">
        <v>2.3333333333333335</v>
      </c>
      <c r="V198">
        <v>17</v>
      </c>
      <c r="W198">
        <v>57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25">
      <c r="A199">
        <v>48</v>
      </c>
      <c r="B199">
        <v>7</v>
      </c>
      <c r="C199" t="s">
        <v>68</v>
      </c>
      <c r="D199">
        <v>0</v>
      </c>
      <c r="E199">
        <v>1</v>
      </c>
      <c r="F199" t="s">
        <v>63</v>
      </c>
      <c r="G199">
        <v>5</v>
      </c>
      <c r="H199">
        <v>16.563790769230767</v>
      </c>
      <c r="I199">
        <v>0.16976351351351349</v>
      </c>
      <c r="J199">
        <v>449.66666666666663</v>
      </c>
      <c r="K199">
        <v>9</v>
      </c>
      <c r="L199">
        <v>0</v>
      </c>
      <c r="M199">
        <v>0</v>
      </c>
      <c r="N199">
        <v>0</v>
      </c>
      <c r="O199">
        <v>40.333333333333336</v>
      </c>
      <c r="P199">
        <v>0.66666666666666663</v>
      </c>
      <c r="Q199">
        <v>56</v>
      </c>
      <c r="R199">
        <v>20</v>
      </c>
      <c r="S199">
        <v>0.33333333333333331</v>
      </c>
      <c r="T199">
        <v>8.3333333333333339</v>
      </c>
      <c r="U199">
        <v>0.66666666666666663</v>
      </c>
      <c r="V199">
        <v>14.333333333333334</v>
      </c>
      <c r="W199">
        <v>309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5">
      <c r="A200">
        <v>49</v>
      </c>
      <c r="B200">
        <v>1</v>
      </c>
      <c r="C200" t="s">
        <v>64</v>
      </c>
      <c r="D200">
        <v>0</v>
      </c>
      <c r="E200">
        <v>0</v>
      </c>
      <c r="F200" t="s">
        <v>61</v>
      </c>
      <c r="G200">
        <v>5</v>
      </c>
      <c r="H200">
        <v>19.368034042553191</v>
      </c>
      <c r="I200">
        <v>0.19087837837837837</v>
      </c>
      <c r="J200">
        <v>98.333333333333343</v>
      </c>
      <c r="K200">
        <v>9</v>
      </c>
      <c r="L200">
        <v>0</v>
      </c>
      <c r="M200">
        <v>0</v>
      </c>
      <c r="N200">
        <v>0</v>
      </c>
      <c r="O200">
        <v>10.333333333333334</v>
      </c>
      <c r="P200">
        <v>0</v>
      </c>
      <c r="Q200">
        <v>7</v>
      </c>
      <c r="R200">
        <v>3.6666666666666665</v>
      </c>
      <c r="S200">
        <v>7.333333333333333</v>
      </c>
      <c r="T200">
        <v>33.666666666666664</v>
      </c>
      <c r="U200">
        <v>4</v>
      </c>
      <c r="V200">
        <v>4.666666666666667</v>
      </c>
      <c r="W200">
        <v>25.666666666666668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25">
      <c r="A201">
        <v>50</v>
      </c>
      <c r="B201">
        <v>9</v>
      </c>
      <c r="C201" t="s">
        <v>60</v>
      </c>
      <c r="D201">
        <v>1</v>
      </c>
      <c r="E201">
        <v>1</v>
      </c>
      <c r="F201" t="s">
        <v>63</v>
      </c>
      <c r="G201">
        <v>5</v>
      </c>
      <c r="H201">
        <v>6.1675519999999997</v>
      </c>
      <c r="I201">
        <v>0.20270270270270258</v>
      </c>
      <c r="J201">
        <v>60.333333333333336</v>
      </c>
      <c r="K201">
        <v>6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2</v>
      </c>
      <c r="R201">
        <v>4.333333333333333</v>
      </c>
      <c r="S201">
        <v>0</v>
      </c>
      <c r="T201">
        <v>36</v>
      </c>
      <c r="U201">
        <v>4</v>
      </c>
      <c r="V201">
        <v>4</v>
      </c>
      <c r="W201">
        <v>10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>
        <v>1</v>
      </c>
      <c r="B202">
        <v>4</v>
      </c>
      <c r="C202" t="s">
        <v>60</v>
      </c>
      <c r="D202">
        <v>1</v>
      </c>
      <c r="E202">
        <v>1</v>
      </c>
      <c r="F202" t="s">
        <v>61</v>
      </c>
      <c r="G202">
        <v>6</v>
      </c>
      <c r="H202">
        <v>25.60785454545454</v>
      </c>
      <c r="I202">
        <v>0.30385288966725049</v>
      </c>
      <c r="J202">
        <v>138.16666666666666</v>
      </c>
      <c r="K202">
        <v>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15.5</v>
      </c>
      <c r="U202">
        <v>4.833333333333333</v>
      </c>
      <c r="V202">
        <v>4.833333333333333</v>
      </c>
      <c r="W202">
        <v>113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 x14ac:dyDescent="0.25">
      <c r="A203">
        <v>2</v>
      </c>
      <c r="B203">
        <v>8</v>
      </c>
      <c r="C203" t="s">
        <v>62</v>
      </c>
      <c r="D203">
        <v>1</v>
      </c>
      <c r="E203">
        <v>0</v>
      </c>
      <c r="F203" t="s">
        <v>63</v>
      </c>
      <c r="G203">
        <v>6</v>
      </c>
      <c r="H203">
        <v>8.1143680000000007</v>
      </c>
      <c r="I203">
        <v>0.19789842381786338</v>
      </c>
      <c r="J203">
        <v>144.66666666666669</v>
      </c>
      <c r="K203">
        <v>6</v>
      </c>
      <c r="L203">
        <v>0</v>
      </c>
      <c r="M203">
        <v>0</v>
      </c>
      <c r="N203">
        <v>0</v>
      </c>
      <c r="O203">
        <v>0.33333333333333331</v>
      </c>
      <c r="P203">
        <v>0</v>
      </c>
      <c r="Q203">
        <v>0.33333333333333331</v>
      </c>
      <c r="R203">
        <v>0</v>
      </c>
      <c r="S203">
        <v>0</v>
      </c>
      <c r="T203">
        <v>21.666666666666668</v>
      </c>
      <c r="U203">
        <v>1.3333333333333333</v>
      </c>
      <c r="V203">
        <v>97</v>
      </c>
      <c r="W203">
        <v>24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5">
      <c r="A204">
        <v>3</v>
      </c>
      <c r="B204">
        <v>3</v>
      </c>
      <c r="C204" t="s">
        <v>62</v>
      </c>
      <c r="D204">
        <v>1</v>
      </c>
      <c r="E204">
        <v>0</v>
      </c>
      <c r="F204" t="s">
        <v>61</v>
      </c>
      <c r="G204">
        <v>6</v>
      </c>
      <c r="H204">
        <v>31.305244444444448</v>
      </c>
      <c r="I204">
        <v>0.2959719789842381</v>
      </c>
      <c r="J204">
        <v>72.666666666666657</v>
      </c>
      <c r="K204">
        <v>3</v>
      </c>
      <c r="L204">
        <v>0.16666666666666666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1.1666666666666667</v>
      </c>
      <c r="V204">
        <v>49.5</v>
      </c>
      <c r="W204">
        <v>22</v>
      </c>
      <c r="X204">
        <v>0</v>
      </c>
      <c r="Y204">
        <v>0</v>
      </c>
      <c r="Z204">
        <v>0.16666666666666666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 x14ac:dyDescent="0.25">
      <c r="A205">
        <v>4</v>
      </c>
      <c r="B205">
        <v>6</v>
      </c>
      <c r="C205" t="s">
        <v>64</v>
      </c>
      <c r="D205">
        <v>0</v>
      </c>
      <c r="E205">
        <v>0</v>
      </c>
      <c r="F205" t="s">
        <v>63</v>
      </c>
      <c r="G205">
        <v>6</v>
      </c>
      <c r="H205">
        <v>3.6820480000000004</v>
      </c>
      <c r="I205">
        <v>0.43169877408056057</v>
      </c>
      <c r="J205">
        <v>77.166666666666671</v>
      </c>
      <c r="K205">
        <v>11</v>
      </c>
      <c r="L205">
        <v>0</v>
      </c>
      <c r="M205">
        <v>0</v>
      </c>
      <c r="N205">
        <v>0.66666666666666663</v>
      </c>
      <c r="O205">
        <v>3.1666666666666665</v>
      </c>
      <c r="P205">
        <v>0</v>
      </c>
      <c r="Q205">
        <v>31.333333333333332</v>
      </c>
      <c r="R205">
        <v>10.5</v>
      </c>
      <c r="S205">
        <v>1.5</v>
      </c>
      <c r="T205">
        <v>23.833333333333332</v>
      </c>
      <c r="U205">
        <v>1.8333333333333333</v>
      </c>
      <c r="V205">
        <v>1.6666666666666667</v>
      </c>
      <c r="W205">
        <v>0.33333333333333331</v>
      </c>
      <c r="X205">
        <v>1.6666666666666667</v>
      </c>
      <c r="Y205">
        <v>0.66666666666666663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25">
      <c r="A206">
        <v>5</v>
      </c>
      <c r="B206">
        <v>3</v>
      </c>
      <c r="C206" t="s">
        <v>62</v>
      </c>
      <c r="D206">
        <v>1</v>
      </c>
      <c r="E206">
        <v>0</v>
      </c>
      <c r="F206" t="s">
        <v>61</v>
      </c>
      <c r="G206">
        <v>6</v>
      </c>
      <c r="H206">
        <v>12.012108108108107</v>
      </c>
      <c r="I206">
        <v>0.25131348511383533</v>
      </c>
      <c r="J206">
        <v>55.166666666666671</v>
      </c>
      <c r="K206">
        <v>9</v>
      </c>
      <c r="L206">
        <v>0</v>
      </c>
      <c r="M206">
        <v>0</v>
      </c>
      <c r="N206">
        <v>0</v>
      </c>
      <c r="O206">
        <v>0.33333333333333331</v>
      </c>
      <c r="P206">
        <v>0</v>
      </c>
      <c r="Q206">
        <v>2.8333333333333335</v>
      </c>
      <c r="R206">
        <v>0.33333333333333331</v>
      </c>
      <c r="S206">
        <v>0.33333333333333331</v>
      </c>
      <c r="T206">
        <v>47.166666666666664</v>
      </c>
      <c r="U206">
        <v>1.3333333333333333</v>
      </c>
      <c r="V206">
        <v>0.5</v>
      </c>
      <c r="W206">
        <v>1.3333333333333333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 x14ac:dyDescent="0.25">
      <c r="A207">
        <v>6</v>
      </c>
      <c r="B207">
        <v>1</v>
      </c>
      <c r="C207" t="s">
        <v>64</v>
      </c>
      <c r="D207">
        <v>0</v>
      </c>
      <c r="E207">
        <v>0</v>
      </c>
      <c r="F207" t="s">
        <v>61</v>
      </c>
      <c r="G207">
        <v>6</v>
      </c>
      <c r="H207">
        <v>8.5392238805970138</v>
      </c>
      <c r="I207">
        <v>0.34325744308231171</v>
      </c>
      <c r="J207">
        <v>93.833333333333329</v>
      </c>
      <c r="K207">
        <v>8</v>
      </c>
      <c r="L207">
        <v>0.5</v>
      </c>
      <c r="M207">
        <v>1</v>
      </c>
      <c r="N207">
        <v>0.83333333333333337</v>
      </c>
      <c r="O207">
        <v>67.333333333333329</v>
      </c>
      <c r="P207">
        <v>0</v>
      </c>
      <c r="Q207">
        <v>0.66666666666666663</v>
      </c>
      <c r="R207">
        <v>1</v>
      </c>
      <c r="S207">
        <v>0</v>
      </c>
      <c r="T207">
        <v>13.833333333333334</v>
      </c>
      <c r="U207">
        <v>9.1666666666666661</v>
      </c>
      <c r="V207">
        <v>0</v>
      </c>
      <c r="W207">
        <v>0</v>
      </c>
      <c r="X207">
        <v>0.66666666666666663</v>
      </c>
      <c r="Y207">
        <v>0.33333333333333331</v>
      </c>
      <c r="Z207">
        <v>0.5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>
        <v>7</v>
      </c>
      <c r="B208">
        <v>4</v>
      </c>
      <c r="C208" t="s">
        <v>60</v>
      </c>
      <c r="D208">
        <v>1</v>
      </c>
      <c r="E208">
        <v>1</v>
      </c>
      <c r="F208" t="s">
        <v>61</v>
      </c>
      <c r="G208">
        <v>6</v>
      </c>
      <c r="H208">
        <v>15.778580645161288</v>
      </c>
      <c r="I208">
        <v>0.35901926444833621</v>
      </c>
      <c r="J208">
        <v>70.666666666666671</v>
      </c>
      <c r="K208">
        <v>7</v>
      </c>
      <c r="L208">
        <v>0</v>
      </c>
      <c r="M208">
        <v>0</v>
      </c>
      <c r="N208">
        <v>0</v>
      </c>
      <c r="O208">
        <v>0.33333333333333331</v>
      </c>
      <c r="P208">
        <v>0</v>
      </c>
      <c r="Q208">
        <v>0</v>
      </c>
      <c r="R208">
        <v>0.33333333333333331</v>
      </c>
      <c r="S208">
        <v>0</v>
      </c>
      <c r="T208">
        <v>22.666666666666668</v>
      </c>
      <c r="U208">
        <v>0.33333333333333331</v>
      </c>
      <c r="V208">
        <v>11.666666666666666</v>
      </c>
      <c r="W208">
        <v>35</v>
      </c>
      <c r="X208">
        <v>0</v>
      </c>
      <c r="Y208">
        <v>0</v>
      </c>
      <c r="Z208">
        <v>0</v>
      </c>
      <c r="AA208">
        <v>0</v>
      </c>
      <c r="AB208">
        <v>0.33333333333333331</v>
      </c>
      <c r="AC208">
        <v>0</v>
      </c>
      <c r="AD208">
        <v>0</v>
      </c>
      <c r="AE208">
        <v>0</v>
      </c>
      <c r="AF208">
        <v>0</v>
      </c>
    </row>
    <row r="209" spans="1:32" x14ac:dyDescent="0.25">
      <c r="A209">
        <v>8</v>
      </c>
      <c r="B209">
        <v>10</v>
      </c>
      <c r="C209" t="s">
        <v>67</v>
      </c>
      <c r="D209">
        <v>1</v>
      </c>
      <c r="E209">
        <v>1</v>
      </c>
      <c r="F209" t="s">
        <v>63</v>
      </c>
      <c r="G209">
        <v>6</v>
      </c>
      <c r="H209">
        <v>4.9965440000000001</v>
      </c>
      <c r="I209">
        <v>0.21891418563922943</v>
      </c>
      <c r="J209">
        <v>95.999999999999986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0.16666666666666666</v>
      </c>
      <c r="S209">
        <v>0</v>
      </c>
      <c r="T209">
        <v>63.166666666666664</v>
      </c>
      <c r="U209">
        <v>2</v>
      </c>
      <c r="V209">
        <v>4.333333333333333</v>
      </c>
      <c r="W209">
        <v>26.333333333333332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>
        <v>9</v>
      </c>
      <c r="B210">
        <v>5</v>
      </c>
      <c r="C210" t="s">
        <v>67</v>
      </c>
      <c r="D210">
        <v>1</v>
      </c>
      <c r="E210">
        <v>1</v>
      </c>
      <c r="F210" t="s">
        <v>61</v>
      </c>
      <c r="G210">
        <v>6</v>
      </c>
      <c r="H210">
        <v>5.3343999999999987</v>
      </c>
      <c r="I210">
        <v>0.14623467600700524</v>
      </c>
      <c r="J210">
        <v>208.66666666666666</v>
      </c>
      <c r="K210">
        <v>5</v>
      </c>
      <c r="L210">
        <v>0.66666666666666663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0.66666666666666663</v>
      </c>
      <c r="S210">
        <v>0</v>
      </c>
      <c r="T210">
        <v>16.666666666666668</v>
      </c>
      <c r="U210">
        <v>2.6666666666666665</v>
      </c>
      <c r="V210">
        <v>73.333333333333329</v>
      </c>
      <c r="W210">
        <v>115.33333333333333</v>
      </c>
      <c r="X210">
        <v>0</v>
      </c>
      <c r="Y210">
        <v>0</v>
      </c>
      <c r="Z210">
        <v>0.66666666666666663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 x14ac:dyDescent="0.25">
      <c r="A211">
        <v>10</v>
      </c>
      <c r="B211">
        <v>2</v>
      </c>
      <c r="C211" t="s">
        <v>68</v>
      </c>
      <c r="D211">
        <v>0</v>
      </c>
      <c r="E211">
        <v>1</v>
      </c>
      <c r="F211" t="s">
        <v>61</v>
      </c>
      <c r="G211">
        <v>6</v>
      </c>
      <c r="H211">
        <v>5.6483200000000009</v>
      </c>
      <c r="I211">
        <v>0.31348511383537647</v>
      </c>
      <c r="J211">
        <v>17.500000000000004</v>
      </c>
      <c r="K211">
        <v>9</v>
      </c>
      <c r="L211">
        <v>0.58333333333333337</v>
      </c>
      <c r="M211">
        <v>1</v>
      </c>
      <c r="N211">
        <v>0.25</v>
      </c>
      <c r="O211">
        <v>0.83333333333333337</v>
      </c>
      <c r="P211">
        <v>0</v>
      </c>
      <c r="Q211">
        <v>1.75</v>
      </c>
      <c r="R211">
        <v>1.3333333333333333</v>
      </c>
      <c r="S211">
        <v>0</v>
      </c>
      <c r="T211">
        <v>4.416666666666667</v>
      </c>
      <c r="U211">
        <v>2.3333333333333335</v>
      </c>
      <c r="V211">
        <v>0.75</v>
      </c>
      <c r="W211">
        <v>5.416666666666667</v>
      </c>
      <c r="X211">
        <v>0</v>
      </c>
      <c r="Y211">
        <v>0.41666666666666669</v>
      </c>
      <c r="Z211">
        <v>0.58333333333333337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>
        <v>11</v>
      </c>
      <c r="B212">
        <v>7</v>
      </c>
      <c r="C212" t="s">
        <v>68</v>
      </c>
      <c r="D212">
        <v>0</v>
      </c>
      <c r="E212">
        <v>1</v>
      </c>
      <c r="F212" t="s">
        <v>63</v>
      </c>
      <c r="G212">
        <v>6</v>
      </c>
      <c r="H212">
        <v>5.9839359999999999</v>
      </c>
      <c r="I212">
        <v>0.34413309982486862</v>
      </c>
      <c r="J212">
        <v>177.66666666666663</v>
      </c>
      <c r="K212">
        <v>10</v>
      </c>
      <c r="L212">
        <v>0.33333333333333331</v>
      </c>
      <c r="M212">
        <v>1</v>
      </c>
      <c r="N212">
        <v>16.666666666666668</v>
      </c>
      <c r="O212">
        <v>2.6666666666666665</v>
      </c>
      <c r="P212">
        <v>0</v>
      </c>
      <c r="Q212">
        <v>12.666666666666666</v>
      </c>
      <c r="R212">
        <v>32.666666666666664</v>
      </c>
      <c r="S212">
        <v>6.333333333333333</v>
      </c>
      <c r="T212">
        <v>33.333333333333336</v>
      </c>
      <c r="U212">
        <v>14.333333333333334</v>
      </c>
      <c r="V212">
        <v>9</v>
      </c>
      <c r="W212">
        <v>38</v>
      </c>
      <c r="X212">
        <v>12</v>
      </c>
      <c r="Y212">
        <v>0</v>
      </c>
      <c r="Z212">
        <v>0.33333333333333331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 x14ac:dyDescent="0.25">
      <c r="A213">
        <v>12</v>
      </c>
      <c r="B213">
        <v>2</v>
      </c>
      <c r="C213" t="s">
        <v>68</v>
      </c>
      <c r="D213">
        <v>0</v>
      </c>
      <c r="E213">
        <v>1</v>
      </c>
      <c r="F213" t="s">
        <v>61</v>
      </c>
      <c r="G213">
        <v>6</v>
      </c>
      <c r="H213">
        <v>6.7937920000000007</v>
      </c>
      <c r="I213">
        <v>0.33099824868651484</v>
      </c>
      <c r="J213">
        <v>56.166666666666664</v>
      </c>
      <c r="K213">
        <v>10</v>
      </c>
      <c r="L213">
        <v>0.5</v>
      </c>
      <c r="M213">
        <v>1</v>
      </c>
      <c r="N213">
        <v>0.33333333333333331</v>
      </c>
      <c r="O213">
        <v>1.3333333333333333</v>
      </c>
      <c r="P213">
        <v>0</v>
      </c>
      <c r="Q213">
        <v>9</v>
      </c>
      <c r="R213">
        <v>13.333333333333334</v>
      </c>
      <c r="S213">
        <v>6.166666666666667</v>
      </c>
      <c r="T213">
        <v>5</v>
      </c>
      <c r="U213">
        <v>4</v>
      </c>
      <c r="V213">
        <v>1.6666666666666667</v>
      </c>
      <c r="W213">
        <v>13.166666666666666</v>
      </c>
      <c r="X213">
        <v>2.1666666666666665</v>
      </c>
      <c r="Y213">
        <v>0</v>
      </c>
      <c r="Z213">
        <v>0.5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>
        <v>13</v>
      </c>
      <c r="B214">
        <v>6</v>
      </c>
      <c r="C214" t="s">
        <v>64</v>
      </c>
      <c r="D214">
        <v>0</v>
      </c>
      <c r="E214">
        <v>0</v>
      </c>
      <c r="F214" t="s">
        <v>63</v>
      </c>
      <c r="G214">
        <v>6</v>
      </c>
      <c r="H214">
        <v>4.913856</v>
      </c>
      <c r="I214">
        <v>0.41155866900175125</v>
      </c>
      <c r="J214">
        <v>99.500000000000014</v>
      </c>
      <c r="K214">
        <v>10</v>
      </c>
      <c r="L214">
        <v>0</v>
      </c>
      <c r="M214">
        <v>0</v>
      </c>
      <c r="N214">
        <v>2.5</v>
      </c>
      <c r="O214">
        <v>2.6666666666666665</v>
      </c>
      <c r="P214">
        <v>0</v>
      </c>
      <c r="Q214">
        <v>34</v>
      </c>
      <c r="R214">
        <v>0.33333333333333331</v>
      </c>
      <c r="S214">
        <v>0</v>
      </c>
      <c r="T214">
        <v>9.1666666666666661</v>
      </c>
      <c r="U214">
        <v>2</v>
      </c>
      <c r="V214">
        <v>0.83333333333333337</v>
      </c>
      <c r="W214">
        <v>13.666666666666666</v>
      </c>
      <c r="X214">
        <v>33.166666666666664</v>
      </c>
      <c r="Y214">
        <v>1.1666666666666667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 x14ac:dyDescent="0.25">
      <c r="A215">
        <v>14</v>
      </c>
      <c r="B215">
        <v>1</v>
      </c>
      <c r="C215" t="s">
        <v>64</v>
      </c>
      <c r="D215">
        <v>0</v>
      </c>
      <c r="E215">
        <v>0</v>
      </c>
      <c r="F215" t="s">
        <v>61</v>
      </c>
      <c r="G215">
        <v>6</v>
      </c>
      <c r="H215">
        <v>4.7238222222222221</v>
      </c>
      <c r="I215">
        <v>0.29422066549912429</v>
      </c>
      <c r="J215">
        <v>44.833333333333329</v>
      </c>
      <c r="K215">
        <v>8</v>
      </c>
      <c r="L215">
        <v>0</v>
      </c>
      <c r="M215">
        <v>0</v>
      </c>
      <c r="N215">
        <v>2.1666666666666665</v>
      </c>
      <c r="O215">
        <v>1.1666666666666667</v>
      </c>
      <c r="P215">
        <v>0</v>
      </c>
      <c r="Q215">
        <v>2.5</v>
      </c>
      <c r="R215">
        <v>0.83333333333333337</v>
      </c>
      <c r="S215">
        <v>0</v>
      </c>
      <c r="T215">
        <v>33.166666666666664</v>
      </c>
      <c r="U215">
        <v>2</v>
      </c>
      <c r="V215">
        <v>0</v>
      </c>
      <c r="W215">
        <v>0</v>
      </c>
      <c r="X215">
        <v>1.8333333333333333</v>
      </c>
      <c r="Y215">
        <v>1.1666666666666667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>
        <v>15</v>
      </c>
      <c r="B216">
        <v>9</v>
      </c>
      <c r="C216" t="s">
        <v>60</v>
      </c>
      <c r="D216">
        <v>1</v>
      </c>
      <c r="E216">
        <v>1</v>
      </c>
      <c r="F216" t="s">
        <v>63</v>
      </c>
      <c r="G216">
        <v>6</v>
      </c>
      <c r="H216">
        <v>11.450070588235294</v>
      </c>
      <c r="I216">
        <v>0.36602451838879158</v>
      </c>
      <c r="J216">
        <v>71.333333333333329</v>
      </c>
      <c r="K216">
        <v>4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26</v>
      </c>
      <c r="U216">
        <v>2</v>
      </c>
      <c r="V216">
        <v>2.6666666666666665</v>
      </c>
      <c r="W216">
        <v>40.666666666666664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 x14ac:dyDescent="0.25">
      <c r="A217">
        <v>16</v>
      </c>
      <c r="B217">
        <v>7</v>
      </c>
      <c r="C217" t="s">
        <v>68</v>
      </c>
      <c r="D217">
        <v>0</v>
      </c>
      <c r="E217">
        <v>1</v>
      </c>
      <c r="F217" t="s">
        <v>63</v>
      </c>
      <c r="G217">
        <v>6</v>
      </c>
      <c r="H217">
        <v>32.965463414634144</v>
      </c>
      <c r="I217">
        <v>0.50350262697022763</v>
      </c>
      <c r="J217">
        <v>155.33333333333331</v>
      </c>
      <c r="K217">
        <v>9</v>
      </c>
      <c r="L217">
        <v>0.66666666666666663</v>
      </c>
      <c r="M217">
        <v>1</v>
      </c>
      <c r="N217">
        <v>0</v>
      </c>
      <c r="O217">
        <v>17.666666666666668</v>
      </c>
      <c r="P217">
        <v>0</v>
      </c>
      <c r="Q217">
        <v>36.166666666666664</v>
      </c>
      <c r="R217">
        <v>33.833333333333336</v>
      </c>
      <c r="S217">
        <v>0</v>
      </c>
      <c r="T217">
        <v>16</v>
      </c>
      <c r="U217">
        <v>12</v>
      </c>
      <c r="V217">
        <v>6.833333333333333</v>
      </c>
      <c r="W217">
        <v>25.333333333333332</v>
      </c>
      <c r="X217">
        <v>4.666666666666667</v>
      </c>
      <c r="Y217">
        <v>2.8333333333333335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0.66666666666666663</v>
      </c>
      <c r="AF217">
        <v>0</v>
      </c>
    </row>
    <row r="218" spans="1:32" x14ac:dyDescent="0.25">
      <c r="A218">
        <v>17</v>
      </c>
      <c r="B218">
        <v>1</v>
      </c>
      <c r="C218" t="s">
        <v>64</v>
      </c>
      <c r="D218">
        <v>0</v>
      </c>
      <c r="E218">
        <v>0</v>
      </c>
      <c r="F218" t="s">
        <v>61</v>
      </c>
      <c r="G218">
        <v>6</v>
      </c>
      <c r="H218">
        <v>25.645440000000001</v>
      </c>
      <c r="I218">
        <v>0.29334500875656738</v>
      </c>
      <c r="J218">
        <v>325.33333333333337</v>
      </c>
      <c r="K218">
        <v>9</v>
      </c>
      <c r="L218">
        <v>0</v>
      </c>
      <c r="M218">
        <v>0</v>
      </c>
      <c r="N218">
        <v>0</v>
      </c>
      <c r="O218">
        <v>36</v>
      </c>
      <c r="P218">
        <v>0</v>
      </c>
      <c r="Q218">
        <v>8.3333333333333339</v>
      </c>
      <c r="R218">
        <v>206.33333333333334</v>
      </c>
      <c r="S218">
        <v>19.666666666666668</v>
      </c>
      <c r="T218">
        <v>21</v>
      </c>
      <c r="U218">
        <v>1</v>
      </c>
      <c r="V218">
        <v>23</v>
      </c>
      <c r="W218">
        <v>8</v>
      </c>
      <c r="X218">
        <v>2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 x14ac:dyDescent="0.25">
      <c r="A219">
        <v>18</v>
      </c>
      <c r="B219">
        <v>6</v>
      </c>
      <c r="C219" t="s">
        <v>64</v>
      </c>
      <c r="D219">
        <v>0</v>
      </c>
      <c r="E219">
        <v>0</v>
      </c>
      <c r="F219" t="s">
        <v>63</v>
      </c>
      <c r="G219">
        <v>6</v>
      </c>
      <c r="H219">
        <v>10.755007228915662</v>
      </c>
      <c r="I219">
        <v>0.27145359019264448</v>
      </c>
      <c r="J219">
        <v>76.75</v>
      </c>
      <c r="K219">
        <v>12</v>
      </c>
      <c r="L219">
        <v>0.33333333333333331</v>
      </c>
      <c r="M219">
        <v>2</v>
      </c>
      <c r="N219">
        <v>1.0833333333333333</v>
      </c>
      <c r="O219">
        <v>3.6666666666666665</v>
      </c>
      <c r="P219">
        <v>0</v>
      </c>
      <c r="Q219">
        <v>12.166666666666666</v>
      </c>
      <c r="R219">
        <v>4.166666666666667</v>
      </c>
      <c r="S219">
        <v>0.41666666666666669</v>
      </c>
      <c r="T219">
        <v>37.333333333333336</v>
      </c>
      <c r="U219">
        <v>4.916666666666667</v>
      </c>
      <c r="V219">
        <v>1.25</v>
      </c>
      <c r="W219">
        <v>0.33333333333333331</v>
      </c>
      <c r="X219">
        <v>10.083333333333334</v>
      </c>
      <c r="Y219">
        <v>0.41666666666666669</v>
      </c>
      <c r="Z219">
        <v>0.16666666666666666</v>
      </c>
      <c r="AA219">
        <v>0</v>
      </c>
      <c r="AB219">
        <v>0.91666666666666663</v>
      </c>
      <c r="AC219">
        <v>0</v>
      </c>
      <c r="AD219">
        <v>0</v>
      </c>
      <c r="AE219">
        <v>0.16666666666666666</v>
      </c>
      <c r="AF219">
        <v>0</v>
      </c>
    </row>
    <row r="220" spans="1:32" x14ac:dyDescent="0.25">
      <c r="A220">
        <v>19</v>
      </c>
      <c r="B220">
        <v>8</v>
      </c>
      <c r="C220" t="s">
        <v>62</v>
      </c>
      <c r="D220">
        <v>1</v>
      </c>
      <c r="E220">
        <v>0</v>
      </c>
      <c r="F220" t="s">
        <v>63</v>
      </c>
      <c r="G220">
        <v>6</v>
      </c>
      <c r="H220">
        <v>10.660821917808219</v>
      </c>
      <c r="I220">
        <v>0.29246935201401048</v>
      </c>
      <c r="J220">
        <v>134.66666666666669</v>
      </c>
      <c r="K220">
        <v>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15.333333333333334</v>
      </c>
      <c r="U220">
        <v>1.3333333333333333</v>
      </c>
      <c r="V220">
        <v>68.666666666666671</v>
      </c>
      <c r="W220">
        <v>49.333333333333336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 x14ac:dyDescent="0.25">
      <c r="A221">
        <v>20</v>
      </c>
      <c r="B221">
        <v>9</v>
      </c>
      <c r="C221" t="s">
        <v>60</v>
      </c>
      <c r="D221">
        <v>1</v>
      </c>
      <c r="E221">
        <v>1</v>
      </c>
      <c r="F221" t="s">
        <v>63</v>
      </c>
      <c r="G221">
        <v>6</v>
      </c>
      <c r="H221">
        <v>10.605952000000002</v>
      </c>
      <c r="I221">
        <v>0.34676007005253934</v>
      </c>
      <c r="J221">
        <v>97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0.66666666666666663</v>
      </c>
      <c r="S221">
        <v>0</v>
      </c>
      <c r="T221">
        <v>12.333333333333334</v>
      </c>
      <c r="U221">
        <v>11.333333333333334</v>
      </c>
      <c r="V221">
        <v>3.6666666666666665</v>
      </c>
      <c r="W221">
        <v>69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>
        <v>21</v>
      </c>
      <c r="B222">
        <v>5</v>
      </c>
      <c r="C222" t="s">
        <v>67</v>
      </c>
      <c r="D222">
        <v>1</v>
      </c>
      <c r="E222">
        <v>1</v>
      </c>
      <c r="F222" t="s">
        <v>61</v>
      </c>
      <c r="G222">
        <v>6</v>
      </c>
      <c r="H222">
        <v>9.5984695652173908</v>
      </c>
      <c r="I222">
        <v>0.1795096322241681</v>
      </c>
      <c r="J222">
        <v>130.33333333333331</v>
      </c>
      <c r="K222">
        <v>5</v>
      </c>
      <c r="L222">
        <v>0.66666666666666663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1.3333333333333333</v>
      </c>
      <c r="S222">
        <v>0</v>
      </c>
      <c r="T222">
        <v>29.333333333333332</v>
      </c>
      <c r="U222">
        <v>0.33333333333333331</v>
      </c>
      <c r="V222">
        <v>48.666666666666664</v>
      </c>
      <c r="W222">
        <v>50.666666666666664</v>
      </c>
      <c r="X222">
        <v>0</v>
      </c>
      <c r="Y222">
        <v>0</v>
      </c>
      <c r="Z222">
        <v>0.66666666666666663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 x14ac:dyDescent="0.25">
      <c r="A223">
        <v>22</v>
      </c>
      <c r="B223">
        <v>2</v>
      </c>
      <c r="C223" t="s">
        <v>68</v>
      </c>
      <c r="D223">
        <v>0</v>
      </c>
      <c r="E223">
        <v>1</v>
      </c>
      <c r="F223" t="s">
        <v>61</v>
      </c>
      <c r="G223">
        <v>6</v>
      </c>
      <c r="H223">
        <v>4.923584</v>
      </c>
      <c r="I223">
        <v>0.33625218914185639</v>
      </c>
      <c r="J223">
        <v>89.666666666666671</v>
      </c>
      <c r="K223">
        <v>12</v>
      </c>
      <c r="L223">
        <v>0.83333333333333337</v>
      </c>
      <c r="M223">
        <v>1</v>
      </c>
      <c r="N223">
        <v>0.58333333333333337</v>
      </c>
      <c r="O223">
        <v>12</v>
      </c>
      <c r="P223">
        <v>0</v>
      </c>
      <c r="Q223">
        <v>3.5833333333333335</v>
      </c>
      <c r="R223">
        <v>37.166666666666664</v>
      </c>
      <c r="S223">
        <v>2.9166666666666665</v>
      </c>
      <c r="T223">
        <v>13.75</v>
      </c>
      <c r="U223">
        <v>4.916666666666667</v>
      </c>
      <c r="V223">
        <v>4.5</v>
      </c>
      <c r="W223">
        <v>6</v>
      </c>
      <c r="X223">
        <v>3</v>
      </c>
      <c r="Y223">
        <v>0.41666666666666669</v>
      </c>
      <c r="Z223">
        <v>0</v>
      </c>
      <c r="AA223">
        <v>0</v>
      </c>
      <c r="AB223">
        <v>0.83333333333333337</v>
      </c>
      <c r="AC223">
        <v>0</v>
      </c>
      <c r="AD223">
        <v>0</v>
      </c>
      <c r="AE223">
        <v>0.83333333333333337</v>
      </c>
      <c r="AF223">
        <v>0</v>
      </c>
    </row>
    <row r="224" spans="1:32" x14ac:dyDescent="0.25">
      <c r="A224">
        <v>23</v>
      </c>
      <c r="B224">
        <v>10</v>
      </c>
      <c r="C224" t="s">
        <v>67</v>
      </c>
      <c r="D224">
        <v>1</v>
      </c>
      <c r="E224">
        <v>1</v>
      </c>
      <c r="F224" t="s">
        <v>63</v>
      </c>
      <c r="G224">
        <v>6</v>
      </c>
      <c r="H224">
        <v>37.419636363636364</v>
      </c>
      <c r="I224">
        <v>0.23817863397548167</v>
      </c>
      <c r="J224">
        <v>142.66666666666666</v>
      </c>
      <c r="K224">
        <v>5</v>
      </c>
      <c r="L224">
        <v>1.3333333333333333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1.3333333333333333</v>
      </c>
      <c r="S224">
        <v>0</v>
      </c>
      <c r="T224">
        <v>30.666666666666668</v>
      </c>
      <c r="U224">
        <v>28.666666666666668</v>
      </c>
      <c r="V224">
        <v>21.333333333333332</v>
      </c>
      <c r="W224">
        <v>60.666666666666664</v>
      </c>
      <c r="X224">
        <v>0</v>
      </c>
      <c r="Y224">
        <v>0</v>
      </c>
      <c r="Z224">
        <v>1.3333333333333333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 x14ac:dyDescent="0.25">
      <c r="A225">
        <v>24</v>
      </c>
      <c r="B225">
        <v>5</v>
      </c>
      <c r="C225" t="s">
        <v>67</v>
      </c>
      <c r="D225">
        <v>1</v>
      </c>
      <c r="E225">
        <v>1</v>
      </c>
      <c r="F225" t="s">
        <v>61</v>
      </c>
      <c r="G225">
        <v>6</v>
      </c>
      <c r="H225">
        <v>7.9720960000000005</v>
      </c>
      <c r="I225">
        <v>0.26795096322241679</v>
      </c>
      <c r="J225">
        <v>51</v>
      </c>
      <c r="K225">
        <v>5</v>
      </c>
      <c r="L225">
        <v>0.5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0.16666666666666666</v>
      </c>
      <c r="S225">
        <v>0</v>
      </c>
      <c r="T225">
        <v>27.5</v>
      </c>
      <c r="U225">
        <v>1.1666666666666667</v>
      </c>
      <c r="V225">
        <v>0.83333333333333337</v>
      </c>
      <c r="W225">
        <v>21.333333333333332</v>
      </c>
      <c r="X225">
        <v>0</v>
      </c>
      <c r="Y225">
        <v>0</v>
      </c>
      <c r="Z225">
        <v>0.5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>
        <v>25</v>
      </c>
      <c r="B226">
        <v>9</v>
      </c>
      <c r="C226" t="s">
        <v>60</v>
      </c>
      <c r="D226">
        <v>1</v>
      </c>
      <c r="E226">
        <v>1</v>
      </c>
      <c r="F226" t="s">
        <v>63</v>
      </c>
      <c r="G226">
        <v>6</v>
      </c>
      <c r="H226">
        <v>10.216832000000002</v>
      </c>
      <c r="I226">
        <v>0.37565674255691778</v>
      </c>
      <c r="J226">
        <v>76.333333333333343</v>
      </c>
      <c r="K226">
        <v>4</v>
      </c>
      <c r="L226">
        <v>0.33333333333333331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12</v>
      </c>
      <c r="U226">
        <v>0.33333333333333331</v>
      </c>
      <c r="V226">
        <v>32.333333333333336</v>
      </c>
      <c r="W226">
        <v>31.666666666666668</v>
      </c>
      <c r="X226">
        <v>0</v>
      </c>
      <c r="Y226">
        <v>0</v>
      </c>
      <c r="Z226">
        <v>0.33333333333333331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x14ac:dyDescent="0.25">
      <c r="A227">
        <v>26</v>
      </c>
      <c r="B227">
        <v>3</v>
      </c>
      <c r="C227" t="s">
        <v>62</v>
      </c>
      <c r="D227">
        <v>1</v>
      </c>
      <c r="E227">
        <v>0</v>
      </c>
      <c r="F227" t="s">
        <v>61</v>
      </c>
      <c r="G227">
        <v>6</v>
      </c>
      <c r="H227">
        <v>7.3183999999999987</v>
      </c>
      <c r="I227">
        <v>0.34588441330998243</v>
      </c>
      <c r="J227">
        <v>25.000000000000004</v>
      </c>
      <c r="K227">
        <v>5</v>
      </c>
      <c r="L227">
        <v>1.25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0.16666666666666666</v>
      </c>
      <c r="S227">
        <v>0</v>
      </c>
      <c r="T227">
        <v>17.166666666666668</v>
      </c>
      <c r="U227">
        <v>3.4166666666666665</v>
      </c>
      <c r="V227">
        <v>2.75</v>
      </c>
      <c r="W227">
        <v>1.5</v>
      </c>
      <c r="X227">
        <v>0</v>
      </c>
      <c r="Y227">
        <v>0</v>
      </c>
      <c r="Z227">
        <v>1.25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25">
      <c r="A228">
        <v>27</v>
      </c>
      <c r="B228">
        <v>7</v>
      </c>
      <c r="C228" t="s">
        <v>68</v>
      </c>
      <c r="D228">
        <v>0</v>
      </c>
      <c r="E228">
        <v>1</v>
      </c>
      <c r="F228" t="s">
        <v>63</v>
      </c>
      <c r="G228">
        <v>6</v>
      </c>
      <c r="H228">
        <v>6.1091839999999991</v>
      </c>
      <c r="I228">
        <v>0.44570928196147108</v>
      </c>
      <c r="J228">
        <v>100.83333333333333</v>
      </c>
      <c r="K228">
        <v>11</v>
      </c>
      <c r="L228">
        <v>0.25</v>
      </c>
      <c r="M228">
        <v>1</v>
      </c>
      <c r="N228">
        <v>0.16666666666666666</v>
      </c>
      <c r="O228">
        <v>2.25</v>
      </c>
      <c r="P228">
        <v>0</v>
      </c>
      <c r="Q228">
        <v>4.083333333333333</v>
      </c>
      <c r="R228">
        <v>2.25</v>
      </c>
      <c r="S228">
        <v>0</v>
      </c>
      <c r="T228">
        <v>6.583333333333333</v>
      </c>
      <c r="U228">
        <v>5</v>
      </c>
      <c r="V228">
        <v>4.166666666666667</v>
      </c>
      <c r="W228">
        <v>70.25</v>
      </c>
      <c r="X228">
        <v>3.0833333333333335</v>
      </c>
      <c r="Y228">
        <v>0.66666666666666663</v>
      </c>
      <c r="Z228">
        <v>0.25</v>
      </c>
      <c r="AA228">
        <v>0</v>
      </c>
      <c r="AB228">
        <v>2.3333333333333335</v>
      </c>
      <c r="AC228">
        <v>0</v>
      </c>
      <c r="AD228">
        <v>0</v>
      </c>
      <c r="AE228">
        <v>0</v>
      </c>
      <c r="AF228">
        <v>0</v>
      </c>
    </row>
    <row r="229" spans="1:32" x14ac:dyDescent="0.25">
      <c r="A229">
        <v>28</v>
      </c>
      <c r="B229">
        <v>10</v>
      </c>
      <c r="C229" t="s">
        <v>67</v>
      </c>
      <c r="D229">
        <v>1</v>
      </c>
      <c r="E229">
        <v>1</v>
      </c>
      <c r="F229" t="s">
        <v>63</v>
      </c>
      <c r="G229">
        <v>6</v>
      </c>
      <c r="H229">
        <v>9.8370206896551728</v>
      </c>
      <c r="I229">
        <v>0.17162872154115585</v>
      </c>
      <c r="J229">
        <v>95.666666666666671</v>
      </c>
      <c r="K229">
        <v>6</v>
      </c>
      <c r="L229">
        <v>1.3333333333333333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1.3333333333333333</v>
      </c>
      <c r="S229">
        <v>0</v>
      </c>
      <c r="T229">
        <v>2.6666666666666665</v>
      </c>
      <c r="U229">
        <v>3</v>
      </c>
      <c r="V229">
        <v>15.666666666666666</v>
      </c>
      <c r="W229">
        <v>72.666666666666671</v>
      </c>
      <c r="X229">
        <v>0</v>
      </c>
      <c r="Y229">
        <v>0</v>
      </c>
      <c r="Z229">
        <v>1.3333333333333333</v>
      </c>
      <c r="AA229">
        <v>0</v>
      </c>
      <c r="AB229">
        <v>0.33333333333333331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>
        <v>29</v>
      </c>
      <c r="B230">
        <v>8</v>
      </c>
      <c r="C230" t="s">
        <v>62</v>
      </c>
      <c r="D230">
        <v>1</v>
      </c>
      <c r="E230">
        <v>0</v>
      </c>
      <c r="F230" t="s">
        <v>63</v>
      </c>
      <c r="G230">
        <v>6</v>
      </c>
      <c r="H230">
        <v>10.999272727272727</v>
      </c>
      <c r="I230">
        <v>0.2530647985989492</v>
      </c>
      <c r="J230">
        <v>70.5</v>
      </c>
      <c r="K230">
        <v>7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1.6666666666666667</v>
      </c>
      <c r="R230">
        <v>0.33333333333333331</v>
      </c>
      <c r="S230">
        <v>0</v>
      </c>
      <c r="T230">
        <v>34.666666666666664</v>
      </c>
      <c r="U230">
        <v>24.333333333333332</v>
      </c>
      <c r="V230">
        <v>5.833333333333333</v>
      </c>
      <c r="W230">
        <v>2.5</v>
      </c>
      <c r="X230">
        <v>0</v>
      </c>
      <c r="Y230">
        <v>1.1666666666666667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 x14ac:dyDescent="0.25">
      <c r="A231">
        <v>30</v>
      </c>
      <c r="B231">
        <v>6</v>
      </c>
      <c r="C231" t="s">
        <v>64</v>
      </c>
      <c r="D231">
        <v>0</v>
      </c>
      <c r="E231">
        <v>0</v>
      </c>
      <c r="F231" t="s">
        <v>63</v>
      </c>
      <c r="G231">
        <v>6</v>
      </c>
      <c r="H231">
        <v>5.671424</v>
      </c>
      <c r="I231">
        <v>0.3047285464098074</v>
      </c>
      <c r="J231">
        <v>131.66666666666669</v>
      </c>
      <c r="K231">
        <v>9</v>
      </c>
      <c r="L231">
        <v>0</v>
      </c>
      <c r="M231">
        <v>0</v>
      </c>
      <c r="N231">
        <v>0</v>
      </c>
      <c r="O231">
        <v>7.666666666666667</v>
      </c>
      <c r="P231">
        <v>0</v>
      </c>
      <c r="Q231">
        <v>30.666666666666668</v>
      </c>
      <c r="R231">
        <v>10.333333333333334</v>
      </c>
      <c r="S231">
        <v>6</v>
      </c>
      <c r="T231">
        <v>0.66666666666666663</v>
      </c>
      <c r="U231">
        <v>1.3333333333333333</v>
      </c>
      <c r="V231">
        <v>6.666666666666667</v>
      </c>
      <c r="W231">
        <v>63</v>
      </c>
      <c r="X231">
        <v>5.333333333333333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5">
      <c r="A232">
        <v>31</v>
      </c>
      <c r="B232">
        <v>2</v>
      </c>
      <c r="C232" t="s">
        <v>68</v>
      </c>
      <c r="D232">
        <v>0</v>
      </c>
      <c r="E232">
        <v>1</v>
      </c>
      <c r="F232" t="s">
        <v>61</v>
      </c>
      <c r="G232">
        <v>6</v>
      </c>
      <c r="H232">
        <v>5.5352320000000006</v>
      </c>
      <c r="I232">
        <v>0.35113835376532404</v>
      </c>
      <c r="J232">
        <v>332</v>
      </c>
      <c r="K232">
        <v>8</v>
      </c>
      <c r="L232">
        <v>0.66666666666666663</v>
      </c>
      <c r="M232">
        <v>1</v>
      </c>
      <c r="N232">
        <v>0</v>
      </c>
      <c r="O232">
        <v>2.3333333333333335</v>
      </c>
      <c r="P232">
        <v>0</v>
      </c>
      <c r="Q232">
        <v>5.333333333333333</v>
      </c>
      <c r="R232">
        <v>202</v>
      </c>
      <c r="S232">
        <v>0.33333333333333331</v>
      </c>
      <c r="T232">
        <v>4.333333333333333</v>
      </c>
      <c r="U232">
        <v>0</v>
      </c>
      <c r="V232">
        <v>9.3333333333333339</v>
      </c>
      <c r="W232">
        <v>108</v>
      </c>
      <c r="X232">
        <v>0.33333333333333331</v>
      </c>
      <c r="Y232">
        <v>0</v>
      </c>
      <c r="Z232">
        <v>0.66666666666666663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 x14ac:dyDescent="0.25">
      <c r="A233">
        <v>32</v>
      </c>
      <c r="B233">
        <v>9</v>
      </c>
      <c r="C233" t="s">
        <v>60</v>
      </c>
      <c r="D233">
        <v>1</v>
      </c>
      <c r="E233">
        <v>1</v>
      </c>
      <c r="F233" t="s">
        <v>63</v>
      </c>
      <c r="G233">
        <v>6</v>
      </c>
      <c r="H233">
        <v>37.449513513513516</v>
      </c>
      <c r="I233">
        <v>0.29334500875656738</v>
      </c>
      <c r="J233">
        <v>32.416666666666671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3.4166666666666665</v>
      </c>
      <c r="S233">
        <v>0</v>
      </c>
      <c r="T233">
        <v>23.583333333333332</v>
      </c>
      <c r="U233">
        <v>1.9166666666666667</v>
      </c>
      <c r="V233">
        <v>1</v>
      </c>
      <c r="W233">
        <v>2.5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>
        <v>33</v>
      </c>
      <c r="B234">
        <v>10</v>
      </c>
      <c r="C234" t="s">
        <v>67</v>
      </c>
      <c r="D234">
        <v>1</v>
      </c>
      <c r="E234">
        <v>1</v>
      </c>
      <c r="F234" t="s">
        <v>63</v>
      </c>
      <c r="G234">
        <v>6</v>
      </c>
      <c r="H234">
        <v>14.439178378378379</v>
      </c>
      <c r="I234">
        <v>0.18826619964973726</v>
      </c>
      <c r="J234">
        <v>92.666666666666671</v>
      </c>
      <c r="K234">
        <v>6</v>
      </c>
      <c r="L234">
        <v>0</v>
      </c>
      <c r="M234">
        <v>0</v>
      </c>
      <c r="N234">
        <v>2</v>
      </c>
      <c r="O234">
        <v>0</v>
      </c>
      <c r="P234">
        <v>0</v>
      </c>
      <c r="Q234">
        <v>0</v>
      </c>
      <c r="R234">
        <v>1.3333333333333333</v>
      </c>
      <c r="S234">
        <v>0</v>
      </c>
      <c r="T234">
        <v>45.333333333333336</v>
      </c>
      <c r="U234">
        <v>26</v>
      </c>
      <c r="V234">
        <v>5.333333333333333</v>
      </c>
      <c r="W234">
        <v>12.666666666666666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 x14ac:dyDescent="0.25">
      <c r="A235">
        <v>34</v>
      </c>
      <c r="B235">
        <v>5</v>
      </c>
      <c r="C235" t="s">
        <v>67</v>
      </c>
      <c r="D235">
        <v>1</v>
      </c>
      <c r="E235">
        <v>1</v>
      </c>
      <c r="F235" t="s">
        <v>61</v>
      </c>
      <c r="G235">
        <v>6</v>
      </c>
      <c r="H235">
        <v>4.4019199999999996</v>
      </c>
      <c r="I235">
        <v>0.23992994746059546</v>
      </c>
      <c r="J235">
        <v>50.666666666666671</v>
      </c>
      <c r="K235">
        <v>6</v>
      </c>
      <c r="L235">
        <v>0.66666666666666663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2.6666666666666665</v>
      </c>
      <c r="S235">
        <v>0.66666666666666663</v>
      </c>
      <c r="T235">
        <v>14</v>
      </c>
      <c r="U235">
        <v>1.3333333333333333</v>
      </c>
      <c r="V235">
        <v>9.3333333333333339</v>
      </c>
      <c r="W235">
        <v>22.666666666666668</v>
      </c>
      <c r="X235">
        <v>0</v>
      </c>
      <c r="Y235">
        <v>0</v>
      </c>
      <c r="Z235">
        <v>0.66666666666666663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>
        <v>35</v>
      </c>
      <c r="B236">
        <v>10</v>
      </c>
      <c r="C236" t="s">
        <v>67</v>
      </c>
      <c r="D236">
        <v>1</v>
      </c>
      <c r="E236">
        <v>1</v>
      </c>
      <c r="F236" t="s">
        <v>63</v>
      </c>
      <c r="G236">
        <v>6</v>
      </c>
      <c r="H236">
        <v>4.1769600000000002</v>
      </c>
      <c r="I236">
        <v>0.22591943957968469</v>
      </c>
      <c r="J236">
        <v>39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0.33333333333333331</v>
      </c>
      <c r="S236">
        <v>0</v>
      </c>
      <c r="T236">
        <v>3.5</v>
      </c>
      <c r="U236">
        <v>14.833333333333334</v>
      </c>
      <c r="V236">
        <v>10.333333333333334</v>
      </c>
      <c r="W236">
        <v>10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 x14ac:dyDescent="0.25">
      <c r="A237">
        <v>36</v>
      </c>
      <c r="B237">
        <v>8</v>
      </c>
      <c r="C237" t="s">
        <v>62</v>
      </c>
      <c r="D237">
        <v>1</v>
      </c>
      <c r="E237">
        <v>0</v>
      </c>
      <c r="F237" t="s">
        <v>63</v>
      </c>
      <c r="G237">
        <v>6</v>
      </c>
      <c r="H237">
        <v>6.471552</v>
      </c>
      <c r="I237">
        <v>0.24781085814360779</v>
      </c>
      <c r="J237">
        <v>150.83333333333337</v>
      </c>
      <c r="K237">
        <v>9</v>
      </c>
      <c r="L237">
        <v>0.5</v>
      </c>
      <c r="M237">
        <v>1</v>
      </c>
      <c r="N237">
        <v>0</v>
      </c>
      <c r="O237">
        <v>0</v>
      </c>
      <c r="P237">
        <v>0</v>
      </c>
      <c r="Q237">
        <v>0.66666666666666663</v>
      </c>
      <c r="R237">
        <v>16.5</v>
      </c>
      <c r="S237">
        <v>0</v>
      </c>
      <c r="T237">
        <v>76.666666666666671</v>
      </c>
      <c r="U237">
        <v>25.666666666666668</v>
      </c>
      <c r="V237">
        <v>6.166666666666667</v>
      </c>
      <c r="W237">
        <v>22.833333333333332</v>
      </c>
      <c r="X237">
        <v>0.66666666666666663</v>
      </c>
      <c r="Y237">
        <v>1.3333333333333333</v>
      </c>
      <c r="Z237">
        <v>0.5</v>
      </c>
      <c r="AA237">
        <v>0</v>
      </c>
      <c r="AB237">
        <v>0.33333333333333331</v>
      </c>
      <c r="AC237">
        <v>0</v>
      </c>
      <c r="AD237">
        <v>0</v>
      </c>
      <c r="AE237">
        <v>0</v>
      </c>
      <c r="AF237">
        <v>0</v>
      </c>
    </row>
    <row r="238" spans="1:32" x14ac:dyDescent="0.25">
      <c r="A238">
        <v>37</v>
      </c>
      <c r="B238">
        <v>4</v>
      </c>
      <c r="C238" t="s">
        <v>60</v>
      </c>
      <c r="D238">
        <v>1</v>
      </c>
      <c r="E238">
        <v>1</v>
      </c>
      <c r="F238" t="s">
        <v>61</v>
      </c>
      <c r="G238">
        <v>6</v>
      </c>
      <c r="H238">
        <v>39.31733333333333</v>
      </c>
      <c r="I238">
        <v>0.35726795096322245</v>
      </c>
      <c r="J238">
        <v>93.333333333333343</v>
      </c>
      <c r="K238">
        <v>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21.333333333333332</v>
      </c>
      <c r="U238">
        <v>2.6666666666666665</v>
      </c>
      <c r="V238">
        <v>18.666666666666668</v>
      </c>
      <c r="W238">
        <v>50.666666666666664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 x14ac:dyDescent="0.25">
      <c r="A239">
        <v>38</v>
      </c>
      <c r="B239">
        <v>1</v>
      </c>
      <c r="C239" t="s">
        <v>64</v>
      </c>
      <c r="D239">
        <v>0</v>
      </c>
      <c r="E239">
        <v>0</v>
      </c>
      <c r="F239" t="s">
        <v>61</v>
      </c>
      <c r="G239">
        <v>6</v>
      </c>
      <c r="H239">
        <v>4.6974080000000002</v>
      </c>
      <c r="I239">
        <v>0.24868651488616469</v>
      </c>
      <c r="J239">
        <v>23</v>
      </c>
      <c r="K239">
        <v>7</v>
      </c>
      <c r="L239">
        <v>0</v>
      </c>
      <c r="M239">
        <v>0</v>
      </c>
      <c r="N239">
        <v>0</v>
      </c>
      <c r="O239">
        <v>4.5</v>
      </c>
      <c r="P239">
        <v>0</v>
      </c>
      <c r="Q239">
        <v>0.33333333333333331</v>
      </c>
      <c r="R239">
        <v>4.166666666666667</v>
      </c>
      <c r="S239">
        <v>3.8333333333333335</v>
      </c>
      <c r="T239">
        <v>3.8333333333333335</v>
      </c>
      <c r="U239">
        <v>6</v>
      </c>
      <c r="V239">
        <v>0</v>
      </c>
      <c r="W239">
        <v>0</v>
      </c>
      <c r="X239">
        <v>0.33333333333333331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 x14ac:dyDescent="0.25">
      <c r="A240">
        <v>39</v>
      </c>
      <c r="B240">
        <v>5</v>
      </c>
      <c r="C240" t="s">
        <v>67</v>
      </c>
      <c r="D240">
        <v>1</v>
      </c>
      <c r="E240">
        <v>1</v>
      </c>
      <c r="F240" t="s">
        <v>61</v>
      </c>
      <c r="G240">
        <v>6</v>
      </c>
      <c r="H240">
        <v>6.4653521126760563</v>
      </c>
      <c r="I240">
        <v>0.19614711033274951</v>
      </c>
      <c r="J240">
        <v>40</v>
      </c>
      <c r="K240">
        <v>4</v>
      </c>
      <c r="L240">
        <v>2.6666666666666665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5.333333333333333</v>
      </c>
      <c r="U240">
        <v>9.3333333333333339</v>
      </c>
      <c r="V240">
        <v>5.333333333333333</v>
      </c>
      <c r="W240">
        <v>20</v>
      </c>
      <c r="X240">
        <v>0</v>
      </c>
      <c r="Y240">
        <v>0</v>
      </c>
      <c r="Z240">
        <v>2.6666666666666665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 x14ac:dyDescent="0.25">
      <c r="A241">
        <v>40</v>
      </c>
      <c r="B241">
        <v>2</v>
      </c>
      <c r="C241" t="s">
        <v>68</v>
      </c>
      <c r="D241">
        <v>0</v>
      </c>
      <c r="E241">
        <v>1</v>
      </c>
      <c r="F241" t="s">
        <v>61</v>
      </c>
      <c r="G241">
        <v>6</v>
      </c>
      <c r="H241">
        <v>10.322319999999999</v>
      </c>
      <c r="I241">
        <v>0.30035026269702292</v>
      </c>
      <c r="J241">
        <v>62.666666666666664</v>
      </c>
      <c r="K241">
        <v>9</v>
      </c>
      <c r="L241">
        <v>0.66666666666666663</v>
      </c>
      <c r="M241">
        <v>1</v>
      </c>
      <c r="N241">
        <v>0</v>
      </c>
      <c r="O241">
        <v>9</v>
      </c>
      <c r="P241">
        <v>0</v>
      </c>
      <c r="Q241">
        <v>1.6666666666666667</v>
      </c>
      <c r="R241">
        <v>22.666666666666668</v>
      </c>
      <c r="S241">
        <v>0.66666666666666663</v>
      </c>
      <c r="T241">
        <v>7.166666666666667</v>
      </c>
      <c r="U241">
        <v>16.5</v>
      </c>
      <c r="V241">
        <v>2.1666666666666665</v>
      </c>
      <c r="W241">
        <v>2</v>
      </c>
      <c r="X241">
        <v>0</v>
      </c>
      <c r="Y241">
        <v>0</v>
      </c>
      <c r="Z241">
        <v>0</v>
      </c>
      <c r="AA241">
        <v>0</v>
      </c>
      <c r="AB241">
        <v>0.83333333333333337</v>
      </c>
      <c r="AC241">
        <v>0</v>
      </c>
      <c r="AD241">
        <v>0</v>
      </c>
      <c r="AE241">
        <v>0.66666666666666663</v>
      </c>
      <c r="AF241">
        <v>0</v>
      </c>
    </row>
    <row r="242" spans="1:32" x14ac:dyDescent="0.25">
      <c r="A242">
        <v>41</v>
      </c>
      <c r="B242">
        <v>6</v>
      </c>
      <c r="C242" t="s">
        <v>64</v>
      </c>
      <c r="D242">
        <v>0</v>
      </c>
      <c r="E242">
        <v>0</v>
      </c>
      <c r="F242" t="s">
        <v>63</v>
      </c>
      <c r="G242">
        <v>6</v>
      </c>
      <c r="H242">
        <v>2.8296320000000001</v>
      </c>
      <c r="I242">
        <v>0.31436077057793343</v>
      </c>
      <c r="J242">
        <v>92.333333333333329</v>
      </c>
      <c r="K242">
        <v>10</v>
      </c>
      <c r="L242">
        <v>0</v>
      </c>
      <c r="M242">
        <v>0</v>
      </c>
      <c r="N242">
        <v>5</v>
      </c>
      <c r="O242">
        <v>10.666666666666666</v>
      </c>
      <c r="P242">
        <v>0</v>
      </c>
      <c r="Q242">
        <v>9.6666666666666661</v>
      </c>
      <c r="R242">
        <v>8.3333333333333339</v>
      </c>
      <c r="S242">
        <v>4.666666666666667</v>
      </c>
      <c r="T242">
        <v>16.666666666666668</v>
      </c>
      <c r="U242">
        <v>5.666666666666667</v>
      </c>
      <c r="V242">
        <v>0.66666666666666663</v>
      </c>
      <c r="W242">
        <v>14.666666666666666</v>
      </c>
      <c r="X242">
        <v>16.333333333333332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 x14ac:dyDescent="0.25">
      <c r="A243">
        <v>42</v>
      </c>
      <c r="B243">
        <v>7</v>
      </c>
      <c r="C243" t="s">
        <v>68</v>
      </c>
      <c r="D243">
        <v>0</v>
      </c>
      <c r="E243">
        <v>1</v>
      </c>
      <c r="F243" t="s">
        <v>63</v>
      </c>
      <c r="G243">
        <v>6</v>
      </c>
      <c r="H243">
        <v>4.5040639999999987</v>
      </c>
      <c r="I243">
        <v>0.39229422066549907</v>
      </c>
      <c r="J243">
        <v>84</v>
      </c>
      <c r="K243">
        <v>11</v>
      </c>
      <c r="L243">
        <v>0.5</v>
      </c>
      <c r="M243">
        <v>1</v>
      </c>
      <c r="N243">
        <v>1.1666666666666667</v>
      </c>
      <c r="O243">
        <v>0.33333333333333331</v>
      </c>
      <c r="P243">
        <v>0</v>
      </c>
      <c r="Q243">
        <v>56.166666666666664</v>
      </c>
      <c r="R243">
        <v>1.3333333333333333</v>
      </c>
      <c r="S243">
        <v>0.66666666666666663</v>
      </c>
      <c r="T243">
        <v>3</v>
      </c>
      <c r="U243">
        <v>3.3333333333333335</v>
      </c>
      <c r="V243">
        <v>0.5</v>
      </c>
      <c r="W243">
        <v>16.666666666666668</v>
      </c>
      <c r="X243">
        <v>0</v>
      </c>
      <c r="Y243">
        <v>0.5</v>
      </c>
      <c r="Z243">
        <v>0</v>
      </c>
      <c r="AA243">
        <v>0</v>
      </c>
      <c r="AB243">
        <v>0.33333333333333331</v>
      </c>
      <c r="AC243">
        <v>0</v>
      </c>
      <c r="AD243">
        <v>0</v>
      </c>
      <c r="AE243">
        <v>0.5</v>
      </c>
      <c r="AF243">
        <v>0</v>
      </c>
    </row>
    <row r="244" spans="1:32" x14ac:dyDescent="0.25">
      <c r="A244">
        <v>43</v>
      </c>
      <c r="B244">
        <v>3</v>
      </c>
      <c r="C244" t="s">
        <v>62</v>
      </c>
      <c r="D244">
        <v>1</v>
      </c>
      <c r="E244">
        <v>0</v>
      </c>
      <c r="F244" t="s">
        <v>61</v>
      </c>
      <c r="G244">
        <v>6</v>
      </c>
      <c r="H244">
        <v>4.4967680000000003</v>
      </c>
      <c r="I244">
        <v>0.26707530647985983</v>
      </c>
      <c r="J244">
        <v>38.333333333333336</v>
      </c>
      <c r="K244">
        <v>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25.833333333333332</v>
      </c>
      <c r="U244">
        <v>4.666666666666667</v>
      </c>
      <c r="V244">
        <v>0.5</v>
      </c>
      <c r="W244">
        <v>7.333333333333333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 x14ac:dyDescent="0.25">
      <c r="A245">
        <v>44</v>
      </c>
      <c r="B245">
        <v>4</v>
      </c>
      <c r="C245" t="s">
        <v>60</v>
      </c>
      <c r="D245">
        <v>1</v>
      </c>
      <c r="E245">
        <v>1</v>
      </c>
      <c r="F245" t="s">
        <v>61</v>
      </c>
      <c r="G245">
        <v>6</v>
      </c>
      <c r="H245">
        <v>16.372764444444442</v>
      </c>
      <c r="I245">
        <v>0.37565674255691761</v>
      </c>
      <c r="J245">
        <v>149.33333333333331</v>
      </c>
      <c r="K245">
        <v>5</v>
      </c>
      <c r="L245">
        <v>0</v>
      </c>
      <c r="M245">
        <v>0</v>
      </c>
      <c r="N245">
        <v>0</v>
      </c>
      <c r="O245">
        <v>0.66666666666666663</v>
      </c>
      <c r="P245">
        <v>0</v>
      </c>
      <c r="Q245">
        <v>0</v>
      </c>
      <c r="R245">
        <v>0</v>
      </c>
      <c r="S245">
        <v>0</v>
      </c>
      <c r="T245">
        <v>38.666666666666664</v>
      </c>
      <c r="U245">
        <v>2</v>
      </c>
      <c r="V245">
        <v>66</v>
      </c>
      <c r="W245">
        <v>42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>
        <v>45</v>
      </c>
      <c r="B246">
        <v>3</v>
      </c>
      <c r="C246" t="s">
        <v>62</v>
      </c>
      <c r="D246">
        <v>1</v>
      </c>
      <c r="E246">
        <v>0</v>
      </c>
      <c r="F246" t="s">
        <v>61</v>
      </c>
      <c r="G246">
        <v>6</v>
      </c>
      <c r="H246">
        <v>58.235826086956521</v>
      </c>
      <c r="I246">
        <v>0.37740805604203159</v>
      </c>
      <c r="J246">
        <v>36.416666666666664</v>
      </c>
      <c r="K246">
        <v>5</v>
      </c>
      <c r="L246">
        <v>0.83333333333333337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5.75</v>
      </c>
      <c r="U246">
        <v>13.666666666666666</v>
      </c>
      <c r="V246">
        <v>2.3333333333333335</v>
      </c>
      <c r="W246">
        <v>13.666666666666666</v>
      </c>
      <c r="X246">
        <v>0</v>
      </c>
      <c r="Y246">
        <v>1</v>
      </c>
      <c r="Z246">
        <v>0.83333333333333337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 x14ac:dyDescent="0.25">
      <c r="A247">
        <v>46</v>
      </c>
      <c r="B247">
        <v>8</v>
      </c>
      <c r="C247" t="s">
        <v>62</v>
      </c>
      <c r="D247">
        <v>1</v>
      </c>
      <c r="E247">
        <v>0</v>
      </c>
      <c r="F247" t="s">
        <v>63</v>
      </c>
      <c r="G247">
        <v>6</v>
      </c>
      <c r="H247">
        <v>43.569021276595741</v>
      </c>
      <c r="I247">
        <v>0.28809106830122599</v>
      </c>
      <c r="J247">
        <v>96.333333333333329</v>
      </c>
      <c r="K247">
        <v>5</v>
      </c>
      <c r="L247">
        <v>1.3333333333333333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62.5</v>
      </c>
      <c r="U247">
        <v>24.666666666666668</v>
      </c>
      <c r="V247">
        <v>1</v>
      </c>
      <c r="W247">
        <v>3.3333333333333335</v>
      </c>
      <c r="X247">
        <v>0</v>
      </c>
      <c r="Y247">
        <v>4.833333333333333</v>
      </c>
      <c r="Z247">
        <v>1.3333333333333333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>
        <v>47</v>
      </c>
      <c r="B248">
        <v>4</v>
      </c>
      <c r="C248" t="s">
        <v>60</v>
      </c>
      <c r="D248">
        <v>1</v>
      </c>
      <c r="E248">
        <v>1</v>
      </c>
      <c r="F248" t="s">
        <v>61</v>
      </c>
      <c r="G248">
        <v>6</v>
      </c>
      <c r="H248">
        <v>12.5808</v>
      </c>
      <c r="I248">
        <v>0.30735551663747807</v>
      </c>
      <c r="J248">
        <v>55.333333333333329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0.66666666666666663</v>
      </c>
      <c r="S248">
        <v>0</v>
      </c>
      <c r="T248">
        <v>22.666666666666668</v>
      </c>
      <c r="U248">
        <v>8.6666666666666661</v>
      </c>
      <c r="V248">
        <v>6</v>
      </c>
      <c r="W248">
        <v>17.333333333333332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 x14ac:dyDescent="0.25">
      <c r="A249">
        <v>48</v>
      </c>
      <c r="B249">
        <v>7</v>
      </c>
      <c r="C249" t="s">
        <v>68</v>
      </c>
      <c r="D249">
        <v>0</v>
      </c>
      <c r="E249">
        <v>1</v>
      </c>
      <c r="F249" t="s">
        <v>63</v>
      </c>
      <c r="G249">
        <v>6</v>
      </c>
      <c r="H249">
        <v>3.5653120000000005</v>
      </c>
      <c r="I249">
        <v>0.20052539404553424</v>
      </c>
      <c r="J249">
        <v>191.00000000000003</v>
      </c>
      <c r="K249">
        <v>11</v>
      </c>
      <c r="L249">
        <v>0</v>
      </c>
      <c r="M249">
        <v>0</v>
      </c>
      <c r="N249">
        <v>0</v>
      </c>
      <c r="O249">
        <v>58</v>
      </c>
      <c r="P249">
        <v>17.333333333333332</v>
      </c>
      <c r="Q249">
        <v>45.333333333333336</v>
      </c>
      <c r="R249">
        <v>7.333333333333333</v>
      </c>
      <c r="S249">
        <v>1.3333333333333333</v>
      </c>
      <c r="T249">
        <v>9.3333333333333339</v>
      </c>
      <c r="U249">
        <v>0.66666666666666663</v>
      </c>
      <c r="V249">
        <v>9.3333333333333339</v>
      </c>
      <c r="W249">
        <v>79.333333333333329</v>
      </c>
      <c r="X249">
        <v>12</v>
      </c>
      <c r="Y249">
        <v>1.3333333333333333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>
        <v>49</v>
      </c>
      <c r="B250">
        <v>1</v>
      </c>
      <c r="C250" t="s">
        <v>64</v>
      </c>
      <c r="D250">
        <v>0</v>
      </c>
      <c r="E250">
        <v>0</v>
      </c>
      <c r="F250" t="s">
        <v>61</v>
      </c>
      <c r="G250">
        <v>6</v>
      </c>
      <c r="H250">
        <v>5.345536000000001</v>
      </c>
      <c r="I250">
        <v>0.21803852889667252</v>
      </c>
      <c r="J250">
        <v>123.33333333333334</v>
      </c>
      <c r="K250">
        <v>10</v>
      </c>
      <c r="L250">
        <v>0</v>
      </c>
      <c r="M250">
        <v>0</v>
      </c>
      <c r="N250">
        <v>0.33333333333333331</v>
      </c>
      <c r="O250">
        <v>2.1666666666666665</v>
      </c>
      <c r="P250">
        <v>0</v>
      </c>
      <c r="Q250">
        <v>38.833333333333336</v>
      </c>
      <c r="R250">
        <v>30.333333333333332</v>
      </c>
      <c r="S250">
        <v>9</v>
      </c>
      <c r="T250">
        <v>27.666666666666668</v>
      </c>
      <c r="U250">
        <v>2.6666666666666665</v>
      </c>
      <c r="V250">
        <v>1.8333333333333333</v>
      </c>
      <c r="W250">
        <v>1.6666666666666667</v>
      </c>
      <c r="X250">
        <v>8.8333333333333339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 x14ac:dyDescent="0.25">
      <c r="A251">
        <v>50</v>
      </c>
      <c r="B251">
        <v>9</v>
      </c>
      <c r="C251" t="s">
        <v>60</v>
      </c>
      <c r="D251">
        <v>1</v>
      </c>
      <c r="E251">
        <v>1</v>
      </c>
      <c r="F251" t="s">
        <v>63</v>
      </c>
      <c r="G251">
        <v>6</v>
      </c>
      <c r="H251">
        <v>40.079360000000001</v>
      </c>
      <c r="I251">
        <v>0.28546409807355516</v>
      </c>
      <c r="J251">
        <v>72.666666666666671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1.3333333333333333</v>
      </c>
      <c r="S251">
        <v>0</v>
      </c>
      <c r="T251">
        <v>10.666666666666666</v>
      </c>
      <c r="U251">
        <v>4</v>
      </c>
      <c r="V251">
        <v>36</v>
      </c>
      <c r="W251">
        <v>20.666666666666668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>
        <v>1</v>
      </c>
      <c r="B252">
        <v>4</v>
      </c>
      <c r="C252" t="s">
        <v>60</v>
      </c>
      <c r="D252">
        <v>1</v>
      </c>
      <c r="E252">
        <v>1</v>
      </c>
      <c r="F252" t="s">
        <v>61</v>
      </c>
      <c r="G252">
        <v>7</v>
      </c>
      <c r="H252">
        <v>10.98048</v>
      </c>
      <c r="I252">
        <v>0.26083333333333325</v>
      </c>
      <c r="J252">
        <v>117</v>
      </c>
      <c r="K252">
        <v>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17.666666666666668</v>
      </c>
      <c r="U252">
        <v>0</v>
      </c>
      <c r="V252">
        <v>27.333333333333332</v>
      </c>
      <c r="W252">
        <v>72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 x14ac:dyDescent="0.25">
      <c r="A253">
        <v>2</v>
      </c>
      <c r="B253">
        <v>8</v>
      </c>
      <c r="C253" t="s">
        <v>62</v>
      </c>
      <c r="D253">
        <v>1</v>
      </c>
      <c r="E253">
        <v>0</v>
      </c>
      <c r="F253" t="s">
        <v>63</v>
      </c>
      <c r="G253">
        <v>7</v>
      </c>
      <c r="H253">
        <v>13.793892957746479</v>
      </c>
      <c r="I253">
        <v>0.31416666666666671</v>
      </c>
      <c r="J253">
        <v>110.66666666666667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0.66666666666666663</v>
      </c>
      <c r="T253">
        <v>21.333333333333332</v>
      </c>
      <c r="U253">
        <v>0.66666666666666663</v>
      </c>
      <c r="V253">
        <v>57.333333333333336</v>
      </c>
      <c r="W253">
        <v>30.666666666666668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>
        <v>3</v>
      </c>
      <c r="B254">
        <v>3</v>
      </c>
      <c r="C254" t="s">
        <v>62</v>
      </c>
      <c r="D254">
        <v>1</v>
      </c>
      <c r="E254">
        <v>0</v>
      </c>
      <c r="F254" t="s">
        <v>61</v>
      </c>
      <c r="G254">
        <v>7</v>
      </c>
      <c r="H254">
        <v>35.551418181818178</v>
      </c>
      <c r="I254">
        <v>0.28916666666666674</v>
      </c>
      <c r="J254">
        <v>119.5</v>
      </c>
      <c r="K254">
        <v>4</v>
      </c>
      <c r="L254">
        <v>0.5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55.333333333333336</v>
      </c>
      <c r="V254">
        <v>15.833333333333334</v>
      </c>
      <c r="W254">
        <v>47.333333333333336</v>
      </c>
      <c r="X254">
        <v>0</v>
      </c>
      <c r="Y254">
        <v>0</v>
      </c>
      <c r="Z254">
        <v>0.5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 x14ac:dyDescent="0.25">
      <c r="A255">
        <v>4</v>
      </c>
      <c r="B255">
        <v>6</v>
      </c>
      <c r="C255" t="s">
        <v>64</v>
      </c>
      <c r="D255">
        <v>0</v>
      </c>
      <c r="E255">
        <v>0</v>
      </c>
      <c r="F255" t="s">
        <v>63</v>
      </c>
      <c r="G255">
        <v>7</v>
      </c>
      <c r="H255">
        <v>4.235328</v>
      </c>
      <c r="I255">
        <v>0.35499999999999998</v>
      </c>
      <c r="J255">
        <v>184.33333333333331</v>
      </c>
      <c r="K255">
        <v>11</v>
      </c>
      <c r="L255">
        <v>0</v>
      </c>
      <c r="M255">
        <v>0</v>
      </c>
      <c r="N255">
        <v>6</v>
      </c>
      <c r="O255">
        <v>17.666666666666668</v>
      </c>
      <c r="P255">
        <v>0</v>
      </c>
      <c r="Q255">
        <v>76</v>
      </c>
      <c r="R255">
        <v>20.333333333333332</v>
      </c>
      <c r="S255">
        <v>6</v>
      </c>
      <c r="T255">
        <v>27.666666666666668</v>
      </c>
      <c r="U255">
        <v>6.666666666666667</v>
      </c>
      <c r="V255">
        <v>4.666666666666667</v>
      </c>
      <c r="W255">
        <v>12.333333333333334</v>
      </c>
      <c r="X255">
        <v>0</v>
      </c>
      <c r="Y255">
        <v>2.3333333333333335</v>
      </c>
      <c r="Z255">
        <v>0</v>
      </c>
      <c r="AA255">
        <v>0</v>
      </c>
      <c r="AB255">
        <v>4.666666666666667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>
        <v>5</v>
      </c>
      <c r="B256">
        <v>3</v>
      </c>
      <c r="C256" t="s">
        <v>62</v>
      </c>
      <c r="D256">
        <v>1</v>
      </c>
      <c r="E256">
        <v>0</v>
      </c>
      <c r="F256" t="s">
        <v>61</v>
      </c>
      <c r="G256">
        <v>7</v>
      </c>
      <c r="H256">
        <v>9.2343039999999998</v>
      </c>
      <c r="I256">
        <v>0.25</v>
      </c>
      <c r="J256">
        <v>67.666666666666671</v>
      </c>
      <c r="K256">
        <v>7</v>
      </c>
      <c r="L256">
        <v>0.25</v>
      </c>
      <c r="M256">
        <v>1</v>
      </c>
      <c r="N256">
        <v>0</v>
      </c>
      <c r="O256">
        <v>0</v>
      </c>
      <c r="P256">
        <v>0</v>
      </c>
      <c r="Q256">
        <v>1.0833333333333333</v>
      </c>
      <c r="R256">
        <v>0</v>
      </c>
      <c r="S256">
        <v>1.25</v>
      </c>
      <c r="T256">
        <v>29</v>
      </c>
      <c r="U256">
        <v>13.333333333333334</v>
      </c>
      <c r="V256">
        <v>0.83333333333333337</v>
      </c>
      <c r="W256">
        <v>15.25</v>
      </c>
      <c r="X256">
        <v>0</v>
      </c>
      <c r="Y256">
        <v>6.916666666666667</v>
      </c>
      <c r="Z256">
        <v>0.25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 x14ac:dyDescent="0.25">
      <c r="A257">
        <v>6</v>
      </c>
      <c r="B257">
        <v>1</v>
      </c>
      <c r="C257" t="s">
        <v>64</v>
      </c>
      <c r="D257">
        <v>0</v>
      </c>
      <c r="E257">
        <v>0</v>
      </c>
      <c r="F257" t="s">
        <v>61</v>
      </c>
      <c r="G257">
        <v>7</v>
      </c>
      <c r="H257">
        <v>15.55222068965517</v>
      </c>
      <c r="I257">
        <v>0.30833333333333329</v>
      </c>
      <c r="J257">
        <v>162.5</v>
      </c>
      <c r="K257">
        <v>9</v>
      </c>
      <c r="L257">
        <v>0.5</v>
      </c>
      <c r="M257">
        <v>1</v>
      </c>
      <c r="N257">
        <v>0</v>
      </c>
      <c r="O257">
        <v>118.33333333333333</v>
      </c>
      <c r="P257">
        <v>0</v>
      </c>
      <c r="Q257">
        <v>1.8333333333333333</v>
      </c>
      <c r="R257">
        <v>4.166666666666667</v>
      </c>
      <c r="S257">
        <v>7.5</v>
      </c>
      <c r="T257">
        <v>14.5</v>
      </c>
      <c r="U257">
        <v>5</v>
      </c>
      <c r="V257">
        <v>0.83333333333333337</v>
      </c>
      <c r="W257">
        <v>9.8333333333333339</v>
      </c>
      <c r="X257">
        <v>0</v>
      </c>
      <c r="Y257">
        <v>0.5</v>
      </c>
      <c r="Z257">
        <v>0.5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25">
      <c r="A258">
        <v>7</v>
      </c>
      <c r="B258">
        <v>4</v>
      </c>
      <c r="C258" t="s">
        <v>60</v>
      </c>
      <c r="D258">
        <v>1</v>
      </c>
      <c r="E258">
        <v>1</v>
      </c>
      <c r="F258" t="s">
        <v>61</v>
      </c>
      <c r="G258">
        <v>7</v>
      </c>
      <c r="H258">
        <v>6.2905313432835817</v>
      </c>
      <c r="I258">
        <v>0.20499999999999999</v>
      </c>
      <c r="J258">
        <v>46.666666666666664</v>
      </c>
      <c r="K258">
        <v>6</v>
      </c>
      <c r="L258">
        <v>0</v>
      </c>
      <c r="M258">
        <v>0</v>
      </c>
      <c r="N258">
        <v>0</v>
      </c>
      <c r="O258">
        <v>2.6666666666666665</v>
      </c>
      <c r="P258">
        <v>0</v>
      </c>
      <c r="Q258">
        <v>0</v>
      </c>
      <c r="R258">
        <v>2</v>
      </c>
      <c r="S258">
        <v>0</v>
      </c>
      <c r="T258">
        <v>19.333333333333332</v>
      </c>
      <c r="U258">
        <v>0.66666666666666663</v>
      </c>
      <c r="V258">
        <v>11.333333333333334</v>
      </c>
      <c r="W258">
        <v>10.666666666666666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 x14ac:dyDescent="0.25">
      <c r="A259">
        <v>8</v>
      </c>
      <c r="B259">
        <v>10</v>
      </c>
      <c r="C259" t="s">
        <v>67</v>
      </c>
      <c r="D259">
        <v>1</v>
      </c>
      <c r="E259">
        <v>1</v>
      </c>
      <c r="F259" t="s">
        <v>63</v>
      </c>
      <c r="G259">
        <v>7</v>
      </c>
      <c r="H259">
        <v>6.6454399999999998</v>
      </c>
      <c r="I259">
        <v>0.25166666666666665</v>
      </c>
      <c r="J259">
        <v>126.33333333333333</v>
      </c>
      <c r="K259">
        <v>6</v>
      </c>
      <c r="L259">
        <v>0.33333333333333331</v>
      </c>
      <c r="M259">
        <v>1</v>
      </c>
      <c r="N259">
        <v>0</v>
      </c>
      <c r="O259">
        <v>0.33333333333333331</v>
      </c>
      <c r="P259">
        <v>0</v>
      </c>
      <c r="Q259">
        <v>0</v>
      </c>
      <c r="R259">
        <v>0.33333333333333331</v>
      </c>
      <c r="S259">
        <v>0</v>
      </c>
      <c r="T259">
        <v>21.666666666666668</v>
      </c>
      <c r="U259">
        <v>0.33333333333333331</v>
      </c>
      <c r="V259">
        <v>79.333333333333329</v>
      </c>
      <c r="W259">
        <v>24.333333333333332</v>
      </c>
      <c r="X259">
        <v>0</v>
      </c>
      <c r="Y259">
        <v>0</v>
      </c>
      <c r="Z259">
        <v>0.33333333333333331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>
        <v>9</v>
      </c>
      <c r="B260">
        <v>5</v>
      </c>
      <c r="C260" t="s">
        <v>67</v>
      </c>
      <c r="D260">
        <v>1</v>
      </c>
      <c r="E260">
        <v>1</v>
      </c>
      <c r="F260" t="s">
        <v>61</v>
      </c>
      <c r="G260">
        <v>7</v>
      </c>
      <c r="H260">
        <v>8.2177279999999993</v>
      </c>
      <c r="I260">
        <v>0.21750000000000003</v>
      </c>
      <c r="J260">
        <v>74</v>
      </c>
      <c r="K260">
        <v>5</v>
      </c>
      <c r="L260">
        <v>0</v>
      </c>
      <c r="M260">
        <v>0</v>
      </c>
      <c r="N260">
        <v>0</v>
      </c>
      <c r="O260">
        <v>0.66666666666666663</v>
      </c>
      <c r="P260">
        <v>0</v>
      </c>
      <c r="Q260">
        <v>0</v>
      </c>
      <c r="R260">
        <v>0</v>
      </c>
      <c r="S260">
        <v>0</v>
      </c>
      <c r="T260">
        <v>40.333333333333336</v>
      </c>
      <c r="U260">
        <v>9</v>
      </c>
      <c r="V260">
        <v>1</v>
      </c>
      <c r="W260">
        <v>23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 x14ac:dyDescent="0.25">
      <c r="A261">
        <v>10</v>
      </c>
      <c r="B261">
        <v>2</v>
      </c>
      <c r="C261" t="s">
        <v>68</v>
      </c>
      <c r="D261">
        <v>0</v>
      </c>
      <c r="E261">
        <v>1</v>
      </c>
      <c r="F261" t="s">
        <v>61</v>
      </c>
      <c r="G261">
        <v>7</v>
      </c>
      <c r="H261">
        <v>4.2219519999999999</v>
      </c>
      <c r="I261">
        <v>0.2316666666666666</v>
      </c>
      <c r="J261">
        <v>65.750000000000014</v>
      </c>
      <c r="K261">
        <v>9</v>
      </c>
      <c r="L261">
        <v>0.41666666666666669</v>
      </c>
      <c r="M261">
        <v>1</v>
      </c>
      <c r="N261">
        <v>0</v>
      </c>
      <c r="O261">
        <v>7</v>
      </c>
      <c r="P261">
        <v>0</v>
      </c>
      <c r="Q261">
        <v>1</v>
      </c>
      <c r="R261">
        <v>1.4166666666666667</v>
      </c>
      <c r="S261">
        <v>0</v>
      </c>
      <c r="T261">
        <v>10.916666666666666</v>
      </c>
      <c r="U261">
        <v>7</v>
      </c>
      <c r="V261">
        <v>5.416666666666667</v>
      </c>
      <c r="W261">
        <v>32.333333333333336</v>
      </c>
      <c r="X261">
        <v>0</v>
      </c>
      <c r="Y261">
        <v>0.25</v>
      </c>
      <c r="Z261">
        <v>0.41666666666666669</v>
      </c>
      <c r="AA261">
        <v>0</v>
      </c>
      <c r="AB261">
        <v>0.41666666666666669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>
        <v>11</v>
      </c>
      <c r="B262">
        <v>7</v>
      </c>
      <c r="C262" t="s">
        <v>68</v>
      </c>
      <c r="D262">
        <v>0</v>
      </c>
      <c r="E262">
        <v>1</v>
      </c>
      <c r="F262" t="s">
        <v>63</v>
      </c>
      <c r="G262">
        <v>7</v>
      </c>
      <c r="H262">
        <v>3.7112319999999999</v>
      </c>
      <c r="I262">
        <v>0.23833333333333337</v>
      </c>
      <c r="J262">
        <v>125.66666666666667</v>
      </c>
      <c r="K262">
        <v>9</v>
      </c>
      <c r="L262">
        <v>0</v>
      </c>
      <c r="M262">
        <v>0</v>
      </c>
      <c r="N262">
        <v>0</v>
      </c>
      <c r="O262">
        <v>20.666666666666668</v>
      </c>
      <c r="P262">
        <v>0</v>
      </c>
      <c r="Q262">
        <v>5.333333333333333</v>
      </c>
      <c r="R262">
        <v>12.666666666666666</v>
      </c>
      <c r="S262">
        <v>1.6666666666666667</v>
      </c>
      <c r="T262">
        <v>37.666666666666664</v>
      </c>
      <c r="U262">
        <v>5.666666666666667</v>
      </c>
      <c r="V262">
        <v>1</v>
      </c>
      <c r="W262">
        <v>1</v>
      </c>
      <c r="X262">
        <v>40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 x14ac:dyDescent="0.25">
      <c r="A263">
        <v>12</v>
      </c>
      <c r="B263">
        <v>2</v>
      </c>
      <c r="C263" t="s">
        <v>68</v>
      </c>
      <c r="D263">
        <v>0</v>
      </c>
      <c r="E263">
        <v>1</v>
      </c>
      <c r="F263" t="s">
        <v>61</v>
      </c>
      <c r="G263">
        <v>7</v>
      </c>
      <c r="H263">
        <v>5.1638356164383552</v>
      </c>
      <c r="I263">
        <v>0.29249999999999998</v>
      </c>
      <c r="J263">
        <v>77</v>
      </c>
      <c r="K263">
        <v>9</v>
      </c>
      <c r="L263">
        <v>0</v>
      </c>
      <c r="M263">
        <v>0</v>
      </c>
      <c r="N263">
        <v>0</v>
      </c>
      <c r="O263">
        <v>9.3333333333333339</v>
      </c>
      <c r="P263">
        <v>0</v>
      </c>
      <c r="Q263">
        <v>7</v>
      </c>
      <c r="R263">
        <v>33.333333333333336</v>
      </c>
      <c r="S263">
        <v>5.666666666666667</v>
      </c>
      <c r="T263">
        <v>3.6666666666666665</v>
      </c>
      <c r="U263">
        <v>0.33333333333333331</v>
      </c>
      <c r="V263">
        <v>6.333333333333333</v>
      </c>
      <c r="W263">
        <v>10</v>
      </c>
      <c r="X263">
        <v>1.3333333333333333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>
        <v>13</v>
      </c>
      <c r="B264">
        <v>6</v>
      </c>
      <c r="C264" t="s">
        <v>64</v>
      </c>
      <c r="D264">
        <v>0</v>
      </c>
      <c r="E264">
        <v>0</v>
      </c>
      <c r="F264" t="s">
        <v>63</v>
      </c>
      <c r="G264">
        <v>7</v>
      </c>
      <c r="H264">
        <v>1.976</v>
      </c>
      <c r="I264">
        <v>0.36333333333333329</v>
      </c>
      <c r="J264">
        <v>62.333333333333336</v>
      </c>
      <c r="K264">
        <v>10</v>
      </c>
      <c r="L264">
        <v>0</v>
      </c>
      <c r="M264">
        <v>0</v>
      </c>
      <c r="N264">
        <v>2.6666666666666665</v>
      </c>
      <c r="O264">
        <v>1.1666666666666667</v>
      </c>
      <c r="P264">
        <v>0</v>
      </c>
      <c r="Q264">
        <v>10.333333333333334</v>
      </c>
      <c r="R264">
        <v>1.3333333333333333</v>
      </c>
      <c r="S264">
        <v>0</v>
      </c>
      <c r="T264">
        <v>11.833333333333334</v>
      </c>
      <c r="U264">
        <v>0.66666666666666663</v>
      </c>
      <c r="V264">
        <v>1.6666666666666667</v>
      </c>
      <c r="W264">
        <v>7.166666666666667</v>
      </c>
      <c r="X264">
        <v>24.5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 x14ac:dyDescent="0.25">
      <c r="A265">
        <v>14</v>
      </c>
      <c r="B265">
        <v>1</v>
      </c>
      <c r="C265" t="s">
        <v>64</v>
      </c>
      <c r="D265">
        <v>0</v>
      </c>
      <c r="E265">
        <v>0</v>
      </c>
      <c r="F265" t="s">
        <v>61</v>
      </c>
      <c r="G265">
        <v>7</v>
      </c>
      <c r="H265">
        <v>3.3646720000000006</v>
      </c>
      <c r="I265">
        <v>0.25500000000000006</v>
      </c>
      <c r="J265">
        <v>40.666666666666671</v>
      </c>
      <c r="K265">
        <v>10</v>
      </c>
      <c r="L265">
        <v>0</v>
      </c>
      <c r="M265">
        <v>0</v>
      </c>
      <c r="N265">
        <v>0</v>
      </c>
      <c r="O265">
        <v>3.75</v>
      </c>
      <c r="P265">
        <v>0</v>
      </c>
      <c r="Q265">
        <v>0.41666666666666669</v>
      </c>
      <c r="R265">
        <v>0.66666666666666663</v>
      </c>
      <c r="S265">
        <v>0.66666666666666663</v>
      </c>
      <c r="T265">
        <v>3.6666666666666665</v>
      </c>
      <c r="U265">
        <v>2</v>
      </c>
      <c r="V265">
        <v>2.75</v>
      </c>
      <c r="W265">
        <v>24.666666666666668</v>
      </c>
      <c r="X265">
        <v>0.33333333333333331</v>
      </c>
      <c r="Y265">
        <v>1.75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>
        <v>15</v>
      </c>
      <c r="B266">
        <v>9</v>
      </c>
      <c r="C266" t="s">
        <v>60</v>
      </c>
      <c r="D266">
        <v>1</v>
      </c>
      <c r="E266">
        <v>1</v>
      </c>
      <c r="F266" t="s">
        <v>63</v>
      </c>
      <c r="G266">
        <v>7</v>
      </c>
      <c r="H266">
        <v>10.715450602409637</v>
      </c>
      <c r="I266">
        <v>0.30833333333333335</v>
      </c>
      <c r="J266">
        <v>77.166666666666671</v>
      </c>
      <c r="K266">
        <v>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21.166666666666668</v>
      </c>
      <c r="U266">
        <v>0.16666666666666666</v>
      </c>
      <c r="V266">
        <v>13</v>
      </c>
      <c r="W266">
        <v>42.833333333333336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 x14ac:dyDescent="0.25">
      <c r="A267">
        <v>16</v>
      </c>
      <c r="B267">
        <v>7</v>
      </c>
      <c r="C267" t="s">
        <v>68</v>
      </c>
      <c r="D267">
        <v>0</v>
      </c>
      <c r="E267">
        <v>1</v>
      </c>
      <c r="F267" t="s">
        <v>63</v>
      </c>
      <c r="G267">
        <v>7</v>
      </c>
      <c r="H267">
        <v>8.6591999999999985</v>
      </c>
      <c r="I267">
        <v>0.30583333333333335</v>
      </c>
      <c r="J267">
        <v>98.666666666666671</v>
      </c>
      <c r="K267">
        <v>10</v>
      </c>
      <c r="L267">
        <v>0</v>
      </c>
      <c r="M267">
        <v>0</v>
      </c>
      <c r="N267">
        <v>0</v>
      </c>
      <c r="O267">
        <v>3.5</v>
      </c>
      <c r="P267">
        <v>0</v>
      </c>
      <c r="Q267">
        <v>28.666666666666668</v>
      </c>
      <c r="R267">
        <v>33.166666666666664</v>
      </c>
      <c r="S267">
        <v>0</v>
      </c>
      <c r="T267">
        <v>8.1666666666666661</v>
      </c>
      <c r="U267">
        <v>5</v>
      </c>
      <c r="V267">
        <v>5</v>
      </c>
      <c r="W267">
        <v>11.833333333333334</v>
      </c>
      <c r="X267">
        <v>0.83333333333333337</v>
      </c>
      <c r="Y267">
        <v>1.8333333333333333</v>
      </c>
      <c r="Z267">
        <v>0</v>
      </c>
      <c r="AA267">
        <v>0</v>
      </c>
      <c r="AB267">
        <v>0.66666666666666663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>
        <v>17</v>
      </c>
      <c r="B268">
        <v>1</v>
      </c>
      <c r="C268" t="s">
        <v>64</v>
      </c>
      <c r="D268">
        <v>0</v>
      </c>
      <c r="E268">
        <v>0</v>
      </c>
      <c r="F268" t="s">
        <v>61</v>
      </c>
      <c r="G268">
        <v>7</v>
      </c>
      <c r="H268">
        <v>64.118237288135589</v>
      </c>
      <c r="I268">
        <v>0.36416666666666658</v>
      </c>
      <c r="J268">
        <v>183</v>
      </c>
      <c r="K268">
        <v>9</v>
      </c>
      <c r="L268">
        <v>0</v>
      </c>
      <c r="M268">
        <v>0</v>
      </c>
      <c r="N268">
        <v>0</v>
      </c>
      <c r="O268">
        <v>21.333333333333332</v>
      </c>
      <c r="P268">
        <v>0</v>
      </c>
      <c r="Q268">
        <v>2.6666666666666665</v>
      </c>
      <c r="R268">
        <v>54.666666666666664</v>
      </c>
      <c r="S268">
        <v>8</v>
      </c>
      <c r="T268">
        <v>21.666666666666668</v>
      </c>
      <c r="U268">
        <v>1.3333333333333333</v>
      </c>
      <c r="V268">
        <v>15</v>
      </c>
      <c r="W268">
        <v>56.333333333333336</v>
      </c>
      <c r="X268">
        <v>2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 x14ac:dyDescent="0.25">
      <c r="A269">
        <v>18</v>
      </c>
      <c r="B269">
        <v>6</v>
      </c>
      <c r="C269" t="s">
        <v>64</v>
      </c>
      <c r="D269">
        <v>0</v>
      </c>
      <c r="E269">
        <v>0</v>
      </c>
      <c r="F269" t="s">
        <v>63</v>
      </c>
      <c r="G269">
        <v>7</v>
      </c>
      <c r="H269">
        <v>11.332819753086419</v>
      </c>
      <c r="I269">
        <v>0.25333333333333335</v>
      </c>
      <c r="J269">
        <v>103.33333333333333</v>
      </c>
      <c r="K269">
        <v>12</v>
      </c>
      <c r="L269">
        <v>0</v>
      </c>
      <c r="M269">
        <v>0</v>
      </c>
      <c r="N269">
        <v>3.6666666666666665</v>
      </c>
      <c r="O269">
        <v>2.3333333333333335</v>
      </c>
      <c r="P269">
        <v>0</v>
      </c>
      <c r="Q269">
        <v>14.5</v>
      </c>
      <c r="R269">
        <v>8.8333333333333339</v>
      </c>
      <c r="S269">
        <v>2.5</v>
      </c>
      <c r="T269">
        <v>18.666666666666668</v>
      </c>
      <c r="U269">
        <v>3.8333333333333335</v>
      </c>
      <c r="V269">
        <v>1.1666666666666667</v>
      </c>
      <c r="W269">
        <v>1.6666666666666667</v>
      </c>
      <c r="X269">
        <v>42.833333333333336</v>
      </c>
      <c r="Y269">
        <v>1</v>
      </c>
      <c r="Z269">
        <v>0</v>
      </c>
      <c r="AA269">
        <v>0</v>
      </c>
      <c r="AB269">
        <v>2.3333333333333335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>
        <v>19</v>
      </c>
      <c r="B270">
        <v>8</v>
      </c>
      <c r="C270" t="s">
        <v>62</v>
      </c>
      <c r="D270">
        <v>1</v>
      </c>
      <c r="E270">
        <v>0</v>
      </c>
      <c r="F270" t="s">
        <v>63</v>
      </c>
      <c r="G270">
        <v>7</v>
      </c>
      <c r="H270">
        <v>15.830449230769231</v>
      </c>
      <c r="I270">
        <v>0.31333333333333341</v>
      </c>
      <c r="J270">
        <v>106.33333333333333</v>
      </c>
      <c r="K270">
        <v>7</v>
      </c>
      <c r="L270">
        <v>0</v>
      </c>
      <c r="M270">
        <v>0</v>
      </c>
      <c r="N270">
        <v>0</v>
      </c>
      <c r="O270">
        <v>1.3333333333333333</v>
      </c>
      <c r="P270">
        <v>0</v>
      </c>
      <c r="Q270">
        <v>0</v>
      </c>
      <c r="R270">
        <v>16.666666666666668</v>
      </c>
      <c r="S270">
        <v>0</v>
      </c>
      <c r="T270">
        <v>55</v>
      </c>
      <c r="U270">
        <v>1.3333333333333333</v>
      </c>
      <c r="V270">
        <v>1</v>
      </c>
      <c r="W270">
        <v>27</v>
      </c>
      <c r="X270">
        <v>4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 x14ac:dyDescent="0.25">
      <c r="A271">
        <v>20</v>
      </c>
      <c r="B271">
        <v>9</v>
      </c>
      <c r="C271" t="s">
        <v>60</v>
      </c>
      <c r="D271">
        <v>1</v>
      </c>
      <c r="E271">
        <v>1</v>
      </c>
      <c r="F271" t="s">
        <v>63</v>
      </c>
      <c r="G271">
        <v>7</v>
      </c>
      <c r="H271">
        <v>10.749163636363635</v>
      </c>
      <c r="I271">
        <v>0.28749999999999992</v>
      </c>
      <c r="J271">
        <v>58</v>
      </c>
      <c r="K271">
        <v>6</v>
      </c>
      <c r="L271">
        <v>0</v>
      </c>
      <c r="M271">
        <v>0</v>
      </c>
      <c r="N271">
        <v>0</v>
      </c>
      <c r="O271">
        <v>2</v>
      </c>
      <c r="P271">
        <v>0</v>
      </c>
      <c r="Q271">
        <v>0</v>
      </c>
      <c r="R271">
        <v>1.6666666666666667</v>
      </c>
      <c r="S271">
        <v>0</v>
      </c>
      <c r="T271">
        <v>3.3333333333333335</v>
      </c>
      <c r="U271">
        <v>0.66666666666666663</v>
      </c>
      <c r="V271">
        <v>18</v>
      </c>
      <c r="W271">
        <v>32.333333333333336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>
        <v>21</v>
      </c>
      <c r="B272">
        <v>5</v>
      </c>
      <c r="C272" t="s">
        <v>67</v>
      </c>
      <c r="D272">
        <v>1</v>
      </c>
      <c r="E272">
        <v>1</v>
      </c>
      <c r="F272" t="s">
        <v>61</v>
      </c>
      <c r="G272">
        <v>7</v>
      </c>
      <c r="H272">
        <v>14.682603921568624</v>
      </c>
      <c r="I272">
        <v>0.31416666666666665</v>
      </c>
      <c r="J272">
        <v>68.833333333333343</v>
      </c>
      <c r="K272">
        <v>8</v>
      </c>
      <c r="L272">
        <v>0</v>
      </c>
      <c r="M272">
        <v>0</v>
      </c>
      <c r="N272">
        <v>0</v>
      </c>
      <c r="O272">
        <v>0.16666666666666666</v>
      </c>
      <c r="P272">
        <v>0</v>
      </c>
      <c r="Q272">
        <v>0</v>
      </c>
      <c r="R272">
        <v>1.1666666666666667</v>
      </c>
      <c r="S272">
        <v>0.16666666666666666</v>
      </c>
      <c r="T272">
        <v>50.833333333333336</v>
      </c>
      <c r="U272">
        <v>2.6666666666666665</v>
      </c>
      <c r="V272">
        <v>1.3333333333333333</v>
      </c>
      <c r="W272">
        <v>12.333333333333334</v>
      </c>
      <c r="X272">
        <v>0.16666666666666666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 x14ac:dyDescent="0.25">
      <c r="A273">
        <v>22</v>
      </c>
      <c r="B273">
        <v>2</v>
      </c>
      <c r="C273" t="s">
        <v>68</v>
      </c>
      <c r="D273">
        <v>0</v>
      </c>
      <c r="E273">
        <v>1</v>
      </c>
      <c r="F273" t="s">
        <v>61</v>
      </c>
      <c r="G273">
        <v>7</v>
      </c>
      <c r="H273">
        <v>8.7312000000000012</v>
      </c>
      <c r="I273">
        <v>0.21333333333333329</v>
      </c>
      <c r="J273">
        <v>129.66666666666666</v>
      </c>
      <c r="K273">
        <v>12</v>
      </c>
      <c r="L273">
        <v>0</v>
      </c>
      <c r="M273">
        <v>0</v>
      </c>
      <c r="N273">
        <v>3.8333333333333335</v>
      </c>
      <c r="O273">
        <v>11.5</v>
      </c>
      <c r="P273">
        <v>0</v>
      </c>
      <c r="Q273">
        <v>4.666666666666667</v>
      </c>
      <c r="R273">
        <v>22.833333333333332</v>
      </c>
      <c r="S273">
        <v>5.166666666666667</v>
      </c>
      <c r="T273">
        <v>38.833333333333336</v>
      </c>
      <c r="U273">
        <v>2.6666666666666665</v>
      </c>
      <c r="V273">
        <v>2.6666666666666665</v>
      </c>
      <c r="W273">
        <v>4.833333333333333</v>
      </c>
      <c r="X273">
        <v>29.333333333333332</v>
      </c>
      <c r="Y273">
        <v>0.33333333333333331</v>
      </c>
      <c r="Z273">
        <v>0</v>
      </c>
      <c r="AA273">
        <v>0</v>
      </c>
      <c r="AB273">
        <v>3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>
        <v>23</v>
      </c>
      <c r="B274">
        <v>10</v>
      </c>
      <c r="C274" t="s">
        <v>67</v>
      </c>
      <c r="D274">
        <v>1</v>
      </c>
      <c r="E274">
        <v>1</v>
      </c>
      <c r="F274" t="s">
        <v>63</v>
      </c>
      <c r="G274">
        <v>7</v>
      </c>
      <c r="H274">
        <v>46.413784615384614</v>
      </c>
      <c r="I274">
        <v>0.32166666666666677</v>
      </c>
      <c r="J274">
        <v>43.333333333333329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1.3333333333333333</v>
      </c>
      <c r="S274">
        <v>0</v>
      </c>
      <c r="T274">
        <v>20</v>
      </c>
      <c r="U274">
        <v>6</v>
      </c>
      <c r="V274">
        <v>1</v>
      </c>
      <c r="W274">
        <v>15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 x14ac:dyDescent="0.25">
      <c r="A275">
        <v>24</v>
      </c>
      <c r="B275">
        <v>5</v>
      </c>
      <c r="C275" t="s">
        <v>67</v>
      </c>
      <c r="D275">
        <v>1</v>
      </c>
      <c r="E275">
        <v>1</v>
      </c>
      <c r="F275" t="s">
        <v>61</v>
      </c>
      <c r="G275">
        <v>7</v>
      </c>
      <c r="H275">
        <v>62.515428571428572</v>
      </c>
      <c r="I275">
        <v>0.34749999999999998</v>
      </c>
      <c r="J275">
        <v>34.666666666666671</v>
      </c>
      <c r="K275">
        <v>7</v>
      </c>
      <c r="L275">
        <v>0</v>
      </c>
      <c r="M275">
        <v>0</v>
      </c>
      <c r="N275">
        <v>0</v>
      </c>
      <c r="O275">
        <v>0.33333333333333331</v>
      </c>
      <c r="P275">
        <v>0</v>
      </c>
      <c r="Q275">
        <v>0</v>
      </c>
      <c r="R275">
        <v>3</v>
      </c>
      <c r="S275">
        <v>0</v>
      </c>
      <c r="T275">
        <v>5</v>
      </c>
      <c r="U275">
        <v>0.33333333333333331</v>
      </c>
      <c r="V275">
        <v>2.3333333333333335</v>
      </c>
      <c r="W275">
        <v>23.333333333333332</v>
      </c>
      <c r="X275">
        <v>0.33333333333333331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5">
      <c r="A276">
        <v>25</v>
      </c>
      <c r="B276">
        <v>9</v>
      </c>
      <c r="C276" t="s">
        <v>60</v>
      </c>
      <c r="D276">
        <v>1</v>
      </c>
      <c r="E276">
        <v>1</v>
      </c>
      <c r="F276" t="s">
        <v>63</v>
      </c>
      <c r="G276">
        <v>7</v>
      </c>
      <c r="H276">
        <v>11.158676543209875</v>
      </c>
      <c r="I276">
        <v>0.25666666666666665</v>
      </c>
      <c r="J276">
        <v>72.666666666666671</v>
      </c>
      <c r="K276">
        <v>5</v>
      </c>
      <c r="L276">
        <v>0.33333333333333331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1.6666666666666667</v>
      </c>
      <c r="S276">
        <v>0</v>
      </c>
      <c r="T276">
        <v>40</v>
      </c>
      <c r="U276">
        <v>4</v>
      </c>
      <c r="V276">
        <v>3.3333333333333335</v>
      </c>
      <c r="W276">
        <v>23.666666666666668</v>
      </c>
      <c r="X276">
        <v>0</v>
      </c>
      <c r="Y276">
        <v>0</v>
      </c>
      <c r="Z276">
        <v>0.33333333333333331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 x14ac:dyDescent="0.25">
      <c r="A277">
        <v>26</v>
      </c>
      <c r="B277">
        <v>3</v>
      </c>
      <c r="C277" t="s">
        <v>62</v>
      </c>
      <c r="D277">
        <v>1</v>
      </c>
      <c r="E277">
        <v>0</v>
      </c>
      <c r="F277" t="s">
        <v>61</v>
      </c>
      <c r="G277">
        <v>7</v>
      </c>
      <c r="H277">
        <v>15.02148085106383</v>
      </c>
      <c r="I277">
        <v>0.3050000000000001</v>
      </c>
      <c r="J277">
        <v>72.5</v>
      </c>
      <c r="K277">
        <v>6</v>
      </c>
      <c r="L277">
        <v>0.33333333333333331</v>
      </c>
      <c r="M277">
        <v>1</v>
      </c>
      <c r="N277">
        <v>0</v>
      </c>
      <c r="O277">
        <v>1.5</v>
      </c>
      <c r="P277">
        <v>0</v>
      </c>
      <c r="Q277">
        <v>0</v>
      </c>
      <c r="R277">
        <v>1.3333333333333333</v>
      </c>
      <c r="S277">
        <v>0</v>
      </c>
      <c r="T277">
        <v>36</v>
      </c>
      <c r="U277">
        <v>18.166666666666668</v>
      </c>
      <c r="V277">
        <v>2.3333333333333335</v>
      </c>
      <c r="W277">
        <v>13.166666666666666</v>
      </c>
      <c r="X277">
        <v>0</v>
      </c>
      <c r="Y277">
        <v>0</v>
      </c>
      <c r="Z277">
        <v>0.33333333333333331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>
        <v>27</v>
      </c>
      <c r="B278">
        <v>7</v>
      </c>
      <c r="C278" t="s">
        <v>68</v>
      </c>
      <c r="D278">
        <v>0</v>
      </c>
      <c r="E278">
        <v>1</v>
      </c>
      <c r="F278" t="s">
        <v>63</v>
      </c>
      <c r="G278">
        <v>7</v>
      </c>
      <c r="H278">
        <v>4.6049919999999993</v>
      </c>
      <c r="I278">
        <v>0.26000000000000006</v>
      </c>
      <c r="J278">
        <v>175.83333333333331</v>
      </c>
      <c r="K278">
        <v>12</v>
      </c>
      <c r="L278">
        <v>0</v>
      </c>
      <c r="M278">
        <v>0</v>
      </c>
      <c r="N278">
        <v>3.3333333333333335</v>
      </c>
      <c r="O278">
        <v>5</v>
      </c>
      <c r="P278">
        <v>0</v>
      </c>
      <c r="Q278">
        <v>13.5</v>
      </c>
      <c r="R278">
        <v>77.166666666666671</v>
      </c>
      <c r="S278">
        <v>2.3333333333333335</v>
      </c>
      <c r="T278">
        <v>13.833333333333334</v>
      </c>
      <c r="U278">
        <v>8.1666666666666661</v>
      </c>
      <c r="V278">
        <v>7.833333333333333</v>
      </c>
      <c r="W278">
        <v>28.666666666666668</v>
      </c>
      <c r="X278">
        <v>12</v>
      </c>
      <c r="Y278">
        <v>2.3333333333333335</v>
      </c>
      <c r="Z278">
        <v>0</v>
      </c>
      <c r="AA278">
        <v>0</v>
      </c>
      <c r="AB278">
        <v>1.6666666666666667</v>
      </c>
      <c r="AC278">
        <v>0</v>
      </c>
      <c r="AD278">
        <v>0</v>
      </c>
      <c r="AE278">
        <v>0</v>
      </c>
      <c r="AF278">
        <v>0</v>
      </c>
    </row>
    <row r="279" spans="1:32" x14ac:dyDescent="0.25">
      <c r="A279">
        <v>28</v>
      </c>
      <c r="B279">
        <v>10</v>
      </c>
      <c r="C279" t="s">
        <v>67</v>
      </c>
      <c r="D279">
        <v>1</v>
      </c>
      <c r="E279">
        <v>1</v>
      </c>
      <c r="F279" t="s">
        <v>63</v>
      </c>
      <c r="G279">
        <v>7</v>
      </c>
      <c r="H279">
        <v>16.084977777777773</v>
      </c>
      <c r="I279">
        <v>0.31499999999999995</v>
      </c>
      <c r="J279">
        <v>77</v>
      </c>
      <c r="K279">
        <v>6</v>
      </c>
      <c r="L279">
        <v>0</v>
      </c>
      <c r="M279">
        <v>0</v>
      </c>
      <c r="N279">
        <v>0</v>
      </c>
      <c r="O279">
        <v>0.33333333333333331</v>
      </c>
      <c r="P279">
        <v>0</v>
      </c>
      <c r="Q279">
        <v>0.66666666666666663</v>
      </c>
      <c r="R279">
        <v>0</v>
      </c>
      <c r="S279">
        <v>0</v>
      </c>
      <c r="T279">
        <v>12</v>
      </c>
      <c r="U279">
        <v>4</v>
      </c>
      <c r="V279">
        <v>0.66666666666666663</v>
      </c>
      <c r="W279">
        <v>59.333333333333336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>
        <v>29</v>
      </c>
      <c r="B280">
        <v>8</v>
      </c>
      <c r="C280" t="s">
        <v>62</v>
      </c>
      <c r="D280">
        <v>1</v>
      </c>
      <c r="E280">
        <v>0</v>
      </c>
      <c r="F280" t="s">
        <v>63</v>
      </c>
      <c r="G280">
        <v>7</v>
      </c>
      <c r="H280">
        <v>24.170533333333335</v>
      </c>
      <c r="I280">
        <v>0.30249999999999994</v>
      </c>
      <c r="J280">
        <v>84.666666666666657</v>
      </c>
      <c r="K280">
        <v>7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2.3333333333333335</v>
      </c>
      <c r="R280">
        <v>1.3333333333333333</v>
      </c>
      <c r="S280">
        <v>0</v>
      </c>
      <c r="T280">
        <v>48.333333333333336</v>
      </c>
      <c r="U280">
        <v>17.333333333333332</v>
      </c>
      <c r="V280">
        <v>0</v>
      </c>
      <c r="W280">
        <v>11.333333333333334</v>
      </c>
      <c r="X280">
        <v>1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 x14ac:dyDescent="0.25">
      <c r="A281">
        <v>30</v>
      </c>
      <c r="B281">
        <v>6</v>
      </c>
      <c r="C281" t="s">
        <v>64</v>
      </c>
      <c r="D281">
        <v>0</v>
      </c>
      <c r="E281">
        <v>0</v>
      </c>
      <c r="F281" t="s">
        <v>63</v>
      </c>
      <c r="G281">
        <v>7</v>
      </c>
      <c r="H281">
        <v>8.1814974358974339</v>
      </c>
      <c r="I281">
        <v>-0.54999999999999993</v>
      </c>
      <c r="J281">
        <v>113.66666666666666</v>
      </c>
      <c r="K281">
        <v>9</v>
      </c>
      <c r="L281">
        <v>0</v>
      </c>
      <c r="M281">
        <v>0</v>
      </c>
      <c r="N281">
        <v>0</v>
      </c>
      <c r="O281">
        <v>18.333333333333332</v>
      </c>
      <c r="P281">
        <v>1</v>
      </c>
      <c r="Q281">
        <v>23.333333333333332</v>
      </c>
      <c r="R281">
        <v>7.666666666666667</v>
      </c>
      <c r="S281">
        <v>1.6666666666666667</v>
      </c>
      <c r="T281">
        <v>4</v>
      </c>
      <c r="U281">
        <v>0</v>
      </c>
      <c r="V281">
        <v>5</v>
      </c>
      <c r="W281">
        <v>47.333333333333336</v>
      </c>
      <c r="X281">
        <v>5.333333333333333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25">
      <c r="A282">
        <v>31</v>
      </c>
      <c r="B282">
        <v>2</v>
      </c>
      <c r="C282" t="s">
        <v>68</v>
      </c>
      <c r="D282">
        <v>0</v>
      </c>
      <c r="E282">
        <v>1</v>
      </c>
      <c r="F282" t="s">
        <v>61</v>
      </c>
      <c r="G282">
        <v>7</v>
      </c>
      <c r="H282">
        <v>3.7440639999999998</v>
      </c>
      <c r="I282">
        <v>0.17833333333333337</v>
      </c>
      <c r="J282">
        <v>341.33333333333337</v>
      </c>
      <c r="K282">
        <v>8</v>
      </c>
      <c r="L282">
        <v>0.33333333333333331</v>
      </c>
      <c r="M282">
        <v>1</v>
      </c>
      <c r="N282">
        <v>0</v>
      </c>
      <c r="O282">
        <v>10.333333333333334</v>
      </c>
      <c r="P282">
        <v>0</v>
      </c>
      <c r="Q282">
        <v>14</v>
      </c>
      <c r="R282">
        <v>146</v>
      </c>
      <c r="S282">
        <v>1</v>
      </c>
      <c r="T282">
        <v>7.333333333333333</v>
      </c>
      <c r="U282">
        <v>0</v>
      </c>
      <c r="V282">
        <v>26</v>
      </c>
      <c r="W282">
        <v>134.66666666666666</v>
      </c>
      <c r="X282">
        <v>2</v>
      </c>
      <c r="Y282">
        <v>0</v>
      </c>
      <c r="Z282">
        <v>0.33333333333333331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 x14ac:dyDescent="0.25">
      <c r="A283">
        <v>32</v>
      </c>
      <c r="B283">
        <v>9</v>
      </c>
      <c r="C283" t="s">
        <v>60</v>
      </c>
      <c r="D283">
        <v>1</v>
      </c>
      <c r="E283">
        <v>1</v>
      </c>
      <c r="F283" t="s">
        <v>63</v>
      </c>
      <c r="G283">
        <v>7</v>
      </c>
      <c r="H283">
        <v>6.8205439999999999</v>
      </c>
      <c r="I283">
        <v>0.1608333333333333</v>
      </c>
      <c r="J283">
        <v>99.166666666666657</v>
      </c>
      <c r="K283">
        <v>7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0.66666666666666663</v>
      </c>
      <c r="R283">
        <v>1.5</v>
      </c>
      <c r="S283">
        <v>0</v>
      </c>
      <c r="T283">
        <v>55.833333333333336</v>
      </c>
      <c r="U283">
        <v>2.1666666666666665</v>
      </c>
      <c r="V283">
        <v>2.6666666666666665</v>
      </c>
      <c r="W283">
        <v>35.333333333333336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>
        <v>33</v>
      </c>
      <c r="B284">
        <v>10</v>
      </c>
      <c r="C284" t="s">
        <v>67</v>
      </c>
      <c r="D284">
        <v>1</v>
      </c>
      <c r="E284">
        <v>1</v>
      </c>
      <c r="F284" t="s">
        <v>63</v>
      </c>
      <c r="G284">
        <v>7</v>
      </c>
      <c r="H284">
        <v>9.9275487179487154</v>
      </c>
      <c r="I284">
        <v>0.29750000000000004</v>
      </c>
      <c r="J284">
        <v>56.166666666666664</v>
      </c>
      <c r="K284">
        <v>6</v>
      </c>
      <c r="L284">
        <v>0</v>
      </c>
      <c r="M284">
        <v>0</v>
      </c>
      <c r="N284">
        <v>0</v>
      </c>
      <c r="O284">
        <v>0.16666666666666666</v>
      </c>
      <c r="P284">
        <v>0</v>
      </c>
      <c r="Q284">
        <v>0</v>
      </c>
      <c r="R284">
        <v>0.16666666666666666</v>
      </c>
      <c r="S284">
        <v>0</v>
      </c>
      <c r="T284">
        <v>39</v>
      </c>
      <c r="U284">
        <v>3</v>
      </c>
      <c r="V284">
        <v>0.66666666666666663</v>
      </c>
      <c r="W284">
        <v>13.166666666666666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 x14ac:dyDescent="0.25">
      <c r="A285">
        <v>34</v>
      </c>
      <c r="B285">
        <v>5</v>
      </c>
      <c r="C285" t="s">
        <v>67</v>
      </c>
      <c r="D285">
        <v>1</v>
      </c>
      <c r="E285">
        <v>1</v>
      </c>
      <c r="F285" t="s">
        <v>61</v>
      </c>
      <c r="G285">
        <v>7</v>
      </c>
      <c r="H285">
        <v>12.194980821917808</v>
      </c>
      <c r="I285">
        <v>0.25750000000000001</v>
      </c>
      <c r="J285">
        <v>26.166666666666668</v>
      </c>
      <c r="K285">
        <v>6</v>
      </c>
      <c r="L285">
        <v>0</v>
      </c>
      <c r="M285">
        <v>0</v>
      </c>
      <c r="N285">
        <v>0</v>
      </c>
      <c r="O285">
        <v>0.16666666666666666</v>
      </c>
      <c r="P285">
        <v>0</v>
      </c>
      <c r="Q285">
        <v>0</v>
      </c>
      <c r="R285">
        <v>1</v>
      </c>
      <c r="S285">
        <v>0</v>
      </c>
      <c r="T285">
        <v>12.833333333333334</v>
      </c>
      <c r="U285">
        <v>4.166666666666667</v>
      </c>
      <c r="V285">
        <v>0.33333333333333331</v>
      </c>
      <c r="W285">
        <v>7.666666666666667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>
        <v>35</v>
      </c>
      <c r="B286">
        <v>10</v>
      </c>
      <c r="C286" t="s">
        <v>67</v>
      </c>
      <c r="D286">
        <v>1</v>
      </c>
      <c r="E286">
        <v>1</v>
      </c>
      <c r="F286" t="s">
        <v>63</v>
      </c>
      <c r="G286">
        <v>7</v>
      </c>
      <c r="H286">
        <v>35.962850574712647</v>
      </c>
      <c r="I286">
        <v>0.33583333333333326</v>
      </c>
      <c r="J286">
        <v>66.5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0.66666666666666663</v>
      </c>
      <c r="S286">
        <v>0</v>
      </c>
      <c r="T286">
        <v>40.833333333333336</v>
      </c>
      <c r="U286">
        <v>6.833333333333333</v>
      </c>
      <c r="V286">
        <v>2.8333333333333335</v>
      </c>
      <c r="W286">
        <v>15.333333333333334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 x14ac:dyDescent="0.25">
      <c r="A287">
        <v>36</v>
      </c>
      <c r="B287">
        <v>8</v>
      </c>
      <c r="C287" t="s">
        <v>62</v>
      </c>
      <c r="D287">
        <v>1</v>
      </c>
      <c r="E287">
        <v>0</v>
      </c>
      <c r="F287" t="s">
        <v>63</v>
      </c>
      <c r="G287">
        <v>7</v>
      </c>
      <c r="H287">
        <v>9.8249721518987343</v>
      </c>
      <c r="I287">
        <v>0.18249999999999997</v>
      </c>
      <c r="J287">
        <v>50.583333333333336</v>
      </c>
      <c r="K287">
        <v>7</v>
      </c>
      <c r="L287">
        <v>0</v>
      </c>
      <c r="M287">
        <v>0</v>
      </c>
      <c r="N287">
        <v>0</v>
      </c>
      <c r="O287">
        <v>0.75</v>
      </c>
      <c r="P287">
        <v>0</v>
      </c>
      <c r="Q287">
        <v>0.41666666666666669</v>
      </c>
      <c r="R287">
        <v>0</v>
      </c>
      <c r="S287">
        <v>0</v>
      </c>
      <c r="T287">
        <v>26</v>
      </c>
      <c r="U287">
        <v>5.416666666666667</v>
      </c>
      <c r="V287">
        <v>0</v>
      </c>
      <c r="W287">
        <v>17</v>
      </c>
      <c r="X287">
        <v>0.66666666666666663</v>
      </c>
      <c r="Y287">
        <v>0</v>
      </c>
      <c r="Z287">
        <v>0</v>
      </c>
      <c r="AA287">
        <v>0</v>
      </c>
      <c r="AB287">
        <v>0.33333333333333331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>
        <v>37</v>
      </c>
      <c r="B288">
        <v>4</v>
      </c>
      <c r="C288" t="s">
        <v>60</v>
      </c>
      <c r="D288">
        <v>1</v>
      </c>
      <c r="E288">
        <v>1</v>
      </c>
      <c r="F288" t="s">
        <v>61</v>
      </c>
      <c r="G288">
        <v>7</v>
      </c>
      <c r="H288">
        <v>41.52640000000001</v>
      </c>
      <c r="I288">
        <v>0.26083333333333342</v>
      </c>
      <c r="J288">
        <v>82.666666666666671</v>
      </c>
      <c r="K288">
        <v>5</v>
      </c>
      <c r="L288">
        <v>2.6666666666666665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5.333333333333333</v>
      </c>
      <c r="S288">
        <v>0</v>
      </c>
      <c r="T288">
        <v>24</v>
      </c>
      <c r="U288">
        <v>4</v>
      </c>
      <c r="V288">
        <v>34.666666666666664</v>
      </c>
      <c r="W288">
        <v>14.666666666666666</v>
      </c>
      <c r="X288">
        <v>0</v>
      </c>
      <c r="Y288">
        <v>0</v>
      </c>
      <c r="Z288">
        <v>2.6666666666666665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 x14ac:dyDescent="0.25">
      <c r="A289">
        <v>38</v>
      </c>
      <c r="B289">
        <v>1</v>
      </c>
      <c r="C289" t="s">
        <v>64</v>
      </c>
      <c r="D289">
        <v>0</v>
      </c>
      <c r="E289">
        <v>0</v>
      </c>
      <c r="F289" t="s">
        <v>61</v>
      </c>
      <c r="G289">
        <v>7</v>
      </c>
      <c r="H289">
        <v>11.074285714285713</v>
      </c>
      <c r="I289">
        <v>0.24250000000000002</v>
      </c>
      <c r="J289">
        <v>59.666666666666671</v>
      </c>
      <c r="K289">
        <v>9</v>
      </c>
      <c r="L289">
        <v>0</v>
      </c>
      <c r="M289">
        <v>0</v>
      </c>
      <c r="N289">
        <v>0</v>
      </c>
      <c r="O289">
        <v>8.8333333333333339</v>
      </c>
      <c r="P289">
        <v>0</v>
      </c>
      <c r="Q289">
        <v>0</v>
      </c>
      <c r="R289">
        <v>0.66666666666666663</v>
      </c>
      <c r="S289">
        <v>0.33333333333333331</v>
      </c>
      <c r="T289">
        <v>10.5</v>
      </c>
      <c r="U289">
        <v>8.3333333333333339</v>
      </c>
      <c r="V289">
        <v>4.166666666666667</v>
      </c>
      <c r="W289">
        <v>21.666666666666668</v>
      </c>
      <c r="X289">
        <v>3.3333333333333335</v>
      </c>
      <c r="Y289">
        <v>1.8333333333333333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>
        <v>39</v>
      </c>
      <c r="B290">
        <v>5</v>
      </c>
      <c r="C290" t="s">
        <v>67</v>
      </c>
      <c r="D290">
        <v>1</v>
      </c>
      <c r="E290">
        <v>1</v>
      </c>
      <c r="F290" t="s">
        <v>61</v>
      </c>
      <c r="G290">
        <v>7</v>
      </c>
      <c r="H290">
        <v>47.525333333333329</v>
      </c>
      <c r="I290">
        <v>0.33583333333333326</v>
      </c>
      <c r="J290">
        <v>23</v>
      </c>
      <c r="K290">
        <v>4</v>
      </c>
      <c r="L290">
        <v>0.33333333333333331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0.66666666666666663</v>
      </c>
      <c r="U290">
        <v>5.666666666666667</v>
      </c>
      <c r="V290">
        <v>4.666666666666667</v>
      </c>
      <c r="W290">
        <v>12</v>
      </c>
      <c r="X290">
        <v>0</v>
      </c>
      <c r="Y290">
        <v>0</v>
      </c>
      <c r="Z290">
        <v>0.33333333333333331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 x14ac:dyDescent="0.25">
      <c r="A291">
        <v>40</v>
      </c>
      <c r="B291">
        <v>2</v>
      </c>
      <c r="C291" t="s">
        <v>68</v>
      </c>
      <c r="D291">
        <v>0</v>
      </c>
      <c r="E291">
        <v>1</v>
      </c>
      <c r="F291" t="s">
        <v>61</v>
      </c>
      <c r="G291">
        <v>7</v>
      </c>
      <c r="H291">
        <v>16.555614814814817</v>
      </c>
      <c r="I291">
        <v>0.2558333333333333</v>
      </c>
      <c r="J291">
        <v>81.833333333333329</v>
      </c>
      <c r="K291">
        <v>9</v>
      </c>
      <c r="L291">
        <v>0</v>
      </c>
      <c r="M291">
        <v>0</v>
      </c>
      <c r="N291">
        <v>0</v>
      </c>
      <c r="O291">
        <v>13.5</v>
      </c>
      <c r="P291">
        <v>0</v>
      </c>
      <c r="Q291">
        <v>0.5</v>
      </c>
      <c r="R291">
        <v>23.166666666666668</v>
      </c>
      <c r="S291">
        <v>0</v>
      </c>
      <c r="T291">
        <v>5.833333333333333</v>
      </c>
      <c r="U291">
        <v>9</v>
      </c>
      <c r="V291">
        <v>1.6666666666666667</v>
      </c>
      <c r="W291">
        <v>26.833333333333332</v>
      </c>
      <c r="X291">
        <v>0.83333333333333337</v>
      </c>
      <c r="Y291">
        <v>0.5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5">
      <c r="A292">
        <v>41</v>
      </c>
      <c r="B292">
        <v>6</v>
      </c>
      <c r="C292" t="s">
        <v>64</v>
      </c>
      <c r="D292">
        <v>0</v>
      </c>
      <c r="E292">
        <v>0</v>
      </c>
      <c r="F292" t="s">
        <v>63</v>
      </c>
      <c r="G292">
        <v>7</v>
      </c>
      <c r="H292">
        <v>6.5084952380952377</v>
      </c>
      <c r="I292">
        <v>0.23916666666666661</v>
      </c>
      <c r="J292">
        <v>158</v>
      </c>
      <c r="K292">
        <v>8</v>
      </c>
      <c r="L292">
        <v>0</v>
      </c>
      <c r="M292">
        <v>0</v>
      </c>
      <c r="N292">
        <v>0</v>
      </c>
      <c r="O292">
        <v>44</v>
      </c>
      <c r="P292">
        <v>0</v>
      </c>
      <c r="Q292">
        <v>18.666666666666668</v>
      </c>
      <c r="R292">
        <v>8</v>
      </c>
      <c r="S292">
        <v>15.333333333333334</v>
      </c>
      <c r="T292">
        <v>16</v>
      </c>
      <c r="U292">
        <v>0</v>
      </c>
      <c r="V292">
        <v>5.333333333333333</v>
      </c>
      <c r="W292">
        <v>32.666666666666664</v>
      </c>
      <c r="X292">
        <v>18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25">
      <c r="A293">
        <v>42</v>
      </c>
      <c r="B293">
        <v>7</v>
      </c>
      <c r="C293" t="s">
        <v>68</v>
      </c>
      <c r="D293">
        <v>0</v>
      </c>
      <c r="E293">
        <v>1</v>
      </c>
      <c r="F293" t="s">
        <v>63</v>
      </c>
      <c r="G293">
        <v>7</v>
      </c>
      <c r="H293">
        <v>8.0255999999999972</v>
      </c>
      <c r="I293">
        <v>0.23750000000000013</v>
      </c>
      <c r="J293">
        <v>156.33333333333331</v>
      </c>
      <c r="K293">
        <v>11</v>
      </c>
      <c r="L293">
        <v>0</v>
      </c>
      <c r="M293">
        <v>0</v>
      </c>
      <c r="N293">
        <v>5.333333333333333</v>
      </c>
      <c r="O293">
        <v>2.8333333333333335</v>
      </c>
      <c r="P293">
        <v>0</v>
      </c>
      <c r="Q293">
        <v>44.333333333333336</v>
      </c>
      <c r="R293">
        <v>7.166666666666667</v>
      </c>
      <c r="S293">
        <v>0</v>
      </c>
      <c r="T293">
        <v>8.1666666666666661</v>
      </c>
      <c r="U293">
        <v>4</v>
      </c>
      <c r="V293">
        <v>3.5</v>
      </c>
      <c r="W293">
        <v>71</v>
      </c>
      <c r="X293">
        <v>8.3333333333333339</v>
      </c>
      <c r="Y293">
        <v>0.66666666666666663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>
        <v>43</v>
      </c>
      <c r="B294">
        <v>3</v>
      </c>
      <c r="C294" t="s">
        <v>62</v>
      </c>
      <c r="D294">
        <v>1</v>
      </c>
      <c r="E294">
        <v>0</v>
      </c>
      <c r="F294" t="s">
        <v>61</v>
      </c>
      <c r="G294">
        <v>7</v>
      </c>
      <c r="H294">
        <v>19.43638709677419</v>
      </c>
      <c r="I294">
        <v>0.33166666666666672</v>
      </c>
      <c r="J294">
        <v>44</v>
      </c>
      <c r="K294">
        <v>7</v>
      </c>
      <c r="L294">
        <v>0</v>
      </c>
      <c r="M294">
        <v>0</v>
      </c>
      <c r="N294">
        <v>0</v>
      </c>
      <c r="O294">
        <v>0.83333333333333337</v>
      </c>
      <c r="P294">
        <v>0</v>
      </c>
      <c r="Q294">
        <v>0.5</v>
      </c>
      <c r="R294">
        <v>0</v>
      </c>
      <c r="S294">
        <v>0</v>
      </c>
      <c r="T294">
        <v>20.5</v>
      </c>
      <c r="U294">
        <v>11.666666666666666</v>
      </c>
      <c r="V294">
        <v>2.6666666666666665</v>
      </c>
      <c r="W294">
        <v>7.333333333333333</v>
      </c>
      <c r="X294">
        <v>0</v>
      </c>
      <c r="Y294">
        <v>0.5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25">
      <c r="A295">
        <v>44</v>
      </c>
      <c r="B295">
        <v>4</v>
      </c>
      <c r="C295" t="s">
        <v>60</v>
      </c>
      <c r="D295">
        <v>1</v>
      </c>
      <c r="E295">
        <v>1</v>
      </c>
      <c r="F295" t="s">
        <v>61</v>
      </c>
      <c r="G295">
        <v>7</v>
      </c>
      <c r="H295">
        <v>40.85102702702703</v>
      </c>
      <c r="I295">
        <v>0.27499999999999997</v>
      </c>
      <c r="J295">
        <v>152.66666666666666</v>
      </c>
      <c r="K295">
        <v>6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4</v>
      </c>
      <c r="S295">
        <v>5.333333333333333</v>
      </c>
      <c r="T295">
        <v>26.666666666666668</v>
      </c>
      <c r="U295">
        <v>1.3333333333333333</v>
      </c>
      <c r="V295">
        <v>84.666666666666671</v>
      </c>
      <c r="W295">
        <v>30.666666666666668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5">
      <c r="A296">
        <v>45</v>
      </c>
      <c r="B296">
        <v>3</v>
      </c>
      <c r="C296" t="s">
        <v>62</v>
      </c>
      <c r="D296">
        <v>1</v>
      </c>
      <c r="E296">
        <v>0</v>
      </c>
      <c r="F296" t="s">
        <v>61</v>
      </c>
      <c r="G296">
        <v>7</v>
      </c>
      <c r="H296">
        <v>78.110117647058829</v>
      </c>
      <c r="I296">
        <v>0.3041666666666667</v>
      </c>
      <c r="J296">
        <v>71.833333333333329</v>
      </c>
      <c r="K296">
        <v>6</v>
      </c>
      <c r="L296">
        <v>0</v>
      </c>
      <c r="M296">
        <v>0</v>
      </c>
      <c r="N296">
        <v>0</v>
      </c>
      <c r="O296">
        <v>0.25</v>
      </c>
      <c r="P296">
        <v>0</v>
      </c>
      <c r="Q296">
        <v>0.25</v>
      </c>
      <c r="R296">
        <v>0</v>
      </c>
      <c r="S296">
        <v>0</v>
      </c>
      <c r="T296">
        <v>14.25</v>
      </c>
      <c r="U296">
        <v>18.5</v>
      </c>
      <c r="V296">
        <v>5.666666666666667</v>
      </c>
      <c r="W296">
        <v>32.916666666666664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25">
      <c r="A297">
        <v>46</v>
      </c>
      <c r="B297">
        <v>8</v>
      </c>
      <c r="C297" t="s">
        <v>62</v>
      </c>
      <c r="D297">
        <v>1</v>
      </c>
      <c r="E297">
        <v>0</v>
      </c>
      <c r="F297" t="s">
        <v>63</v>
      </c>
      <c r="G297">
        <v>7</v>
      </c>
      <c r="H297">
        <v>14.131199999999998</v>
      </c>
      <c r="I297">
        <v>0.28500000000000009</v>
      </c>
      <c r="J297">
        <v>46.999999999999993</v>
      </c>
      <c r="K297">
        <v>9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0.66666666666666663</v>
      </c>
      <c r="R297">
        <v>1.6666666666666667</v>
      </c>
      <c r="S297">
        <v>0.66666666666666663</v>
      </c>
      <c r="T297">
        <v>16.333333333333332</v>
      </c>
      <c r="U297">
        <v>11.333333333333334</v>
      </c>
      <c r="V297">
        <v>1</v>
      </c>
      <c r="W297">
        <v>10.666666666666666</v>
      </c>
      <c r="X297">
        <v>0</v>
      </c>
      <c r="Y297">
        <v>4</v>
      </c>
      <c r="Z297">
        <v>0</v>
      </c>
      <c r="AA297">
        <v>0</v>
      </c>
      <c r="AB297">
        <v>0.66666666666666663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>
        <v>47</v>
      </c>
      <c r="B298">
        <v>4</v>
      </c>
      <c r="C298" t="s">
        <v>60</v>
      </c>
      <c r="D298">
        <v>1</v>
      </c>
      <c r="E298">
        <v>1</v>
      </c>
      <c r="F298" t="s">
        <v>61</v>
      </c>
      <c r="G298">
        <v>7</v>
      </c>
      <c r="H298">
        <v>12.482937704918033</v>
      </c>
      <c r="I298">
        <v>0.15749999999999989</v>
      </c>
      <c r="J298">
        <v>51.999999999999993</v>
      </c>
      <c r="K298">
        <v>8</v>
      </c>
      <c r="L298">
        <v>0</v>
      </c>
      <c r="M298">
        <v>0</v>
      </c>
      <c r="N298">
        <v>0</v>
      </c>
      <c r="O298">
        <v>1.3333333333333333</v>
      </c>
      <c r="P298">
        <v>0</v>
      </c>
      <c r="Q298">
        <v>1.3333333333333333</v>
      </c>
      <c r="R298">
        <v>7.333333333333333</v>
      </c>
      <c r="S298">
        <v>0.66666666666666663</v>
      </c>
      <c r="T298">
        <v>12</v>
      </c>
      <c r="U298">
        <v>0.66666666666666663</v>
      </c>
      <c r="V298">
        <v>16</v>
      </c>
      <c r="W298">
        <v>12.666666666666666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25">
      <c r="A299">
        <v>48</v>
      </c>
      <c r="B299">
        <v>7</v>
      </c>
      <c r="C299" t="s">
        <v>68</v>
      </c>
      <c r="D299">
        <v>0</v>
      </c>
      <c r="E299">
        <v>1</v>
      </c>
      <c r="F299" t="s">
        <v>63</v>
      </c>
      <c r="G299">
        <v>7</v>
      </c>
      <c r="H299">
        <v>8.1258378378378389</v>
      </c>
      <c r="I299">
        <v>0.1608333333333333</v>
      </c>
      <c r="J299">
        <v>543.99999999999989</v>
      </c>
      <c r="K299">
        <v>10</v>
      </c>
      <c r="L299">
        <v>0</v>
      </c>
      <c r="M299">
        <v>0</v>
      </c>
      <c r="N299">
        <v>0</v>
      </c>
      <c r="O299">
        <v>41.333333333333336</v>
      </c>
      <c r="P299">
        <v>0</v>
      </c>
      <c r="Q299">
        <v>209.33333333333334</v>
      </c>
      <c r="R299">
        <v>1.3333333333333333</v>
      </c>
      <c r="S299">
        <v>31.333333333333332</v>
      </c>
      <c r="T299">
        <v>13.333333333333334</v>
      </c>
      <c r="U299">
        <v>1.3333333333333333</v>
      </c>
      <c r="V299">
        <v>13.333333333333334</v>
      </c>
      <c r="W299">
        <v>228</v>
      </c>
      <c r="X299">
        <v>2</v>
      </c>
      <c r="Y299">
        <v>0</v>
      </c>
      <c r="Z299">
        <v>0</v>
      </c>
      <c r="AA299">
        <v>0</v>
      </c>
      <c r="AB299">
        <v>2.6666666666666665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>
        <v>49</v>
      </c>
      <c r="B300">
        <v>1</v>
      </c>
      <c r="C300" t="s">
        <v>64</v>
      </c>
      <c r="D300">
        <v>0</v>
      </c>
      <c r="E300">
        <v>0</v>
      </c>
      <c r="F300" t="s">
        <v>61</v>
      </c>
      <c r="G300">
        <v>7</v>
      </c>
      <c r="H300">
        <v>4.2149599999999996</v>
      </c>
      <c r="I300">
        <v>0.16499999999999995</v>
      </c>
      <c r="J300">
        <v>196.33333333333334</v>
      </c>
      <c r="K300">
        <v>9</v>
      </c>
      <c r="L300">
        <v>0</v>
      </c>
      <c r="M300">
        <v>0</v>
      </c>
      <c r="N300">
        <v>0</v>
      </c>
      <c r="O300">
        <v>4</v>
      </c>
      <c r="P300">
        <v>0</v>
      </c>
      <c r="Q300">
        <v>53</v>
      </c>
      <c r="R300">
        <v>41.333333333333336</v>
      </c>
      <c r="S300">
        <v>20</v>
      </c>
      <c r="T300">
        <v>63</v>
      </c>
      <c r="U300">
        <v>4</v>
      </c>
      <c r="V300">
        <v>1</v>
      </c>
      <c r="W300">
        <v>5.333333333333333</v>
      </c>
      <c r="X300">
        <v>4.666666666666667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25">
      <c r="A301">
        <v>50</v>
      </c>
      <c r="B301">
        <v>9</v>
      </c>
      <c r="C301" t="s">
        <v>60</v>
      </c>
      <c r="D301">
        <v>1</v>
      </c>
      <c r="E301">
        <v>1</v>
      </c>
      <c r="F301" t="s">
        <v>63</v>
      </c>
      <c r="G301">
        <v>7</v>
      </c>
      <c r="H301">
        <v>8.3789283018867931</v>
      </c>
      <c r="I301">
        <v>0.17416666666666658</v>
      </c>
      <c r="J301">
        <v>50.666666666666671</v>
      </c>
      <c r="K301">
        <v>6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4.666666666666667</v>
      </c>
      <c r="R301">
        <v>12.333333333333334</v>
      </c>
      <c r="S301">
        <v>0</v>
      </c>
      <c r="T301">
        <v>12</v>
      </c>
      <c r="U301">
        <v>5.333333333333333</v>
      </c>
      <c r="V301">
        <v>2.3333333333333335</v>
      </c>
      <c r="W301">
        <v>14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>
        <v>1</v>
      </c>
      <c r="B302">
        <v>4</v>
      </c>
      <c r="C302" t="s">
        <v>60</v>
      </c>
      <c r="D302">
        <v>1</v>
      </c>
      <c r="E302">
        <v>1</v>
      </c>
      <c r="F302" t="s">
        <v>61</v>
      </c>
      <c r="G302">
        <v>8</v>
      </c>
      <c r="H302">
        <v>64.425056603773584</v>
      </c>
      <c r="I302">
        <v>0.27913043478260863</v>
      </c>
      <c r="J302">
        <v>139</v>
      </c>
      <c r="K302">
        <v>5</v>
      </c>
      <c r="L302">
        <v>0</v>
      </c>
      <c r="M302">
        <v>0</v>
      </c>
      <c r="N302">
        <v>0</v>
      </c>
      <c r="O302">
        <v>0.33333333333333331</v>
      </c>
      <c r="P302">
        <v>0</v>
      </c>
      <c r="Q302">
        <v>0</v>
      </c>
      <c r="R302">
        <v>0</v>
      </c>
      <c r="S302">
        <v>0</v>
      </c>
      <c r="T302">
        <v>23</v>
      </c>
      <c r="U302">
        <v>3.3333333333333335</v>
      </c>
      <c r="V302">
        <v>70.666666666666671</v>
      </c>
      <c r="W302">
        <v>41.666666666666664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25">
      <c r="A303">
        <v>2</v>
      </c>
      <c r="B303">
        <v>8</v>
      </c>
      <c r="C303" t="s">
        <v>62</v>
      </c>
      <c r="D303">
        <v>1</v>
      </c>
      <c r="E303">
        <v>0</v>
      </c>
      <c r="F303" t="s">
        <v>63</v>
      </c>
      <c r="G303">
        <v>8</v>
      </c>
      <c r="H303">
        <v>37.177173333333336</v>
      </c>
      <c r="I303">
        <v>0.24086956521739128</v>
      </c>
      <c r="J303">
        <v>94.666666666666671</v>
      </c>
      <c r="K303">
        <v>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55.333333333333336</v>
      </c>
      <c r="U303">
        <v>3.3333333333333335</v>
      </c>
      <c r="V303">
        <v>3</v>
      </c>
      <c r="W303">
        <v>33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>
        <v>3</v>
      </c>
      <c r="B304">
        <v>3</v>
      </c>
      <c r="C304" t="s">
        <v>62</v>
      </c>
      <c r="D304">
        <v>1</v>
      </c>
      <c r="E304">
        <v>0</v>
      </c>
      <c r="F304" t="s">
        <v>61</v>
      </c>
      <c r="G304">
        <v>8</v>
      </c>
      <c r="H304">
        <v>78.060444444444443</v>
      </c>
      <c r="I304">
        <v>0.24086956521739142</v>
      </c>
      <c r="J304">
        <v>228</v>
      </c>
      <c r="K304">
        <v>4</v>
      </c>
      <c r="L304">
        <v>0.33333333333333331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0.33333333333333331</v>
      </c>
      <c r="U304">
        <v>9.6666666666666661</v>
      </c>
      <c r="V304">
        <v>91.666666666666671</v>
      </c>
      <c r="W304">
        <v>126.33333333333333</v>
      </c>
      <c r="X304">
        <v>0</v>
      </c>
      <c r="Y304">
        <v>0</v>
      </c>
      <c r="Z304">
        <v>0.33333333333333331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25">
      <c r="A305">
        <v>4</v>
      </c>
      <c r="B305">
        <v>6</v>
      </c>
      <c r="C305" t="s">
        <v>64</v>
      </c>
      <c r="D305">
        <v>0</v>
      </c>
      <c r="E305">
        <v>0</v>
      </c>
      <c r="F305" t="s">
        <v>63</v>
      </c>
      <c r="G305">
        <v>8</v>
      </c>
      <c r="H305">
        <v>5.8934545454545448</v>
      </c>
      <c r="I305">
        <v>0.21565217391304337</v>
      </c>
      <c r="J305">
        <v>78.833333333333329</v>
      </c>
      <c r="K305">
        <v>10</v>
      </c>
      <c r="L305">
        <v>0</v>
      </c>
      <c r="M305">
        <v>0</v>
      </c>
      <c r="N305">
        <v>0</v>
      </c>
      <c r="O305">
        <v>3</v>
      </c>
      <c r="P305">
        <v>0.83333333333333337</v>
      </c>
      <c r="Q305">
        <v>18.333333333333332</v>
      </c>
      <c r="R305">
        <v>8.8333333333333339</v>
      </c>
      <c r="S305">
        <v>8.6666666666666661</v>
      </c>
      <c r="T305">
        <v>13.333333333333334</v>
      </c>
      <c r="U305">
        <v>8.1666666666666661</v>
      </c>
      <c r="V305">
        <v>0</v>
      </c>
      <c r="W305">
        <v>2.8333333333333335</v>
      </c>
      <c r="X305">
        <v>14</v>
      </c>
      <c r="Y305">
        <v>0.83333333333333337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>
        <v>5</v>
      </c>
      <c r="B306">
        <v>3</v>
      </c>
      <c r="C306" t="s">
        <v>62</v>
      </c>
      <c r="D306">
        <v>1</v>
      </c>
      <c r="E306">
        <v>0</v>
      </c>
      <c r="F306" t="s">
        <v>61</v>
      </c>
      <c r="G306">
        <v>8</v>
      </c>
      <c r="H306">
        <v>6.1447480519480511</v>
      </c>
      <c r="I306">
        <v>0.15739130434782597</v>
      </c>
      <c r="J306">
        <v>93.666666666666657</v>
      </c>
      <c r="K306">
        <v>7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1.3333333333333333</v>
      </c>
      <c r="S306">
        <v>0</v>
      </c>
      <c r="T306">
        <v>22.666666666666668</v>
      </c>
      <c r="U306">
        <v>8</v>
      </c>
      <c r="V306">
        <v>3.6666666666666665</v>
      </c>
      <c r="W306">
        <v>38</v>
      </c>
      <c r="X306">
        <v>0</v>
      </c>
      <c r="Y306">
        <v>18</v>
      </c>
      <c r="Z306">
        <v>0</v>
      </c>
      <c r="AA306">
        <v>0</v>
      </c>
      <c r="AB306">
        <v>2</v>
      </c>
      <c r="AC306">
        <v>0</v>
      </c>
      <c r="AD306">
        <v>0</v>
      </c>
      <c r="AE306">
        <v>0</v>
      </c>
      <c r="AF306">
        <v>0</v>
      </c>
    </row>
    <row r="307" spans="1:32" x14ac:dyDescent="0.25">
      <c r="A307">
        <v>6</v>
      </c>
      <c r="B307">
        <v>1</v>
      </c>
      <c r="C307" t="s">
        <v>64</v>
      </c>
      <c r="D307">
        <v>0</v>
      </c>
      <c r="E307">
        <v>0</v>
      </c>
      <c r="F307" t="s">
        <v>61</v>
      </c>
      <c r="G307">
        <v>8</v>
      </c>
      <c r="H307">
        <v>18.024436363636362</v>
      </c>
      <c r="I307">
        <v>0.1999999999999999</v>
      </c>
      <c r="J307">
        <v>200</v>
      </c>
      <c r="K307">
        <v>8</v>
      </c>
      <c r="L307">
        <v>0.5</v>
      </c>
      <c r="M307">
        <v>1</v>
      </c>
      <c r="N307">
        <v>0</v>
      </c>
      <c r="O307">
        <v>49.833333333333336</v>
      </c>
      <c r="P307">
        <v>0</v>
      </c>
      <c r="Q307">
        <v>1</v>
      </c>
      <c r="R307">
        <v>0</v>
      </c>
      <c r="S307">
        <v>0</v>
      </c>
      <c r="T307">
        <v>8.1666666666666661</v>
      </c>
      <c r="U307">
        <v>1.3333333333333333</v>
      </c>
      <c r="V307">
        <v>1.3333333333333333</v>
      </c>
      <c r="W307">
        <v>110.16666666666667</v>
      </c>
      <c r="X307">
        <v>0</v>
      </c>
      <c r="Y307">
        <v>0.66666666666666663</v>
      </c>
      <c r="Z307">
        <v>0.5</v>
      </c>
      <c r="AA307">
        <v>0</v>
      </c>
      <c r="AB307">
        <v>27.5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>
        <v>7</v>
      </c>
      <c r="B308">
        <v>4</v>
      </c>
      <c r="C308" t="s">
        <v>60</v>
      </c>
      <c r="D308">
        <v>1</v>
      </c>
      <c r="E308">
        <v>1</v>
      </c>
      <c r="F308" t="s">
        <v>61</v>
      </c>
      <c r="G308">
        <v>8</v>
      </c>
      <c r="H308">
        <v>19.510510344827587</v>
      </c>
      <c r="I308">
        <v>0.27130434782608703</v>
      </c>
      <c r="J308">
        <v>37</v>
      </c>
      <c r="K308">
        <v>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16.333333333333332</v>
      </c>
      <c r="U308">
        <v>2.5</v>
      </c>
      <c r="V308">
        <v>0.66666666666666663</v>
      </c>
      <c r="W308">
        <v>17.5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25">
      <c r="A309">
        <v>8</v>
      </c>
      <c r="B309">
        <v>10</v>
      </c>
      <c r="C309" t="s">
        <v>67</v>
      </c>
      <c r="D309">
        <v>1</v>
      </c>
      <c r="E309">
        <v>1</v>
      </c>
      <c r="F309" t="s">
        <v>63</v>
      </c>
      <c r="G309">
        <v>8</v>
      </c>
      <c r="H309">
        <v>9.3463111111111115</v>
      </c>
      <c r="I309">
        <v>0.13739130434782609</v>
      </c>
      <c r="J309">
        <v>73.666666666666657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0.66666666666666663</v>
      </c>
      <c r="T309">
        <v>45</v>
      </c>
      <c r="U309">
        <v>3.3333333333333335</v>
      </c>
      <c r="V309">
        <v>0.66666666666666663</v>
      </c>
      <c r="W309">
        <v>24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>
        <v>9</v>
      </c>
      <c r="B310">
        <v>5</v>
      </c>
      <c r="C310" t="s">
        <v>67</v>
      </c>
      <c r="D310">
        <v>1</v>
      </c>
      <c r="E310">
        <v>1</v>
      </c>
      <c r="F310" t="s">
        <v>61</v>
      </c>
      <c r="G310">
        <v>8</v>
      </c>
      <c r="H310">
        <v>11.606868292682927</v>
      </c>
      <c r="I310">
        <v>0.15913043478260872</v>
      </c>
      <c r="J310">
        <v>57.333333333333336</v>
      </c>
      <c r="K310">
        <v>6</v>
      </c>
      <c r="L310">
        <v>0</v>
      </c>
      <c r="M310">
        <v>0</v>
      </c>
      <c r="N310">
        <v>0</v>
      </c>
      <c r="O310">
        <v>0.33333333333333331</v>
      </c>
      <c r="P310">
        <v>0</v>
      </c>
      <c r="Q310">
        <v>0</v>
      </c>
      <c r="R310">
        <v>1</v>
      </c>
      <c r="S310">
        <v>0</v>
      </c>
      <c r="T310">
        <v>11</v>
      </c>
      <c r="U310">
        <v>0.33333333333333331</v>
      </c>
      <c r="V310">
        <v>9.6666666666666661</v>
      </c>
      <c r="W310">
        <v>35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25">
      <c r="A311">
        <v>10</v>
      </c>
      <c r="B311">
        <v>2</v>
      </c>
      <c r="C311" t="s">
        <v>68</v>
      </c>
      <c r="D311">
        <v>0</v>
      </c>
      <c r="E311">
        <v>1</v>
      </c>
      <c r="F311" t="s">
        <v>61</v>
      </c>
      <c r="G311">
        <v>8</v>
      </c>
      <c r="H311">
        <v>6.6101760000000001</v>
      </c>
      <c r="I311">
        <v>0.26869565217391306</v>
      </c>
      <c r="J311">
        <v>116.50000000000001</v>
      </c>
      <c r="K311">
        <v>8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7.666666666666667</v>
      </c>
      <c r="S311">
        <v>0.33333333333333331</v>
      </c>
      <c r="T311">
        <v>54.333333333333336</v>
      </c>
      <c r="U311">
        <v>4.833333333333333</v>
      </c>
      <c r="V311">
        <v>9.3333333333333339</v>
      </c>
      <c r="W311">
        <v>37.333333333333336</v>
      </c>
      <c r="X311">
        <v>2.1666666666666665</v>
      </c>
      <c r="Y311">
        <v>0.5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>
        <v>11</v>
      </c>
      <c r="B312">
        <v>7</v>
      </c>
      <c r="C312" t="s">
        <v>68</v>
      </c>
      <c r="D312">
        <v>0</v>
      </c>
      <c r="E312">
        <v>1</v>
      </c>
      <c r="F312" t="s">
        <v>63</v>
      </c>
      <c r="G312">
        <v>8</v>
      </c>
      <c r="H312">
        <v>3.9337600000000004</v>
      </c>
      <c r="I312">
        <v>0.2391304347826087</v>
      </c>
      <c r="J312">
        <v>139.66666666666666</v>
      </c>
      <c r="K312">
        <v>8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11.666666666666666</v>
      </c>
      <c r="R312">
        <v>13.666666666666666</v>
      </c>
      <c r="S312">
        <v>12</v>
      </c>
      <c r="T312">
        <v>13.666666666666666</v>
      </c>
      <c r="U312">
        <v>6.333333333333333</v>
      </c>
      <c r="V312">
        <v>1.6666666666666667</v>
      </c>
      <c r="W312">
        <v>24.666666666666668</v>
      </c>
      <c r="X312">
        <v>56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25">
      <c r="A313">
        <v>12</v>
      </c>
      <c r="B313">
        <v>2</v>
      </c>
      <c r="C313" t="s">
        <v>68</v>
      </c>
      <c r="D313">
        <v>0</v>
      </c>
      <c r="E313">
        <v>1</v>
      </c>
      <c r="F313" t="s">
        <v>61</v>
      </c>
      <c r="G313">
        <v>8</v>
      </c>
      <c r="H313">
        <v>4.1611520000000004</v>
      </c>
      <c r="I313">
        <v>0.32434782608695656</v>
      </c>
      <c r="J313">
        <v>75.5</v>
      </c>
      <c r="K313">
        <v>9</v>
      </c>
      <c r="L313">
        <v>0</v>
      </c>
      <c r="M313">
        <v>0</v>
      </c>
      <c r="N313">
        <v>0</v>
      </c>
      <c r="O313">
        <v>1.1666666666666667</v>
      </c>
      <c r="P313">
        <v>0</v>
      </c>
      <c r="Q313">
        <v>25</v>
      </c>
      <c r="R313">
        <v>6.833333333333333</v>
      </c>
      <c r="S313">
        <v>23.166666666666668</v>
      </c>
      <c r="T313">
        <v>0.33333333333333331</v>
      </c>
      <c r="U313">
        <v>0.33333333333333331</v>
      </c>
      <c r="V313">
        <v>4.5</v>
      </c>
      <c r="W313">
        <v>12.833333333333334</v>
      </c>
      <c r="X313">
        <v>1.3333333333333333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>
        <v>13</v>
      </c>
      <c r="B314">
        <v>6</v>
      </c>
      <c r="C314" t="s">
        <v>64</v>
      </c>
      <c r="D314">
        <v>0</v>
      </c>
      <c r="E314">
        <v>0</v>
      </c>
      <c r="F314" t="s">
        <v>63</v>
      </c>
      <c r="G314">
        <v>8</v>
      </c>
      <c r="H314">
        <v>3.1171121951219507</v>
      </c>
      <c r="I314">
        <v>0.20608695652173922</v>
      </c>
      <c r="J314">
        <v>23.833333333333332</v>
      </c>
      <c r="K314">
        <v>10</v>
      </c>
      <c r="L314">
        <v>0</v>
      </c>
      <c r="M314">
        <v>0</v>
      </c>
      <c r="N314">
        <v>0</v>
      </c>
      <c r="O314">
        <v>1.9166666666666667</v>
      </c>
      <c r="P314">
        <v>0</v>
      </c>
      <c r="Q314">
        <v>9</v>
      </c>
      <c r="R314">
        <v>2</v>
      </c>
      <c r="S314">
        <v>1.6666666666666667</v>
      </c>
      <c r="T314">
        <v>2.4166666666666665</v>
      </c>
      <c r="U314">
        <v>0.33333333333333331</v>
      </c>
      <c r="V314">
        <v>0.33333333333333331</v>
      </c>
      <c r="W314">
        <v>2.0833333333333335</v>
      </c>
      <c r="X314">
        <v>0.41666666666666669</v>
      </c>
      <c r="Y314">
        <v>3.6666666666666665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x14ac:dyDescent="0.25">
      <c r="A315">
        <v>14</v>
      </c>
      <c r="B315">
        <v>1</v>
      </c>
      <c r="C315" t="s">
        <v>64</v>
      </c>
      <c r="D315">
        <v>0</v>
      </c>
      <c r="E315">
        <v>0</v>
      </c>
      <c r="F315" t="s">
        <v>61</v>
      </c>
      <c r="G315">
        <v>8</v>
      </c>
      <c r="H315">
        <v>8.1669953488372098</v>
      </c>
      <c r="I315">
        <v>0.20434782608695665</v>
      </c>
      <c r="J315">
        <v>114.33333333333333</v>
      </c>
      <c r="K315">
        <v>9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4.666666666666667</v>
      </c>
      <c r="S315">
        <v>0.33333333333333331</v>
      </c>
      <c r="T315">
        <v>19.666666666666668</v>
      </c>
      <c r="U315">
        <v>6.5</v>
      </c>
      <c r="V315">
        <v>1.1666666666666667</v>
      </c>
      <c r="W315">
        <v>72.666666666666671</v>
      </c>
      <c r="X315">
        <v>4.166666666666667</v>
      </c>
      <c r="Y315">
        <v>2.8333333333333335</v>
      </c>
      <c r="Z315">
        <v>0</v>
      </c>
      <c r="AA315">
        <v>0</v>
      </c>
      <c r="AB315">
        <v>2.3333333333333335</v>
      </c>
      <c r="AC315">
        <v>0</v>
      </c>
      <c r="AD315">
        <v>0</v>
      </c>
      <c r="AE315">
        <v>0</v>
      </c>
      <c r="AF315">
        <v>0</v>
      </c>
    </row>
    <row r="316" spans="1:32" x14ac:dyDescent="0.25">
      <c r="A316">
        <v>15</v>
      </c>
      <c r="B316">
        <v>9</v>
      </c>
      <c r="C316" t="s">
        <v>60</v>
      </c>
      <c r="D316">
        <v>1</v>
      </c>
      <c r="E316">
        <v>1</v>
      </c>
      <c r="F316" t="s">
        <v>63</v>
      </c>
      <c r="G316">
        <v>8</v>
      </c>
      <c r="H316">
        <v>47.129212121212127</v>
      </c>
      <c r="I316">
        <v>0.14956521739130424</v>
      </c>
      <c r="J316">
        <v>42.333333333333329</v>
      </c>
      <c r="K316">
        <v>6</v>
      </c>
      <c r="L316">
        <v>0.33333333333333331</v>
      </c>
      <c r="M316">
        <v>1</v>
      </c>
      <c r="N316">
        <v>0</v>
      </c>
      <c r="O316">
        <v>0</v>
      </c>
      <c r="P316">
        <v>0</v>
      </c>
      <c r="Q316">
        <v>1.6666666666666667</v>
      </c>
      <c r="R316">
        <v>2.6666666666666665</v>
      </c>
      <c r="S316">
        <v>0.33333333333333331</v>
      </c>
      <c r="T316">
        <v>5</v>
      </c>
      <c r="U316">
        <v>0</v>
      </c>
      <c r="V316">
        <v>1.6666666666666667</v>
      </c>
      <c r="W316">
        <v>31</v>
      </c>
      <c r="X316">
        <v>0</v>
      </c>
      <c r="Y316">
        <v>0</v>
      </c>
      <c r="Z316">
        <v>0.33333333333333331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25">
      <c r="A317">
        <v>16</v>
      </c>
      <c r="B317">
        <v>7</v>
      </c>
      <c r="C317" t="s">
        <v>68</v>
      </c>
      <c r="D317">
        <v>0</v>
      </c>
      <c r="E317">
        <v>1</v>
      </c>
      <c r="F317" t="s">
        <v>63</v>
      </c>
      <c r="G317">
        <v>8</v>
      </c>
      <c r="H317">
        <v>11.686325581395348</v>
      </c>
      <c r="I317">
        <v>0.35304347826086963</v>
      </c>
      <c r="J317">
        <v>111.33333333333333</v>
      </c>
      <c r="K317">
        <v>11</v>
      </c>
      <c r="L317">
        <v>0</v>
      </c>
      <c r="M317">
        <v>0</v>
      </c>
      <c r="N317">
        <v>0.33333333333333331</v>
      </c>
      <c r="O317">
        <v>0.33333333333333331</v>
      </c>
      <c r="P317">
        <v>0</v>
      </c>
      <c r="Q317">
        <v>57.666666666666664</v>
      </c>
      <c r="R317">
        <v>1.8333333333333333</v>
      </c>
      <c r="S317">
        <v>1.5</v>
      </c>
      <c r="T317">
        <v>2.5</v>
      </c>
      <c r="U317">
        <v>17.666666666666668</v>
      </c>
      <c r="V317">
        <v>6.666666666666667</v>
      </c>
      <c r="W317">
        <v>9.6666666666666661</v>
      </c>
      <c r="X317">
        <v>1.8333333333333333</v>
      </c>
      <c r="Y317">
        <v>11.333333333333334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>
        <v>17</v>
      </c>
      <c r="B318">
        <v>1</v>
      </c>
      <c r="C318" t="s">
        <v>64</v>
      </c>
      <c r="D318">
        <v>0</v>
      </c>
      <c r="E318">
        <v>0</v>
      </c>
      <c r="F318" t="s">
        <v>61</v>
      </c>
      <c r="G318">
        <v>8</v>
      </c>
      <c r="H318">
        <v>10.541561904761904</v>
      </c>
      <c r="I318">
        <v>0.15999999999999998</v>
      </c>
      <c r="J318">
        <v>122.66666666666666</v>
      </c>
      <c r="K318">
        <v>7</v>
      </c>
      <c r="L318">
        <v>0</v>
      </c>
      <c r="M318">
        <v>0</v>
      </c>
      <c r="N318">
        <v>0</v>
      </c>
      <c r="O318">
        <v>2.6666666666666665</v>
      </c>
      <c r="P318">
        <v>0</v>
      </c>
      <c r="Q318">
        <v>0.66666666666666663</v>
      </c>
      <c r="R318">
        <v>20.666666666666668</v>
      </c>
      <c r="S318">
        <v>3.3333333333333335</v>
      </c>
      <c r="T318">
        <v>5.333333333333333</v>
      </c>
      <c r="U318">
        <v>0</v>
      </c>
      <c r="V318">
        <v>21</v>
      </c>
      <c r="W318">
        <v>69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 x14ac:dyDescent="0.25">
      <c r="A319">
        <v>18</v>
      </c>
      <c r="B319">
        <v>6</v>
      </c>
      <c r="C319" t="s">
        <v>64</v>
      </c>
      <c r="D319">
        <v>0</v>
      </c>
      <c r="E319">
        <v>0</v>
      </c>
      <c r="F319" t="s">
        <v>63</v>
      </c>
      <c r="G319">
        <v>8</v>
      </c>
      <c r="H319">
        <v>9.5673679012345669</v>
      </c>
      <c r="I319">
        <v>0.19304347826086946</v>
      </c>
      <c r="J319">
        <v>120.66666666666664</v>
      </c>
      <c r="K319">
        <v>11</v>
      </c>
      <c r="L319">
        <v>0</v>
      </c>
      <c r="M319">
        <v>0</v>
      </c>
      <c r="N319">
        <v>1.3333333333333333</v>
      </c>
      <c r="O319">
        <v>5</v>
      </c>
      <c r="P319">
        <v>0</v>
      </c>
      <c r="Q319">
        <v>19.333333333333332</v>
      </c>
      <c r="R319">
        <v>11.333333333333334</v>
      </c>
      <c r="S319">
        <v>7.666666666666667</v>
      </c>
      <c r="T319">
        <v>14</v>
      </c>
      <c r="U319">
        <v>7.666666666666667</v>
      </c>
      <c r="V319">
        <v>1.3333333333333333</v>
      </c>
      <c r="W319">
        <v>3</v>
      </c>
      <c r="X319">
        <v>47.666666666666664</v>
      </c>
      <c r="Y319">
        <v>2.3333333333333335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>
        <v>19</v>
      </c>
      <c r="B320">
        <v>8</v>
      </c>
      <c r="C320" t="s">
        <v>62</v>
      </c>
      <c r="D320">
        <v>1</v>
      </c>
      <c r="E320">
        <v>0</v>
      </c>
      <c r="F320" t="s">
        <v>63</v>
      </c>
      <c r="G320">
        <v>8</v>
      </c>
      <c r="H320">
        <v>5.9596160000000005</v>
      </c>
      <c r="I320">
        <v>0.1469565217391304</v>
      </c>
      <c r="J320">
        <v>53</v>
      </c>
      <c r="K320">
        <v>5</v>
      </c>
      <c r="L320">
        <v>0.33333333333333331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1.3333333333333333</v>
      </c>
      <c r="S320">
        <v>0</v>
      </c>
      <c r="T320">
        <v>15.333333333333334</v>
      </c>
      <c r="U320">
        <v>3.3333333333333335</v>
      </c>
      <c r="V320">
        <v>2</v>
      </c>
      <c r="W320">
        <v>31</v>
      </c>
      <c r="X320">
        <v>0</v>
      </c>
      <c r="Y320">
        <v>0</v>
      </c>
      <c r="Z320">
        <v>0.33333333333333331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25">
      <c r="A321">
        <v>20</v>
      </c>
      <c r="B321">
        <v>9</v>
      </c>
      <c r="C321" t="s">
        <v>60</v>
      </c>
      <c r="D321">
        <v>1</v>
      </c>
      <c r="E321">
        <v>1</v>
      </c>
      <c r="F321" t="s">
        <v>63</v>
      </c>
      <c r="G321">
        <v>8</v>
      </c>
      <c r="H321">
        <v>7.7738879999999995</v>
      </c>
      <c r="I321">
        <v>0.22782608695652168</v>
      </c>
      <c r="J321">
        <v>46.333333333333336</v>
      </c>
      <c r="K321">
        <v>7</v>
      </c>
      <c r="L321">
        <v>0</v>
      </c>
      <c r="M321">
        <v>0</v>
      </c>
      <c r="N321">
        <v>0</v>
      </c>
      <c r="O321">
        <v>0.33333333333333331</v>
      </c>
      <c r="P321">
        <v>0</v>
      </c>
      <c r="Q321">
        <v>0</v>
      </c>
      <c r="R321">
        <v>0.66666666666666663</v>
      </c>
      <c r="S321">
        <v>0.66666666666666663</v>
      </c>
      <c r="T321">
        <v>4</v>
      </c>
      <c r="U321">
        <v>1.6666666666666667</v>
      </c>
      <c r="V321">
        <v>9.3333333333333339</v>
      </c>
      <c r="W321">
        <v>29.666666666666668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>
        <v>21</v>
      </c>
      <c r="B322">
        <v>5</v>
      </c>
      <c r="C322" t="s">
        <v>67</v>
      </c>
      <c r="D322">
        <v>1</v>
      </c>
      <c r="E322">
        <v>1</v>
      </c>
      <c r="F322" t="s">
        <v>61</v>
      </c>
      <c r="G322">
        <v>8</v>
      </c>
      <c r="H322">
        <v>16.953742222222221</v>
      </c>
      <c r="I322">
        <v>0.16260869565217384</v>
      </c>
      <c r="J322">
        <v>48.5</v>
      </c>
      <c r="K322">
        <v>6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0.16666666666666666</v>
      </c>
      <c r="S322">
        <v>0</v>
      </c>
      <c r="T322">
        <v>35.333333333333336</v>
      </c>
      <c r="U322">
        <v>5</v>
      </c>
      <c r="V322">
        <v>0.33333333333333331</v>
      </c>
      <c r="W322">
        <v>6.666666666666667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5">
      <c r="A323">
        <v>22</v>
      </c>
      <c r="B323">
        <v>2</v>
      </c>
      <c r="C323" t="s">
        <v>68</v>
      </c>
      <c r="D323">
        <v>0</v>
      </c>
      <c r="E323">
        <v>1</v>
      </c>
      <c r="F323" t="s">
        <v>61</v>
      </c>
      <c r="G323">
        <v>8</v>
      </c>
      <c r="H323">
        <v>33.432103896103897</v>
      </c>
      <c r="I323">
        <v>0.29043478260869565</v>
      </c>
      <c r="J323">
        <v>110.83333333333334</v>
      </c>
      <c r="K323">
        <v>11</v>
      </c>
      <c r="L323">
        <v>0.66666666666666663</v>
      </c>
      <c r="M323">
        <v>1</v>
      </c>
      <c r="N323">
        <v>0</v>
      </c>
      <c r="O323">
        <v>6</v>
      </c>
      <c r="P323">
        <v>0</v>
      </c>
      <c r="Q323">
        <v>5.333333333333333</v>
      </c>
      <c r="R323">
        <v>7.5</v>
      </c>
      <c r="S323">
        <v>10.166666666666666</v>
      </c>
      <c r="T323">
        <v>26.166666666666668</v>
      </c>
      <c r="U323">
        <v>6</v>
      </c>
      <c r="V323">
        <v>1</v>
      </c>
      <c r="W323">
        <v>3.5</v>
      </c>
      <c r="X323">
        <v>37.666666666666664</v>
      </c>
      <c r="Y323">
        <v>1.1666666666666667</v>
      </c>
      <c r="Z323">
        <v>0.66666666666666663</v>
      </c>
      <c r="AA323">
        <v>0</v>
      </c>
      <c r="AB323">
        <v>6.333333333333333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>
        <v>23</v>
      </c>
      <c r="B324">
        <v>10</v>
      </c>
      <c r="C324" t="s">
        <v>67</v>
      </c>
      <c r="D324">
        <v>1</v>
      </c>
      <c r="E324">
        <v>1</v>
      </c>
      <c r="F324" t="s">
        <v>63</v>
      </c>
      <c r="G324">
        <v>8</v>
      </c>
      <c r="H324">
        <v>14.111483870967742</v>
      </c>
      <c r="I324">
        <v>0.10173913043478253</v>
      </c>
      <c r="J324">
        <v>42</v>
      </c>
      <c r="K324">
        <v>6</v>
      </c>
      <c r="L324">
        <v>0</v>
      </c>
      <c r="M324">
        <v>0</v>
      </c>
      <c r="N324">
        <v>0</v>
      </c>
      <c r="O324">
        <v>0.66666666666666663</v>
      </c>
      <c r="P324">
        <v>0</v>
      </c>
      <c r="Q324">
        <v>0</v>
      </c>
      <c r="R324">
        <v>0.33333333333333331</v>
      </c>
      <c r="S324">
        <v>0</v>
      </c>
      <c r="T324">
        <v>16.666666666666668</v>
      </c>
      <c r="U324">
        <v>11.666666666666666</v>
      </c>
      <c r="V324">
        <v>0.33333333333333331</v>
      </c>
      <c r="W324">
        <v>12.333333333333334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 x14ac:dyDescent="0.25">
      <c r="A325">
        <v>24</v>
      </c>
      <c r="B325">
        <v>5</v>
      </c>
      <c r="C325" t="s">
        <v>67</v>
      </c>
      <c r="D325">
        <v>1</v>
      </c>
      <c r="E325">
        <v>1</v>
      </c>
      <c r="F325" t="s">
        <v>61</v>
      </c>
      <c r="G325">
        <v>8</v>
      </c>
      <c r="H325">
        <v>24.950623255813952</v>
      </c>
      <c r="I325">
        <v>0.24347826086956528</v>
      </c>
      <c r="J325">
        <v>22.333333333333332</v>
      </c>
      <c r="K325">
        <v>4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2.3333333333333335</v>
      </c>
      <c r="U325">
        <v>2</v>
      </c>
      <c r="V325">
        <v>0.66666666666666663</v>
      </c>
      <c r="W325">
        <v>17.333333333333332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>
        <v>25</v>
      </c>
      <c r="B326">
        <v>9</v>
      </c>
      <c r="C326" t="s">
        <v>60</v>
      </c>
      <c r="D326">
        <v>1</v>
      </c>
      <c r="E326">
        <v>1</v>
      </c>
      <c r="F326" t="s">
        <v>63</v>
      </c>
      <c r="G326">
        <v>8</v>
      </c>
      <c r="H326">
        <v>37.510222222222225</v>
      </c>
      <c r="I326">
        <v>0.29130434782608694</v>
      </c>
      <c r="J326">
        <v>30.333333333333336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0.33333333333333331</v>
      </c>
      <c r="S326">
        <v>0</v>
      </c>
      <c r="T326">
        <v>0.33333333333333331</v>
      </c>
      <c r="U326">
        <v>1.6666666666666667</v>
      </c>
      <c r="V326">
        <v>6</v>
      </c>
      <c r="W326">
        <v>22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5">
      <c r="A327">
        <v>26</v>
      </c>
      <c r="B327">
        <v>3</v>
      </c>
      <c r="C327" t="s">
        <v>62</v>
      </c>
      <c r="D327">
        <v>1</v>
      </c>
      <c r="E327">
        <v>0</v>
      </c>
      <c r="F327" t="s">
        <v>61</v>
      </c>
      <c r="G327">
        <v>8</v>
      </c>
      <c r="H327">
        <v>19.788373333333329</v>
      </c>
      <c r="I327">
        <v>0.16260869565217384</v>
      </c>
      <c r="J327">
        <v>101.66666666666666</v>
      </c>
      <c r="K327">
        <v>6</v>
      </c>
      <c r="L327">
        <v>0</v>
      </c>
      <c r="M327">
        <v>0</v>
      </c>
      <c r="N327">
        <v>0</v>
      </c>
      <c r="O327">
        <v>0.33333333333333331</v>
      </c>
      <c r="P327">
        <v>0</v>
      </c>
      <c r="Q327">
        <v>0</v>
      </c>
      <c r="R327">
        <v>0.66666666666666663</v>
      </c>
      <c r="S327">
        <v>0</v>
      </c>
      <c r="T327">
        <v>7.333333333333333</v>
      </c>
      <c r="U327">
        <v>2.6666666666666665</v>
      </c>
      <c r="V327">
        <v>27</v>
      </c>
      <c r="W327">
        <v>63.666666666666664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>
        <v>27</v>
      </c>
      <c r="B328">
        <v>7</v>
      </c>
      <c r="C328" t="s">
        <v>68</v>
      </c>
      <c r="D328">
        <v>0</v>
      </c>
      <c r="E328">
        <v>1</v>
      </c>
      <c r="F328" t="s">
        <v>63</v>
      </c>
      <c r="G328">
        <v>8</v>
      </c>
      <c r="H328">
        <v>3.9738880000000005</v>
      </c>
      <c r="I328">
        <v>0.39565217391304336</v>
      </c>
      <c r="J328">
        <v>86.333333333333329</v>
      </c>
      <c r="K328">
        <v>11</v>
      </c>
      <c r="L328">
        <v>0</v>
      </c>
      <c r="M328">
        <v>0</v>
      </c>
      <c r="N328">
        <v>0.66666666666666663</v>
      </c>
      <c r="O328">
        <v>1.5</v>
      </c>
      <c r="P328">
        <v>0</v>
      </c>
      <c r="Q328">
        <v>4</v>
      </c>
      <c r="R328">
        <v>8.5</v>
      </c>
      <c r="S328">
        <v>12.5</v>
      </c>
      <c r="T328">
        <v>7.166666666666667</v>
      </c>
      <c r="U328">
        <v>1.1666666666666667</v>
      </c>
      <c r="V328">
        <v>0.66666666666666663</v>
      </c>
      <c r="W328">
        <v>2</v>
      </c>
      <c r="X328">
        <v>46.833333333333336</v>
      </c>
      <c r="Y328">
        <v>1.3333333333333333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 x14ac:dyDescent="0.25">
      <c r="A329">
        <v>28</v>
      </c>
      <c r="B329">
        <v>10</v>
      </c>
      <c r="C329" t="s">
        <v>67</v>
      </c>
      <c r="D329">
        <v>1</v>
      </c>
      <c r="E329">
        <v>1</v>
      </c>
      <c r="F329" t="s">
        <v>63</v>
      </c>
      <c r="G329">
        <v>8</v>
      </c>
      <c r="H329">
        <v>8.7477169230769238</v>
      </c>
      <c r="I329">
        <v>0.1513043478260869</v>
      </c>
      <c r="J329">
        <v>124.66666666666667</v>
      </c>
      <c r="K329">
        <v>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0.66666666666666663</v>
      </c>
      <c r="T329">
        <v>44</v>
      </c>
      <c r="U329">
        <v>4.666666666666667</v>
      </c>
      <c r="V329">
        <v>2.3333333333333335</v>
      </c>
      <c r="W329">
        <v>72.666666666666671</v>
      </c>
      <c r="X329">
        <v>0.33333333333333331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>
        <v>29</v>
      </c>
      <c r="B330">
        <v>8</v>
      </c>
      <c r="C330" t="s">
        <v>62</v>
      </c>
      <c r="D330">
        <v>1</v>
      </c>
      <c r="E330">
        <v>0</v>
      </c>
      <c r="F330" t="s">
        <v>63</v>
      </c>
      <c r="G330">
        <v>8</v>
      </c>
      <c r="H330">
        <v>19.287905882352941</v>
      </c>
      <c r="I330">
        <v>0.19999999999999998</v>
      </c>
      <c r="J330">
        <v>88.833333333333343</v>
      </c>
      <c r="K330">
        <v>6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0.83333333333333337</v>
      </c>
      <c r="R330">
        <v>0</v>
      </c>
      <c r="S330">
        <v>0</v>
      </c>
      <c r="T330">
        <v>33.333333333333336</v>
      </c>
      <c r="U330">
        <v>9.3333333333333339</v>
      </c>
      <c r="V330">
        <v>1.8333333333333333</v>
      </c>
      <c r="W330">
        <v>16.166666666666668</v>
      </c>
      <c r="X330">
        <v>0</v>
      </c>
      <c r="Y330">
        <v>27.333333333333332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25">
      <c r="A331">
        <v>30</v>
      </c>
      <c r="B331">
        <v>6</v>
      </c>
      <c r="C331" t="s">
        <v>64</v>
      </c>
      <c r="D331">
        <v>0</v>
      </c>
      <c r="E331">
        <v>0</v>
      </c>
      <c r="F331" t="s">
        <v>63</v>
      </c>
      <c r="G331">
        <v>8</v>
      </c>
      <c r="H331">
        <v>6.4204800000000004</v>
      </c>
      <c r="I331">
        <v>0.23565217391304355</v>
      </c>
      <c r="J331">
        <v>167.66666666666669</v>
      </c>
      <c r="K331">
        <v>9</v>
      </c>
      <c r="L331">
        <v>0.33333333333333331</v>
      </c>
      <c r="M331">
        <v>1</v>
      </c>
      <c r="N331">
        <v>0</v>
      </c>
      <c r="O331">
        <v>4</v>
      </c>
      <c r="P331">
        <v>0</v>
      </c>
      <c r="Q331">
        <v>28</v>
      </c>
      <c r="R331">
        <v>6.333333333333333</v>
      </c>
      <c r="S331">
        <v>25</v>
      </c>
      <c r="T331">
        <v>6.333333333333333</v>
      </c>
      <c r="U331">
        <v>26</v>
      </c>
      <c r="V331">
        <v>12.666666666666666</v>
      </c>
      <c r="W331">
        <v>57.333333333333336</v>
      </c>
      <c r="X331">
        <v>2</v>
      </c>
      <c r="Y331">
        <v>0</v>
      </c>
      <c r="Z331">
        <v>0.33333333333333331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>
        <v>31</v>
      </c>
      <c r="B332">
        <v>2</v>
      </c>
      <c r="C332" t="s">
        <v>68</v>
      </c>
      <c r="D332">
        <v>0</v>
      </c>
      <c r="E332">
        <v>1</v>
      </c>
      <c r="F332" t="s">
        <v>61</v>
      </c>
      <c r="G332">
        <v>8</v>
      </c>
      <c r="H332">
        <v>11.713728</v>
      </c>
      <c r="I332">
        <v>0.31304347826086953</v>
      </c>
      <c r="J332">
        <v>110</v>
      </c>
      <c r="K332">
        <v>8</v>
      </c>
      <c r="L332">
        <v>0</v>
      </c>
      <c r="M332">
        <v>0</v>
      </c>
      <c r="N332">
        <v>0</v>
      </c>
      <c r="O332">
        <v>1.3333333333333333</v>
      </c>
      <c r="P332">
        <v>0</v>
      </c>
      <c r="Q332">
        <v>3.5</v>
      </c>
      <c r="R332">
        <v>16.166666666666668</v>
      </c>
      <c r="S332">
        <v>6.5</v>
      </c>
      <c r="T332">
        <v>4.5</v>
      </c>
      <c r="U332">
        <v>8.6666666666666661</v>
      </c>
      <c r="V332">
        <v>13.833333333333334</v>
      </c>
      <c r="W332">
        <v>55.5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25">
      <c r="A333">
        <v>32</v>
      </c>
      <c r="B333">
        <v>9</v>
      </c>
      <c r="C333" t="s">
        <v>60</v>
      </c>
      <c r="D333">
        <v>1</v>
      </c>
      <c r="E333">
        <v>1</v>
      </c>
      <c r="F333" t="s">
        <v>63</v>
      </c>
      <c r="G333">
        <v>8</v>
      </c>
      <c r="H333">
        <v>13.29392</v>
      </c>
      <c r="I333">
        <v>0.19565217391304349</v>
      </c>
      <c r="J333">
        <v>182</v>
      </c>
      <c r="K333">
        <v>5</v>
      </c>
      <c r="L333">
        <v>0.33333333333333331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0.33333333333333331</v>
      </c>
      <c r="S333">
        <v>0</v>
      </c>
      <c r="T333">
        <v>81.666666666666671</v>
      </c>
      <c r="U333">
        <v>1.6666666666666667</v>
      </c>
      <c r="V333">
        <v>0.66666666666666663</v>
      </c>
      <c r="W333">
        <v>97.666666666666671</v>
      </c>
      <c r="X333">
        <v>0</v>
      </c>
      <c r="Y333">
        <v>0</v>
      </c>
      <c r="Z333">
        <v>0.33333333333333331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5">
      <c r="A334">
        <v>33</v>
      </c>
      <c r="B334">
        <v>10</v>
      </c>
      <c r="C334" t="s">
        <v>67</v>
      </c>
      <c r="D334">
        <v>1</v>
      </c>
      <c r="E334">
        <v>1</v>
      </c>
      <c r="F334" t="s">
        <v>63</v>
      </c>
      <c r="G334">
        <v>8</v>
      </c>
      <c r="H334">
        <v>7.4017920000000004</v>
      </c>
      <c r="I334">
        <v>0.15652173913043468</v>
      </c>
      <c r="J334">
        <v>76.5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0.5</v>
      </c>
      <c r="T334">
        <v>32.166666666666664</v>
      </c>
      <c r="U334">
        <v>4.5</v>
      </c>
      <c r="V334">
        <v>1.8333333333333333</v>
      </c>
      <c r="W334">
        <v>37.5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25">
      <c r="A335">
        <v>34</v>
      </c>
      <c r="B335">
        <v>5</v>
      </c>
      <c r="C335" t="s">
        <v>67</v>
      </c>
      <c r="D335">
        <v>1</v>
      </c>
      <c r="E335">
        <v>1</v>
      </c>
      <c r="F335" t="s">
        <v>61</v>
      </c>
      <c r="G335">
        <v>8</v>
      </c>
      <c r="H335">
        <v>15.245037037037036</v>
      </c>
      <c r="I335">
        <v>0.1773913043478261</v>
      </c>
      <c r="J335">
        <v>74.666666666666657</v>
      </c>
      <c r="K335">
        <v>6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33.666666666666664</v>
      </c>
      <c r="T335">
        <v>8.3333333333333339</v>
      </c>
      <c r="U335">
        <v>0.66666666666666663</v>
      </c>
      <c r="V335">
        <v>2</v>
      </c>
      <c r="W335">
        <v>29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>
        <v>35</v>
      </c>
      <c r="B336">
        <v>10</v>
      </c>
      <c r="C336" t="s">
        <v>67</v>
      </c>
      <c r="D336">
        <v>1</v>
      </c>
      <c r="E336">
        <v>1</v>
      </c>
      <c r="F336" t="s">
        <v>63</v>
      </c>
      <c r="G336">
        <v>8</v>
      </c>
      <c r="H336">
        <v>11.156317460317458</v>
      </c>
      <c r="I336">
        <v>0.12956521739130444</v>
      </c>
      <c r="J336">
        <v>88.666666666666657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1.1666666666666667</v>
      </c>
      <c r="T336">
        <v>49.833333333333336</v>
      </c>
      <c r="U336">
        <v>2.1666666666666665</v>
      </c>
      <c r="V336">
        <v>0.33333333333333331</v>
      </c>
      <c r="W336">
        <v>35.166666666666664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25">
      <c r="A337">
        <v>36</v>
      </c>
      <c r="B337">
        <v>8</v>
      </c>
      <c r="C337" t="s">
        <v>62</v>
      </c>
      <c r="D337">
        <v>1</v>
      </c>
      <c r="E337">
        <v>0</v>
      </c>
      <c r="F337" t="s">
        <v>63</v>
      </c>
      <c r="G337">
        <v>8</v>
      </c>
      <c r="H337">
        <v>15.577504477611937</v>
      </c>
      <c r="I337">
        <v>0.18521739130434775</v>
      </c>
      <c r="J337">
        <v>55.000000000000007</v>
      </c>
      <c r="K337">
        <v>6</v>
      </c>
      <c r="L337">
        <v>0</v>
      </c>
      <c r="M337">
        <v>0</v>
      </c>
      <c r="N337">
        <v>0</v>
      </c>
      <c r="O337">
        <v>2.3333333333333335</v>
      </c>
      <c r="P337">
        <v>0</v>
      </c>
      <c r="Q337">
        <v>0</v>
      </c>
      <c r="R337">
        <v>0</v>
      </c>
      <c r="S337">
        <v>0</v>
      </c>
      <c r="T337">
        <v>18</v>
      </c>
      <c r="U337">
        <v>7</v>
      </c>
      <c r="V337">
        <v>1.6666666666666667</v>
      </c>
      <c r="W337">
        <v>23.666666666666668</v>
      </c>
      <c r="X337">
        <v>2.3333333333333335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5">
      <c r="A338">
        <v>37</v>
      </c>
      <c r="B338">
        <v>4</v>
      </c>
      <c r="C338" t="s">
        <v>60</v>
      </c>
      <c r="D338">
        <v>1</v>
      </c>
      <c r="E338">
        <v>1</v>
      </c>
      <c r="F338" t="s">
        <v>61</v>
      </c>
      <c r="G338">
        <v>8</v>
      </c>
      <c r="H338">
        <v>38.191407407407411</v>
      </c>
      <c r="I338">
        <v>0.69304347826086943</v>
      </c>
      <c r="J338">
        <v>48</v>
      </c>
      <c r="K338">
        <v>6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1.3333333333333333</v>
      </c>
      <c r="S338">
        <v>2.6666666666666665</v>
      </c>
      <c r="T338">
        <v>18.666666666666668</v>
      </c>
      <c r="U338">
        <v>2.6666666666666665</v>
      </c>
      <c r="V338">
        <v>12</v>
      </c>
      <c r="W338">
        <v>10.666666666666666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 x14ac:dyDescent="0.25">
      <c r="A339">
        <v>38</v>
      </c>
      <c r="B339">
        <v>1</v>
      </c>
      <c r="C339" t="s">
        <v>64</v>
      </c>
      <c r="D339">
        <v>0</v>
      </c>
      <c r="E339">
        <v>0</v>
      </c>
      <c r="F339" t="s">
        <v>61</v>
      </c>
      <c r="G339">
        <v>8</v>
      </c>
      <c r="H339">
        <v>5.1265454545454539</v>
      </c>
      <c r="I339">
        <v>0.18173913043478276</v>
      </c>
      <c r="J339">
        <v>90.666666666666671</v>
      </c>
      <c r="K339">
        <v>10</v>
      </c>
      <c r="L339">
        <v>0.33333333333333331</v>
      </c>
      <c r="M339">
        <v>1</v>
      </c>
      <c r="N339">
        <v>0</v>
      </c>
      <c r="O339">
        <v>5</v>
      </c>
      <c r="P339">
        <v>0</v>
      </c>
      <c r="Q339">
        <v>0.83333333333333337</v>
      </c>
      <c r="R339">
        <v>0.66666666666666663</v>
      </c>
      <c r="S339">
        <v>0.66666666666666663</v>
      </c>
      <c r="T339">
        <v>20.5</v>
      </c>
      <c r="U339">
        <v>6.833333333333333</v>
      </c>
      <c r="V339">
        <v>5.333333333333333</v>
      </c>
      <c r="W339">
        <v>39.666666666666664</v>
      </c>
      <c r="X339">
        <v>9.6666666666666661</v>
      </c>
      <c r="Y339">
        <v>1.5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0.33333333333333331</v>
      </c>
      <c r="AF339">
        <v>0</v>
      </c>
    </row>
    <row r="340" spans="1:32" x14ac:dyDescent="0.25">
      <c r="A340">
        <v>39</v>
      </c>
      <c r="B340">
        <v>5</v>
      </c>
      <c r="C340" t="s">
        <v>67</v>
      </c>
      <c r="D340">
        <v>1</v>
      </c>
      <c r="E340">
        <v>1</v>
      </c>
      <c r="F340" t="s">
        <v>61</v>
      </c>
      <c r="G340">
        <v>8</v>
      </c>
      <c r="H340">
        <v>12.709296551724139</v>
      </c>
      <c r="I340">
        <v>0.13304347826086951</v>
      </c>
      <c r="J340">
        <v>87.333333333333343</v>
      </c>
      <c r="K340">
        <v>4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8</v>
      </c>
      <c r="V340">
        <v>10.333333333333334</v>
      </c>
      <c r="W340">
        <v>68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 x14ac:dyDescent="0.25">
      <c r="A341">
        <v>40</v>
      </c>
      <c r="B341">
        <v>2</v>
      </c>
      <c r="C341" t="s">
        <v>68</v>
      </c>
      <c r="D341">
        <v>0</v>
      </c>
      <c r="E341">
        <v>1</v>
      </c>
      <c r="F341" t="s">
        <v>61</v>
      </c>
      <c r="G341">
        <v>8</v>
      </c>
      <c r="H341">
        <v>17.910744615384615</v>
      </c>
      <c r="I341">
        <v>0.36782608695652169</v>
      </c>
      <c r="J341">
        <v>122</v>
      </c>
      <c r="K341">
        <v>7</v>
      </c>
      <c r="L341">
        <v>0</v>
      </c>
      <c r="M341">
        <v>0</v>
      </c>
      <c r="N341">
        <v>0</v>
      </c>
      <c r="O341">
        <v>7.333333333333333</v>
      </c>
      <c r="P341">
        <v>0</v>
      </c>
      <c r="Q341">
        <v>0</v>
      </c>
      <c r="R341">
        <v>19</v>
      </c>
      <c r="S341">
        <v>0</v>
      </c>
      <c r="T341">
        <v>21</v>
      </c>
      <c r="U341">
        <v>3.3333333333333335</v>
      </c>
      <c r="V341">
        <v>3.6666666666666665</v>
      </c>
      <c r="W341">
        <v>66</v>
      </c>
      <c r="X341">
        <v>1.6666666666666667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>
        <v>41</v>
      </c>
      <c r="B342">
        <v>6</v>
      </c>
      <c r="C342" t="s">
        <v>64</v>
      </c>
      <c r="D342">
        <v>0</v>
      </c>
      <c r="E342">
        <v>0</v>
      </c>
      <c r="F342" t="s">
        <v>63</v>
      </c>
      <c r="G342">
        <v>8</v>
      </c>
      <c r="H342">
        <v>4.2146560000000006</v>
      </c>
      <c r="I342">
        <v>0.11565217391304349</v>
      </c>
      <c r="J342">
        <v>289.33333333333337</v>
      </c>
      <c r="K342">
        <v>9</v>
      </c>
      <c r="L342">
        <v>0</v>
      </c>
      <c r="M342">
        <v>0</v>
      </c>
      <c r="N342">
        <v>0</v>
      </c>
      <c r="O342">
        <v>23</v>
      </c>
      <c r="P342">
        <v>0</v>
      </c>
      <c r="Q342">
        <v>3.6666666666666665</v>
      </c>
      <c r="R342">
        <v>13</v>
      </c>
      <c r="S342">
        <v>5</v>
      </c>
      <c r="T342">
        <v>8.3333333333333339</v>
      </c>
      <c r="U342">
        <v>1</v>
      </c>
      <c r="V342">
        <v>6.333333333333333</v>
      </c>
      <c r="W342">
        <v>199</v>
      </c>
      <c r="X342">
        <v>30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25">
      <c r="A343">
        <v>42</v>
      </c>
      <c r="B343">
        <v>7</v>
      </c>
      <c r="C343" t="s">
        <v>68</v>
      </c>
      <c r="D343">
        <v>0</v>
      </c>
      <c r="E343">
        <v>1</v>
      </c>
      <c r="F343" t="s">
        <v>63</v>
      </c>
      <c r="G343">
        <v>8</v>
      </c>
      <c r="H343">
        <v>7.2072648648648663</v>
      </c>
      <c r="I343">
        <v>0.20000000000000007</v>
      </c>
      <c r="J343">
        <v>66.166666666666657</v>
      </c>
      <c r="K343">
        <v>11</v>
      </c>
      <c r="L343">
        <v>0</v>
      </c>
      <c r="M343">
        <v>0</v>
      </c>
      <c r="N343">
        <v>2.3333333333333335</v>
      </c>
      <c r="O343">
        <v>1</v>
      </c>
      <c r="P343">
        <v>0</v>
      </c>
      <c r="Q343">
        <v>26</v>
      </c>
      <c r="R343">
        <v>0.83333333333333337</v>
      </c>
      <c r="S343">
        <v>0.66666666666666663</v>
      </c>
      <c r="T343">
        <v>2.1666666666666665</v>
      </c>
      <c r="U343">
        <v>3.5</v>
      </c>
      <c r="V343">
        <v>0.5</v>
      </c>
      <c r="W343">
        <v>9</v>
      </c>
      <c r="X343">
        <v>19.333333333333332</v>
      </c>
      <c r="Y343">
        <v>0.83333333333333337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>
        <v>43</v>
      </c>
      <c r="B344">
        <v>3</v>
      </c>
      <c r="C344" t="s">
        <v>62</v>
      </c>
      <c r="D344">
        <v>1</v>
      </c>
      <c r="E344">
        <v>0</v>
      </c>
      <c r="F344" t="s">
        <v>61</v>
      </c>
      <c r="G344">
        <v>8</v>
      </c>
      <c r="H344">
        <v>11.956634482758618</v>
      </c>
      <c r="I344">
        <v>0.1817391304347826</v>
      </c>
      <c r="J344">
        <v>60.666666666666664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0.66666666666666663</v>
      </c>
      <c r="T344">
        <v>35.333333333333336</v>
      </c>
      <c r="U344">
        <v>13.666666666666666</v>
      </c>
      <c r="V344">
        <v>2.3333333333333335</v>
      </c>
      <c r="W344">
        <v>8.6666666666666661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 x14ac:dyDescent="0.25">
      <c r="A345">
        <v>44</v>
      </c>
      <c r="B345">
        <v>4</v>
      </c>
      <c r="C345" t="s">
        <v>60</v>
      </c>
      <c r="D345">
        <v>1</v>
      </c>
      <c r="E345">
        <v>1</v>
      </c>
      <c r="F345" t="s">
        <v>61</v>
      </c>
      <c r="G345">
        <v>8</v>
      </c>
      <c r="H345">
        <v>45.973333333333329</v>
      </c>
      <c r="I345">
        <v>0.24521739130434786</v>
      </c>
      <c r="J345">
        <v>126.66666666666669</v>
      </c>
      <c r="K345">
        <v>6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0.66666666666666663</v>
      </c>
      <c r="S345">
        <v>6</v>
      </c>
      <c r="T345">
        <v>20.666666666666668</v>
      </c>
      <c r="U345">
        <v>10.666666666666666</v>
      </c>
      <c r="V345">
        <v>37.333333333333336</v>
      </c>
      <c r="W345">
        <v>51.333333333333336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>
        <v>45</v>
      </c>
      <c r="B346">
        <v>3</v>
      </c>
      <c r="C346" t="s">
        <v>62</v>
      </c>
      <c r="D346">
        <v>1</v>
      </c>
      <c r="E346">
        <v>0</v>
      </c>
      <c r="F346" t="s">
        <v>61</v>
      </c>
      <c r="G346">
        <v>8</v>
      </c>
      <c r="H346">
        <v>34.169600000000003</v>
      </c>
      <c r="I346">
        <v>0.16434782608695658</v>
      </c>
      <c r="J346">
        <v>83.333333333333343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1.5</v>
      </c>
      <c r="S346">
        <v>0</v>
      </c>
      <c r="T346">
        <v>24.166666666666668</v>
      </c>
      <c r="U346">
        <v>21.666666666666668</v>
      </c>
      <c r="V346">
        <v>7.333333333333333</v>
      </c>
      <c r="W346">
        <v>28.666666666666668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 x14ac:dyDescent="0.25">
      <c r="A347">
        <v>46</v>
      </c>
      <c r="B347">
        <v>8</v>
      </c>
      <c r="C347" t="s">
        <v>62</v>
      </c>
      <c r="D347">
        <v>1</v>
      </c>
      <c r="E347">
        <v>0</v>
      </c>
      <c r="F347" t="s">
        <v>63</v>
      </c>
      <c r="G347">
        <v>8</v>
      </c>
      <c r="H347">
        <v>12.296992405063291</v>
      </c>
      <c r="I347">
        <v>0.23391304347826083</v>
      </c>
      <c r="J347">
        <v>104</v>
      </c>
      <c r="K347">
        <v>7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0.33333333333333331</v>
      </c>
      <c r="R347">
        <v>0.33333333333333331</v>
      </c>
      <c r="S347">
        <v>0</v>
      </c>
      <c r="T347">
        <v>6.333333333333333</v>
      </c>
      <c r="U347">
        <v>8.1666666666666661</v>
      </c>
      <c r="V347">
        <v>3</v>
      </c>
      <c r="W347">
        <v>83.333333333333329</v>
      </c>
      <c r="X347">
        <v>0</v>
      </c>
      <c r="Y347">
        <v>2.5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>
        <v>47</v>
      </c>
      <c r="B348">
        <v>4</v>
      </c>
      <c r="C348" t="s">
        <v>60</v>
      </c>
      <c r="D348">
        <v>1</v>
      </c>
      <c r="E348">
        <v>1</v>
      </c>
      <c r="F348" t="s">
        <v>61</v>
      </c>
      <c r="G348">
        <v>8</v>
      </c>
      <c r="H348">
        <v>74.266746268656703</v>
      </c>
      <c r="I348">
        <v>0.28347826086956535</v>
      </c>
      <c r="J348">
        <v>46.333333333333336</v>
      </c>
      <c r="K348">
        <v>7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7</v>
      </c>
      <c r="R348">
        <v>5.666666666666667</v>
      </c>
      <c r="S348">
        <v>1.3333333333333333</v>
      </c>
      <c r="T348">
        <v>11.333333333333334</v>
      </c>
      <c r="U348">
        <v>0.33333333333333331</v>
      </c>
      <c r="V348">
        <v>6.333333333333333</v>
      </c>
      <c r="W348">
        <v>14.333333333333334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25">
      <c r="A349">
        <v>48</v>
      </c>
      <c r="B349">
        <v>7</v>
      </c>
      <c r="C349" t="s">
        <v>68</v>
      </c>
      <c r="D349">
        <v>0</v>
      </c>
      <c r="E349">
        <v>1</v>
      </c>
      <c r="F349" t="s">
        <v>63</v>
      </c>
      <c r="G349">
        <v>8</v>
      </c>
      <c r="H349">
        <v>11.898375757575756</v>
      </c>
      <c r="I349">
        <v>0.22521739130434781</v>
      </c>
      <c r="J349">
        <v>299.33333333333331</v>
      </c>
      <c r="K349">
        <v>6</v>
      </c>
      <c r="L349">
        <v>0</v>
      </c>
      <c r="M349">
        <v>0</v>
      </c>
      <c r="N349">
        <v>0</v>
      </c>
      <c r="O349">
        <v>0.33333333333333331</v>
      </c>
      <c r="P349">
        <v>0</v>
      </c>
      <c r="Q349">
        <v>0.66666666666666663</v>
      </c>
      <c r="R349">
        <v>0</v>
      </c>
      <c r="S349">
        <v>4</v>
      </c>
      <c r="T349">
        <v>4</v>
      </c>
      <c r="U349">
        <v>0</v>
      </c>
      <c r="V349">
        <v>88.333333333333329</v>
      </c>
      <c r="W349">
        <v>202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>
        <v>49</v>
      </c>
      <c r="B350">
        <v>1</v>
      </c>
      <c r="C350" t="s">
        <v>64</v>
      </c>
      <c r="D350">
        <v>0</v>
      </c>
      <c r="E350">
        <v>0</v>
      </c>
      <c r="F350" t="s">
        <v>61</v>
      </c>
      <c r="G350">
        <v>8</v>
      </c>
      <c r="H350">
        <v>8.105192727272728</v>
      </c>
      <c r="I350">
        <v>0.16521739130434784</v>
      </c>
      <c r="J350">
        <v>729.33333333333348</v>
      </c>
      <c r="K350">
        <v>9</v>
      </c>
      <c r="L350">
        <v>0</v>
      </c>
      <c r="M350">
        <v>0</v>
      </c>
      <c r="N350">
        <v>0</v>
      </c>
      <c r="O350">
        <v>6.666666666666667</v>
      </c>
      <c r="P350">
        <v>0</v>
      </c>
      <c r="Q350">
        <v>468</v>
      </c>
      <c r="R350">
        <v>104.66666666666667</v>
      </c>
      <c r="S350">
        <v>67.333333333333329</v>
      </c>
      <c r="T350">
        <v>48</v>
      </c>
      <c r="U350">
        <v>6</v>
      </c>
      <c r="V350">
        <v>1.3333333333333333</v>
      </c>
      <c r="W350">
        <v>8</v>
      </c>
      <c r="X350">
        <v>19.333333333333332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 x14ac:dyDescent="0.25">
      <c r="A351">
        <v>50</v>
      </c>
      <c r="B351">
        <v>9</v>
      </c>
      <c r="C351" t="s">
        <v>60</v>
      </c>
      <c r="D351">
        <v>1</v>
      </c>
      <c r="E351">
        <v>1</v>
      </c>
      <c r="F351" t="s">
        <v>63</v>
      </c>
      <c r="G351">
        <v>8</v>
      </c>
      <c r="H351">
        <v>35.855111111111114</v>
      </c>
      <c r="I351">
        <v>0.17913043478260865</v>
      </c>
      <c r="J351">
        <v>59.333333333333329</v>
      </c>
      <c r="K351">
        <v>6</v>
      </c>
      <c r="L351">
        <v>0</v>
      </c>
      <c r="M351">
        <v>0</v>
      </c>
      <c r="N351">
        <v>0</v>
      </c>
      <c r="O351">
        <v>0.33333333333333331</v>
      </c>
      <c r="P351">
        <v>0</v>
      </c>
      <c r="Q351">
        <v>0</v>
      </c>
      <c r="R351">
        <v>7.666666666666667</v>
      </c>
      <c r="S351">
        <v>0</v>
      </c>
      <c r="T351">
        <v>16.333333333333332</v>
      </c>
      <c r="U351">
        <v>3.3333333333333335</v>
      </c>
      <c r="V351">
        <v>17.666666666666668</v>
      </c>
      <c r="W351">
        <v>14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>
        <v>1</v>
      </c>
      <c r="B352">
        <v>4</v>
      </c>
      <c r="C352" t="s">
        <v>60</v>
      </c>
      <c r="D352">
        <v>1</v>
      </c>
      <c r="E352">
        <v>1</v>
      </c>
      <c r="F352" t="s">
        <v>61</v>
      </c>
      <c r="G352">
        <v>9</v>
      </c>
      <c r="H352">
        <v>17.675148387096772</v>
      </c>
      <c r="I352">
        <v>0.13383838383838381</v>
      </c>
      <c r="J352">
        <v>64.666666666666657</v>
      </c>
      <c r="K352">
        <v>3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12</v>
      </c>
      <c r="U352">
        <v>0</v>
      </c>
      <c r="V352">
        <v>32.666666666666664</v>
      </c>
      <c r="W352">
        <v>20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25">
      <c r="A353">
        <v>2</v>
      </c>
      <c r="B353">
        <v>8</v>
      </c>
      <c r="C353" t="s">
        <v>62</v>
      </c>
      <c r="D353">
        <v>1</v>
      </c>
      <c r="E353">
        <v>0</v>
      </c>
      <c r="F353" t="s">
        <v>63</v>
      </c>
      <c r="G353">
        <v>9</v>
      </c>
      <c r="H353">
        <v>1.2209107692307692</v>
      </c>
      <c r="I353">
        <v>0.16077441077441076</v>
      </c>
      <c r="J353">
        <v>81.333333333333329</v>
      </c>
      <c r="K353">
        <v>4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24</v>
      </c>
      <c r="U353">
        <v>1.3333333333333333</v>
      </c>
      <c r="V353">
        <v>12</v>
      </c>
      <c r="W353">
        <v>44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5">
      <c r="A354">
        <v>3</v>
      </c>
      <c r="B354">
        <v>3</v>
      </c>
      <c r="C354" t="s">
        <v>62</v>
      </c>
      <c r="D354">
        <v>1</v>
      </c>
      <c r="E354">
        <v>0</v>
      </c>
      <c r="F354" t="s">
        <v>61</v>
      </c>
      <c r="G354">
        <v>9</v>
      </c>
      <c r="H354">
        <v>34.509066666666669</v>
      </c>
      <c r="I354">
        <v>0.16414141414141406</v>
      </c>
      <c r="J354">
        <v>176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>
        <v>1.3333333333333333</v>
      </c>
      <c r="V354">
        <v>83.333333333333329</v>
      </c>
      <c r="W354">
        <v>87.333333333333329</v>
      </c>
      <c r="X354">
        <v>0</v>
      </c>
      <c r="Y354">
        <v>2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25">
      <c r="A355">
        <v>4</v>
      </c>
      <c r="B355">
        <v>6</v>
      </c>
      <c r="C355" t="s">
        <v>64</v>
      </c>
      <c r="D355">
        <v>0</v>
      </c>
      <c r="E355">
        <v>0</v>
      </c>
      <c r="F355" t="s">
        <v>63</v>
      </c>
      <c r="G355">
        <v>9</v>
      </c>
      <c r="H355">
        <v>5.5028537313432828</v>
      </c>
      <c r="I355">
        <v>0.18434343434343428</v>
      </c>
      <c r="J355">
        <v>57.666666666666657</v>
      </c>
      <c r="K355">
        <v>9</v>
      </c>
      <c r="L355">
        <v>0</v>
      </c>
      <c r="M355">
        <v>0</v>
      </c>
      <c r="N355">
        <v>0</v>
      </c>
      <c r="O355">
        <v>1.5</v>
      </c>
      <c r="P355">
        <v>0</v>
      </c>
      <c r="Q355">
        <v>27</v>
      </c>
      <c r="R355">
        <v>1.3333333333333333</v>
      </c>
      <c r="S355">
        <v>0</v>
      </c>
      <c r="T355">
        <v>3.5</v>
      </c>
      <c r="U355">
        <v>6.666666666666667</v>
      </c>
      <c r="V355">
        <v>0.33333333333333331</v>
      </c>
      <c r="W355">
        <v>4.5</v>
      </c>
      <c r="X355">
        <v>8.1666666666666661</v>
      </c>
      <c r="Y355">
        <v>0</v>
      </c>
      <c r="Z355">
        <v>0</v>
      </c>
      <c r="AA355">
        <v>0</v>
      </c>
      <c r="AB355">
        <v>4.666666666666667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>
        <v>5</v>
      </c>
      <c r="B356">
        <v>3</v>
      </c>
      <c r="C356" t="s">
        <v>62</v>
      </c>
      <c r="D356">
        <v>1</v>
      </c>
      <c r="E356">
        <v>0</v>
      </c>
      <c r="F356" t="s">
        <v>61</v>
      </c>
      <c r="G356">
        <v>9</v>
      </c>
      <c r="H356">
        <v>14.011022222222222</v>
      </c>
      <c r="I356">
        <v>0.17171717171717163</v>
      </c>
      <c r="J356">
        <v>69.333333333333329</v>
      </c>
      <c r="K356">
        <v>8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1.3333333333333333</v>
      </c>
      <c r="S356">
        <v>2</v>
      </c>
      <c r="T356">
        <v>18.666666666666668</v>
      </c>
      <c r="U356">
        <v>5.333333333333333</v>
      </c>
      <c r="V356">
        <v>0</v>
      </c>
      <c r="W356">
        <v>12</v>
      </c>
      <c r="X356">
        <v>0.66666666666666663</v>
      </c>
      <c r="Y356">
        <v>21</v>
      </c>
      <c r="Z356">
        <v>0</v>
      </c>
      <c r="AA356">
        <v>0</v>
      </c>
      <c r="AB356">
        <v>8.3333333333333339</v>
      </c>
      <c r="AC356">
        <v>0</v>
      </c>
      <c r="AD356">
        <v>0</v>
      </c>
      <c r="AE356">
        <v>0</v>
      </c>
      <c r="AF356">
        <v>0</v>
      </c>
    </row>
    <row r="357" spans="1:32" x14ac:dyDescent="0.25">
      <c r="A357">
        <v>6</v>
      </c>
      <c r="B357">
        <v>1</v>
      </c>
      <c r="C357" t="s">
        <v>64</v>
      </c>
      <c r="D357">
        <v>0</v>
      </c>
      <c r="E357">
        <v>0</v>
      </c>
      <c r="F357" t="s">
        <v>61</v>
      </c>
      <c r="G357">
        <v>9</v>
      </c>
      <c r="H357">
        <v>14.563938461538459</v>
      </c>
      <c r="I357">
        <v>0.13720538720538727</v>
      </c>
      <c r="J357">
        <v>32.5</v>
      </c>
      <c r="K357">
        <v>7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0.33333333333333331</v>
      </c>
      <c r="T357">
        <v>1</v>
      </c>
      <c r="U357">
        <v>1.9166666666666667</v>
      </c>
      <c r="V357">
        <v>3.6666666666666665</v>
      </c>
      <c r="W357">
        <v>24.75</v>
      </c>
      <c r="X357">
        <v>0.16666666666666666</v>
      </c>
      <c r="Y357">
        <v>0</v>
      </c>
      <c r="Z357">
        <v>0</v>
      </c>
      <c r="AA357">
        <v>0</v>
      </c>
      <c r="AB357">
        <v>0.66666666666666663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>
        <v>7</v>
      </c>
      <c r="B358">
        <v>4</v>
      </c>
      <c r="C358" t="s">
        <v>60</v>
      </c>
      <c r="D358">
        <v>1</v>
      </c>
      <c r="E358">
        <v>1</v>
      </c>
      <c r="F358" t="s">
        <v>61</v>
      </c>
      <c r="G358">
        <v>9</v>
      </c>
      <c r="H358">
        <v>16.762445283018867</v>
      </c>
      <c r="I358">
        <v>0.25084175084175081</v>
      </c>
      <c r="J358">
        <v>42.333333333333329</v>
      </c>
      <c r="K358">
        <v>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12</v>
      </c>
      <c r="U358">
        <v>2.6666666666666665</v>
      </c>
      <c r="V358">
        <v>0</v>
      </c>
      <c r="W358">
        <v>22</v>
      </c>
      <c r="X358">
        <v>0</v>
      </c>
      <c r="Y358">
        <v>5.666666666666667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 x14ac:dyDescent="0.25">
      <c r="A359">
        <v>8</v>
      </c>
      <c r="B359">
        <v>10</v>
      </c>
      <c r="C359" t="s">
        <v>67</v>
      </c>
      <c r="D359">
        <v>1</v>
      </c>
      <c r="E359">
        <v>1</v>
      </c>
      <c r="F359" t="s">
        <v>63</v>
      </c>
      <c r="G359">
        <v>9</v>
      </c>
      <c r="H359">
        <v>9.6586879999999997</v>
      </c>
      <c r="I359">
        <v>0.18686868686868682</v>
      </c>
      <c r="J359">
        <v>65.333333333333329</v>
      </c>
      <c r="K359">
        <v>4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8.6666666666666661</v>
      </c>
      <c r="U359">
        <v>1.3333333333333333</v>
      </c>
      <c r="V359">
        <v>4.666666666666667</v>
      </c>
      <c r="W359">
        <v>50.666666666666664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>
        <v>9</v>
      </c>
      <c r="B360">
        <v>5</v>
      </c>
      <c r="C360" t="s">
        <v>67</v>
      </c>
      <c r="D360">
        <v>1</v>
      </c>
      <c r="E360">
        <v>1</v>
      </c>
      <c r="F360" t="s">
        <v>61</v>
      </c>
      <c r="G360">
        <v>9</v>
      </c>
      <c r="H360">
        <v>56.150588235294109</v>
      </c>
      <c r="I360">
        <v>0.22643097643097651</v>
      </c>
      <c r="J360">
        <v>26.833333333333336</v>
      </c>
      <c r="K360">
        <v>3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4.833333333333333</v>
      </c>
      <c r="U360">
        <v>0</v>
      </c>
      <c r="V360">
        <v>9.6666666666666661</v>
      </c>
      <c r="W360">
        <v>12.333333333333334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25">
      <c r="A361">
        <v>10</v>
      </c>
      <c r="B361">
        <v>2</v>
      </c>
      <c r="C361" t="s">
        <v>68</v>
      </c>
      <c r="D361">
        <v>0</v>
      </c>
      <c r="E361">
        <v>1</v>
      </c>
      <c r="F361" t="s">
        <v>61</v>
      </c>
      <c r="G361">
        <v>9</v>
      </c>
      <c r="H361">
        <v>5.8586880000000008</v>
      </c>
      <c r="I361">
        <v>0.14057239057239057</v>
      </c>
      <c r="J361">
        <v>134.66666666666669</v>
      </c>
      <c r="K361">
        <v>8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0.66666666666666663</v>
      </c>
      <c r="R361">
        <v>8.6666666666666661</v>
      </c>
      <c r="S361">
        <v>0</v>
      </c>
      <c r="T361">
        <v>56.666666666666664</v>
      </c>
      <c r="U361">
        <v>4</v>
      </c>
      <c r="V361">
        <v>21.666666666666668</v>
      </c>
      <c r="W361">
        <v>36.666666666666664</v>
      </c>
      <c r="X361">
        <v>5.333333333333333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5">
      <c r="A362">
        <v>11</v>
      </c>
      <c r="B362">
        <v>7</v>
      </c>
      <c r="C362" t="s">
        <v>68</v>
      </c>
      <c r="D362">
        <v>0</v>
      </c>
      <c r="E362">
        <v>1</v>
      </c>
      <c r="F362" t="s">
        <v>63</v>
      </c>
      <c r="G362">
        <v>9</v>
      </c>
      <c r="H362">
        <v>5.4549760000000003</v>
      </c>
      <c r="I362">
        <v>0.1363636363636363</v>
      </c>
      <c r="J362">
        <v>117</v>
      </c>
      <c r="K362">
        <v>9</v>
      </c>
      <c r="L362">
        <v>0</v>
      </c>
      <c r="M362">
        <v>0</v>
      </c>
      <c r="N362">
        <v>0</v>
      </c>
      <c r="O362">
        <v>22.833333333333332</v>
      </c>
      <c r="P362">
        <v>0</v>
      </c>
      <c r="Q362">
        <v>30.166666666666668</v>
      </c>
      <c r="R362">
        <v>12.333333333333334</v>
      </c>
      <c r="S362">
        <v>9.5</v>
      </c>
      <c r="T362">
        <v>5.666666666666667</v>
      </c>
      <c r="U362">
        <v>0.16666666666666666</v>
      </c>
      <c r="V362">
        <v>9.5</v>
      </c>
      <c r="W362">
        <v>8.5</v>
      </c>
      <c r="X362">
        <v>18.333333333333332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25">
      <c r="A363">
        <v>12</v>
      </c>
      <c r="B363">
        <v>2</v>
      </c>
      <c r="C363" t="s">
        <v>68</v>
      </c>
      <c r="D363">
        <v>0</v>
      </c>
      <c r="E363">
        <v>1</v>
      </c>
      <c r="F363" t="s">
        <v>61</v>
      </c>
      <c r="G363">
        <v>9</v>
      </c>
      <c r="H363">
        <v>6.4208225352112667</v>
      </c>
      <c r="I363">
        <v>0.15235690235690239</v>
      </c>
      <c r="J363">
        <v>44.999999999999993</v>
      </c>
      <c r="K363">
        <v>9</v>
      </c>
      <c r="L363">
        <v>0.5</v>
      </c>
      <c r="M363">
        <v>1</v>
      </c>
      <c r="N363">
        <v>0</v>
      </c>
      <c r="O363">
        <v>2.6666666666666665</v>
      </c>
      <c r="P363">
        <v>0.16666666666666666</v>
      </c>
      <c r="Q363">
        <v>19.333333333333332</v>
      </c>
      <c r="R363">
        <v>1.3333333333333333</v>
      </c>
      <c r="S363">
        <v>4</v>
      </c>
      <c r="T363">
        <v>1.3333333333333333</v>
      </c>
      <c r="U363">
        <v>0</v>
      </c>
      <c r="V363">
        <v>6</v>
      </c>
      <c r="W363">
        <v>5.5</v>
      </c>
      <c r="X363">
        <v>4.666666666666667</v>
      </c>
      <c r="Y363">
        <v>0</v>
      </c>
      <c r="Z363">
        <v>0.5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>
        <v>13</v>
      </c>
      <c r="B364">
        <v>6</v>
      </c>
      <c r="C364" t="s">
        <v>64</v>
      </c>
      <c r="D364">
        <v>0</v>
      </c>
      <c r="E364">
        <v>0</v>
      </c>
      <c r="F364" t="s">
        <v>63</v>
      </c>
      <c r="G364">
        <v>9</v>
      </c>
      <c r="H364">
        <v>4.1830400000000001</v>
      </c>
      <c r="I364">
        <v>0.15488215488215487</v>
      </c>
      <c r="J364">
        <v>115.66666666666664</v>
      </c>
      <c r="K364">
        <v>10</v>
      </c>
      <c r="L364">
        <v>0</v>
      </c>
      <c r="M364">
        <v>0</v>
      </c>
      <c r="N364">
        <v>0</v>
      </c>
      <c r="O364">
        <v>0.33333333333333331</v>
      </c>
      <c r="P364">
        <v>0</v>
      </c>
      <c r="Q364">
        <v>69.333333333333329</v>
      </c>
      <c r="R364">
        <v>0.83333333333333337</v>
      </c>
      <c r="S364">
        <v>0</v>
      </c>
      <c r="T364">
        <v>3.3333333333333335</v>
      </c>
      <c r="U364">
        <v>6.5</v>
      </c>
      <c r="V364">
        <v>7.666666666666667</v>
      </c>
      <c r="W364">
        <v>14</v>
      </c>
      <c r="X364">
        <v>5.833333333333333</v>
      </c>
      <c r="Y364">
        <v>6</v>
      </c>
      <c r="Z364">
        <v>0</v>
      </c>
      <c r="AA364">
        <v>0</v>
      </c>
      <c r="AB364">
        <v>1.8333333333333333</v>
      </c>
      <c r="AC364">
        <v>0</v>
      </c>
      <c r="AD364">
        <v>0</v>
      </c>
      <c r="AE364">
        <v>0</v>
      </c>
      <c r="AF364">
        <v>0</v>
      </c>
    </row>
    <row r="365" spans="1:32" x14ac:dyDescent="0.25">
      <c r="A365">
        <v>14</v>
      </c>
      <c r="B365">
        <v>1</v>
      </c>
      <c r="C365" t="s">
        <v>64</v>
      </c>
      <c r="D365">
        <v>0</v>
      </c>
      <c r="E365">
        <v>0</v>
      </c>
      <c r="F365" t="s">
        <v>61</v>
      </c>
      <c r="G365">
        <v>9</v>
      </c>
      <c r="H365">
        <v>8.3451897435897422</v>
      </c>
      <c r="I365">
        <v>0.19528619528619523</v>
      </c>
      <c r="J365">
        <v>163.08333333333334</v>
      </c>
      <c r="K365">
        <v>11</v>
      </c>
      <c r="L365">
        <v>0</v>
      </c>
      <c r="M365">
        <v>0</v>
      </c>
      <c r="N365">
        <v>0</v>
      </c>
      <c r="O365">
        <v>2.25</v>
      </c>
      <c r="P365">
        <v>0</v>
      </c>
      <c r="Q365">
        <v>0.16666666666666666</v>
      </c>
      <c r="R365">
        <v>19.083333333333332</v>
      </c>
      <c r="S365">
        <v>0.5</v>
      </c>
      <c r="T365">
        <v>12.25</v>
      </c>
      <c r="U365">
        <v>5.333333333333333</v>
      </c>
      <c r="V365">
        <v>29</v>
      </c>
      <c r="W365">
        <v>92.5</v>
      </c>
      <c r="X365">
        <v>0.66666666666666663</v>
      </c>
      <c r="Y365">
        <v>0.33333333333333331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>
        <v>15</v>
      </c>
      <c r="B366">
        <v>9</v>
      </c>
      <c r="C366" t="s">
        <v>60</v>
      </c>
      <c r="D366">
        <v>1</v>
      </c>
      <c r="E366">
        <v>1</v>
      </c>
      <c r="F366" t="s">
        <v>63</v>
      </c>
      <c r="G366">
        <v>9</v>
      </c>
      <c r="H366">
        <v>7.2680319999999998</v>
      </c>
      <c r="I366">
        <v>0.15824915824915817</v>
      </c>
      <c r="J366">
        <v>51</v>
      </c>
      <c r="K366">
        <v>4</v>
      </c>
      <c r="L366">
        <v>0.66666666666666663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0.66666666666666663</v>
      </c>
      <c r="S366">
        <v>0</v>
      </c>
      <c r="T366">
        <v>2.6666666666666665</v>
      </c>
      <c r="U366">
        <v>0</v>
      </c>
      <c r="V366">
        <v>11</v>
      </c>
      <c r="W366">
        <v>36.666666666666664</v>
      </c>
      <c r="X366">
        <v>0</v>
      </c>
      <c r="Y366">
        <v>0</v>
      </c>
      <c r="Z366">
        <v>0.66666666666666663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25">
      <c r="A367">
        <v>16</v>
      </c>
      <c r="B367">
        <v>7</v>
      </c>
      <c r="C367" t="s">
        <v>68</v>
      </c>
      <c r="D367">
        <v>0</v>
      </c>
      <c r="E367">
        <v>1</v>
      </c>
      <c r="F367" t="s">
        <v>63</v>
      </c>
      <c r="G367">
        <v>9</v>
      </c>
      <c r="H367">
        <v>5.5279360000000004</v>
      </c>
      <c r="I367">
        <v>0.15319865319865322</v>
      </c>
      <c r="J367">
        <v>176.66666666666666</v>
      </c>
      <c r="K367">
        <v>10</v>
      </c>
      <c r="L367">
        <v>0</v>
      </c>
      <c r="M367">
        <v>0</v>
      </c>
      <c r="N367">
        <v>0</v>
      </c>
      <c r="O367">
        <v>0.66666666666666663</v>
      </c>
      <c r="P367">
        <v>0</v>
      </c>
      <c r="Q367">
        <v>53.666666666666664</v>
      </c>
      <c r="R367">
        <v>7.333333333333333</v>
      </c>
      <c r="S367">
        <v>0</v>
      </c>
      <c r="T367">
        <v>3.3333333333333335</v>
      </c>
      <c r="U367">
        <v>45</v>
      </c>
      <c r="V367">
        <v>16.666666666666668</v>
      </c>
      <c r="W367">
        <v>35.333333333333336</v>
      </c>
      <c r="X367">
        <v>7</v>
      </c>
      <c r="Y367">
        <v>3.6666666666666665</v>
      </c>
      <c r="Z367">
        <v>0</v>
      </c>
      <c r="AA367">
        <v>0</v>
      </c>
      <c r="AB367">
        <v>4</v>
      </c>
      <c r="AC367">
        <v>0</v>
      </c>
      <c r="AD367">
        <v>0</v>
      </c>
      <c r="AE367">
        <v>0</v>
      </c>
      <c r="AF367">
        <v>0</v>
      </c>
    </row>
    <row r="368" spans="1:32" x14ac:dyDescent="0.25">
      <c r="A368">
        <v>17</v>
      </c>
      <c r="B368">
        <v>1</v>
      </c>
      <c r="C368" t="s">
        <v>64</v>
      </c>
      <c r="D368">
        <v>0</v>
      </c>
      <c r="E368">
        <v>0</v>
      </c>
      <c r="F368" t="s">
        <v>61</v>
      </c>
      <c r="G368">
        <v>9</v>
      </c>
      <c r="H368">
        <v>20.513919999999999</v>
      </c>
      <c r="I368">
        <v>0.21212121212121207</v>
      </c>
      <c r="J368">
        <v>328</v>
      </c>
      <c r="K368">
        <v>7</v>
      </c>
      <c r="L368">
        <v>0</v>
      </c>
      <c r="M368">
        <v>0</v>
      </c>
      <c r="N368">
        <v>0</v>
      </c>
      <c r="O368">
        <v>9.3333333333333339</v>
      </c>
      <c r="P368">
        <v>0</v>
      </c>
      <c r="Q368">
        <v>0</v>
      </c>
      <c r="R368">
        <v>159.66666666666666</v>
      </c>
      <c r="S368">
        <v>2</v>
      </c>
      <c r="T368">
        <v>2</v>
      </c>
      <c r="U368">
        <v>0.33333333333333331</v>
      </c>
      <c r="V368">
        <v>39</v>
      </c>
      <c r="W368">
        <v>115.66666666666667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 x14ac:dyDescent="0.25">
      <c r="A369">
        <v>18</v>
      </c>
      <c r="B369">
        <v>6</v>
      </c>
      <c r="C369" t="s">
        <v>64</v>
      </c>
      <c r="D369">
        <v>0</v>
      </c>
      <c r="E369">
        <v>0</v>
      </c>
      <c r="F369" t="s">
        <v>63</v>
      </c>
      <c r="G369">
        <v>9</v>
      </c>
      <c r="H369">
        <v>11.37701463414634</v>
      </c>
      <c r="I369">
        <v>0.19612794612794612</v>
      </c>
      <c r="J369">
        <v>166</v>
      </c>
      <c r="K369">
        <v>10</v>
      </c>
      <c r="L369">
        <v>0</v>
      </c>
      <c r="M369">
        <v>0</v>
      </c>
      <c r="N369">
        <v>0</v>
      </c>
      <c r="O369">
        <v>0.33333333333333331</v>
      </c>
      <c r="P369">
        <v>0</v>
      </c>
      <c r="Q369">
        <v>28.166666666666668</v>
      </c>
      <c r="R369">
        <v>19.166666666666668</v>
      </c>
      <c r="S369">
        <v>0</v>
      </c>
      <c r="T369">
        <v>30</v>
      </c>
      <c r="U369">
        <v>14.666666666666666</v>
      </c>
      <c r="V369">
        <v>2</v>
      </c>
      <c r="W369">
        <v>3.1666666666666665</v>
      </c>
      <c r="X369">
        <v>65.333333333333329</v>
      </c>
      <c r="Y369">
        <v>1.5</v>
      </c>
      <c r="Z369">
        <v>0</v>
      </c>
      <c r="AA369">
        <v>0</v>
      </c>
      <c r="AB369">
        <v>1.6666666666666667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>
        <v>19</v>
      </c>
      <c r="B370">
        <v>8</v>
      </c>
      <c r="C370" t="s">
        <v>62</v>
      </c>
      <c r="D370">
        <v>1</v>
      </c>
      <c r="E370">
        <v>0</v>
      </c>
      <c r="F370" t="s">
        <v>63</v>
      </c>
      <c r="G370">
        <v>9</v>
      </c>
      <c r="H370">
        <v>16.635356862745098</v>
      </c>
      <c r="I370">
        <v>0.15151515151515157</v>
      </c>
      <c r="J370">
        <v>266.33333333333331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5</v>
      </c>
      <c r="S370">
        <v>0</v>
      </c>
      <c r="T370">
        <v>7.333333333333333</v>
      </c>
      <c r="U370">
        <v>0.66666666666666663</v>
      </c>
      <c r="V370">
        <v>29.666666666666668</v>
      </c>
      <c r="W370">
        <v>223.66666666666666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 x14ac:dyDescent="0.25">
      <c r="A371">
        <v>20</v>
      </c>
      <c r="B371">
        <v>9</v>
      </c>
      <c r="C371" t="s">
        <v>60</v>
      </c>
      <c r="D371">
        <v>1</v>
      </c>
      <c r="E371">
        <v>1</v>
      </c>
      <c r="F371" t="s">
        <v>63</v>
      </c>
      <c r="G371">
        <v>9</v>
      </c>
      <c r="H371">
        <v>15.830910144927536</v>
      </c>
      <c r="I371">
        <v>9.0067340067340004E-2</v>
      </c>
      <c r="J371">
        <v>43</v>
      </c>
      <c r="K371">
        <v>7</v>
      </c>
      <c r="L371">
        <v>0</v>
      </c>
      <c r="M371">
        <v>0</v>
      </c>
      <c r="N371">
        <v>0</v>
      </c>
      <c r="O371">
        <v>0.66666666666666663</v>
      </c>
      <c r="P371">
        <v>0</v>
      </c>
      <c r="Q371">
        <v>0</v>
      </c>
      <c r="R371">
        <v>0.66666666666666663</v>
      </c>
      <c r="S371">
        <v>0</v>
      </c>
      <c r="T371">
        <v>8</v>
      </c>
      <c r="U371">
        <v>17</v>
      </c>
      <c r="V371">
        <v>1.3333333333333333</v>
      </c>
      <c r="W371">
        <v>7.666666666666667</v>
      </c>
      <c r="X371">
        <v>0</v>
      </c>
      <c r="Y371">
        <v>7.666666666666667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>
        <v>21</v>
      </c>
      <c r="B372">
        <v>5</v>
      </c>
      <c r="C372" t="s">
        <v>67</v>
      </c>
      <c r="D372">
        <v>1</v>
      </c>
      <c r="E372">
        <v>1</v>
      </c>
      <c r="F372" t="s">
        <v>61</v>
      </c>
      <c r="G372">
        <v>9</v>
      </c>
      <c r="H372">
        <v>23.631795744680851</v>
      </c>
      <c r="I372">
        <v>0.21717171717171715</v>
      </c>
      <c r="J372">
        <v>137.33333333333331</v>
      </c>
      <c r="K372">
        <v>4</v>
      </c>
      <c r="L372">
        <v>0.66666666666666663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4</v>
      </c>
      <c r="S372">
        <v>0</v>
      </c>
      <c r="T372">
        <v>6</v>
      </c>
      <c r="U372">
        <v>0</v>
      </c>
      <c r="V372">
        <v>20</v>
      </c>
      <c r="W372">
        <v>107.33333333333333</v>
      </c>
      <c r="X372">
        <v>0</v>
      </c>
      <c r="Y372">
        <v>0</v>
      </c>
      <c r="Z372">
        <v>0.66666666666666663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 spans="1:32" x14ac:dyDescent="0.25">
      <c r="A373">
        <v>22</v>
      </c>
      <c r="B373">
        <v>2</v>
      </c>
      <c r="C373" t="s">
        <v>68</v>
      </c>
      <c r="D373">
        <v>0</v>
      </c>
      <c r="E373">
        <v>1</v>
      </c>
      <c r="F373" t="s">
        <v>61</v>
      </c>
      <c r="G373">
        <v>9</v>
      </c>
      <c r="H373">
        <v>20.045495652173912</v>
      </c>
      <c r="I373">
        <v>0.13636363636363644</v>
      </c>
      <c r="J373">
        <v>69.666666666666671</v>
      </c>
      <c r="K373">
        <v>11</v>
      </c>
      <c r="L373">
        <v>0.33333333333333331</v>
      </c>
      <c r="M373">
        <v>1</v>
      </c>
      <c r="N373">
        <v>0</v>
      </c>
      <c r="O373">
        <v>6.5</v>
      </c>
      <c r="P373">
        <v>0</v>
      </c>
      <c r="Q373">
        <v>4.5</v>
      </c>
      <c r="R373">
        <v>7.666666666666667</v>
      </c>
      <c r="S373">
        <v>1.5</v>
      </c>
      <c r="T373">
        <v>11.833333333333334</v>
      </c>
      <c r="U373">
        <v>4.333333333333333</v>
      </c>
      <c r="V373">
        <v>0.66666666666666663</v>
      </c>
      <c r="W373">
        <v>7.833333333333333</v>
      </c>
      <c r="X373">
        <v>17</v>
      </c>
      <c r="Y373">
        <v>0.33333333333333331</v>
      </c>
      <c r="Z373">
        <v>0.33333333333333331</v>
      </c>
      <c r="AA373">
        <v>0</v>
      </c>
      <c r="AB373">
        <v>7.5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>
        <v>23</v>
      </c>
      <c r="B374">
        <v>10</v>
      </c>
      <c r="C374" t="s">
        <v>67</v>
      </c>
      <c r="D374">
        <v>1</v>
      </c>
      <c r="E374">
        <v>1</v>
      </c>
      <c r="F374" t="s">
        <v>63</v>
      </c>
      <c r="G374">
        <v>9</v>
      </c>
      <c r="H374">
        <v>21.956830188679245</v>
      </c>
      <c r="I374">
        <v>0.16077441077441071</v>
      </c>
      <c r="J374">
        <v>246</v>
      </c>
      <c r="K374">
        <v>6</v>
      </c>
      <c r="L374">
        <v>0</v>
      </c>
      <c r="M374">
        <v>0</v>
      </c>
      <c r="N374">
        <v>0</v>
      </c>
      <c r="O374">
        <v>0.66666666666666663</v>
      </c>
      <c r="P374">
        <v>0</v>
      </c>
      <c r="Q374">
        <v>0</v>
      </c>
      <c r="R374">
        <v>1.3333333333333333</v>
      </c>
      <c r="S374">
        <v>0</v>
      </c>
      <c r="T374">
        <v>4</v>
      </c>
      <c r="U374">
        <v>0</v>
      </c>
      <c r="V374">
        <v>21.333333333333332</v>
      </c>
      <c r="W374">
        <v>214</v>
      </c>
      <c r="X374">
        <v>0</v>
      </c>
      <c r="Y374">
        <v>4.666666666666667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 spans="1:32" x14ac:dyDescent="0.25">
      <c r="A375">
        <v>24</v>
      </c>
      <c r="B375">
        <v>5</v>
      </c>
      <c r="C375" t="s">
        <v>67</v>
      </c>
      <c r="D375">
        <v>1</v>
      </c>
      <c r="E375">
        <v>1</v>
      </c>
      <c r="F375" t="s">
        <v>61</v>
      </c>
      <c r="G375">
        <v>9</v>
      </c>
      <c r="H375">
        <v>116.01219047619047</v>
      </c>
      <c r="I375">
        <v>0.26936026936026941</v>
      </c>
      <c r="J375">
        <v>14.666666666666668</v>
      </c>
      <c r="K375">
        <v>3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3</v>
      </c>
      <c r="W375">
        <v>11.333333333333334</v>
      </c>
      <c r="X375">
        <v>0</v>
      </c>
      <c r="Y375">
        <v>0.33333333333333331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5">
      <c r="A376">
        <v>25</v>
      </c>
      <c r="B376">
        <v>9</v>
      </c>
      <c r="C376" t="s">
        <v>60</v>
      </c>
      <c r="D376">
        <v>1</v>
      </c>
      <c r="E376">
        <v>1</v>
      </c>
      <c r="F376" t="s">
        <v>63</v>
      </c>
      <c r="G376">
        <v>9</v>
      </c>
      <c r="H376">
        <v>13.41942857142857</v>
      </c>
      <c r="I376">
        <v>9.3434343434343384E-2</v>
      </c>
      <c r="J376">
        <v>134</v>
      </c>
      <c r="K376">
        <v>4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1.3333333333333333</v>
      </c>
      <c r="U376">
        <v>0</v>
      </c>
      <c r="V376">
        <v>11.333333333333334</v>
      </c>
      <c r="W376">
        <v>118.66666666666667</v>
      </c>
      <c r="X376">
        <v>0</v>
      </c>
      <c r="Y376">
        <v>2.6666666666666665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25">
      <c r="A377">
        <v>26</v>
      </c>
      <c r="B377">
        <v>3</v>
      </c>
      <c r="C377" t="s">
        <v>62</v>
      </c>
      <c r="D377">
        <v>1</v>
      </c>
      <c r="E377">
        <v>0</v>
      </c>
      <c r="F377" t="s">
        <v>61</v>
      </c>
      <c r="G377">
        <v>9</v>
      </c>
      <c r="H377">
        <v>13.701991489361703</v>
      </c>
      <c r="I377">
        <v>0.12542087542087543</v>
      </c>
      <c r="J377">
        <v>118.33333333333333</v>
      </c>
      <c r="K377">
        <v>5</v>
      </c>
      <c r="L377">
        <v>1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0.66666666666666663</v>
      </c>
      <c r="S377">
        <v>0</v>
      </c>
      <c r="T377">
        <v>6.333333333333333</v>
      </c>
      <c r="U377">
        <v>0</v>
      </c>
      <c r="V377">
        <v>26</v>
      </c>
      <c r="W377">
        <v>85</v>
      </c>
      <c r="X377">
        <v>0</v>
      </c>
      <c r="Y377">
        <v>0.33333333333333331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>
        <v>27</v>
      </c>
      <c r="B378">
        <v>7</v>
      </c>
      <c r="C378" t="s">
        <v>68</v>
      </c>
      <c r="D378">
        <v>0</v>
      </c>
      <c r="E378">
        <v>1</v>
      </c>
      <c r="F378" t="s">
        <v>63</v>
      </c>
      <c r="G378">
        <v>9</v>
      </c>
      <c r="H378">
        <v>7.8287238095238072</v>
      </c>
      <c r="I378">
        <v>0.20286195286195285</v>
      </c>
      <c r="J378">
        <v>54.333333333333336</v>
      </c>
      <c r="K378">
        <v>9</v>
      </c>
      <c r="L378">
        <v>0</v>
      </c>
      <c r="M378">
        <v>0</v>
      </c>
      <c r="N378">
        <v>0</v>
      </c>
      <c r="O378">
        <v>2.3333333333333335</v>
      </c>
      <c r="P378">
        <v>0</v>
      </c>
      <c r="Q378">
        <v>6.833333333333333</v>
      </c>
      <c r="R378">
        <v>5</v>
      </c>
      <c r="S378">
        <v>0</v>
      </c>
      <c r="T378">
        <v>6.666666666666667</v>
      </c>
      <c r="U378">
        <v>2.6666666666666665</v>
      </c>
      <c r="V378">
        <v>0</v>
      </c>
      <c r="W378">
        <v>1.1666666666666667</v>
      </c>
      <c r="X378">
        <v>21.333333333333332</v>
      </c>
      <c r="Y378">
        <v>1.3333333333333333</v>
      </c>
      <c r="Z378">
        <v>0</v>
      </c>
      <c r="AA378">
        <v>0</v>
      </c>
      <c r="AB378">
        <v>7</v>
      </c>
      <c r="AC378">
        <v>0</v>
      </c>
      <c r="AD378">
        <v>0</v>
      </c>
      <c r="AE378">
        <v>0</v>
      </c>
      <c r="AF378">
        <v>0</v>
      </c>
    </row>
    <row r="379" spans="1:32" x14ac:dyDescent="0.25">
      <c r="A379">
        <v>28</v>
      </c>
      <c r="B379">
        <v>10</v>
      </c>
      <c r="C379" t="s">
        <v>67</v>
      </c>
      <c r="D379">
        <v>1</v>
      </c>
      <c r="E379">
        <v>1</v>
      </c>
      <c r="F379" t="s">
        <v>63</v>
      </c>
      <c r="G379">
        <v>9</v>
      </c>
      <c r="H379">
        <v>67.112851063829766</v>
      </c>
      <c r="I379">
        <v>0.21717171717171715</v>
      </c>
      <c r="J379">
        <v>145.33333333333334</v>
      </c>
      <c r="K379">
        <v>7</v>
      </c>
      <c r="L379">
        <v>0.33333333333333331</v>
      </c>
      <c r="M379">
        <v>1</v>
      </c>
      <c r="N379">
        <v>0</v>
      </c>
      <c r="O379">
        <v>0</v>
      </c>
      <c r="P379">
        <v>0</v>
      </c>
      <c r="Q379">
        <v>0.33333333333333331</v>
      </c>
      <c r="R379">
        <v>1</v>
      </c>
      <c r="S379">
        <v>0</v>
      </c>
      <c r="T379">
        <v>12.333333333333334</v>
      </c>
      <c r="U379">
        <v>0.66666666666666663</v>
      </c>
      <c r="V379">
        <v>38.666666666666664</v>
      </c>
      <c r="W379">
        <v>92</v>
      </c>
      <c r="X379">
        <v>0</v>
      </c>
      <c r="Y379">
        <v>0.33333333333333331</v>
      </c>
      <c r="Z379">
        <v>0.33333333333333331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25">
      <c r="A380">
        <v>29</v>
      </c>
      <c r="B380">
        <v>8</v>
      </c>
      <c r="C380" t="s">
        <v>62</v>
      </c>
      <c r="D380">
        <v>1</v>
      </c>
      <c r="E380">
        <v>0</v>
      </c>
      <c r="F380" t="s">
        <v>63</v>
      </c>
      <c r="G380">
        <v>9</v>
      </c>
      <c r="H380">
        <v>20.925548936170212</v>
      </c>
      <c r="I380">
        <v>0.1338383838383839</v>
      </c>
      <c r="J380">
        <v>133.33333333333331</v>
      </c>
      <c r="K380">
        <v>6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0.66666666666666663</v>
      </c>
      <c r="S380">
        <v>0</v>
      </c>
      <c r="T380">
        <v>35.333333333333336</v>
      </c>
      <c r="U380">
        <v>10</v>
      </c>
      <c r="V380">
        <v>1.6666666666666667</v>
      </c>
      <c r="W380">
        <v>71</v>
      </c>
      <c r="X380">
        <v>0</v>
      </c>
      <c r="Y380">
        <v>14.666666666666666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 x14ac:dyDescent="0.25">
      <c r="A381">
        <v>30</v>
      </c>
      <c r="B381">
        <v>6</v>
      </c>
      <c r="C381" t="s">
        <v>64</v>
      </c>
      <c r="D381">
        <v>0</v>
      </c>
      <c r="E381">
        <v>0</v>
      </c>
      <c r="F381" t="s">
        <v>63</v>
      </c>
      <c r="G381">
        <v>9</v>
      </c>
      <c r="H381">
        <v>9.5743999999999971</v>
      </c>
      <c r="I381">
        <v>0.14309764309764317</v>
      </c>
      <c r="J381">
        <v>113.66666666666667</v>
      </c>
      <c r="K381">
        <v>10</v>
      </c>
      <c r="L381">
        <v>1.3333333333333333</v>
      </c>
      <c r="M381">
        <v>1</v>
      </c>
      <c r="N381">
        <v>0</v>
      </c>
      <c r="O381">
        <v>1</v>
      </c>
      <c r="P381">
        <v>0</v>
      </c>
      <c r="Q381">
        <v>7</v>
      </c>
      <c r="R381">
        <v>22</v>
      </c>
      <c r="S381">
        <v>3.3333333333333335</v>
      </c>
      <c r="T381">
        <v>2.6666666666666665</v>
      </c>
      <c r="U381">
        <v>2</v>
      </c>
      <c r="V381">
        <v>40.333333333333336</v>
      </c>
      <c r="W381">
        <v>31.333333333333332</v>
      </c>
      <c r="X381">
        <v>0.33333333333333331</v>
      </c>
      <c r="Y381">
        <v>3.6666666666666665</v>
      </c>
      <c r="Z381">
        <v>1.3333333333333333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>
        <v>31</v>
      </c>
      <c r="B382">
        <v>2</v>
      </c>
      <c r="C382" t="s">
        <v>68</v>
      </c>
      <c r="D382">
        <v>0</v>
      </c>
      <c r="E382">
        <v>1</v>
      </c>
      <c r="F382" t="s">
        <v>61</v>
      </c>
      <c r="G382">
        <v>9</v>
      </c>
      <c r="H382">
        <v>8.0789333333333317</v>
      </c>
      <c r="I382">
        <v>0.14898989898989895</v>
      </c>
      <c r="J382">
        <v>432.66666666666669</v>
      </c>
      <c r="K382">
        <v>8</v>
      </c>
      <c r="L382">
        <v>3.3333333333333335</v>
      </c>
      <c r="M382">
        <v>1</v>
      </c>
      <c r="N382">
        <v>0</v>
      </c>
      <c r="O382">
        <v>0.66666666666666663</v>
      </c>
      <c r="P382">
        <v>0</v>
      </c>
      <c r="Q382">
        <v>11.333333333333334</v>
      </c>
      <c r="R382">
        <v>256</v>
      </c>
      <c r="S382">
        <v>4</v>
      </c>
      <c r="T382">
        <v>4.666666666666667</v>
      </c>
      <c r="U382">
        <v>0</v>
      </c>
      <c r="V382">
        <v>54.666666666666664</v>
      </c>
      <c r="W382">
        <v>98</v>
      </c>
      <c r="X382">
        <v>0</v>
      </c>
      <c r="Y382">
        <v>3.3333333333333335</v>
      </c>
      <c r="Z382">
        <v>3.3333333333333335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 x14ac:dyDescent="0.25">
      <c r="A383">
        <v>32</v>
      </c>
      <c r="B383">
        <v>9</v>
      </c>
      <c r="C383" t="s">
        <v>60</v>
      </c>
      <c r="D383">
        <v>1</v>
      </c>
      <c r="E383">
        <v>1</v>
      </c>
      <c r="F383" t="s">
        <v>63</v>
      </c>
      <c r="G383">
        <v>9</v>
      </c>
      <c r="H383">
        <v>7.6592607594936721</v>
      </c>
      <c r="I383">
        <v>0.15235690235690239</v>
      </c>
      <c r="J383">
        <v>161.66666666666666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0.33333333333333331</v>
      </c>
      <c r="S383">
        <v>0</v>
      </c>
      <c r="T383">
        <v>94.666666666666671</v>
      </c>
      <c r="U383">
        <v>6.166666666666667</v>
      </c>
      <c r="V383">
        <v>11.333333333333334</v>
      </c>
      <c r="W383">
        <v>49.166666666666664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>
        <v>33</v>
      </c>
      <c r="B384">
        <v>10</v>
      </c>
      <c r="C384" t="s">
        <v>67</v>
      </c>
      <c r="D384">
        <v>1</v>
      </c>
      <c r="E384">
        <v>1</v>
      </c>
      <c r="F384" t="s">
        <v>63</v>
      </c>
      <c r="G384">
        <v>9</v>
      </c>
      <c r="H384">
        <v>6.3160470588235293</v>
      </c>
      <c r="I384">
        <v>0.25673400673400665</v>
      </c>
      <c r="J384">
        <v>197.33333333333331</v>
      </c>
      <c r="K384">
        <v>6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0.66666666666666663</v>
      </c>
      <c r="R384">
        <v>0</v>
      </c>
      <c r="S384">
        <v>0.66666666666666663</v>
      </c>
      <c r="T384">
        <v>16.666666666666668</v>
      </c>
      <c r="U384">
        <v>3.3333333333333335</v>
      </c>
      <c r="V384">
        <v>65.333333333333329</v>
      </c>
      <c r="W384">
        <v>110.66666666666667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25">
      <c r="A385">
        <v>34</v>
      </c>
      <c r="B385">
        <v>5</v>
      </c>
      <c r="C385" t="s">
        <v>67</v>
      </c>
      <c r="D385">
        <v>1</v>
      </c>
      <c r="E385">
        <v>1</v>
      </c>
      <c r="F385" t="s">
        <v>61</v>
      </c>
      <c r="G385">
        <v>9</v>
      </c>
      <c r="H385">
        <v>70.085818181818169</v>
      </c>
      <c r="I385">
        <v>0.26262626262626271</v>
      </c>
      <c r="J385">
        <v>129.33333333333331</v>
      </c>
      <c r="K385">
        <v>5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22</v>
      </c>
      <c r="T385">
        <v>2.6666666666666665</v>
      </c>
      <c r="U385">
        <v>0</v>
      </c>
      <c r="V385">
        <v>5.333333333333333</v>
      </c>
      <c r="W385">
        <v>83.333333333333329</v>
      </c>
      <c r="X385">
        <v>0</v>
      </c>
      <c r="Y385">
        <v>16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5">
      <c r="A386">
        <v>35</v>
      </c>
      <c r="B386">
        <v>10</v>
      </c>
      <c r="C386" t="s">
        <v>67</v>
      </c>
      <c r="D386">
        <v>1</v>
      </c>
      <c r="E386">
        <v>1</v>
      </c>
      <c r="F386" t="s">
        <v>63</v>
      </c>
      <c r="G386">
        <v>9</v>
      </c>
      <c r="H386">
        <v>41.546666666666667</v>
      </c>
      <c r="I386">
        <v>0.2331649831649831</v>
      </c>
      <c r="J386">
        <v>97.666666666666657</v>
      </c>
      <c r="K386">
        <v>5</v>
      </c>
      <c r="L386">
        <v>0.66666666666666663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0.33333333333333331</v>
      </c>
      <c r="T386">
        <v>10</v>
      </c>
      <c r="U386">
        <v>0.33333333333333331</v>
      </c>
      <c r="V386">
        <v>28.333333333333332</v>
      </c>
      <c r="W386">
        <v>58.666666666666664</v>
      </c>
      <c r="X386">
        <v>0</v>
      </c>
      <c r="Y386">
        <v>0</v>
      </c>
      <c r="Z386">
        <v>0.66666666666666663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25">
      <c r="A387">
        <v>36</v>
      </c>
      <c r="B387">
        <v>8</v>
      </c>
      <c r="C387" t="s">
        <v>62</v>
      </c>
      <c r="D387">
        <v>1</v>
      </c>
      <c r="E387">
        <v>0</v>
      </c>
      <c r="F387" t="s">
        <v>63</v>
      </c>
      <c r="G387">
        <v>9</v>
      </c>
      <c r="H387">
        <v>29.08672</v>
      </c>
      <c r="I387">
        <v>0.16329966329966339</v>
      </c>
      <c r="J387">
        <v>108.33333333333334</v>
      </c>
      <c r="K387">
        <v>4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7.5</v>
      </c>
      <c r="U387">
        <v>6</v>
      </c>
      <c r="V387">
        <v>3.1666666666666665</v>
      </c>
      <c r="W387">
        <v>91.666666666666671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5">
      <c r="A388">
        <v>37</v>
      </c>
      <c r="B388">
        <v>4</v>
      </c>
      <c r="C388" t="s">
        <v>60</v>
      </c>
      <c r="D388">
        <v>1</v>
      </c>
      <c r="E388">
        <v>1</v>
      </c>
      <c r="F388" t="s">
        <v>61</v>
      </c>
      <c r="G388">
        <v>9</v>
      </c>
      <c r="H388">
        <v>16.754199999999997</v>
      </c>
      <c r="I388">
        <v>0.12037037037037049</v>
      </c>
      <c r="J388">
        <v>69.333333333333329</v>
      </c>
      <c r="K388">
        <v>4</v>
      </c>
      <c r="L388">
        <v>1.3333333333333333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24</v>
      </c>
      <c r="U388">
        <v>4</v>
      </c>
      <c r="V388">
        <v>25.333333333333332</v>
      </c>
      <c r="W388">
        <v>16</v>
      </c>
      <c r="X388">
        <v>0</v>
      </c>
      <c r="Y388">
        <v>0</v>
      </c>
      <c r="Z388">
        <v>1.3333333333333333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 x14ac:dyDescent="0.25">
      <c r="A389">
        <v>38</v>
      </c>
      <c r="B389">
        <v>1</v>
      </c>
      <c r="C389" t="s">
        <v>64</v>
      </c>
      <c r="D389">
        <v>0</v>
      </c>
      <c r="E389">
        <v>0</v>
      </c>
      <c r="F389" t="s">
        <v>61</v>
      </c>
      <c r="G389">
        <v>9</v>
      </c>
      <c r="H389" t="e">
        <v>#DIV/0!</v>
      </c>
      <c r="I389">
        <v>0.13383838383838381</v>
      </c>
      <c r="J389">
        <v>36.416666666666671</v>
      </c>
      <c r="K389">
        <v>11</v>
      </c>
      <c r="L389">
        <v>0</v>
      </c>
      <c r="M389">
        <v>0</v>
      </c>
      <c r="N389">
        <v>0</v>
      </c>
      <c r="O389">
        <v>7.083333333333333</v>
      </c>
      <c r="P389">
        <v>0</v>
      </c>
      <c r="Q389">
        <v>0.16666666666666666</v>
      </c>
      <c r="R389">
        <v>0.5</v>
      </c>
      <c r="S389">
        <v>0.33333333333333331</v>
      </c>
      <c r="T389">
        <v>14.583333333333334</v>
      </c>
      <c r="U389">
        <v>2.4166666666666665</v>
      </c>
      <c r="V389">
        <v>2.3333333333333335</v>
      </c>
      <c r="W389">
        <v>4.333333333333333</v>
      </c>
      <c r="X389">
        <v>4.083333333333333</v>
      </c>
      <c r="Y389">
        <v>0.25</v>
      </c>
      <c r="Z389">
        <v>0</v>
      </c>
      <c r="AA389">
        <v>0</v>
      </c>
      <c r="AB389">
        <v>0.33333333333333331</v>
      </c>
      <c r="AC389">
        <v>0</v>
      </c>
      <c r="AD389">
        <v>0</v>
      </c>
      <c r="AE389">
        <v>0</v>
      </c>
      <c r="AF389">
        <v>0</v>
      </c>
    </row>
    <row r="390" spans="1:32" x14ac:dyDescent="0.25">
      <c r="A390">
        <v>39</v>
      </c>
      <c r="B390">
        <v>5</v>
      </c>
      <c r="C390" t="s">
        <v>67</v>
      </c>
      <c r="D390">
        <v>1</v>
      </c>
      <c r="E390">
        <v>1</v>
      </c>
      <c r="F390" t="s">
        <v>61</v>
      </c>
      <c r="G390">
        <v>9</v>
      </c>
      <c r="H390">
        <v>112.66504347826086</v>
      </c>
      <c r="I390">
        <v>0.15488215488215501</v>
      </c>
      <c r="J390">
        <v>171.33333333333334</v>
      </c>
      <c r="K390">
        <v>4</v>
      </c>
      <c r="L390">
        <v>0.33333333333333331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1.3333333333333333</v>
      </c>
      <c r="V390">
        <v>30.666666666666668</v>
      </c>
      <c r="W390">
        <v>16.666666666666668</v>
      </c>
      <c r="X390">
        <v>0</v>
      </c>
      <c r="Y390">
        <v>122.66666666666667</v>
      </c>
      <c r="Z390">
        <v>0.33333333333333331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25">
      <c r="A391">
        <v>40</v>
      </c>
      <c r="B391">
        <v>2</v>
      </c>
      <c r="C391" t="s">
        <v>68</v>
      </c>
      <c r="D391">
        <v>0</v>
      </c>
      <c r="E391">
        <v>1</v>
      </c>
      <c r="F391" t="s">
        <v>61</v>
      </c>
      <c r="G391">
        <v>9</v>
      </c>
      <c r="H391">
        <v>14.775466666666665</v>
      </c>
      <c r="I391">
        <v>0.13636363636363644</v>
      </c>
      <c r="J391">
        <v>131.33333333333334</v>
      </c>
      <c r="K391">
        <v>7</v>
      </c>
      <c r="L391">
        <v>0</v>
      </c>
      <c r="M391">
        <v>0</v>
      </c>
      <c r="N391">
        <v>0</v>
      </c>
      <c r="O391">
        <v>4</v>
      </c>
      <c r="P391">
        <v>0</v>
      </c>
      <c r="Q391">
        <v>0</v>
      </c>
      <c r="R391">
        <v>29.666666666666668</v>
      </c>
      <c r="S391">
        <v>0</v>
      </c>
      <c r="T391">
        <v>35.333333333333336</v>
      </c>
      <c r="U391">
        <v>3.3333333333333335</v>
      </c>
      <c r="V391">
        <v>8.6666666666666661</v>
      </c>
      <c r="W391">
        <v>49</v>
      </c>
      <c r="X391">
        <v>0</v>
      </c>
      <c r="Y391">
        <v>0</v>
      </c>
      <c r="Z391">
        <v>0</v>
      </c>
      <c r="AA391">
        <v>0</v>
      </c>
      <c r="AB391">
        <v>1.3333333333333333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>
        <v>41</v>
      </c>
      <c r="B392">
        <v>6</v>
      </c>
      <c r="C392" t="s">
        <v>64</v>
      </c>
      <c r="D392">
        <v>0</v>
      </c>
      <c r="E392">
        <v>0</v>
      </c>
      <c r="F392" t="s">
        <v>63</v>
      </c>
      <c r="G392">
        <v>9</v>
      </c>
      <c r="H392">
        <v>4.3946239999999994</v>
      </c>
      <c r="I392">
        <v>0.12878787878787887</v>
      </c>
      <c r="J392">
        <v>427</v>
      </c>
      <c r="K392">
        <v>10</v>
      </c>
      <c r="L392">
        <v>0.33333333333333331</v>
      </c>
      <c r="M392">
        <v>1</v>
      </c>
      <c r="N392">
        <v>0</v>
      </c>
      <c r="O392">
        <v>0.66666666666666663</v>
      </c>
      <c r="P392">
        <v>2.6666666666666665</v>
      </c>
      <c r="Q392">
        <v>6</v>
      </c>
      <c r="R392">
        <v>25.666666666666668</v>
      </c>
      <c r="S392">
        <v>1</v>
      </c>
      <c r="T392">
        <v>3</v>
      </c>
      <c r="U392">
        <v>0.33333333333333331</v>
      </c>
      <c r="V392">
        <v>1.6666666666666667</v>
      </c>
      <c r="W392">
        <v>306</v>
      </c>
      <c r="X392">
        <v>80</v>
      </c>
      <c r="Y392">
        <v>0</v>
      </c>
      <c r="Z392">
        <v>0.33333333333333331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 x14ac:dyDescent="0.25">
      <c r="A393">
        <v>42</v>
      </c>
      <c r="B393">
        <v>7</v>
      </c>
      <c r="C393" t="s">
        <v>68</v>
      </c>
      <c r="D393">
        <v>0</v>
      </c>
      <c r="E393">
        <v>1</v>
      </c>
      <c r="F393" t="s">
        <v>63</v>
      </c>
      <c r="G393">
        <v>9</v>
      </c>
      <c r="H393">
        <v>8.6202239999999986</v>
      </c>
      <c r="I393">
        <v>0.15235690235690239</v>
      </c>
      <c r="J393">
        <v>88.333333333333343</v>
      </c>
      <c r="K393">
        <v>9</v>
      </c>
      <c r="L393">
        <v>0</v>
      </c>
      <c r="M393">
        <v>0</v>
      </c>
      <c r="N393">
        <v>0</v>
      </c>
      <c r="O393">
        <v>3</v>
      </c>
      <c r="P393">
        <v>0</v>
      </c>
      <c r="Q393">
        <v>31.666666666666668</v>
      </c>
      <c r="R393">
        <v>1</v>
      </c>
      <c r="S393">
        <v>0</v>
      </c>
      <c r="T393">
        <v>2.3333333333333335</v>
      </c>
      <c r="U393">
        <v>2.6666666666666665</v>
      </c>
      <c r="V393">
        <v>0.66666666666666663</v>
      </c>
      <c r="W393">
        <v>28.666666666666668</v>
      </c>
      <c r="X393">
        <v>17.666666666666668</v>
      </c>
      <c r="Y393">
        <v>0</v>
      </c>
      <c r="Z393">
        <v>0</v>
      </c>
      <c r="AA393">
        <v>0</v>
      </c>
      <c r="AB393">
        <v>0.66666666666666663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>
        <v>43</v>
      </c>
      <c r="B394">
        <v>3</v>
      </c>
      <c r="C394" t="s">
        <v>62</v>
      </c>
      <c r="D394">
        <v>1</v>
      </c>
      <c r="E394">
        <v>0</v>
      </c>
      <c r="F394" t="s">
        <v>61</v>
      </c>
      <c r="G394">
        <v>9</v>
      </c>
      <c r="H394">
        <v>14.8048</v>
      </c>
      <c r="I394">
        <v>0.14478114478114482</v>
      </c>
      <c r="J394">
        <v>102.66666666666667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22.333333333333332</v>
      </c>
      <c r="U394">
        <v>26</v>
      </c>
      <c r="V394">
        <v>5.666666666666667</v>
      </c>
      <c r="W394">
        <v>48</v>
      </c>
      <c r="X394">
        <v>0</v>
      </c>
      <c r="Y394">
        <v>0.66666666666666663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25">
      <c r="A395">
        <v>44</v>
      </c>
      <c r="B395">
        <v>4</v>
      </c>
      <c r="C395" t="s">
        <v>60</v>
      </c>
      <c r="D395">
        <v>1</v>
      </c>
      <c r="E395">
        <v>1</v>
      </c>
      <c r="F395" t="s">
        <v>61</v>
      </c>
      <c r="G395">
        <v>9</v>
      </c>
      <c r="H395">
        <v>14.078577777777777</v>
      </c>
      <c r="I395">
        <v>0.12878787878787881</v>
      </c>
      <c r="J395">
        <v>103.66666666666667</v>
      </c>
      <c r="K395">
        <v>6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38.666666666666664</v>
      </c>
      <c r="U395">
        <v>21.333333333333332</v>
      </c>
      <c r="V395">
        <v>4.666666666666667</v>
      </c>
      <c r="W395">
        <v>33</v>
      </c>
      <c r="X395">
        <v>0</v>
      </c>
      <c r="Y395">
        <v>3.6666666666666665</v>
      </c>
      <c r="Z395">
        <v>0</v>
      </c>
      <c r="AA395">
        <v>0</v>
      </c>
      <c r="AB395">
        <v>2.3333333333333335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>
        <v>45</v>
      </c>
      <c r="B396">
        <v>3</v>
      </c>
      <c r="C396" t="s">
        <v>62</v>
      </c>
      <c r="D396">
        <v>1</v>
      </c>
      <c r="E396">
        <v>0</v>
      </c>
      <c r="F396" t="s">
        <v>61</v>
      </c>
      <c r="G396">
        <v>9</v>
      </c>
      <c r="H396">
        <v>27.512868571428566</v>
      </c>
      <c r="I396">
        <v>0.19444444444444448</v>
      </c>
      <c r="J396">
        <v>270</v>
      </c>
      <c r="K396">
        <v>6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131.33333333333334</v>
      </c>
      <c r="U396">
        <v>5</v>
      </c>
      <c r="V396">
        <v>34.333333333333336</v>
      </c>
      <c r="W396">
        <v>95.333333333333329</v>
      </c>
      <c r="X396">
        <v>0</v>
      </c>
      <c r="Y396">
        <v>3.3333333333333335</v>
      </c>
      <c r="Z396">
        <v>0</v>
      </c>
      <c r="AA396">
        <v>0</v>
      </c>
      <c r="AB396">
        <v>0.66666666666666663</v>
      </c>
      <c r="AC396">
        <v>0</v>
      </c>
      <c r="AD396">
        <v>0</v>
      </c>
      <c r="AE396">
        <v>0</v>
      </c>
      <c r="AF396">
        <v>0</v>
      </c>
    </row>
    <row r="397" spans="1:32" x14ac:dyDescent="0.25">
      <c r="A397">
        <v>46</v>
      </c>
      <c r="B397">
        <v>8</v>
      </c>
      <c r="C397" t="s">
        <v>62</v>
      </c>
      <c r="D397">
        <v>1</v>
      </c>
      <c r="E397">
        <v>0</v>
      </c>
      <c r="F397" t="s">
        <v>63</v>
      </c>
      <c r="G397">
        <v>9</v>
      </c>
      <c r="H397">
        <v>8.861165714285713</v>
      </c>
      <c r="I397">
        <v>0.18855218855218847</v>
      </c>
      <c r="J397">
        <v>140.66666666666666</v>
      </c>
      <c r="K397">
        <v>9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0.58333333333333337</v>
      </c>
      <c r="R397">
        <v>0.41666666666666669</v>
      </c>
      <c r="S397">
        <v>0</v>
      </c>
      <c r="T397">
        <v>27.333333333333332</v>
      </c>
      <c r="U397">
        <v>4.25</v>
      </c>
      <c r="V397">
        <v>8</v>
      </c>
      <c r="W397">
        <v>99.166666666666671</v>
      </c>
      <c r="X397">
        <v>0.58333333333333337</v>
      </c>
      <c r="Y397">
        <v>0.16666666666666666</v>
      </c>
      <c r="Z397">
        <v>0</v>
      </c>
      <c r="AA397">
        <v>0</v>
      </c>
      <c r="AB397">
        <v>0.16666666666666666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>
        <v>47</v>
      </c>
      <c r="B398">
        <v>4</v>
      </c>
      <c r="C398" t="s">
        <v>60</v>
      </c>
      <c r="D398">
        <v>1</v>
      </c>
      <c r="E398">
        <v>1</v>
      </c>
      <c r="F398" t="s">
        <v>61</v>
      </c>
      <c r="G398">
        <v>9</v>
      </c>
      <c r="H398">
        <v>26.298763636363635</v>
      </c>
      <c r="I398">
        <v>0.15824915824915822</v>
      </c>
      <c r="J398">
        <v>47.333333333333336</v>
      </c>
      <c r="K398">
        <v>7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0.66666666666666663</v>
      </c>
      <c r="R398">
        <v>1</v>
      </c>
      <c r="S398">
        <v>0</v>
      </c>
      <c r="T398">
        <v>14.333333333333334</v>
      </c>
      <c r="U398">
        <v>3.6666666666666665</v>
      </c>
      <c r="V398">
        <v>1</v>
      </c>
      <c r="W398">
        <v>24.666666666666668</v>
      </c>
      <c r="X398">
        <v>0</v>
      </c>
      <c r="Y398">
        <v>2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25">
      <c r="A399">
        <v>48</v>
      </c>
      <c r="B399">
        <v>7</v>
      </c>
      <c r="C399" t="s">
        <v>68</v>
      </c>
      <c r="D399">
        <v>0</v>
      </c>
      <c r="E399">
        <v>1</v>
      </c>
      <c r="F399" t="s">
        <v>63</v>
      </c>
      <c r="G399">
        <v>9</v>
      </c>
      <c r="H399">
        <v>10.779482352941175</v>
      </c>
      <c r="I399">
        <v>0.3543771043771044</v>
      </c>
      <c r="J399">
        <v>139.33333333333331</v>
      </c>
      <c r="K399">
        <v>8</v>
      </c>
      <c r="L399">
        <v>2</v>
      </c>
      <c r="M399">
        <v>1</v>
      </c>
      <c r="N399">
        <v>0</v>
      </c>
      <c r="O399">
        <v>0</v>
      </c>
      <c r="P399">
        <v>0</v>
      </c>
      <c r="Q399">
        <v>0.66666666666666663</v>
      </c>
      <c r="R399">
        <v>8</v>
      </c>
      <c r="S399">
        <v>4</v>
      </c>
      <c r="T399">
        <v>18</v>
      </c>
      <c r="U399">
        <v>0</v>
      </c>
      <c r="V399">
        <v>60</v>
      </c>
      <c r="W399">
        <v>46.666666666666664</v>
      </c>
      <c r="X399">
        <v>0.66666666666666663</v>
      </c>
      <c r="Y399">
        <v>1.3333333333333333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>
        <v>49</v>
      </c>
      <c r="B400">
        <v>1</v>
      </c>
      <c r="C400" t="s">
        <v>64</v>
      </c>
      <c r="D400">
        <v>0</v>
      </c>
      <c r="E400">
        <v>0</v>
      </c>
      <c r="F400" t="s">
        <v>61</v>
      </c>
      <c r="G400">
        <v>9</v>
      </c>
      <c r="H400">
        <v>10.667484931506847</v>
      </c>
      <c r="I400">
        <v>0.17760942760942763</v>
      </c>
      <c r="J400">
        <v>730.66666666666674</v>
      </c>
      <c r="K400">
        <v>10</v>
      </c>
      <c r="L400">
        <v>0</v>
      </c>
      <c r="M400">
        <v>0</v>
      </c>
      <c r="N400">
        <v>0</v>
      </c>
      <c r="O400">
        <v>2.6666666666666665</v>
      </c>
      <c r="P400">
        <v>2.6666666666666665</v>
      </c>
      <c r="Q400">
        <v>157.33333333333334</v>
      </c>
      <c r="R400">
        <v>98.666666666666671</v>
      </c>
      <c r="S400">
        <v>26.666666666666668</v>
      </c>
      <c r="T400">
        <v>21.333333333333332</v>
      </c>
      <c r="U400">
        <v>0</v>
      </c>
      <c r="V400">
        <v>14.666666666666666</v>
      </c>
      <c r="W400">
        <v>400</v>
      </c>
      <c r="X400">
        <v>1.3333333333333333</v>
      </c>
      <c r="Y400">
        <v>5.333333333333333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 x14ac:dyDescent="0.25">
      <c r="A401">
        <v>50</v>
      </c>
      <c r="B401">
        <v>9</v>
      </c>
      <c r="C401" t="s">
        <v>60</v>
      </c>
      <c r="D401">
        <v>1</v>
      </c>
      <c r="E401">
        <v>1</v>
      </c>
      <c r="F401" t="s">
        <v>63</v>
      </c>
      <c r="G401">
        <v>9</v>
      </c>
      <c r="H401">
        <v>10.816609523809522</v>
      </c>
      <c r="I401">
        <v>9.0909090909090912E-2</v>
      </c>
      <c r="J401">
        <v>28.500000000000004</v>
      </c>
      <c r="K401">
        <v>8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1.3333333333333333</v>
      </c>
      <c r="R401">
        <v>1.6666666666666667</v>
      </c>
      <c r="S401">
        <v>0</v>
      </c>
      <c r="T401">
        <v>9</v>
      </c>
      <c r="U401">
        <v>12.5</v>
      </c>
      <c r="V401">
        <v>0.66666666666666663</v>
      </c>
      <c r="W401">
        <v>2.1666666666666665</v>
      </c>
      <c r="X401">
        <v>0.16666666666666666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5">
      <c r="A402">
        <v>1</v>
      </c>
      <c r="B402">
        <v>4</v>
      </c>
      <c r="C402" t="s">
        <v>60</v>
      </c>
      <c r="D402">
        <v>1</v>
      </c>
      <c r="E402">
        <v>1</v>
      </c>
      <c r="F402" t="s">
        <v>61</v>
      </c>
      <c r="G402">
        <v>10</v>
      </c>
      <c r="H402">
        <v>15.802116129032258</v>
      </c>
      <c r="I402">
        <v>0.12301255230125521</v>
      </c>
      <c r="J402">
        <v>70</v>
      </c>
      <c r="K402">
        <v>7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0.66666666666666663</v>
      </c>
      <c r="R402">
        <v>2.6666666666666665</v>
      </c>
      <c r="S402">
        <v>0</v>
      </c>
      <c r="T402">
        <v>8.6666666666666661</v>
      </c>
      <c r="U402">
        <v>0.66666666666666663</v>
      </c>
      <c r="V402">
        <v>12.666666666666666</v>
      </c>
      <c r="W402">
        <v>40</v>
      </c>
      <c r="X402">
        <v>0</v>
      </c>
      <c r="Y402">
        <v>4.666666666666667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 x14ac:dyDescent="0.25">
      <c r="A403">
        <v>2</v>
      </c>
      <c r="B403">
        <v>8</v>
      </c>
      <c r="C403" t="s">
        <v>62</v>
      </c>
      <c r="D403">
        <v>1</v>
      </c>
      <c r="E403">
        <v>0</v>
      </c>
      <c r="F403" t="s">
        <v>63</v>
      </c>
      <c r="G403">
        <v>10</v>
      </c>
      <c r="H403">
        <v>10.766964705882351</v>
      </c>
      <c r="I403">
        <v>0.22426778242677822</v>
      </c>
      <c r="J403">
        <v>168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1.3333333333333333</v>
      </c>
      <c r="S403">
        <v>0</v>
      </c>
      <c r="T403">
        <v>12</v>
      </c>
      <c r="U403">
        <v>2</v>
      </c>
      <c r="V403">
        <v>38</v>
      </c>
      <c r="W403">
        <v>114.66666666666667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5">
      <c r="A404">
        <v>3</v>
      </c>
      <c r="B404">
        <v>3</v>
      </c>
      <c r="C404" t="s">
        <v>62</v>
      </c>
      <c r="D404">
        <v>1</v>
      </c>
      <c r="E404">
        <v>0</v>
      </c>
      <c r="F404" t="s">
        <v>61</v>
      </c>
      <c r="G404">
        <v>10</v>
      </c>
      <c r="H404">
        <v>34.252288</v>
      </c>
      <c r="I404">
        <v>0.16820083682008369</v>
      </c>
      <c r="J404">
        <v>197.66666666666669</v>
      </c>
      <c r="K404">
        <v>6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0.33333333333333331</v>
      </c>
      <c r="S404">
        <v>0</v>
      </c>
      <c r="T404">
        <v>1.6666666666666667</v>
      </c>
      <c r="U404">
        <v>0.33333333333333331</v>
      </c>
      <c r="V404">
        <v>45.333333333333336</v>
      </c>
      <c r="W404">
        <v>129</v>
      </c>
      <c r="X404">
        <v>0</v>
      </c>
      <c r="Y404">
        <v>21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25">
      <c r="A405">
        <v>4</v>
      </c>
      <c r="B405">
        <v>6</v>
      </c>
      <c r="C405" t="s">
        <v>64</v>
      </c>
      <c r="D405">
        <v>0</v>
      </c>
      <c r="E405">
        <v>0</v>
      </c>
      <c r="F405" t="s">
        <v>63</v>
      </c>
      <c r="G405">
        <v>10</v>
      </c>
      <c r="H405">
        <v>4.090624</v>
      </c>
      <c r="I405">
        <v>0.28870292887029297</v>
      </c>
      <c r="J405">
        <v>65</v>
      </c>
      <c r="K405">
        <v>10</v>
      </c>
      <c r="L405">
        <v>0</v>
      </c>
      <c r="M405">
        <v>0</v>
      </c>
      <c r="N405">
        <v>0</v>
      </c>
      <c r="O405">
        <v>2.1666666666666665</v>
      </c>
      <c r="P405">
        <v>0</v>
      </c>
      <c r="Q405">
        <v>34.666666666666664</v>
      </c>
      <c r="R405">
        <v>0</v>
      </c>
      <c r="S405">
        <v>1.3333333333333333</v>
      </c>
      <c r="T405">
        <v>2.1666666666666665</v>
      </c>
      <c r="U405">
        <v>3.3333333333333335</v>
      </c>
      <c r="V405">
        <v>1.8333333333333333</v>
      </c>
      <c r="W405">
        <v>6</v>
      </c>
      <c r="X405">
        <v>9.1666666666666661</v>
      </c>
      <c r="Y405">
        <v>1.5</v>
      </c>
      <c r="Z405">
        <v>0</v>
      </c>
      <c r="AA405">
        <v>0</v>
      </c>
      <c r="AB405">
        <v>2.8333333333333335</v>
      </c>
      <c r="AC405">
        <v>0</v>
      </c>
      <c r="AD405">
        <v>0</v>
      </c>
      <c r="AE405">
        <v>0</v>
      </c>
      <c r="AF405">
        <v>0</v>
      </c>
    </row>
    <row r="406" spans="1:32" x14ac:dyDescent="0.25">
      <c r="A406">
        <v>5</v>
      </c>
      <c r="B406">
        <v>3</v>
      </c>
      <c r="C406" t="s">
        <v>62</v>
      </c>
      <c r="D406">
        <v>1</v>
      </c>
      <c r="E406">
        <v>0</v>
      </c>
      <c r="F406" t="s">
        <v>61</v>
      </c>
      <c r="G406">
        <v>10</v>
      </c>
      <c r="H406">
        <v>20.657969230769229</v>
      </c>
      <c r="I406">
        <v>0.14225941422594143</v>
      </c>
      <c r="J406">
        <v>101.33333333333334</v>
      </c>
      <c r="K406">
        <v>6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2.6666666666666665</v>
      </c>
      <c r="T406">
        <v>12.333333333333334</v>
      </c>
      <c r="U406">
        <v>2</v>
      </c>
      <c r="V406">
        <v>3.3333333333333335</v>
      </c>
      <c r="W406">
        <v>16.333333333333332</v>
      </c>
      <c r="X406">
        <v>0</v>
      </c>
      <c r="Y406">
        <v>64.666666666666671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25">
      <c r="A407">
        <v>6</v>
      </c>
      <c r="B407">
        <v>1</v>
      </c>
      <c r="C407" t="s">
        <v>64</v>
      </c>
      <c r="D407">
        <v>0</v>
      </c>
      <c r="E407">
        <v>0</v>
      </c>
      <c r="F407" t="s">
        <v>61</v>
      </c>
      <c r="G407">
        <v>10</v>
      </c>
      <c r="H407">
        <v>14.193152000000001</v>
      </c>
      <c r="I407">
        <v>0.14058577405857739</v>
      </c>
      <c r="J407">
        <v>3.3333333333333335</v>
      </c>
      <c r="K407">
        <v>6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0.5</v>
      </c>
      <c r="S407">
        <v>0.33333333333333331</v>
      </c>
      <c r="T407">
        <v>0</v>
      </c>
      <c r="U407">
        <v>0.66666666666666663</v>
      </c>
      <c r="V407">
        <v>0</v>
      </c>
      <c r="W407">
        <v>1</v>
      </c>
      <c r="X407">
        <v>0</v>
      </c>
      <c r="Y407">
        <v>0.33333333333333331</v>
      </c>
      <c r="Z407">
        <v>0</v>
      </c>
      <c r="AA407">
        <v>0</v>
      </c>
      <c r="AB407">
        <v>0.5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>
        <v>7</v>
      </c>
      <c r="B408">
        <v>4</v>
      </c>
      <c r="C408" t="s">
        <v>60</v>
      </c>
      <c r="D408">
        <v>1</v>
      </c>
      <c r="E408">
        <v>1</v>
      </c>
      <c r="F408" t="s">
        <v>61</v>
      </c>
      <c r="G408">
        <v>10</v>
      </c>
      <c r="H408">
        <v>26.457457777777773</v>
      </c>
      <c r="I408">
        <v>0.24937238493723854</v>
      </c>
      <c r="J408">
        <v>129.33333333333334</v>
      </c>
      <c r="K408">
        <v>4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6.333333333333333</v>
      </c>
      <c r="U408">
        <v>3</v>
      </c>
      <c r="V408">
        <v>0</v>
      </c>
      <c r="W408">
        <v>10</v>
      </c>
      <c r="X408">
        <v>0</v>
      </c>
      <c r="Y408">
        <v>110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 x14ac:dyDescent="0.25">
      <c r="A409">
        <v>8</v>
      </c>
      <c r="B409">
        <v>10</v>
      </c>
      <c r="C409" t="s">
        <v>67</v>
      </c>
      <c r="D409">
        <v>1</v>
      </c>
      <c r="E409">
        <v>1</v>
      </c>
      <c r="F409" t="s">
        <v>63</v>
      </c>
      <c r="G409">
        <v>10</v>
      </c>
      <c r="H409">
        <v>7.6851199999999995</v>
      </c>
      <c r="I409">
        <v>0.17322175732217576</v>
      </c>
      <c r="J409">
        <v>186</v>
      </c>
      <c r="K409">
        <v>4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13.333333333333334</v>
      </c>
      <c r="U409">
        <v>0</v>
      </c>
      <c r="V409">
        <v>34.666666666666664</v>
      </c>
      <c r="W409">
        <v>132</v>
      </c>
      <c r="X409">
        <v>0</v>
      </c>
      <c r="Y409">
        <v>6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>
        <v>9</v>
      </c>
      <c r="B410">
        <v>5</v>
      </c>
      <c r="C410" t="s">
        <v>67</v>
      </c>
      <c r="D410">
        <v>1</v>
      </c>
      <c r="E410">
        <v>1</v>
      </c>
      <c r="F410" t="s">
        <v>61</v>
      </c>
      <c r="G410">
        <v>10</v>
      </c>
      <c r="H410">
        <v>11.2768</v>
      </c>
      <c r="I410">
        <v>0.1397489539748954</v>
      </c>
      <c r="J410">
        <v>88.666666666666671</v>
      </c>
      <c r="K410">
        <v>4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>
        <v>0</v>
      </c>
      <c r="V410">
        <v>5.333333333333333</v>
      </c>
      <c r="W410">
        <v>80.666666666666671</v>
      </c>
      <c r="X410">
        <v>0</v>
      </c>
      <c r="Y410">
        <v>0.66666666666666663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 x14ac:dyDescent="0.25">
      <c r="A411">
        <v>10</v>
      </c>
      <c r="B411">
        <v>2</v>
      </c>
      <c r="C411" t="s">
        <v>68</v>
      </c>
      <c r="D411">
        <v>0</v>
      </c>
      <c r="E411">
        <v>1</v>
      </c>
      <c r="F411" t="s">
        <v>61</v>
      </c>
      <c r="G411">
        <v>10</v>
      </c>
      <c r="H411">
        <v>5.2591999999999999</v>
      </c>
      <c r="I411">
        <v>1.0309623430962345</v>
      </c>
      <c r="J411">
        <v>102.99999999999999</v>
      </c>
      <c r="K411">
        <v>7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2</v>
      </c>
      <c r="S411">
        <v>0</v>
      </c>
      <c r="T411">
        <v>56.666666666666664</v>
      </c>
      <c r="U411">
        <v>3.6666666666666665</v>
      </c>
      <c r="V411">
        <v>2.3333333333333335</v>
      </c>
      <c r="W411">
        <v>33.666666666666664</v>
      </c>
      <c r="X411">
        <v>3.6666666666666665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5">
      <c r="A412">
        <v>11</v>
      </c>
      <c r="B412">
        <v>7</v>
      </c>
      <c r="C412" t="s">
        <v>68</v>
      </c>
      <c r="D412">
        <v>0</v>
      </c>
      <c r="E412">
        <v>1</v>
      </c>
      <c r="F412" t="s">
        <v>63</v>
      </c>
      <c r="G412">
        <v>10</v>
      </c>
      <c r="H412">
        <v>8.3817142857142848</v>
      </c>
      <c r="I412">
        <v>0.28117154811715478</v>
      </c>
      <c r="J412">
        <v>161.5</v>
      </c>
      <c r="K412">
        <v>10</v>
      </c>
      <c r="L412">
        <v>0</v>
      </c>
      <c r="M412">
        <v>0</v>
      </c>
      <c r="N412">
        <v>0</v>
      </c>
      <c r="O412">
        <v>1.5</v>
      </c>
      <c r="P412">
        <v>0</v>
      </c>
      <c r="Q412">
        <v>14</v>
      </c>
      <c r="R412">
        <v>3.5</v>
      </c>
      <c r="S412">
        <v>2.5</v>
      </c>
      <c r="T412">
        <v>1.3333333333333333</v>
      </c>
      <c r="U412">
        <v>0.66666666666666663</v>
      </c>
      <c r="V412">
        <v>7</v>
      </c>
      <c r="W412">
        <v>129.83333333333334</v>
      </c>
      <c r="X412">
        <v>0.66666666666666663</v>
      </c>
      <c r="Y412">
        <v>0.5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25">
      <c r="A413">
        <v>12</v>
      </c>
      <c r="B413">
        <v>2</v>
      </c>
      <c r="C413" t="s">
        <v>68</v>
      </c>
      <c r="D413">
        <v>0</v>
      </c>
      <c r="E413">
        <v>1</v>
      </c>
      <c r="F413" t="s">
        <v>61</v>
      </c>
      <c r="G413">
        <v>10</v>
      </c>
      <c r="H413">
        <v>7.0585904761904752</v>
      </c>
      <c r="I413">
        <v>0.29121338912133898</v>
      </c>
      <c r="J413">
        <v>111.99999999999999</v>
      </c>
      <c r="K413">
        <v>9</v>
      </c>
      <c r="L413">
        <v>0.66666666666666663</v>
      </c>
      <c r="M413">
        <v>1</v>
      </c>
      <c r="N413">
        <v>0</v>
      </c>
      <c r="O413">
        <v>0.33333333333333331</v>
      </c>
      <c r="P413">
        <v>0</v>
      </c>
      <c r="Q413">
        <v>20.333333333333332</v>
      </c>
      <c r="R413">
        <v>6.666666666666667</v>
      </c>
      <c r="S413">
        <v>36</v>
      </c>
      <c r="T413">
        <v>0.33333333333333331</v>
      </c>
      <c r="U413">
        <v>0</v>
      </c>
      <c r="V413">
        <v>8.6666666666666661</v>
      </c>
      <c r="W413">
        <v>32.333333333333336</v>
      </c>
      <c r="X413">
        <v>3</v>
      </c>
      <c r="Y413">
        <v>4.333333333333333</v>
      </c>
      <c r="Z413">
        <v>0.66666666666666663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5">
      <c r="A414">
        <v>13</v>
      </c>
      <c r="B414">
        <v>6</v>
      </c>
      <c r="C414" t="s">
        <v>64</v>
      </c>
      <c r="D414">
        <v>0</v>
      </c>
      <c r="E414">
        <v>0</v>
      </c>
      <c r="F414" t="s">
        <v>63</v>
      </c>
      <c r="G414">
        <v>10</v>
      </c>
      <c r="H414">
        <v>2.40768</v>
      </c>
      <c r="I414">
        <v>0.26108786610878654</v>
      </c>
      <c r="J414">
        <v>39.333333333333336</v>
      </c>
      <c r="K414">
        <v>9</v>
      </c>
      <c r="L414">
        <v>0</v>
      </c>
      <c r="M414">
        <v>0</v>
      </c>
      <c r="N414">
        <v>0</v>
      </c>
      <c r="O414">
        <v>0.33333333333333331</v>
      </c>
      <c r="P414">
        <v>0</v>
      </c>
      <c r="Q414">
        <v>7</v>
      </c>
      <c r="R414">
        <v>0</v>
      </c>
      <c r="S414">
        <v>0</v>
      </c>
      <c r="T414">
        <v>1.5</v>
      </c>
      <c r="U414">
        <v>2</v>
      </c>
      <c r="V414">
        <v>2.5</v>
      </c>
      <c r="W414">
        <v>20.666666666666668</v>
      </c>
      <c r="X414">
        <v>1.8333333333333333</v>
      </c>
      <c r="Y414">
        <v>2.8333333333333335</v>
      </c>
      <c r="Z414">
        <v>0</v>
      </c>
      <c r="AA414">
        <v>0</v>
      </c>
      <c r="AB414">
        <v>0.66666666666666663</v>
      </c>
      <c r="AC414">
        <v>0</v>
      </c>
      <c r="AD414">
        <v>0</v>
      </c>
      <c r="AE414">
        <v>0</v>
      </c>
      <c r="AF414">
        <v>0</v>
      </c>
    </row>
    <row r="415" spans="1:32" x14ac:dyDescent="0.25">
      <c r="A415">
        <v>14</v>
      </c>
      <c r="B415">
        <v>1</v>
      </c>
      <c r="C415" t="s">
        <v>64</v>
      </c>
      <c r="D415">
        <v>0</v>
      </c>
      <c r="E415">
        <v>0</v>
      </c>
      <c r="F415" t="s">
        <v>61</v>
      </c>
      <c r="G415">
        <v>10</v>
      </c>
      <c r="H415">
        <v>7.1154999999999999</v>
      </c>
      <c r="I415">
        <v>0.13138075313807526</v>
      </c>
      <c r="J415">
        <v>172.83333333333334</v>
      </c>
      <c r="K415">
        <v>9</v>
      </c>
      <c r="L415">
        <v>0</v>
      </c>
      <c r="M415">
        <v>0</v>
      </c>
      <c r="N415">
        <v>0</v>
      </c>
      <c r="O415">
        <v>3.8333333333333335</v>
      </c>
      <c r="P415">
        <v>0</v>
      </c>
      <c r="Q415">
        <v>1.1666666666666667</v>
      </c>
      <c r="R415">
        <v>22.666666666666668</v>
      </c>
      <c r="S415">
        <v>0</v>
      </c>
      <c r="T415">
        <v>33.833333333333336</v>
      </c>
      <c r="U415">
        <v>11</v>
      </c>
      <c r="V415">
        <v>17.666666666666668</v>
      </c>
      <c r="W415">
        <v>78.833333333333329</v>
      </c>
      <c r="X415">
        <v>1</v>
      </c>
      <c r="Y415">
        <v>2.8333333333333335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5">
      <c r="A416">
        <v>15</v>
      </c>
      <c r="B416">
        <v>9</v>
      </c>
      <c r="C416" t="s">
        <v>60</v>
      </c>
      <c r="D416">
        <v>1</v>
      </c>
      <c r="E416">
        <v>1</v>
      </c>
      <c r="F416" t="s">
        <v>63</v>
      </c>
      <c r="G416">
        <v>10</v>
      </c>
      <c r="H416">
        <v>5.8927360000000002</v>
      </c>
      <c r="I416">
        <v>0.2669456066945608</v>
      </c>
      <c r="J416">
        <v>34.333333333333336</v>
      </c>
      <c r="K416">
        <v>5</v>
      </c>
      <c r="L416">
        <v>0.33333333333333331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2.6666666666666665</v>
      </c>
      <c r="U416">
        <v>0.33333333333333331</v>
      </c>
      <c r="V416">
        <v>10.333333333333334</v>
      </c>
      <c r="W416">
        <v>20.666666666666668</v>
      </c>
      <c r="X416">
        <v>0</v>
      </c>
      <c r="Y416">
        <v>0.33333333333333331</v>
      </c>
      <c r="Z416">
        <v>0.33333333333333331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 x14ac:dyDescent="0.25">
      <c r="A417">
        <v>16</v>
      </c>
      <c r="B417">
        <v>7</v>
      </c>
      <c r="C417" t="s">
        <v>68</v>
      </c>
      <c r="D417">
        <v>0</v>
      </c>
      <c r="E417">
        <v>1</v>
      </c>
      <c r="F417" t="s">
        <v>63</v>
      </c>
      <c r="G417">
        <v>10</v>
      </c>
      <c r="H417">
        <v>6.3499932203389839</v>
      </c>
      <c r="I417">
        <v>0.27949790794979079</v>
      </c>
      <c r="J417">
        <v>265.5</v>
      </c>
      <c r="K417">
        <v>11</v>
      </c>
      <c r="L417">
        <v>0</v>
      </c>
      <c r="M417">
        <v>0</v>
      </c>
      <c r="N417">
        <v>0</v>
      </c>
      <c r="O417">
        <v>1.3333333333333333</v>
      </c>
      <c r="P417">
        <v>0</v>
      </c>
      <c r="Q417">
        <v>42.833333333333336</v>
      </c>
      <c r="R417">
        <v>4.166666666666667</v>
      </c>
      <c r="S417">
        <v>0.33333333333333331</v>
      </c>
      <c r="T417">
        <v>1.6666666666666667</v>
      </c>
      <c r="U417">
        <v>22.833333333333332</v>
      </c>
      <c r="V417">
        <v>12.666666666666666</v>
      </c>
      <c r="W417">
        <v>172.33333333333334</v>
      </c>
      <c r="X417">
        <v>1.8333333333333333</v>
      </c>
      <c r="Y417">
        <v>4.833333333333333</v>
      </c>
      <c r="Z417">
        <v>0</v>
      </c>
      <c r="AA417">
        <v>0</v>
      </c>
      <c r="AB417">
        <v>0.66666666666666663</v>
      </c>
      <c r="AC417">
        <v>0</v>
      </c>
      <c r="AD417">
        <v>0</v>
      </c>
      <c r="AE417">
        <v>0</v>
      </c>
      <c r="AF417">
        <v>0</v>
      </c>
    </row>
    <row r="418" spans="1:32" x14ac:dyDescent="0.25">
      <c r="A418">
        <v>17</v>
      </c>
      <c r="B418">
        <v>1</v>
      </c>
      <c r="C418" t="s">
        <v>64</v>
      </c>
      <c r="D418">
        <v>0</v>
      </c>
      <c r="E418">
        <v>0</v>
      </c>
      <c r="F418" t="s">
        <v>61</v>
      </c>
      <c r="G418">
        <v>10</v>
      </c>
      <c r="H418">
        <v>51.873454545454535</v>
      </c>
      <c r="I418">
        <v>0.289539748953975</v>
      </c>
      <c r="J418">
        <v>771.33333333333337</v>
      </c>
      <c r="K418">
        <v>10</v>
      </c>
      <c r="L418">
        <v>0</v>
      </c>
      <c r="M418">
        <v>0</v>
      </c>
      <c r="N418">
        <v>0</v>
      </c>
      <c r="O418">
        <v>8</v>
      </c>
      <c r="P418">
        <v>0.66666666666666663</v>
      </c>
      <c r="Q418">
        <v>2</v>
      </c>
      <c r="R418">
        <v>478</v>
      </c>
      <c r="S418">
        <v>8.6666666666666661</v>
      </c>
      <c r="T418">
        <v>3.3333333333333335</v>
      </c>
      <c r="U418">
        <v>0.66666666666666663</v>
      </c>
      <c r="V418">
        <v>189.33333333333334</v>
      </c>
      <c r="W418">
        <v>80</v>
      </c>
      <c r="X418">
        <v>0</v>
      </c>
      <c r="Y418">
        <v>0.66666666666666663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 x14ac:dyDescent="0.25">
      <c r="A419">
        <v>18</v>
      </c>
      <c r="B419">
        <v>6</v>
      </c>
      <c r="C419" t="s">
        <v>64</v>
      </c>
      <c r="D419">
        <v>0</v>
      </c>
      <c r="E419">
        <v>0</v>
      </c>
      <c r="F419" t="s">
        <v>63</v>
      </c>
      <c r="G419">
        <v>10</v>
      </c>
      <c r="H419">
        <v>9.7181935483870951</v>
      </c>
      <c r="I419">
        <v>0.18075313807531382</v>
      </c>
      <c r="J419">
        <v>72.166666666666671</v>
      </c>
      <c r="K419">
        <v>11</v>
      </c>
      <c r="L419">
        <v>0</v>
      </c>
      <c r="M419">
        <v>0</v>
      </c>
      <c r="N419">
        <v>0</v>
      </c>
      <c r="O419">
        <v>1.6666666666666667</v>
      </c>
      <c r="P419">
        <v>0</v>
      </c>
      <c r="Q419">
        <v>22</v>
      </c>
      <c r="R419">
        <v>7.166666666666667</v>
      </c>
      <c r="S419">
        <v>2.3333333333333335</v>
      </c>
      <c r="T419">
        <v>9.8333333333333339</v>
      </c>
      <c r="U419">
        <v>5.666666666666667</v>
      </c>
      <c r="V419">
        <v>3</v>
      </c>
      <c r="W419">
        <v>4</v>
      </c>
      <c r="X419">
        <v>8.5</v>
      </c>
      <c r="Y419">
        <v>4.666666666666667</v>
      </c>
      <c r="Z419">
        <v>0</v>
      </c>
      <c r="AA419">
        <v>0</v>
      </c>
      <c r="AB419">
        <v>3.3333333333333335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>
        <v>19</v>
      </c>
      <c r="B420">
        <v>8</v>
      </c>
      <c r="C420" t="s">
        <v>62</v>
      </c>
      <c r="D420">
        <v>1</v>
      </c>
      <c r="E420">
        <v>0</v>
      </c>
      <c r="F420" t="s">
        <v>63</v>
      </c>
      <c r="G420">
        <v>10</v>
      </c>
      <c r="H420">
        <v>8.1228800000000003</v>
      </c>
      <c r="I420">
        <v>0.15230125523012555</v>
      </c>
      <c r="J420">
        <v>191.66666666666669</v>
      </c>
      <c r="K420">
        <v>3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3.3333333333333335</v>
      </c>
      <c r="U420">
        <v>0</v>
      </c>
      <c r="V420">
        <v>63.333333333333336</v>
      </c>
      <c r="W420">
        <v>125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 x14ac:dyDescent="0.25">
      <c r="A421">
        <v>20</v>
      </c>
      <c r="B421">
        <v>9</v>
      </c>
      <c r="C421" t="s">
        <v>60</v>
      </c>
      <c r="D421">
        <v>1</v>
      </c>
      <c r="E421">
        <v>1</v>
      </c>
      <c r="F421" t="s">
        <v>63</v>
      </c>
      <c r="G421">
        <v>10</v>
      </c>
      <c r="H421">
        <v>7.9943783783783777</v>
      </c>
      <c r="I421">
        <v>0.20000000000000007</v>
      </c>
      <c r="J421">
        <v>33.083333333333336</v>
      </c>
      <c r="K421">
        <v>6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3.75</v>
      </c>
      <c r="S421">
        <v>0</v>
      </c>
      <c r="T421">
        <v>3.5</v>
      </c>
      <c r="U421">
        <v>3.75</v>
      </c>
      <c r="V421">
        <v>1.3333333333333333</v>
      </c>
      <c r="W421">
        <v>20.166666666666668</v>
      </c>
      <c r="X421">
        <v>0</v>
      </c>
      <c r="Y421">
        <v>0.58333333333333337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5">
      <c r="A422">
        <v>21</v>
      </c>
      <c r="B422">
        <v>5</v>
      </c>
      <c r="C422" t="s">
        <v>67</v>
      </c>
      <c r="D422">
        <v>1</v>
      </c>
      <c r="E422">
        <v>1</v>
      </c>
      <c r="F422" t="s">
        <v>61</v>
      </c>
      <c r="G422">
        <v>10</v>
      </c>
      <c r="H422">
        <v>13.595408695652171</v>
      </c>
      <c r="I422">
        <v>0.12719665271966524</v>
      </c>
      <c r="J422">
        <v>110</v>
      </c>
      <c r="K422">
        <v>5</v>
      </c>
      <c r="L422">
        <v>0.66666666666666663</v>
      </c>
      <c r="M422">
        <v>1</v>
      </c>
      <c r="N422">
        <v>0</v>
      </c>
      <c r="O422">
        <v>0.66666666666666663</v>
      </c>
      <c r="P422">
        <v>0</v>
      </c>
      <c r="Q422">
        <v>0</v>
      </c>
      <c r="R422">
        <v>0</v>
      </c>
      <c r="S422">
        <v>0</v>
      </c>
      <c r="T422">
        <v>10.666666666666666</v>
      </c>
      <c r="U422">
        <v>0</v>
      </c>
      <c r="V422">
        <v>42.666666666666664</v>
      </c>
      <c r="W422">
        <v>34</v>
      </c>
      <c r="X422">
        <v>0</v>
      </c>
      <c r="Y422">
        <v>22</v>
      </c>
      <c r="Z422">
        <v>0.66666666666666663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25">
      <c r="A423">
        <v>22</v>
      </c>
      <c r="B423">
        <v>2</v>
      </c>
      <c r="C423" t="s">
        <v>68</v>
      </c>
      <c r="D423">
        <v>0</v>
      </c>
      <c r="E423">
        <v>1</v>
      </c>
      <c r="F423" t="s">
        <v>61</v>
      </c>
      <c r="G423">
        <v>10</v>
      </c>
      <c r="H423">
        <v>21.254127659574465</v>
      </c>
      <c r="I423">
        <v>0.19665271966527195</v>
      </c>
      <c r="J423">
        <v>102.49999999999999</v>
      </c>
      <c r="K423">
        <v>11</v>
      </c>
      <c r="L423">
        <v>0</v>
      </c>
      <c r="M423">
        <v>0</v>
      </c>
      <c r="N423">
        <v>0</v>
      </c>
      <c r="O423">
        <v>3.8333333333333335</v>
      </c>
      <c r="P423">
        <v>0</v>
      </c>
      <c r="Q423">
        <v>9.8333333333333339</v>
      </c>
      <c r="R423">
        <v>10</v>
      </c>
      <c r="S423">
        <v>1</v>
      </c>
      <c r="T423">
        <v>12.833333333333334</v>
      </c>
      <c r="U423">
        <v>9.6666666666666661</v>
      </c>
      <c r="V423">
        <v>3.5</v>
      </c>
      <c r="W423">
        <v>35.5</v>
      </c>
      <c r="X423">
        <v>11.833333333333334</v>
      </c>
      <c r="Y423">
        <v>1.8333333333333333</v>
      </c>
      <c r="Z423">
        <v>0</v>
      </c>
      <c r="AA423">
        <v>0</v>
      </c>
      <c r="AB423">
        <v>2.6666666666666665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>
        <v>23</v>
      </c>
      <c r="B424">
        <v>10</v>
      </c>
      <c r="C424" t="s">
        <v>67</v>
      </c>
      <c r="D424">
        <v>1</v>
      </c>
      <c r="E424">
        <v>1</v>
      </c>
      <c r="F424" t="s">
        <v>63</v>
      </c>
      <c r="G424">
        <v>10</v>
      </c>
      <c r="H424">
        <v>7.9445333333333323</v>
      </c>
      <c r="I424">
        <v>0.1397489539748954</v>
      </c>
      <c r="J424">
        <v>197.33333333333331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0.66666666666666663</v>
      </c>
      <c r="S424">
        <v>0</v>
      </c>
      <c r="T424">
        <v>12</v>
      </c>
      <c r="U424">
        <v>0</v>
      </c>
      <c r="V424">
        <v>128.66666666666666</v>
      </c>
      <c r="W424">
        <v>50</v>
      </c>
      <c r="X424">
        <v>0</v>
      </c>
      <c r="Y424">
        <v>6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 x14ac:dyDescent="0.25">
      <c r="A425">
        <v>24</v>
      </c>
      <c r="B425">
        <v>5</v>
      </c>
      <c r="C425" t="s">
        <v>67</v>
      </c>
      <c r="D425">
        <v>1</v>
      </c>
      <c r="E425">
        <v>1</v>
      </c>
      <c r="F425" t="s">
        <v>61</v>
      </c>
      <c r="G425">
        <v>10</v>
      </c>
      <c r="H425">
        <v>84.690823529411773</v>
      </c>
      <c r="I425">
        <v>0.21171548117154823</v>
      </c>
      <c r="J425">
        <v>12.666666666666668</v>
      </c>
      <c r="K425">
        <v>3</v>
      </c>
      <c r="L425">
        <v>0.66666666666666663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1.3333333333333333</v>
      </c>
      <c r="S425">
        <v>0</v>
      </c>
      <c r="T425">
        <v>0</v>
      </c>
      <c r="U425">
        <v>0</v>
      </c>
      <c r="V425">
        <v>8.3333333333333339</v>
      </c>
      <c r="W425">
        <v>3</v>
      </c>
      <c r="X425">
        <v>0</v>
      </c>
      <c r="Y425">
        <v>0</v>
      </c>
      <c r="Z425">
        <v>0.66666666666666663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>
        <v>25</v>
      </c>
      <c r="B426">
        <v>9</v>
      </c>
      <c r="C426" t="s">
        <v>60</v>
      </c>
      <c r="D426">
        <v>1</v>
      </c>
      <c r="E426">
        <v>1</v>
      </c>
      <c r="F426" t="s">
        <v>63</v>
      </c>
      <c r="G426">
        <v>10</v>
      </c>
      <c r="H426">
        <v>10.754303999999999</v>
      </c>
      <c r="I426">
        <v>0.18577405857740592</v>
      </c>
      <c r="J426">
        <v>190.66666666666666</v>
      </c>
      <c r="K426">
        <v>4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2.6666666666666665</v>
      </c>
      <c r="S426">
        <v>0</v>
      </c>
      <c r="T426">
        <v>0</v>
      </c>
      <c r="U426">
        <v>0</v>
      </c>
      <c r="V426">
        <v>22</v>
      </c>
      <c r="W426">
        <v>137.33333333333334</v>
      </c>
      <c r="X426">
        <v>0</v>
      </c>
      <c r="Y426">
        <v>28.666666666666668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 x14ac:dyDescent="0.25">
      <c r="A427">
        <v>26</v>
      </c>
      <c r="B427">
        <v>3</v>
      </c>
      <c r="C427" t="s">
        <v>62</v>
      </c>
      <c r="D427">
        <v>1</v>
      </c>
      <c r="E427">
        <v>0</v>
      </c>
      <c r="F427" t="s">
        <v>61</v>
      </c>
      <c r="G427">
        <v>10</v>
      </c>
      <c r="H427">
        <v>14.098936986301368</v>
      </c>
      <c r="I427">
        <v>0.11799163179916319</v>
      </c>
      <c r="J427">
        <v>131.33333333333334</v>
      </c>
      <c r="K427">
        <v>6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2.3333333333333335</v>
      </c>
      <c r="S427">
        <v>0</v>
      </c>
      <c r="T427">
        <v>13</v>
      </c>
      <c r="U427">
        <v>0.66666666666666663</v>
      </c>
      <c r="V427">
        <v>59.666666666666664</v>
      </c>
      <c r="W427">
        <v>44.333333333333336</v>
      </c>
      <c r="X427">
        <v>0</v>
      </c>
      <c r="Y427">
        <v>11.333333333333334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>
        <v>27</v>
      </c>
      <c r="B428">
        <v>7</v>
      </c>
      <c r="C428" t="s">
        <v>68</v>
      </c>
      <c r="D428">
        <v>0</v>
      </c>
      <c r="E428">
        <v>1</v>
      </c>
      <c r="F428" t="s">
        <v>63</v>
      </c>
      <c r="G428">
        <v>10</v>
      </c>
      <c r="H428">
        <v>6.6398188679245278</v>
      </c>
      <c r="I428">
        <v>0.29121338912133882</v>
      </c>
      <c r="J428">
        <v>17.833333333333336</v>
      </c>
      <c r="K428">
        <v>10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4.166666666666667</v>
      </c>
      <c r="R428">
        <v>0.83333333333333337</v>
      </c>
      <c r="S428">
        <v>0.5</v>
      </c>
      <c r="T428">
        <v>1.1666666666666667</v>
      </c>
      <c r="U428">
        <v>2.5</v>
      </c>
      <c r="V428">
        <v>0.66666666666666663</v>
      </c>
      <c r="W428">
        <v>1.3333333333333333</v>
      </c>
      <c r="X428">
        <v>0.5</v>
      </c>
      <c r="Y428">
        <v>5.5</v>
      </c>
      <c r="Z428">
        <v>0</v>
      </c>
      <c r="AA428">
        <v>0</v>
      </c>
      <c r="AB428">
        <v>0.66666666666666663</v>
      </c>
      <c r="AC428">
        <v>0</v>
      </c>
      <c r="AD428">
        <v>0</v>
      </c>
      <c r="AE428">
        <v>0</v>
      </c>
      <c r="AF428">
        <v>0</v>
      </c>
    </row>
    <row r="429" spans="1:32" x14ac:dyDescent="0.25">
      <c r="A429">
        <v>28</v>
      </c>
      <c r="B429">
        <v>10</v>
      </c>
      <c r="C429" t="s">
        <v>67</v>
      </c>
      <c r="D429">
        <v>1</v>
      </c>
      <c r="E429">
        <v>1</v>
      </c>
      <c r="F429" t="s">
        <v>63</v>
      </c>
      <c r="G429">
        <v>10</v>
      </c>
      <c r="H429">
        <v>7.2291200000000009</v>
      </c>
      <c r="I429">
        <v>0.16569037656903771</v>
      </c>
      <c r="J429">
        <v>169.33333333333331</v>
      </c>
      <c r="K429">
        <v>6</v>
      </c>
      <c r="L429">
        <v>0.33333333333333331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1.6666666666666667</v>
      </c>
      <c r="S429">
        <v>0</v>
      </c>
      <c r="T429">
        <v>26</v>
      </c>
      <c r="U429">
        <v>1</v>
      </c>
      <c r="V429">
        <v>50.666666666666664</v>
      </c>
      <c r="W429">
        <v>79</v>
      </c>
      <c r="X429">
        <v>0</v>
      </c>
      <c r="Y429">
        <v>11</v>
      </c>
      <c r="Z429">
        <v>0.33333333333333331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>
        <v>29</v>
      </c>
      <c r="B430">
        <v>8</v>
      </c>
      <c r="C430" t="s">
        <v>62</v>
      </c>
      <c r="D430">
        <v>1</v>
      </c>
      <c r="E430">
        <v>0</v>
      </c>
      <c r="F430" t="s">
        <v>63</v>
      </c>
      <c r="G430">
        <v>10</v>
      </c>
      <c r="H430">
        <v>15.280412903225805</v>
      </c>
      <c r="I430">
        <v>0.14393305439330542</v>
      </c>
      <c r="J430">
        <v>168.33333333333331</v>
      </c>
      <c r="K430">
        <v>6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2.6666666666666665</v>
      </c>
      <c r="S430">
        <v>0</v>
      </c>
      <c r="T430">
        <v>16.333333333333332</v>
      </c>
      <c r="U430">
        <v>8.6666666666666661</v>
      </c>
      <c r="V430">
        <v>25.666666666666668</v>
      </c>
      <c r="W430">
        <v>101</v>
      </c>
      <c r="X430">
        <v>0</v>
      </c>
      <c r="Y430">
        <v>14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 x14ac:dyDescent="0.25">
      <c r="A431">
        <v>30</v>
      </c>
      <c r="B431">
        <v>6</v>
      </c>
      <c r="C431" t="s">
        <v>64</v>
      </c>
      <c r="D431">
        <v>0</v>
      </c>
      <c r="E431">
        <v>0</v>
      </c>
      <c r="F431" t="s">
        <v>63</v>
      </c>
      <c r="G431">
        <v>10</v>
      </c>
      <c r="H431">
        <v>10.62508679245283</v>
      </c>
      <c r="I431">
        <v>0.1665271966527197</v>
      </c>
      <c r="J431">
        <v>130.33333333333334</v>
      </c>
      <c r="K431">
        <v>11</v>
      </c>
      <c r="L431">
        <v>0</v>
      </c>
      <c r="M431">
        <v>0</v>
      </c>
      <c r="N431">
        <v>0</v>
      </c>
      <c r="O431">
        <v>2.6666666666666665</v>
      </c>
      <c r="P431">
        <v>0.33333333333333331</v>
      </c>
      <c r="Q431">
        <v>29</v>
      </c>
      <c r="R431">
        <v>47</v>
      </c>
      <c r="S431">
        <v>4.666666666666667</v>
      </c>
      <c r="T431">
        <v>3</v>
      </c>
      <c r="U431">
        <v>2.3333333333333335</v>
      </c>
      <c r="V431">
        <v>25</v>
      </c>
      <c r="W431">
        <v>8</v>
      </c>
      <c r="X431">
        <v>5.666666666666667</v>
      </c>
      <c r="Y431">
        <v>2.6666666666666665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>
        <v>31</v>
      </c>
      <c r="B432">
        <v>2</v>
      </c>
      <c r="C432" t="s">
        <v>68</v>
      </c>
      <c r="D432">
        <v>0</v>
      </c>
      <c r="E432">
        <v>1</v>
      </c>
      <c r="F432" t="s">
        <v>61</v>
      </c>
      <c r="G432">
        <v>10</v>
      </c>
      <c r="H432">
        <v>12.281599999999997</v>
      </c>
      <c r="I432">
        <v>89.606694560669453</v>
      </c>
      <c r="J432">
        <v>221.66666666666666</v>
      </c>
      <c r="K432">
        <v>9</v>
      </c>
      <c r="L432">
        <v>0</v>
      </c>
      <c r="M432">
        <v>0</v>
      </c>
      <c r="N432">
        <v>0</v>
      </c>
      <c r="O432">
        <v>0.66666666666666663</v>
      </c>
      <c r="P432">
        <v>0</v>
      </c>
      <c r="Q432">
        <v>7.333333333333333</v>
      </c>
      <c r="R432">
        <v>130.66666666666666</v>
      </c>
      <c r="S432">
        <v>1.6666666666666667</v>
      </c>
      <c r="T432">
        <v>5</v>
      </c>
      <c r="U432">
        <v>0.66666666666666663</v>
      </c>
      <c r="V432">
        <v>15.333333333333334</v>
      </c>
      <c r="W432">
        <v>60</v>
      </c>
      <c r="X432">
        <v>0</v>
      </c>
      <c r="Y432">
        <v>0.33333333333333331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 x14ac:dyDescent="0.25">
      <c r="A433">
        <v>32</v>
      </c>
      <c r="B433">
        <v>9</v>
      </c>
      <c r="C433" t="s">
        <v>60</v>
      </c>
      <c r="D433">
        <v>1</v>
      </c>
      <c r="E433">
        <v>1</v>
      </c>
      <c r="F433" t="s">
        <v>63</v>
      </c>
      <c r="G433">
        <v>10</v>
      </c>
      <c r="H433">
        <v>11.809792000000002</v>
      </c>
      <c r="I433">
        <v>0.2476987447698745</v>
      </c>
      <c r="J433">
        <v>106.16666666666667</v>
      </c>
      <c r="K433">
        <v>7</v>
      </c>
      <c r="L433">
        <v>0</v>
      </c>
      <c r="M433">
        <v>0</v>
      </c>
      <c r="N433">
        <v>0</v>
      </c>
      <c r="O433">
        <v>0.33333333333333331</v>
      </c>
      <c r="P433">
        <v>0</v>
      </c>
      <c r="Q433">
        <v>0.66666666666666663</v>
      </c>
      <c r="R433">
        <v>1.8333333333333333</v>
      </c>
      <c r="S433">
        <v>0</v>
      </c>
      <c r="T433">
        <v>35.833333333333336</v>
      </c>
      <c r="U433">
        <v>8</v>
      </c>
      <c r="V433">
        <v>3</v>
      </c>
      <c r="W433">
        <v>56.5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>
        <v>33</v>
      </c>
      <c r="B434">
        <v>10</v>
      </c>
      <c r="C434" t="s">
        <v>67</v>
      </c>
      <c r="D434">
        <v>1</v>
      </c>
      <c r="E434">
        <v>1</v>
      </c>
      <c r="F434" t="s">
        <v>63</v>
      </c>
      <c r="G434">
        <v>10</v>
      </c>
      <c r="H434">
        <v>4.4940619718309849</v>
      </c>
      <c r="I434">
        <v>0.19079497907949786</v>
      </c>
      <c r="J434">
        <v>86.333333333333343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14.666666666666666</v>
      </c>
      <c r="U434">
        <v>0.66666666666666663</v>
      </c>
      <c r="V434">
        <v>31.666666666666668</v>
      </c>
      <c r="W434">
        <v>37.333333333333336</v>
      </c>
      <c r="X434">
        <v>0</v>
      </c>
      <c r="Y434">
        <v>2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25">
      <c r="A435">
        <v>34</v>
      </c>
      <c r="B435">
        <v>5</v>
      </c>
      <c r="C435" t="s">
        <v>67</v>
      </c>
      <c r="D435">
        <v>1</v>
      </c>
      <c r="E435">
        <v>1</v>
      </c>
      <c r="F435" t="s">
        <v>61</v>
      </c>
      <c r="G435">
        <v>10</v>
      </c>
      <c r="H435">
        <v>9.7865481481481478</v>
      </c>
      <c r="I435">
        <v>0.13556485355648537</v>
      </c>
      <c r="J435">
        <v>78.333333333333329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3.3333333333333335</v>
      </c>
      <c r="U435">
        <v>1</v>
      </c>
      <c r="V435">
        <v>16.666666666666668</v>
      </c>
      <c r="W435">
        <v>54.666666666666664</v>
      </c>
      <c r="X435">
        <v>0</v>
      </c>
      <c r="Y435">
        <v>2.6666666666666665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>
        <v>35</v>
      </c>
      <c r="B436">
        <v>10</v>
      </c>
      <c r="C436" t="s">
        <v>67</v>
      </c>
      <c r="D436">
        <v>1</v>
      </c>
      <c r="E436">
        <v>1</v>
      </c>
      <c r="F436" t="s">
        <v>63</v>
      </c>
      <c r="G436">
        <v>10</v>
      </c>
      <c r="H436">
        <v>6.8059520000000013</v>
      </c>
      <c r="I436">
        <v>0.13807531380753141</v>
      </c>
      <c r="J436">
        <v>134.66666666666669</v>
      </c>
      <c r="K436">
        <v>6</v>
      </c>
      <c r="L436">
        <v>1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1.3333333333333333</v>
      </c>
      <c r="S436">
        <v>0.66666666666666663</v>
      </c>
      <c r="T436">
        <v>17.333333333333332</v>
      </c>
      <c r="U436">
        <v>0</v>
      </c>
      <c r="V436">
        <v>63.333333333333336</v>
      </c>
      <c r="W436">
        <v>50.666666666666664</v>
      </c>
      <c r="X436">
        <v>0</v>
      </c>
      <c r="Y436">
        <v>1.3333333333333333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25">
      <c r="A437">
        <v>36</v>
      </c>
      <c r="B437">
        <v>8</v>
      </c>
      <c r="C437" t="s">
        <v>62</v>
      </c>
      <c r="D437">
        <v>1</v>
      </c>
      <c r="E437">
        <v>0</v>
      </c>
      <c r="F437" t="s">
        <v>63</v>
      </c>
      <c r="G437">
        <v>10</v>
      </c>
      <c r="H437">
        <v>8.8767999999999976</v>
      </c>
      <c r="I437">
        <v>0.13054393305439335</v>
      </c>
      <c r="J437">
        <v>152.66666666666666</v>
      </c>
      <c r="K437">
        <v>7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0.66666666666666663</v>
      </c>
      <c r="R437">
        <v>1</v>
      </c>
      <c r="S437">
        <v>0</v>
      </c>
      <c r="T437">
        <v>18.333333333333332</v>
      </c>
      <c r="U437">
        <v>11.333333333333334</v>
      </c>
      <c r="V437">
        <v>36</v>
      </c>
      <c r="W437">
        <v>84.666666666666671</v>
      </c>
      <c r="X437">
        <v>0</v>
      </c>
      <c r="Y437">
        <v>0.66666666666666663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5">
      <c r="A438">
        <v>37</v>
      </c>
      <c r="B438">
        <v>4</v>
      </c>
      <c r="C438" t="s">
        <v>60</v>
      </c>
      <c r="D438">
        <v>1</v>
      </c>
      <c r="E438">
        <v>1</v>
      </c>
      <c r="F438" t="s">
        <v>61</v>
      </c>
      <c r="G438">
        <v>10</v>
      </c>
      <c r="H438">
        <v>9.4141405405405401</v>
      </c>
      <c r="I438">
        <v>0.18075313807531376</v>
      </c>
      <c r="J438">
        <v>23.333333333333336</v>
      </c>
      <c r="K438">
        <v>6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2.6666666666666665</v>
      </c>
      <c r="S438">
        <v>0</v>
      </c>
      <c r="T438">
        <v>2.6666666666666665</v>
      </c>
      <c r="U438">
        <v>2.6666666666666665</v>
      </c>
      <c r="V438">
        <v>10</v>
      </c>
      <c r="W438">
        <v>4.666666666666667</v>
      </c>
      <c r="X438">
        <v>0</v>
      </c>
      <c r="Y438">
        <v>0.66666666666666663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25">
      <c r="A439">
        <v>38</v>
      </c>
      <c r="B439">
        <v>1</v>
      </c>
      <c r="C439" t="s">
        <v>64</v>
      </c>
      <c r="D439">
        <v>0</v>
      </c>
      <c r="E439">
        <v>0</v>
      </c>
      <c r="F439" t="s">
        <v>61</v>
      </c>
      <c r="G439">
        <v>10</v>
      </c>
      <c r="H439">
        <v>3.1440192771084332</v>
      </c>
      <c r="I439">
        <v>9.4560669456067017E-2</v>
      </c>
      <c r="J439">
        <v>36.166666666666671</v>
      </c>
      <c r="K439">
        <v>7</v>
      </c>
      <c r="L439">
        <v>0</v>
      </c>
      <c r="M439">
        <v>0</v>
      </c>
      <c r="N439">
        <v>0</v>
      </c>
      <c r="O439">
        <v>6.166666666666667</v>
      </c>
      <c r="P439">
        <v>0</v>
      </c>
      <c r="Q439">
        <v>0</v>
      </c>
      <c r="R439">
        <v>3.3333333333333335</v>
      </c>
      <c r="S439">
        <v>0</v>
      </c>
      <c r="T439">
        <v>13</v>
      </c>
      <c r="U439">
        <v>2.5</v>
      </c>
      <c r="V439">
        <v>3.1666666666666665</v>
      </c>
      <c r="W439">
        <v>6</v>
      </c>
      <c r="X439">
        <v>2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>
        <v>39</v>
      </c>
      <c r="B440">
        <v>5</v>
      </c>
      <c r="C440" t="s">
        <v>67</v>
      </c>
      <c r="D440">
        <v>1</v>
      </c>
      <c r="E440">
        <v>1</v>
      </c>
      <c r="F440" t="s">
        <v>61</v>
      </c>
      <c r="G440">
        <v>10</v>
      </c>
      <c r="H440">
        <v>7.8567111111111112</v>
      </c>
      <c r="I440">
        <v>0.15146443514644356</v>
      </c>
      <c r="J440">
        <v>38.666666666666664</v>
      </c>
      <c r="K440">
        <v>4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8</v>
      </c>
      <c r="W440">
        <v>12.666666666666666</v>
      </c>
      <c r="X440">
        <v>0</v>
      </c>
      <c r="Y440">
        <v>17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25">
      <c r="A441">
        <v>40</v>
      </c>
      <c r="B441">
        <v>2</v>
      </c>
      <c r="C441" t="s">
        <v>68</v>
      </c>
      <c r="D441">
        <v>0</v>
      </c>
      <c r="E441">
        <v>1</v>
      </c>
      <c r="F441" t="s">
        <v>61</v>
      </c>
      <c r="G441">
        <v>10</v>
      </c>
      <c r="H441">
        <v>3.0902613333333329</v>
      </c>
      <c r="I441">
        <v>0.22343096234309631</v>
      </c>
      <c r="J441">
        <v>53.166666666666671</v>
      </c>
      <c r="K441">
        <v>6</v>
      </c>
      <c r="L441">
        <v>0</v>
      </c>
      <c r="M441">
        <v>0</v>
      </c>
      <c r="N441">
        <v>0</v>
      </c>
      <c r="O441">
        <v>3.8333333333333335</v>
      </c>
      <c r="P441">
        <v>0</v>
      </c>
      <c r="Q441">
        <v>0</v>
      </c>
      <c r="R441">
        <v>10.333333333333334</v>
      </c>
      <c r="S441">
        <v>0</v>
      </c>
      <c r="T441">
        <v>10.166666666666666</v>
      </c>
      <c r="U441">
        <v>8</v>
      </c>
      <c r="V441">
        <v>2</v>
      </c>
      <c r="W441">
        <v>18.833333333333332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5">
      <c r="A442">
        <v>41</v>
      </c>
      <c r="B442">
        <v>6</v>
      </c>
      <c r="C442" t="s">
        <v>64</v>
      </c>
      <c r="D442">
        <v>0</v>
      </c>
      <c r="E442">
        <v>0</v>
      </c>
      <c r="F442" t="s">
        <v>63</v>
      </c>
      <c r="G442">
        <v>10</v>
      </c>
      <c r="H442">
        <v>7.0839794871794854</v>
      </c>
      <c r="I442">
        <v>0.14058577405857739</v>
      </c>
      <c r="J442">
        <v>456.00000000000006</v>
      </c>
      <c r="K442">
        <v>10</v>
      </c>
      <c r="L442">
        <v>0</v>
      </c>
      <c r="M442">
        <v>0</v>
      </c>
      <c r="N442">
        <v>0</v>
      </c>
      <c r="O442">
        <v>1.3333333333333333</v>
      </c>
      <c r="P442">
        <v>0.66666666666666663</v>
      </c>
      <c r="Q442">
        <v>40.666666666666664</v>
      </c>
      <c r="R442">
        <v>22</v>
      </c>
      <c r="S442">
        <v>12</v>
      </c>
      <c r="T442">
        <v>2.6666666666666665</v>
      </c>
      <c r="U442">
        <v>0</v>
      </c>
      <c r="V442">
        <v>6.666666666666667</v>
      </c>
      <c r="W442">
        <v>300.66666666666669</v>
      </c>
      <c r="X442">
        <v>64.666666666666671</v>
      </c>
      <c r="Y442">
        <v>4.666666666666667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 x14ac:dyDescent="0.25">
      <c r="A443">
        <v>42</v>
      </c>
      <c r="B443">
        <v>7</v>
      </c>
      <c r="C443" t="s">
        <v>68</v>
      </c>
      <c r="D443">
        <v>0</v>
      </c>
      <c r="E443">
        <v>1</v>
      </c>
      <c r="F443" t="s">
        <v>63</v>
      </c>
      <c r="G443">
        <v>10</v>
      </c>
      <c r="H443">
        <v>4.444635897435897</v>
      </c>
      <c r="I443">
        <v>0.2393305439330545</v>
      </c>
      <c r="J443">
        <v>40.5</v>
      </c>
      <c r="K443">
        <v>11</v>
      </c>
      <c r="L443">
        <v>0</v>
      </c>
      <c r="M443">
        <v>0</v>
      </c>
      <c r="N443">
        <v>0</v>
      </c>
      <c r="O443">
        <v>1.8333333333333333</v>
      </c>
      <c r="P443">
        <v>0</v>
      </c>
      <c r="Q443">
        <v>14.333333333333334</v>
      </c>
      <c r="R443">
        <v>1</v>
      </c>
      <c r="S443">
        <v>1.1666666666666667</v>
      </c>
      <c r="T443">
        <v>0.5</v>
      </c>
      <c r="U443">
        <v>1.1666666666666667</v>
      </c>
      <c r="V443">
        <v>1.1666666666666667</v>
      </c>
      <c r="W443">
        <v>8.1666666666666661</v>
      </c>
      <c r="X443">
        <v>8</v>
      </c>
      <c r="Y443">
        <v>2</v>
      </c>
      <c r="Z443">
        <v>0</v>
      </c>
      <c r="AA443">
        <v>0</v>
      </c>
      <c r="AB443">
        <v>1.1666666666666667</v>
      </c>
      <c r="AC443">
        <v>0</v>
      </c>
      <c r="AD443">
        <v>0</v>
      </c>
      <c r="AE443">
        <v>0</v>
      </c>
      <c r="AF443">
        <v>0</v>
      </c>
    </row>
    <row r="444" spans="1:32" x14ac:dyDescent="0.25">
      <c r="A444">
        <v>43</v>
      </c>
      <c r="B444">
        <v>3</v>
      </c>
      <c r="C444" t="s">
        <v>62</v>
      </c>
      <c r="D444">
        <v>1</v>
      </c>
      <c r="E444">
        <v>0</v>
      </c>
      <c r="F444" t="s">
        <v>61</v>
      </c>
      <c r="G444">
        <v>10</v>
      </c>
      <c r="H444">
        <v>12.364982857142856</v>
      </c>
      <c r="I444">
        <v>0.2108786610878661</v>
      </c>
      <c r="J444">
        <v>120.33333333333333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30.666666666666668</v>
      </c>
      <c r="U444">
        <v>12.333333333333334</v>
      </c>
      <c r="V444">
        <v>2</v>
      </c>
      <c r="W444">
        <v>72</v>
      </c>
      <c r="X444">
        <v>0</v>
      </c>
      <c r="Y444">
        <v>3.3333333333333335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 x14ac:dyDescent="0.25">
      <c r="A445">
        <v>44</v>
      </c>
      <c r="B445">
        <v>4</v>
      </c>
      <c r="C445" t="s">
        <v>60</v>
      </c>
      <c r="D445">
        <v>1</v>
      </c>
      <c r="E445">
        <v>1</v>
      </c>
      <c r="F445" t="s">
        <v>61</v>
      </c>
      <c r="G445">
        <v>10</v>
      </c>
      <c r="H445">
        <v>45.892740740740734</v>
      </c>
      <c r="I445">
        <v>0.17322175732217576</v>
      </c>
      <c r="J445">
        <v>148</v>
      </c>
      <c r="K445">
        <v>4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10.333333333333334</v>
      </c>
      <c r="U445">
        <v>30.666666666666668</v>
      </c>
      <c r="V445">
        <v>0</v>
      </c>
      <c r="W445">
        <v>44.666666666666664</v>
      </c>
      <c r="X445">
        <v>0</v>
      </c>
      <c r="Y445">
        <v>62.333333333333336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>
        <v>45</v>
      </c>
      <c r="B446">
        <v>3</v>
      </c>
      <c r="C446" t="s">
        <v>62</v>
      </c>
      <c r="D446">
        <v>1</v>
      </c>
      <c r="E446">
        <v>0</v>
      </c>
      <c r="F446" t="s">
        <v>61</v>
      </c>
      <c r="G446">
        <v>10</v>
      </c>
      <c r="H446">
        <v>32.092266666666667</v>
      </c>
      <c r="I446">
        <v>0.19163179916317985</v>
      </c>
      <c r="J446">
        <v>187.83333333333334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135.83333333333334</v>
      </c>
      <c r="U446">
        <v>5.166666666666667</v>
      </c>
      <c r="V446">
        <v>15.333333333333334</v>
      </c>
      <c r="W446">
        <v>28.666666666666668</v>
      </c>
      <c r="X446">
        <v>0</v>
      </c>
      <c r="Y446">
        <v>2.8333333333333335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25">
      <c r="A447">
        <v>46</v>
      </c>
      <c r="B447">
        <v>8</v>
      </c>
      <c r="C447" t="s">
        <v>62</v>
      </c>
      <c r="D447">
        <v>1</v>
      </c>
      <c r="E447">
        <v>0</v>
      </c>
      <c r="F447" t="s">
        <v>63</v>
      </c>
      <c r="G447">
        <v>10</v>
      </c>
      <c r="H447">
        <v>5.7188480000000004</v>
      </c>
      <c r="I447">
        <v>0.1447698744769875</v>
      </c>
      <c r="J447">
        <v>145.83333333333331</v>
      </c>
      <c r="K447">
        <v>5</v>
      </c>
      <c r="L447">
        <v>0.5</v>
      </c>
      <c r="M447">
        <v>1</v>
      </c>
      <c r="N447">
        <v>0</v>
      </c>
      <c r="O447">
        <v>0</v>
      </c>
      <c r="P447">
        <v>0</v>
      </c>
      <c r="Q447">
        <v>0.5</v>
      </c>
      <c r="R447">
        <v>0</v>
      </c>
      <c r="S447">
        <v>0</v>
      </c>
      <c r="T447">
        <v>29.5</v>
      </c>
      <c r="U447">
        <v>4.666666666666667</v>
      </c>
      <c r="V447">
        <v>31</v>
      </c>
      <c r="W447">
        <v>80.166666666666671</v>
      </c>
      <c r="X447">
        <v>0</v>
      </c>
      <c r="Y447">
        <v>0</v>
      </c>
      <c r="Z447">
        <v>0.5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>
        <v>47</v>
      </c>
      <c r="B448">
        <v>4</v>
      </c>
      <c r="C448" t="s">
        <v>60</v>
      </c>
      <c r="D448">
        <v>1</v>
      </c>
      <c r="E448">
        <v>1</v>
      </c>
      <c r="F448" t="s">
        <v>61</v>
      </c>
      <c r="G448">
        <v>10</v>
      </c>
      <c r="H448">
        <v>56.491130434782605</v>
      </c>
      <c r="I448">
        <v>0.15230125523012555</v>
      </c>
      <c r="J448">
        <v>176.66666666666669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37.333333333333336</v>
      </c>
      <c r="U448">
        <v>9.3333333333333339</v>
      </c>
      <c r="V448">
        <v>15.333333333333334</v>
      </c>
      <c r="W448">
        <v>105.66666666666667</v>
      </c>
      <c r="X448">
        <v>0</v>
      </c>
      <c r="Y448">
        <v>9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 x14ac:dyDescent="0.25">
      <c r="A449">
        <v>48</v>
      </c>
      <c r="B449">
        <v>7</v>
      </c>
      <c r="C449" t="s">
        <v>68</v>
      </c>
      <c r="D449">
        <v>0</v>
      </c>
      <c r="E449">
        <v>1</v>
      </c>
      <c r="F449" t="s">
        <v>63</v>
      </c>
      <c r="G449">
        <v>10</v>
      </c>
      <c r="H449">
        <v>10.301454545454545</v>
      </c>
      <c r="I449">
        <v>0.18242677824267789</v>
      </c>
      <c r="J449">
        <v>320.66666666666663</v>
      </c>
      <c r="K449">
        <v>9</v>
      </c>
      <c r="L449">
        <v>0</v>
      </c>
      <c r="M449">
        <v>0</v>
      </c>
      <c r="N449">
        <v>0</v>
      </c>
      <c r="O449">
        <v>6</v>
      </c>
      <c r="P449">
        <v>0</v>
      </c>
      <c r="Q449">
        <v>1.3333333333333333</v>
      </c>
      <c r="R449">
        <v>22</v>
      </c>
      <c r="S449">
        <v>2</v>
      </c>
      <c r="T449">
        <v>11.333333333333334</v>
      </c>
      <c r="U449">
        <v>0</v>
      </c>
      <c r="V449">
        <v>55.333333333333336</v>
      </c>
      <c r="W449">
        <v>218.66666666666666</v>
      </c>
      <c r="X449">
        <v>2</v>
      </c>
      <c r="Y449">
        <v>2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>
        <v>49</v>
      </c>
      <c r="B450">
        <v>1</v>
      </c>
      <c r="C450" t="s">
        <v>64</v>
      </c>
      <c r="D450">
        <v>0</v>
      </c>
      <c r="E450">
        <v>0</v>
      </c>
      <c r="F450" t="s">
        <v>61</v>
      </c>
      <c r="G450">
        <v>10</v>
      </c>
      <c r="H450">
        <v>5.8148721311475402</v>
      </c>
      <c r="I450">
        <v>0.32970711297071137</v>
      </c>
      <c r="J450">
        <v>481.33333333333337</v>
      </c>
      <c r="K450">
        <v>9</v>
      </c>
      <c r="L450">
        <v>0</v>
      </c>
      <c r="M450">
        <v>0</v>
      </c>
      <c r="N450">
        <v>0</v>
      </c>
      <c r="O450">
        <v>9.3333333333333339</v>
      </c>
      <c r="P450">
        <v>0.66666666666666663</v>
      </c>
      <c r="Q450">
        <v>17.333333333333332</v>
      </c>
      <c r="R450">
        <v>88.666666666666671</v>
      </c>
      <c r="S450">
        <v>31.333333333333332</v>
      </c>
      <c r="T450">
        <v>0.66666666666666663</v>
      </c>
      <c r="U450">
        <v>0</v>
      </c>
      <c r="V450">
        <v>52</v>
      </c>
      <c r="W450">
        <v>280.66666666666669</v>
      </c>
      <c r="X450">
        <v>0.66666666666666663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 x14ac:dyDescent="0.25">
      <c r="A451">
        <v>50</v>
      </c>
      <c r="B451">
        <v>9</v>
      </c>
      <c r="C451" t="s">
        <v>60</v>
      </c>
      <c r="D451">
        <v>1</v>
      </c>
      <c r="E451">
        <v>1</v>
      </c>
      <c r="F451" t="s">
        <v>63</v>
      </c>
      <c r="G451">
        <v>10</v>
      </c>
      <c r="H451">
        <v>45.717333333333336</v>
      </c>
      <c r="I451">
        <v>0.25355648535564856</v>
      </c>
      <c r="J451">
        <v>28.666666666666668</v>
      </c>
      <c r="K451">
        <v>6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0.33333333333333331</v>
      </c>
      <c r="R451">
        <v>0.33333333333333331</v>
      </c>
      <c r="S451">
        <v>0</v>
      </c>
      <c r="T451">
        <v>5</v>
      </c>
      <c r="U451">
        <v>5.666666666666667</v>
      </c>
      <c r="V451">
        <v>0</v>
      </c>
      <c r="W451">
        <v>11</v>
      </c>
      <c r="X451">
        <v>0</v>
      </c>
      <c r="Y451">
        <v>6.333333333333333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>
        <v>1</v>
      </c>
      <c r="B452">
        <v>4</v>
      </c>
      <c r="C452" t="s">
        <v>60</v>
      </c>
      <c r="D452">
        <v>1</v>
      </c>
      <c r="E452">
        <v>1</v>
      </c>
      <c r="F452" t="s">
        <v>61</v>
      </c>
      <c r="G452">
        <v>11</v>
      </c>
      <c r="H452">
        <v>62.040319999999994</v>
      </c>
      <c r="I452">
        <v>0.21363636363636368</v>
      </c>
      <c r="J452">
        <v>106.83333333333333</v>
      </c>
      <c r="K452">
        <v>7</v>
      </c>
      <c r="L452">
        <v>0</v>
      </c>
      <c r="M452">
        <v>0</v>
      </c>
      <c r="N452">
        <v>0</v>
      </c>
      <c r="O452">
        <v>0.16666666666666666</v>
      </c>
      <c r="P452">
        <v>0</v>
      </c>
      <c r="Q452">
        <v>0</v>
      </c>
      <c r="R452">
        <v>0.33333333333333331</v>
      </c>
      <c r="S452">
        <v>0</v>
      </c>
      <c r="T452">
        <v>12.166666666666666</v>
      </c>
      <c r="U452">
        <v>1.5</v>
      </c>
      <c r="V452">
        <v>9.1666666666666661</v>
      </c>
      <c r="W452">
        <v>83.166666666666671</v>
      </c>
      <c r="X452">
        <v>0.33333333333333331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 x14ac:dyDescent="0.25">
      <c r="A453">
        <v>2</v>
      </c>
      <c r="B453">
        <v>8</v>
      </c>
      <c r="C453" t="s">
        <v>62</v>
      </c>
      <c r="D453">
        <v>1</v>
      </c>
      <c r="E453">
        <v>0</v>
      </c>
      <c r="F453" t="s">
        <v>63</v>
      </c>
      <c r="G453">
        <v>11</v>
      </c>
      <c r="H453">
        <v>11.213951999999999</v>
      </c>
      <c r="I453">
        <v>0.20363636363636364</v>
      </c>
      <c r="J453">
        <v>117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0.16666666666666666</v>
      </c>
      <c r="S453">
        <v>0</v>
      </c>
      <c r="T453">
        <v>15.166666666666666</v>
      </c>
      <c r="U453">
        <v>0.5</v>
      </c>
      <c r="V453">
        <v>52.833333333333336</v>
      </c>
      <c r="W453">
        <v>48.333333333333336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5">
      <c r="A454">
        <v>3</v>
      </c>
      <c r="B454">
        <v>3</v>
      </c>
      <c r="C454" t="s">
        <v>62</v>
      </c>
      <c r="D454">
        <v>1</v>
      </c>
      <c r="E454">
        <v>0</v>
      </c>
      <c r="F454" t="s">
        <v>61</v>
      </c>
      <c r="G454">
        <v>11</v>
      </c>
      <c r="H454">
        <v>23.676696774193548</v>
      </c>
      <c r="I454">
        <v>0.24727272727272734</v>
      </c>
      <c r="J454">
        <v>110.66666666666667</v>
      </c>
      <c r="K454">
        <v>4</v>
      </c>
      <c r="L454">
        <v>0.16666666666666666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7</v>
      </c>
      <c r="U454">
        <v>1.8333333333333333</v>
      </c>
      <c r="V454">
        <v>26.166666666666668</v>
      </c>
      <c r="W454">
        <v>75.666666666666671</v>
      </c>
      <c r="X454">
        <v>0</v>
      </c>
      <c r="Y454">
        <v>0</v>
      </c>
      <c r="Z454">
        <v>0.16666666666666666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 x14ac:dyDescent="0.25">
      <c r="A455">
        <v>4</v>
      </c>
      <c r="B455">
        <v>6</v>
      </c>
      <c r="C455" t="s">
        <v>64</v>
      </c>
      <c r="D455">
        <v>0</v>
      </c>
      <c r="E455">
        <v>0</v>
      </c>
      <c r="F455" t="s">
        <v>63</v>
      </c>
      <c r="G455">
        <v>11</v>
      </c>
      <c r="H455">
        <v>5.7030399999999997</v>
      </c>
      <c r="I455">
        <v>7.5454545454545455E-2</v>
      </c>
      <c r="J455">
        <v>51.833333333333329</v>
      </c>
      <c r="K455">
        <v>10</v>
      </c>
      <c r="L455">
        <v>0</v>
      </c>
      <c r="M455">
        <v>0</v>
      </c>
      <c r="N455">
        <v>0</v>
      </c>
      <c r="O455">
        <v>2.1666666666666665</v>
      </c>
      <c r="P455">
        <v>0</v>
      </c>
      <c r="Q455">
        <v>25.5</v>
      </c>
      <c r="R455">
        <v>0</v>
      </c>
      <c r="S455">
        <v>1.3333333333333333</v>
      </c>
      <c r="T455">
        <v>0.33333333333333331</v>
      </c>
      <c r="U455">
        <v>2</v>
      </c>
      <c r="V455">
        <v>2.8333333333333335</v>
      </c>
      <c r="W455">
        <v>10.666666666666666</v>
      </c>
      <c r="X455">
        <v>1.6666666666666667</v>
      </c>
      <c r="Y455">
        <v>3.5</v>
      </c>
      <c r="Z455">
        <v>0</v>
      </c>
      <c r="AA455">
        <v>0</v>
      </c>
      <c r="AB455">
        <v>1.8333333333333333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>
        <v>5</v>
      </c>
      <c r="B456">
        <v>3</v>
      </c>
      <c r="C456" t="s">
        <v>62</v>
      </c>
      <c r="D456">
        <v>1</v>
      </c>
      <c r="E456">
        <v>0</v>
      </c>
      <c r="F456" t="s">
        <v>61</v>
      </c>
      <c r="G456">
        <v>11</v>
      </c>
      <c r="H456">
        <v>22.138496</v>
      </c>
      <c r="I456">
        <v>0.15727272727272731</v>
      </c>
      <c r="J456">
        <v>95.333333333333329</v>
      </c>
      <c r="K456">
        <v>6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1.3333333333333333</v>
      </c>
      <c r="S456">
        <v>0</v>
      </c>
      <c r="T456">
        <v>36.5</v>
      </c>
      <c r="U456">
        <v>1.8333333333333333</v>
      </c>
      <c r="V456">
        <v>8.5</v>
      </c>
      <c r="W456">
        <v>44.333333333333336</v>
      </c>
      <c r="X456">
        <v>0</v>
      </c>
      <c r="Y456">
        <v>2.8333333333333335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 x14ac:dyDescent="0.25">
      <c r="A457">
        <v>6</v>
      </c>
      <c r="B457">
        <v>1</v>
      </c>
      <c r="C457" t="s">
        <v>64</v>
      </c>
      <c r="D457">
        <v>0</v>
      </c>
      <c r="E457">
        <v>0</v>
      </c>
      <c r="F457" t="s">
        <v>61</v>
      </c>
      <c r="G457">
        <v>11</v>
      </c>
      <c r="H457">
        <v>18.7302</v>
      </c>
      <c r="I457">
        <v>0.10181818181818175</v>
      </c>
      <c r="J457">
        <v>4.583333333333333</v>
      </c>
      <c r="K457">
        <v>6</v>
      </c>
      <c r="L457">
        <v>0</v>
      </c>
      <c r="M457">
        <v>0</v>
      </c>
      <c r="N457">
        <v>0</v>
      </c>
      <c r="O457">
        <v>0.5</v>
      </c>
      <c r="P457">
        <v>0</v>
      </c>
      <c r="Q457">
        <v>0</v>
      </c>
      <c r="R457">
        <v>1</v>
      </c>
      <c r="S457">
        <v>0</v>
      </c>
      <c r="T457">
        <v>1.6666666666666667</v>
      </c>
      <c r="U457">
        <v>0.16666666666666666</v>
      </c>
      <c r="V457">
        <v>0.16666666666666666</v>
      </c>
      <c r="W457">
        <v>1.0833333333333333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>
        <v>7</v>
      </c>
      <c r="B458">
        <v>4</v>
      </c>
      <c r="C458" t="s">
        <v>60</v>
      </c>
      <c r="D458">
        <v>1</v>
      </c>
      <c r="E458">
        <v>1</v>
      </c>
      <c r="F458" t="s">
        <v>61</v>
      </c>
      <c r="G458">
        <v>11</v>
      </c>
      <c r="H458">
        <v>14.737920000000001</v>
      </c>
      <c r="I458">
        <v>0.17454545454545453</v>
      </c>
      <c r="J458">
        <v>36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8</v>
      </c>
      <c r="U458">
        <v>0.66666666666666663</v>
      </c>
      <c r="V458">
        <v>3.3333333333333335</v>
      </c>
      <c r="W458">
        <v>19.333333333333332</v>
      </c>
      <c r="X458">
        <v>0</v>
      </c>
      <c r="Y458">
        <v>4.666666666666667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 x14ac:dyDescent="0.25">
      <c r="A459">
        <v>8</v>
      </c>
      <c r="B459">
        <v>10</v>
      </c>
      <c r="C459" t="s">
        <v>67</v>
      </c>
      <c r="D459">
        <v>1</v>
      </c>
      <c r="E459">
        <v>1</v>
      </c>
      <c r="F459" t="s">
        <v>63</v>
      </c>
      <c r="G459">
        <v>11</v>
      </c>
      <c r="H459">
        <v>10.248448</v>
      </c>
      <c r="I459">
        <v>0.25090909090909103</v>
      </c>
      <c r="J459">
        <v>227.66666666666666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0.33333333333333331</v>
      </c>
      <c r="S459">
        <v>0</v>
      </c>
      <c r="T459">
        <v>13</v>
      </c>
      <c r="U459">
        <v>2</v>
      </c>
      <c r="V459">
        <v>43.666666666666664</v>
      </c>
      <c r="W459">
        <v>168.66666666666666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>
        <v>9</v>
      </c>
      <c r="B460">
        <v>5</v>
      </c>
      <c r="C460" t="s">
        <v>67</v>
      </c>
      <c r="D460">
        <v>1</v>
      </c>
      <c r="E460">
        <v>1</v>
      </c>
      <c r="F460" t="s">
        <v>61</v>
      </c>
      <c r="G460">
        <v>11</v>
      </c>
      <c r="H460">
        <v>51.388159999999999</v>
      </c>
      <c r="I460">
        <v>0.17363636363636364</v>
      </c>
      <c r="J460">
        <v>170</v>
      </c>
      <c r="K460">
        <v>3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3.6666666666666665</v>
      </c>
      <c r="U460">
        <v>0</v>
      </c>
      <c r="V460">
        <v>6</v>
      </c>
      <c r="W460">
        <v>160.33333333333334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 x14ac:dyDescent="0.25">
      <c r="A461">
        <v>10</v>
      </c>
      <c r="B461">
        <v>2</v>
      </c>
      <c r="C461" t="s">
        <v>68</v>
      </c>
      <c r="D461">
        <v>0</v>
      </c>
      <c r="E461">
        <v>1</v>
      </c>
      <c r="F461" t="s">
        <v>61</v>
      </c>
      <c r="G461">
        <v>11</v>
      </c>
      <c r="H461">
        <v>5.0585599999999999</v>
      </c>
      <c r="I461">
        <v>7.9090909090909017E-2</v>
      </c>
      <c r="J461">
        <v>52.25</v>
      </c>
      <c r="K461">
        <v>8</v>
      </c>
      <c r="L461">
        <v>0</v>
      </c>
      <c r="M461">
        <v>0</v>
      </c>
      <c r="N461">
        <v>0</v>
      </c>
      <c r="O461">
        <v>6.25</v>
      </c>
      <c r="P461">
        <v>0</v>
      </c>
      <c r="Q461">
        <v>0</v>
      </c>
      <c r="R461">
        <v>0.83333333333333337</v>
      </c>
      <c r="S461">
        <v>0</v>
      </c>
      <c r="T461">
        <v>18.75</v>
      </c>
      <c r="U461">
        <v>1.1666666666666667</v>
      </c>
      <c r="V461">
        <v>4.666666666666667</v>
      </c>
      <c r="W461">
        <v>16.583333333333332</v>
      </c>
      <c r="X461">
        <v>3.1666666666666665</v>
      </c>
      <c r="Y461">
        <v>0</v>
      </c>
      <c r="Z461">
        <v>0</v>
      </c>
      <c r="AA461">
        <v>0</v>
      </c>
      <c r="AB461">
        <v>0.83333333333333337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>
        <v>11</v>
      </c>
      <c r="B462">
        <v>7</v>
      </c>
      <c r="C462" t="s">
        <v>68</v>
      </c>
      <c r="D462">
        <v>0</v>
      </c>
      <c r="E462">
        <v>1</v>
      </c>
      <c r="F462" t="s">
        <v>63</v>
      </c>
      <c r="G462">
        <v>11</v>
      </c>
      <c r="H462">
        <v>6.9093119999999999</v>
      </c>
      <c r="I462">
        <v>3.9090909090909225E-2</v>
      </c>
      <c r="J462">
        <v>124.16666666666666</v>
      </c>
      <c r="K462">
        <v>9</v>
      </c>
      <c r="L462">
        <v>0</v>
      </c>
      <c r="M462">
        <v>0</v>
      </c>
      <c r="N462">
        <v>0</v>
      </c>
      <c r="O462">
        <v>0.5</v>
      </c>
      <c r="P462">
        <v>0</v>
      </c>
      <c r="Q462">
        <v>8</v>
      </c>
      <c r="R462">
        <v>3.5</v>
      </c>
      <c r="S462">
        <v>4.166666666666667</v>
      </c>
      <c r="T462">
        <v>0.66666666666666663</v>
      </c>
      <c r="U462">
        <v>0.16666666666666666</v>
      </c>
      <c r="V462">
        <v>26</v>
      </c>
      <c r="W462">
        <v>80.833333333333329</v>
      </c>
      <c r="X462">
        <v>0.33333333333333331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25">
      <c r="A463">
        <v>12</v>
      </c>
      <c r="B463">
        <v>2</v>
      </c>
      <c r="C463" t="s">
        <v>68</v>
      </c>
      <c r="D463">
        <v>0</v>
      </c>
      <c r="E463">
        <v>1</v>
      </c>
      <c r="F463" t="s">
        <v>61</v>
      </c>
      <c r="G463">
        <v>11</v>
      </c>
      <c r="H463">
        <v>8.6968320000000006</v>
      </c>
      <c r="I463">
        <v>0.13909090909090904</v>
      </c>
      <c r="J463">
        <v>200.00000000000003</v>
      </c>
      <c r="K463">
        <v>7</v>
      </c>
      <c r="L463">
        <v>0</v>
      </c>
      <c r="M463">
        <v>0</v>
      </c>
      <c r="N463">
        <v>0</v>
      </c>
      <c r="O463">
        <v>0</v>
      </c>
      <c r="P463">
        <v>0.66666666666666663</v>
      </c>
      <c r="Q463">
        <v>21.333333333333332</v>
      </c>
      <c r="R463">
        <v>40</v>
      </c>
      <c r="S463">
        <v>35.333333333333336</v>
      </c>
      <c r="T463">
        <v>0</v>
      </c>
      <c r="U463">
        <v>0</v>
      </c>
      <c r="V463">
        <v>22.666666666666668</v>
      </c>
      <c r="W463">
        <v>76.666666666666671</v>
      </c>
      <c r="X463">
        <v>3.3333333333333335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25">
      <c r="A464">
        <v>13</v>
      </c>
      <c r="B464">
        <v>6</v>
      </c>
      <c r="C464" t="s">
        <v>64</v>
      </c>
      <c r="D464">
        <v>0</v>
      </c>
      <c r="E464">
        <v>0</v>
      </c>
      <c r="F464" t="s">
        <v>63</v>
      </c>
      <c r="G464">
        <v>11</v>
      </c>
      <c r="H464">
        <v>6.2186239999999993</v>
      </c>
      <c r="I464">
        <v>4.4545454545454562E-2</v>
      </c>
      <c r="J464">
        <v>79</v>
      </c>
      <c r="K464">
        <v>8</v>
      </c>
      <c r="L464">
        <v>0</v>
      </c>
      <c r="M464">
        <v>0</v>
      </c>
      <c r="N464">
        <v>0</v>
      </c>
      <c r="O464">
        <v>1.5</v>
      </c>
      <c r="P464">
        <v>0</v>
      </c>
      <c r="Q464">
        <v>16.166666666666668</v>
      </c>
      <c r="R464">
        <v>0</v>
      </c>
      <c r="S464">
        <v>0</v>
      </c>
      <c r="T464">
        <v>0.5</v>
      </c>
      <c r="U464">
        <v>6.333333333333333</v>
      </c>
      <c r="V464">
        <v>6</v>
      </c>
      <c r="W464">
        <v>34.833333333333336</v>
      </c>
      <c r="X464">
        <v>11.833333333333334</v>
      </c>
      <c r="Y464">
        <v>0</v>
      </c>
      <c r="Z464">
        <v>0</v>
      </c>
      <c r="AA464">
        <v>0</v>
      </c>
      <c r="AB464">
        <v>1.8333333333333333</v>
      </c>
      <c r="AC464">
        <v>0</v>
      </c>
      <c r="AD464">
        <v>0</v>
      </c>
      <c r="AE464">
        <v>0</v>
      </c>
      <c r="AF464">
        <v>0</v>
      </c>
    </row>
    <row r="465" spans="1:32" x14ac:dyDescent="0.25">
      <c r="A465">
        <v>14</v>
      </c>
      <c r="B465">
        <v>1</v>
      </c>
      <c r="C465" t="s">
        <v>64</v>
      </c>
      <c r="D465">
        <v>0</v>
      </c>
      <c r="E465">
        <v>0</v>
      </c>
      <c r="F465" t="s">
        <v>61</v>
      </c>
      <c r="G465">
        <v>11</v>
      </c>
      <c r="H465">
        <v>5.2774400000000004</v>
      </c>
      <c r="I465">
        <v>0.18727272727272731</v>
      </c>
      <c r="J465">
        <v>78.5</v>
      </c>
      <c r="K465">
        <v>9</v>
      </c>
      <c r="L465">
        <v>0</v>
      </c>
      <c r="M465">
        <v>0</v>
      </c>
      <c r="N465">
        <v>0</v>
      </c>
      <c r="O465">
        <v>3.5</v>
      </c>
      <c r="P465">
        <v>0</v>
      </c>
      <c r="Q465">
        <v>1.1666666666666667</v>
      </c>
      <c r="R465">
        <v>16.333333333333332</v>
      </c>
      <c r="S465">
        <v>0</v>
      </c>
      <c r="T465">
        <v>40.166666666666664</v>
      </c>
      <c r="U465">
        <v>4</v>
      </c>
      <c r="V465">
        <v>3.8333333333333335</v>
      </c>
      <c r="W465">
        <v>5.666666666666667</v>
      </c>
      <c r="X465">
        <v>2.1666666666666665</v>
      </c>
      <c r="Y465">
        <v>0</v>
      </c>
      <c r="Z465">
        <v>0</v>
      </c>
      <c r="AA465">
        <v>0</v>
      </c>
      <c r="AB465">
        <v>1.6666666666666667</v>
      </c>
      <c r="AC465">
        <v>0</v>
      </c>
      <c r="AD465">
        <v>0</v>
      </c>
      <c r="AE465">
        <v>0</v>
      </c>
      <c r="AF465">
        <v>0</v>
      </c>
    </row>
    <row r="466" spans="1:32" x14ac:dyDescent="0.25">
      <c r="A466">
        <v>15</v>
      </c>
      <c r="B466">
        <v>9</v>
      </c>
      <c r="C466" t="s">
        <v>60</v>
      </c>
      <c r="D466">
        <v>1</v>
      </c>
      <c r="E466">
        <v>1</v>
      </c>
      <c r="F466" t="s">
        <v>63</v>
      </c>
      <c r="G466">
        <v>11</v>
      </c>
      <c r="H466">
        <v>8.2444800000000011</v>
      </c>
      <c r="I466">
        <v>0.16090909090909086</v>
      </c>
      <c r="J466">
        <v>73.666666666666657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8.6666666666666661</v>
      </c>
      <c r="S466">
        <v>0</v>
      </c>
      <c r="T466">
        <v>6.666666666666667</v>
      </c>
      <c r="U466">
        <v>1</v>
      </c>
      <c r="V466">
        <v>18.333333333333332</v>
      </c>
      <c r="W466">
        <v>39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x14ac:dyDescent="0.25">
      <c r="A467">
        <v>16</v>
      </c>
      <c r="B467">
        <v>7</v>
      </c>
      <c r="C467" t="s">
        <v>68</v>
      </c>
      <c r="D467">
        <v>0</v>
      </c>
      <c r="E467">
        <v>1</v>
      </c>
      <c r="F467" t="s">
        <v>63</v>
      </c>
      <c r="G467">
        <v>11</v>
      </c>
      <c r="H467">
        <v>4.667008</v>
      </c>
      <c r="I467">
        <v>0.17363636363636364</v>
      </c>
      <c r="J467">
        <v>156.00000000000003</v>
      </c>
      <c r="K467">
        <v>11</v>
      </c>
      <c r="L467">
        <v>0</v>
      </c>
      <c r="M467">
        <v>0</v>
      </c>
      <c r="N467">
        <v>0</v>
      </c>
      <c r="O467">
        <v>1.3333333333333333</v>
      </c>
      <c r="P467">
        <v>0</v>
      </c>
      <c r="Q467">
        <v>48.833333333333336</v>
      </c>
      <c r="R467">
        <v>19</v>
      </c>
      <c r="S467">
        <v>1.3333333333333333</v>
      </c>
      <c r="T467">
        <v>1.6666666666666667</v>
      </c>
      <c r="U467">
        <v>20.5</v>
      </c>
      <c r="V467">
        <v>19</v>
      </c>
      <c r="W467">
        <v>35</v>
      </c>
      <c r="X467">
        <v>2.5</v>
      </c>
      <c r="Y467">
        <v>6</v>
      </c>
      <c r="Z467">
        <v>0</v>
      </c>
      <c r="AA467">
        <v>0</v>
      </c>
      <c r="AB467">
        <v>0.83333333333333337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>
        <v>17</v>
      </c>
      <c r="B468">
        <v>1</v>
      </c>
      <c r="C468" t="s">
        <v>64</v>
      </c>
      <c r="D468">
        <v>0</v>
      </c>
      <c r="E468">
        <v>0</v>
      </c>
      <c r="F468" t="s">
        <v>61</v>
      </c>
      <c r="G468">
        <v>11</v>
      </c>
      <c r="H468">
        <v>97.453714285714298</v>
      </c>
      <c r="I468">
        <v>0.16909090909090904</v>
      </c>
      <c r="J468">
        <v>309.66666666666669</v>
      </c>
      <c r="K468">
        <v>6</v>
      </c>
      <c r="L468">
        <v>0</v>
      </c>
      <c r="M468">
        <v>0</v>
      </c>
      <c r="N468">
        <v>0</v>
      </c>
      <c r="O468">
        <v>14</v>
      </c>
      <c r="P468">
        <v>0</v>
      </c>
      <c r="Q468">
        <v>1</v>
      </c>
      <c r="R468">
        <v>115</v>
      </c>
      <c r="S468">
        <v>0</v>
      </c>
      <c r="T468">
        <v>7.333333333333333</v>
      </c>
      <c r="U468">
        <v>0</v>
      </c>
      <c r="V468">
        <v>82</v>
      </c>
      <c r="W468">
        <v>90.333333333333329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25">
      <c r="A469">
        <v>18</v>
      </c>
      <c r="B469">
        <v>6</v>
      </c>
      <c r="C469" t="s">
        <v>64</v>
      </c>
      <c r="D469">
        <v>0</v>
      </c>
      <c r="E469">
        <v>0</v>
      </c>
      <c r="F469" t="s">
        <v>63</v>
      </c>
      <c r="G469">
        <v>11</v>
      </c>
      <c r="H469">
        <v>7.3203199999999997</v>
      </c>
      <c r="I469">
        <v>0.14090909090909098</v>
      </c>
      <c r="J469">
        <v>133.33333333333331</v>
      </c>
      <c r="K469">
        <v>11</v>
      </c>
      <c r="L469">
        <v>0</v>
      </c>
      <c r="M469">
        <v>0</v>
      </c>
      <c r="N469">
        <v>0</v>
      </c>
      <c r="O469">
        <v>6.666666666666667</v>
      </c>
      <c r="P469">
        <v>0</v>
      </c>
      <c r="Q469">
        <v>20</v>
      </c>
      <c r="R469">
        <v>14.333333333333334</v>
      </c>
      <c r="S469">
        <v>6</v>
      </c>
      <c r="T469">
        <v>22</v>
      </c>
      <c r="U469">
        <v>1.3333333333333333</v>
      </c>
      <c r="V469">
        <v>0.66666666666666663</v>
      </c>
      <c r="W469">
        <v>20.333333333333332</v>
      </c>
      <c r="X469">
        <v>27</v>
      </c>
      <c r="Y469">
        <v>8.3333333333333339</v>
      </c>
      <c r="Z469">
        <v>0</v>
      </c>
      <c r="AA469">
        <v>0</v>
      </c>
      <c r="AB469">
        <v>6.666666666666667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>
        <v>19</v>
      </c>
      <c r="B470">
        <v>8</v>
      </c>
      <c r="C470" t="s">
        <v>62</v>
      </c>
      <c r="D470">
        <v>1</v>
      </c>
      <c r="E470">
        <v>0</v>
      </c>
      <c r="F470" t="s">
        <v>63</v>
      </c>
      <c r="G470">
        <v>11</v>
      </c>
      <c r="H470">
        <v>10.8832</v>
      </c>
      <c r="I470">
        <v>0.17090909090909082</v>
      </c>
      <c r="J470">
        <v>191</v>
      </c>
      <c r="K470">
        <v>8</v>
      </c>
      <c r="L470">
        <v>0</v>
      </c>
      <c r="M470">
        <v>0</v>
      </c>
      <c r="N470">
        <v>0</v>
      </c>
      <c r="O470">
        <v>0.33333333333333331</v>
      </c>
      <c r="P470">
        <v>0</v>
      </c>
      <c r="Q470">
        <v>0</v>
      </c>
      <c r="R470">
        <v>4</v>
      </c>
      <c r="S470">
        <v>0.66666666666666663</v>
      </c>
      <c r="T470">
        <v>22.333333333333332</v>
      </c>
      <c r="U470">
        <v>1</v>
      </c>
      <c r="V470">
        <v>77.333333333333329</v>
      </c>
      <c r="W470">
        <v>85</v>
      </c>
      <c r="X470">
        <v>0.33333333333333331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 x14ac:dyDescent="0.25">
      <c r="A471">
        <v>20</v>
      </c>
      <c r="B471">
        <v>9</v>
      </c>
      <c r="C471" t="s">
        <v>60</v>
      </c>
      <c r="D471">
        <v>1</v>
      </c>
      <c r="E471">
        <v>1</v>
      </c>
      <c r="F471" t="s">
        <v>63</v>
      </c>
      <c r="G471">
        <v>11</v>
      </c>
      <c r="H471">
        <v>8.3150079999999988</v>
      </c>
      <c r="I471">
        <v>0.15727272727272723</v>
      </c>
      <c r="J471">
        <v>70.5</v>
      </c>
      <c r="K471">
        <v>7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0.33333333333333331</v>
      </c>
      <c r="R471">
        <v>0.83333333333333337</v>
      </c>
      <c r="S471">
        <v>0</v>
      </c>
      <c r="T471">
        <v>20.5</v>
      </c>
      <c r="U471">
        <v>1.3333333333333333</v>
      </c>
      <c r="V471">
        <v>0.16666666666666666</v>
      </c>
      <c r="W471">
        <v>44.333333333333336</v>
      </c>
      <c r="X471">
        <v>0</v>
      </c>
      <c r="Y471">
        <v>3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>
        <v>21</v>
      </c>
      <c r="B472">
        <v>5</v>
      </c>
      <c r="C472" t="s">
        <v>67</v>
      </c>
      <c r="D472">
        <v>1</v>
      </c>
      <c r="E472">
        <v>1</v>
      </c>
      <c r="F472" t="s">
        <v>61</v>
      </c>
      <c r="G472">
        <v>11</v>
      </c>
      <c r="H472">
        <v>32.271903030303029</v>
      </c>
      <c r="I472">
        <v>0.21181818181818182</v>
      </c>
      <c r="J472">
        <v>42.166666666666664</v>
      </c>
      <c r="K472">
        <v>6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0.33333333333333331</v>
      </c>
      <c r="R472">
        <v>7</v>
      </c>
      <c r="S472">
        <v>0</v>
      </c>
      <c r="T472">
        <v>7.5</v>
      </c>
      <c r="U472">
        <v>0</v>
      </c>
      <c r="V472">
        <v>12.333333333333334</v>
      </c>
      <c r="W472">
        <v>14.833333333333334</v>
      </c>
      <c r="X472">
        <v>0.16666666666666666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 x14ac:dyDescent="0.25">
      <c r="A473">
        <v>22</v>
      </c>
      <c r="B473">
        <v>2</v>
      </c>
      <c r="C473" t="s">
        <v>68</v>
      </c>
      <c r="D473">
        <v>0</v>
      </c>
      <c r="E473">
        <v>1</v>
      </c>
      <c r="F473" t="s">
        <v>61</v>
      </c>
      <c r="G473">
        <v>11</v>
      </c>
      <c r="H473">
        <v>15.333759999999998</v>
      </c>
      <c r="I473">
        <v>0.13454545454545441</v>
      </c>
      <c r="J473">
        <v>142.66666666666666</v>
      </c>
      <c r="K473">
        <v>11</v>
      </c>
      <c r="L473">
        <v>0</v>
      </c>
      <c r="M473">
        <v>0</v>
      </c>
      <c r="N473">
        <v>0</v>
      </c>
      <c r="O473">
        <v>8</v>
      </c>
      <c r="P473">
        <v>0</v>
      </c>
      <c r="Q473">
        <v>11.666666666666666</v>
      </c>
      <c r="R473">
        <v>21</v>
      </c>
      <c r="S473">
        <v>2</v>
      </c>
      <c r="T473">
        <v>12.666666666666666</v>
      </c>
      <c r="U473">
        <v>9</v>
      </c>
      <c r="V473">
        <v>10.666666666666666</v>
      </c>
      <c r="W473">
        <v>38</v>
      </c>
      <c r="X473">
        <v>20</v>
      </c>
      <c r="Y473">
        <v>0.66666666666666663</v>
      </c>
      <c r="Z473">
        <v>0</v>
      </c>
      <c r="AA473">
        <v>0</v>
      </c>
      <c r="AB473">
        <v>9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>
        <v>23</v>
      </c>
      <c r="B474">
        <v>10</v>
      </c>
      <c r="C474" t="s">
        <v>67</v>
      </c>
      <c r="D474">
        <v>1</v>
      </c>
      <c r="E474">
        <v>1</v>
      </c>
      <c r="F474" t="s">
        <v>63</v>
      </c>
      <c r="G474">
        <v>11</v>
      </c>
      <c r="H474">
        <v>51.266560000000005</v>
      </c>
      <c r="I474">
        <v>0.22181818181818178</v>
      </c>
      <c r="J474">
        <v>118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2.6666666666666665</v>
      </c>
      <c r="S474">
        <v>0</v>
      </c>
      <c r="T474">
        <v>4</v>
      </c>
      <c r="U474">
        <v>0.66666666666666663</v>
      </c>
      <c r="V474">
        <v>88.666666666666671</v>
      </c>
      <c r="W474">
        <v>22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 x14ac:dyDescent="0.25">
      <c r="A475">
        <v>24</v>
      </c>
      <c r="B475">
        <v>5</v>
      </c>
      <c r="C475" t="s">
        <v>67</v>
      </c>
      <c r="D475">
        <v>1</v>
      </c>
      <c r="E475">
        <v>1</v>
      </c>
      <c r="F475" t="s">
        <v>61</v>
      </c>
      <c r="G475">
        <v>11</v>
      </c>
      <c r="H475">
        <v>140.17163636363634</v>
      </c>
      <c r="I475">
        <v>4.7272727272727237E-2</v>
      </c>
      <c r="J475">
        <v>34.333333333333336</v>
      </c>
      <c r="K475">
        <v>6</v>
      </c>
      <c r="L475">
        <v>1</v>
      </c>
      <c r="M475">
        <v>1</v>
      </c>
      <c r="N475">
        <v>0</v>
      </c>
      <c r="O475">
        <v>0.33333333333333331</v>
      </c>
      <c r="P475">
        <v>0</v>
      </c>
      <c r="Q475">
        <v>0</v>
      </c>
      <c r="R475">
        <v>14</v>
      </c>
      <c r="S475">
        <v>0</v>
      </c>
      <c r="T475">
        <v>0.33333333333333331</v>
      </c>
      <c r="U475">
        <v>0</v>
      </c>
      <c r="V475">
        <v>13.666666666666666</v>
      </c>
      <c r="W475">
        <v>5.666666666666667</v>
      </c>
      <c r="X475">
        <v>0.33333333333333331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>
        <v>25</v>
      </c>
      <c r="B476">
        <v>9</v>
      </c>
      <c r="C476" t="s">
        <v>60</v>
      </c>
      <c r="D476">
        <v>1</v>
      </c>
      <c r="E476">
        <v>1</v>
      </c>
      <c r="F476" t="s">
        <v>63</v>
      </c>
      <c r="G476">
        <v>11</v>
      </c>
      <c r="H476">
        <v>14.069120000000002</v>
      </c>
      <c r="I476">
        <v>0.14454545454545453</v>
      </c>
      <c r="J476">
        <v>110.33333333333333</v>
      </c>
      <c r="K476">
        <v>5</v>
      </c>
      <c r="L476">
        <v>0.33333333333333331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16.666666666666668</v>
      </c>
      <c r="U476">
        <v>1</v>
      </c>
      <c r="V476">
        <v>21.333333333333332</v>
      </c>
      <c r="W476">
        <v>70.333333333333329</v>
      </c>
      <c r="X476">
        <v>0</v>
      </c>
      <c r="Y476">
        <v>0</v>
      </c>
      <c r="Z476">
        <v>0.33333333333333331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5">
      <c r="A477">
        <v>26</v>
      </c>
      <c r="B477">
        <v>3</v>
      </c>
      <c r="C477" t="s">
        <v>62</v>
      </c>
      <c r="D477">
        <v>1</v>
      </c>
      <c r="E477">
        <v>0</v>
      </c>
      <c r="F477" t="s">
        <v>61</v>
      </c>
      <c r="G477">
        <v>11</v>
      </c>
      <c r="H477">
        <v>51.801600000000001</v>
      </c>
      <c r="I477">
        <v>0.16636363636363638</v>
      </c>
      <c r="J477">
        <v>120.66666666666667</v>
      </c>
      <c r="K477">
        <v>3</v>
      </c>
      <c r="L477">
        <v>0.66666666666666663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12.333333333333334</v>
      </c>
      <c r="U477">
        <v>0</v>
      </c>
      <c r="V477">
        <v>49.333333333333336</v>
      </c>
      <c r="W477">
        <v>59</v>
      </c>
      <c r="X477">
        <v>0</v>
      </c>
      <c r="Y477">
        <v>0</v>
      </c>
      <c r="Z477">
        <v>0.66666666666666663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>
        <v>27</v>
      </c>
      <c r="B478">
        <v>7</v>
      </c>
      <c r="C478" t="s">
        <v>68</v>
      </c>
      <c r="D478">
        <v>0</v>
      </c>
      <c r="E478">
        <v>1</v>
      </c>
      <c r="F478" t="s">
        <v>63</v>
      </c>
      <c r="G478">
        <v>11</v>
      </c>
      <c r="H478">
        <v>11.604114285714285</v>
      </c>
      <c r="I478">
        <v>0.12999999999999998</v>
      </c>
      <c r="J478">
        <v>95.333333333333329</v>
      </c>
      <c r="K478">
        <v>9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28.666666666666668</v>
      </c>
      <c r="R478">
        <v>1.3333333333333333</v>
      </c>
      <c r="S478">
        <v>7.666666666666667</v>
      </c>
      <c r="T478">
        <v>0.66666666666666663</v>
      </c>
      <c r="U478">
        <v>17</v>
      </c>
      <c r="V478">
        <v>4</v>
      </c>
      <c r="W478">
        <v>5</v>
      </c>
      <c r="X478">
        <v>0</v>
      </c>
      <c r="Y478">
        <v>14</v>
      </c>
      <c r="Z478">
        <v>0</v>
      </c>
      <c r="AA478">
        <v>0</v>
      </c>
      <c r="AB478">
        <v>17</v>
      </c>
      <c r="AC478">
        <v>0</v>
      </c>
      <c r="AD478">
        <v>0</v>
      </c>
      <c r="AE478">
        <v>0</v>
      </c>
      <c r="AF478">
        <v>0</v>
      </c>
    </row>
    <row r="479" spans="1:32" x14ac:dyDescent="0.25">
      <c r="A479">
        <v>28</v>
      </c>
      <c r="B479">
        <v>10</v>
      </c>
      <c r="C479" t="s">
        <v>67</v>
      </c>
      <c r="D479">
        <v>1</v>
      </c>
      <c r="E479">
        <v>1</v>
      </c>
      <c r="F479" t="s">
        <v>63</v>
      </c>
      <c r="G479">
        <v>11</v>
      </c>
      <c r="H479">
        <v>17.165056</v>
      </c>
      <c r="I479">
        <v>0.27000000000000007</v>
      </c>
      <c r="J479">
        <v>139.00000000000003</v>
      </c>
      <c r="K479">
        <v>7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0.33333333333333331</v>
      </c>
      <c r="R479">
        <v>2</v>
      </c>
      <c r="S479">
        <v>0.33333333333333331</v>
      </c>
      <c r="T479">
        <v>10.333333333333334</v>
      </c>
      <c r="U479">
        <v>0</v>
      </c>
      <c r="V479">
        <v>49</v>
      </c>
      <c r="W479">
        <v>74.666666666666671</v>
      </c>
      <c r="X479">
        <v>0</v>
      </c>
      <c r="Y479">
        <v>2.3333333333333335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>
        <v>29</v>
      </c>
      <c r="B480">
        <v>8</v>
      </c>
      <c r="C480" t="s">
        <v>62</v>
      </c>
      <c r="D480">
        <v>1</v>
      </c>
      <c r="E480">
        <v>0</v>
      </c>
      <c r="F480" t="s">
        <v>63</v>
      </c>
      <c r="G480">
        <v>11</v>
      </c>
      <c r="H480">
        <v>15.124608000000002</v>
      </c>
      <c r="I480">
        <v>0.18181818181818182</v>
      </c>
      <c r="J480">
        <v>264.66666666666663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143.33333333333334</v>
      </c>
      <c r="U480">
        <v>14</v>
      </c>
      <c r="V480">
        <v>22.666666666666668</v>
      </c>
      <c r="W480">
        <v>71.333333333333329</v>
      </c>
      <c r="X480">
        <v>0</v>
      </c>
      <c r="Y480">
        <v>13.333333333333334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 x14ac:dyDescent="0.25">
      <c r="A481">
        <v>30</v>
      </c>
      <c r="B481">
        <v>6</v>
      </c>
      <c r="C481" t="s">
        <v>64</v>
      </c>
      <c r="D481">
        <v>0</v>
      </c>
      <c r="E481">
        <v>0</v>
      </c>
      <c r="F481" t="s">
        <v>63</v>
      </c>
      <c r="G481">
        <v>11</v>
      </c>
      <c r="H481">
        <v>33.754729411764707</v>
      </c>
      <c r="I481">
        <v>9.0909090909090592E-3</v>
      </c>
      <c r="J481">
        <v>214</v>
      </c>
      <c r="K481">
        <v>8</v>
      </c>
      <c r="L481">
        <v>0</v>
      </c>
      <c r="M481">
        <v>0</v>
      </c>
      <c r="N481">
        <v>0</v>
      </c>
      <c r="O481">
        <v>5.333333333333333</v>
      </c>
      <c r="P481">
        <v>0</v>
      </c>
      <c r="Q481">
        <v>79.333333333333329</v>
      </c>
      <c r="R481">
        <v>60.666666666666664</v>
      </c>
      <c r="S481">
        <v>12</v>
      </c>
      <c r="T481">
        <v>0</v>
      </c>
      <c r="U481">
        <v>0</v>
      </c>
      <c r="V481">
        <v>26</v>
      </c>
      <c r="W481">
        <v>23.333333333333332</v>
      </c>
      <c r="X481">
        <v>3.3333333333333335</v>
      </c>
      <c r="Y481">
        <v>4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>
        <v>31</v>
      </c>
      <c r="B482">
        <v>2</v>
      </c>
      <c r="C482" t="s">
        <v>68</v>
      </c>
      <c r="D482">
        <v>0</v>
      </c>
      <c r="E482">
        <v>1</v>
      </c>
      <c r="F482" t="s">
        <v>61</v>
      </c>
      <c r="G482">
        <v>11</v>
      </c>
      <c r="H482">
        <v>10.119552000000001</v>
      </c>
      <c r="I482">
        <v>0.20818181818181827</v>
      </c>
      <c r="J482">
        <v>440</v>
      </c>
      <c r="K482">
        <v>8</v>
      </c>
      <c r="L482">
        <v>0</v>
      </c>
      <c r="M482">
        <v>0</v>
      </c>
      <c r="N482">
        <v>0</v>
      </c>
      <c r="O482">
        <v>15.333333333333334</v>
      </c>
      <c r="P482">
        <v>0</v>
      </c>
      <c r="Q482">
        <v>28</v>
      </c>
      <c r="R482">
        <v>296</v>
      </c>
      <c r="S482">
        <v>6.666666666666667</v>
      </c>
      <c r="T482">
        <v>17.333333333333332</v>
      </c>
      <c r="U482">
        <v>0</v>
      </c>
      <c r="V482">
        <v>16</v>
      </c>
      <c r="W482">
        <v>60</v>
      </c>
      <c r="X482">
        <v>0</v>
      </c>
      <c r="Y482">
        <v>0.66666666666666663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 x14ac:dyDescent="0.25">
      <c r="A483">
        <v>32</v>
      </c>
      <c r="B483">
        <v>9</v>
      </c>
      <c r="C483" t="s">
        <v>60</v>
      </c>
      <c r="D483">
        <v>1</v>
      </c>
      <c r="E483">
        <v>1</v>
      </c>
      <c r="F483" t="s">
        <v>63</v>
      </c>
      <c r="G483">
        <v>11</v>
      </c>
      <c r="H483">
        <v>4.7740159999999996</v>
      </c>
      <c r="I483">
        <v>0.21909090909090903</v>
      </c>
      <c r="J483">
        <v>220.99999999999997</v>
      </c>
      <c r="K483">
        <v>7</v>
      </c>
      <c r="L483">
        <v>0</v>
      </c>
      <c r="M483">
        <v>0</v>
      </c>
      <c r="N483">
        <v>0</v>
      </c>
      <c r="O483">
        <v>0.33333333333333331</v>
      </c>
      <c r="P483">
        <v>0</v>
      </c>
      <c r="Q483">
        <v>0</v>
      </c>
      <c r="R483">
        <v>0.5</v>
      </c>
      <c r="S483">
        <v>0</v>
      </c>
      <c r="T483">
        <v>110.33333333333333</v>
      </c>
      <c r="U483">
        <v>3.3333333333333335</v>
      </c>
      <c r="V483">
        <v>24.833333333333332</v>
      </c>
      <c r="W483">
        <v>81</v>
      </c>
      <c r="X483">
        <v>0</v>
      </c>
      <c r="Y483">
        <v>0.66666666666666663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5">
      <c r="A484">
        <v>33</v>
      </c>
      <c r="B484">
        <v>10</v>
      </c>
      <c r="C484" t="s">
        <v>67</v>
      </c>
      <c r="D484">
        <v>1</v>
      </c>
      <c r="E484">
        <v>1</v>
      </c>
      <c r="F484" t="s">
        <v>63</v>
      </c>
      <c r="G484">
        <v>11</v>
      </c>
      <c r="H484">
        <v>6.7463680000000004</v>
      </c>
      <c r="I484">
        <v>0.28818181818181815</v>
      </c>
      <c r="J484">
        <v>120.66666666666667</v>
      </c>
      <c r="K484">
        <v>6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6.666666666666667</v>
      </c>
      <c r="S484">
        <v>0.66666666666666663</v>
      </c>
      <c r="T484">
        <v>2.6666666666666665</v>
      </c>
      <c r="U484">
        <v>1.3333333333333333</v>
      </c>
      <c r="V484">
        <v>59.333333333333336</v>
      </c>
      <c r="W484">
        <v>50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 x14ac:dyDescent="0.25">
      <c r="A485">
        <v>34</v>
      </c>
      <c r="B485">
        <v>5</v>
      </c>
      <c r="C485" t="s">
        <v>67</v>
      </c>
      <c r="D485">
        <v>1</v>
      </c>
      <c r="E485">
        <v>1</v>
      </c>
      <c r="F485" t="s">
        <v>61</v>
      </c>
      <c r="G485">
        <v>11</v>
      </c>
      <c r="H485">
        <v>11.894912000000001</v>
      </c>
      <c r="I485">
        <v>0.27272727272727271</v>
      </c>
      <c r="J485">
        <v>55.666666666666671</v>
      </c>
      <c r="K485">
        <v>4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0.66666666666666663</v>
      </c>
      <c r="T485">
        <v>5.333333333333333</v>
      </c>
      <c r="U485">
        <v>0</v>
      </c>
      <c r="V485">
        <v>21.666666666666668</v>
      </c>
      <c r="W485">
        <v>28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>
        <v>35</v>
      </c>
      <c r="B486">
        <v>10</v>
      </c>
      <c r="C486" t="s">
        <v>67</v>
      </c>
      <c r="D486">
        <v>1</v>
      </c>
      <c r="E486">
        <v>1</v>
      </c>
      <c r="F486" t="s">
        <v>63</v>
      </c>
      <c r="G486">
        <v>11</v>
      </c>
      <c r="H486">
        <v>8.9230080000000012</v>
      </c>
      <c r="I486">
        <v>0.25727272727272726</v>
      </c>
      <c r="J486">
        <v>109.33333333333334</v>
      </c>
      <c r="K486">
        <v>3</v>
      </c>
      <c r="L486">
        <v>0.66666666666666663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6.666666666666667</v>
      </c>
      <c r="U486">
        <v>0</v>
      </c>
      <c r="V486">
        <v>54.333333333333336</v>
      </c>
      <c r="W486">
        <v>48.333333333333336</v>
      </c>
      <c r="X486">
        <v>0</v>
      </c>
      <c r="Y486">
        <v>0</v>
      </c>
      <c r="Z486">
        <v>0.66666666666666663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 x14ac:dyDescent="0.25">
      <c r="A487">
        <v>36</v>
      </c>
      <c r="B487">
        <v>8</v>
      </c>
      <c r="C487" t="s">
        <v>62</v>
      </c>
      <c r="D487">
        <v>1</v>
      </c>
      <c r="E487">
        <v>0</v>
      </c>
      <c r="F487" t="s">
        <v>63</v>
      </c>
      <c r="G487">
        <v>11</v>
      </c>
      <c r="H487">
        <v>12.038400000000001</v>
      </c>
      <c r="I487">
        <v>0.17909090909090916</v>
      </c>
      <c r="J487">
        <v>47.833333333333336</v>
      </c>
      <c r="K487">
        <v>6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17.666666666666668</v>
      </c>
      <c r="U487">
        <v>1.8333333333333333</v>
      </c>
      <c r="V487">
        <v>2</v>
      </c>
      <c r="W487">
        <v>25</v>
      </c>
      <c r="X487">
        <v>0</v>
      </c>
      <c r="Y487">
        <v>0.33333333333333331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5">
      <c r="A488">
        <v>37</v>
      </c>
      <c r="B488">
        <v>4</v>
      </c>
      <c r="C488" t="s">
        <v>60</v>
      </c>
      <c r="D488">
        <v>1</v>
      </c>
      <c r="E488">
        <v>1</v>
      </c>
      <c r="F488" t="s">
        <v>61</v>
      </c>
      <c r="G488">
        <v>11</v>
      </c>
      <c r="H488">
        <v>8.0596479999999993</v>
      </c>
      <c r="I488">
        <v>0.12727272727272723</v>
      </c>
      <c r="J488">
        <v>30.333333333333336</v>
      </c>
      <c r="K488">
        <v>6</v>
      </c>
      <c r="L488">
        <v>0.66666666666666663</v>
      </c>
      <c r="M488">
        <v>1</v>
      </c>
      <c r="N488">
        <v>0</v>
      </c>
      <c r="O488">
        <v>0.33333333333333331</v>
      </c>
      <c r="P488">
        <v>0</v>
      </c>
      <c r="Q488">
        <v>0</v>
      </c>
      <c r="R488">
        <v>1.6666666666666667</v>
      </c>
      <c r="S488">
        <v>0</v>
      </c>
      <c r="T488">
        <v>2.3333333333333335</v>
      </c>
      <c r="U488">
        <v>0.16666666666666666</v>
      </c>
      <c r="V488">
        <v>12.666666666666666</v>
      </c>
      <c r="W488">
        <v>13.166666666666666</v>
      </c>
      <c r="X488">
        <v>0</v>
      </c>
      <c r="Y488">
        <v>0</v>
      </c>
      <c r="Z488">
        <v>0.66666666666666663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 x14ac:dyDescent="0.25">
      <c r="A489">
        <v>38</v>
      </c>
      <c r="B489">
        <v>1</v>
      </c>
      <c r="C489" t="s">
        <v>64</v>
      </c>
      <c r="D489">
        <v>0</v>
      </c>
      <c r="E489">
        <v>0</v>
      </c>
      <c r="F489" t="s">
        <v>61</v>
      </c>
      <c r="G489">
        <v>11</v>
      </c>
      <c r="H489">
        <v>4.4748799999999997</v>
      </c>
      <c r="I489">
        <v>0.13909090909090918</v>
      </c>
      <c r="J489">
        <v>50</v>
      </c>
      <c r="K489">
        <v>7</v>
      </c>
      <c r="L489">
        <v>0</v>
      </c>
      <c r="M489">
        <v>0</v>
      </c>
      <c r="N489">
        <v>0</v>
      </c>
      <c r="O489">
        <v>18</v>
      </c>
      <c r="P489">
        <v>0</v>
      </c>
      <c r="Q489">
        <v>0</v>
      </c>
      <c r="R489">
        <v>4</v>
      </c>
      <c r="S489">
        <v>0</v>
      </c>
      <c r="T489">
        <v>15.666666666666666</v>
      </c>
      <c r="U489">
        <v>0</v>
      </c>
      <c r="V489">
        <v>2</v>
      </c>
      <c r="W489">
        <v>3.6666666666666665</v>
      </c>
      <c r="X489">
        <v>1.3333333333333333</v>
      </c>
      <c r="Y489">
        <v>0</v>
      </c>
      <c r="Z489">
        <v>0</v>
      </c>
      <c r="AA489">
        <v>0</v>
      </c>
      <c r="AB489">
        <v>5.333333333333333</v>
      </c>
      <c r="AC489">
        <v>0</v>
      </c>
      <c r="AD489">
        <v>0</v>
      </c>
      <c r="AE489">
        <v>0</v>
      </c>
      <c r="AF489">
        <v>0</v>
      </c>
    </row>
    <row r="490" spans="1:32" x14ac:dyDescent="0.25">
      <c r="A490">
        <v>39</v>
      </c>
      <c r="B490">
        <v>5</v>
      </c>
      <c r="C490" t="s">
        <v>67</v>
      </c>
      <c r="D490">
        <v>1</v>
      </c>
      <c r="E490">
        <v>1</v>
      </c>
      <c r="F490" t="s">
        <v>61</v>
      </c>
      <c r="G490">
        <v>11</v>
      </c>
      <c r="H490">
        <v>11.299072000000001</v>
      </c>
      <c r="I490">
        <v>0.18999999999999997</v>
      </c>
      <c r="J490">
        <v>43.499999999999993</v>
      </c>
      <c r="K490">
        <v>4</v>
      </c>
      <c r="L490">
        <v>0.16666666666666666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1.1666666666666667</v>
      </c>
      <c r="S490">
        <v>0</v>
      </c>
      <c r="T490">
        <v>0</v>
      </c>
      <c r="U490">
        <v>0</v>
      </c>
      <c r="V490">
        <v>1.5</v>
      </c>
      <c r="W490">
        <v>35.166666666666664</v>
      </c>
      <c r="X490">
        <v>0</v>
      </c>
      <c r="Y490">
        <v>5.666666666666667</v>
      </c>
      <c r="Z490">
        <v>0.16666666666666666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 x14ac:dyDescent="0.25">
      <c r="A491">
        <v>40</v>
      </c>
      <c r="B491">
        <v>2</v>
      </c>
      <c r="C491" t="s">
        <v>68</v>
      </c>
      <c r="D491">
        <v>0</v>
      </c>
      <c r="E491">
        <v>1</v>
      </c>
      <c r="F491" t="s">
        <v>61</v>
      </c>
      <c r="G491">
        <v>11</v>
      </c>
      <c r="H491">
        <v>15.017600000000002</v>
      </c>
      <c r="I491">
        <v>0.1627272727272728</v>
      </c>
      <c r="J491">
        <v>90.999999999999986</v>
      </c>
      <c r="K491">
        <v>6</v>
      </c>
      <c r="L491">
        <v>0</v>
      </c>
      <c r="M491">
        <v>0</v>
      </c>
      <c r="N491">
        <v>0</v>
      </c>
      <c r="O491">
        <v>13.666666666666666</v>
      </c>
      <c r="P491">
        <v>0</v>
      </c>
      <c r="Q491">
        <v>0</v>
      </c>
      <c r="R491">
        <v>39</v>
      </c>
      <c r="S491">
        <v>0</v>
      </c>
      <c r="T491">
        <v>16</v>
      </c>
      <c r="U491">
        <v>4.333333333333333</v>
      </c>
      <c r="V491">
        <v>4.666666666666667</v>
      </c>
      <c r="W491">
        <v>13.333333333333334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5">
      <c r="A492">
        <v>41</v>
      </c>
      <c r="B492">
        <v>6</v>
      </c>
      <c r="C492" t="s">
        <v>64</v>
      </c>
      <c r="D492">
        <v>0</v>
      </c>
      <c r="E492">
        <v>0</v>
      </c>
      <c r="F492" t="s">
        <v>63</v>
      </c>
      <c r="G492">
        <v>11</v>
      </c>
      <c r="H492">
        <v>5.4039039999999998</v>
      </c>
      <c r="I492">
        <v>0.17090909090909082</v>
      </c>
      <c r="J492">
        <v>447</v>
      </c>
      <c r="K492">
        <v>10</v>
      </c>
      <c r="L492">
        <v>0.33333333333333331</v>
      </c>
      <c r="M492">
        <v>1</v>
      </c>
      <c r="N492">
        <v>0</v>
      </c>
      <c r="O492">
        <v>13.333333333333334</v>
      </c>
      <c r="P492">
        <v>4.666666666666667</v>
      </c>
      <c r="Q492">
        <v>9.6666666666666661</v>
      </c>
      <c r="R492">
        <v>7</v>
      </c>
      <c r="S492">
        <v>14.333333333333334</v>
      </c>
      <c r="T492">
        <v>1.6666666666666667</v>
      </c>
      <c r="U492">
        <v>1</v>
      </c>
      <c r="V492">
        <v>10.666666666666666</v>
      </c>
      <c r="W492">
        <v>301</v>
      </c>
      <c r="X492">
        <v>83.666666666666671</v>
      </c>
      <c r="Y492">
        <v>0</v>
      </c>
      <c r="Z492">
        <v>0.33333333333333331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 x14ac:dyDescent="0.25">
      <c r="A493">
        <v>42</v>
      </c>
      <c r="B493">
        <v>7</v>
      </c>
      <c r="C493" t="s">
        <v>68</v>
      </c>
      <c r="D493">
        <v>0</v>
      </c>
      <c r="E493">
        <v>1</v>
      </c>
      <c r="F493" t="s">
        <v>63</v>
      </c>
      <c r="G493">
        <v>11</v>
      </c>
      <c r="H493">
        <v>4.2608639999999998</v>
      </c>
      <c r="I493">
        <v>0.13909090909090904</v>
      </c>
      <c r="J493">
        <v>57.333333333333336</v>
      </c>
      <c r="K493">
        <v>10</v>
      </c>
      <c r="L493">
        <v>0</v>
      </c>
      <c r="M493">
        <v>0</v>
      </c>
      <c r="N493">
        <v>0</v>
      </c>
      <c r="O493">
        <v>6</v>
      </c>
      <c r="P493">
        <v>0</v>
      </c>
      <c r="Q493">
        <v>5.333333333333333</v>
      </c>
      <c r="R493">
        <v>0.33333333333333331</v>
      </c>
      <c r="S493">
        <v>0</v>
      </c>
      <c r="T493">
        <v>2</v>
      </c>
      <c r="U493">
        <v>2.1666666666666665</v>
      </c>
      <c r="V493">
        <v>1</v>
      </c>
      <c r="W493">
        <v>18.166666666666668</v>
      </c>
      <c r="X493">
        <v>17.166666666666668</v>
      </c>
      <c r="Y493">
        <v>4.166666666666667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>
        <v>43</v>
      </c>
      <c r="B494">
        <v>3</v>
      </c>
      <c r="C494" t="s">
        <v>62</v>
      </c>
      <c r="D494">
        <v>1</v>
      </c>
      <c r="E494">
        <v>0</v>
      </c>
      <c r="F494" t="s">
        <v>61</v>
      </c>
      <c r="G494">
        <v>11</v>
      </c>
      <c r="H494">
        <v>11.525247999999999</v>
      </c>
      <c r="I494">
        <v>0.15545454545454554</v>
      </c>
      <c r="J494">
        <v>63.5</v>
      </c>
      <c r="K494">
        <v>6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0.66666666666666663</v>
      </c>
      <c r="S494">
        <v>0</v>
      </c>
      <c r="T494">
        <v>9.3333333333333339</v>
      </c>
      <c r="U494">
        <v>6.833333333333333</v>
      </c>
      <c r="V494">
        <v>1.3333333333333333</v>
      </c>
      <c r="W494">
        <v>42.833333333333336</v>
      </c>
      <c r="X494">
        <v>0</v>
      </c>
      <c r="Y494">
        <v>2.5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25">
      <c r="A495">
        <v>44</v>
      </c>
      <c r="B495">
        <v>4</v>
      </c>
      <c r="C495" t="s">
        <v>60</v>
      </c>
      <c r="D495">
        <v>1</v>
      </c>
      <c r="E495">
        <v>1</v>
      </c>
      <c r="F495" t="s">
        <v>61</v>
      </c>
      <c r="G495">
        <v>11</v>
      </c>
      <c r="H495">
        <v>10.141439999999999</v>
      </c>
      <c r="I495">
        <v>0.19727272727272735</v>
      </c>
      <c r="J495">
        <v>177.33333333333334</v>
      </c>
      <c r="K495">
        <v>4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45.666666666666664</v>
      </c>
      <c r="U495">
        <v>9.3333333333333339</v>
      </c>
      <c r="V495">
        <v>0</v>
      </c>
      <c r="W495">
        <v>114</v>
      </c>
      <c r="X495">
        <v>0</v>
      </c>
      <c r="Y495">
        <v>8.3333333333333339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5">
      <c r="A496">
        <v>45</v>
      </c>
      <c r="B496">
        <v>3</v>
      </c>
      <c r="C496" t="s">
        <v>62</v>
      </c>
      <c r="D496">
        <v>1</v>
      </c>
      <c r="E496">
        <v>0</v>
      </c>
      <c r="F496" t="s">
        <v>61</v>
      </c>
      <c r="G496">
        <v>11</v>
      </c>
      <c r="H496">
        <v>91.714461538461535</v>
      </c>
      <c r="I496">
        <v>0.21636363636363629</v>
      </c>
      <c r="J496">
        <v>115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0.66666666666666663</v>
      </c>
      <c r="S496">
        <v>0</v>
      </c>
      <c r="T496">
        <v>106.66666666666667</v>
      </c>
      <c r="U496">
        <v>1.3333333333333333</v>
      </c>
      <c r="V496">
        <v>2.3333333333333335</v>
      </c>
      <c r="W496">
        <v>4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25">
      <c r="A497">
        <v>46</v>
      </c>
      <c r="B497">
        <v>8</v>
      </c>
      <c r="C497" t="s">
        <v>62</v>
      </c>
      <c r="D497">
        <v>1</v>
      </c>
      <c r="E497">
        <v>0</v>
      </c>
      <c r="F497" t="s">
        <v>63</v>
      </c>
      <c r="G497">
        <v>11</v>
      </c>
      <c r="H497">
        <v>16.537600000000001</v>
      </c>
      <c r="I497">
        <v>0.23909090909090899</v>
      </c>
      <c r="J497">
        <v>158.16666666666666</v>
      </c>
      <c r="K497">
        <v>6</v>
      </c>
      <c r="L497">
        <v>0</v>
      </c>
      <c r="M497">
        <v>0</v>
      </c>
      <c r="N497">
        <v>0</v>
      </c>
      <c r="O497">
        <v>0.83333333333333337</v>
      </c>
      <c r="P497">
        <v>0</v>
      </c>
      <c r="Q497">
        <v>0</v>
      </c>
      <c r="R497">
        <v>0</v>
      </c>
      <c r="S497">
        <v>0</v>
      </c>
      <c r="T497">
        <v>64</v>
      </c>
      <c r="U497">
        <v>2.8333333333333335</v>
      </c>
      <c r="V497">
        <v>8.1666666666666661</v>
      </c>
      <c r="W497">
        <v>82</v>
      </c>
      <c r="X497">
        <v>0</v>
      </c>
      <c r="Y497">
        <v>0.33333333333333331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>
        <v>47</v>
      </c>
      <c r="B498">
        <v>4</v>
      </c>
      <c r="C498" t="s">
        <v>60</v>
      </c>
      <c r="D498">
        <v>1</v>
      </c>
      <c r="E498">
        <v>1</v>
      </c>
      <c r="F498" t="s">
        <v>61</v>
      </c>
      <c r="G498">
        <v>11</v>
      </c>
      <c r="H498">
        <v>15.946624</v>
      </c>
      <c r="I498">
        <v>0.19363636363636372</v>
      </c>
      <c r="J498">
        <v>84.666666666666671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28.333333333333332</v>
      </c>
      <c r="U498">
        <v>1.6666666666666667</v>
      </c>
      <c r="V498">
        <v>18.666666666666668</v>
      </c>
      <c r="W498">
        <v>33.666666666666664</v>
      </c>
      <c r="X498">
        <v>0</v>
      </c>
      <c r="Y498">
        <v>2.3333333333333335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 x14ac:dyDescent="0.25">
      <c r="A499">
        <v>48</v>
      </c>
      <c r="B499">
        <v>7</v>
      </c>
      <c r="C499" t="s">
        <v>68</v>
      </c>
      <c r="D499">
        <v>0</v>
      </c>
      <c r="E499">
        <v>1</v>
      </c>
      <c r="F499" t="s">
        <v>63</v>
      </c>
      <c r="G499">
        <v>11</v>
      </c>
      <c r="H499">
        <v>9.528576000000001</v>
      </c>
      <c r="I499">
        <v>0.18454545454545448</v>
      </c>
      <c r="J499">
        <v>887.99999999999989</v>
      </c>
      <c r="K499">
        <v>8</v>
      </c>
      <c r="L499">
        <v>0</v>
      </c>
      <c r="M499">
        <v>0</v>
      </c>
      <c r="N499">
        <v>0</v>
      </c>
      <c r="O499">
        <v>65.333333333333329</v>
      </c>
      <c r="P499">
        <v>0</v>
      </c>
      <c r="Q499">
        <v>8.6666666666666661</v>
      </c>
      <c r="R499">
        <v>702</v>
      </c>
      <c r="S499">
        <v>1.3333333333333333</v>
      </c>
      <c r="T499">
        <v>16.666666666666668</v>
      </c>
      <c r="U499">
        <v>0.66666666666666663</v>
      </c>
      <c r="V499">
        <v>54.666666666666664</v>
      </c>
      <c r="W499">
        <v>38.666666666666664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5">
      <c r="A500">
        <v>49</v>
      </c>
      <c r="B500">
        <v>1</v>
      </c>
      <c r="C500" t="s">
        <v>64</v>
      </c>
      <c r="D500">
        <v>0</v>
      </c>
      <c r="E500">
        <v>0</v>
      </c>
      <c r="F500" t="s">
        <v>61</v>
      </c>
      <c r="G500">
        <v>11</v>
      </c>
      <c r="H500">
        <v>7.8213119999999989</v>
      </c>
      <c r="I500">
        <v>0.24363636363636362</v>
      </c>
      <c r="J500">
        <v>632</v>
      </c>
      <c r="K500">
        <v>7</v>
      </c>
      <c r="L500">
        <v>0.66666666666666663</v>
      </c>
      <c r="M500">
        <v>1</v>
      </c>
      <c r="N500">
        <v>0</v>
      </c>
      <c r="O500">
        <v>8</v>
      </c>
      <c r="P500">
        <v>0</v>
      </c>
      <c r="Q500">
        <v>3.3333333333333335</v>
      </c>
      <c r="R500">
        <v>498</v>
      </c>
      <c r="S500">
        <v>11.333333333333334</v>
      </c>
      <c r="T500">
        <v>0.66666666666666663</v>
      </c>
      <c r="U500">
        <v>0</v>
      </c>
      <c r="V500">
        <v>35.333333333333336</v>
      </c>
      <c r="W500">
        <v>75.333333333333329</v>
      </c>
      <c r="X500">
        <v>0</v>
      </c>
      <c r="Y500">
        <v>0</v>
      </c>
      <c r="Z500">
        <v>0.66666666666666663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25">
      <c r="A501">
        <v>50</v>
      </c>
      <c r="B501">
        <v>9</v>
      </c>
      <c r="C501" t="s">
        <v>60</v>
      </c>
      <c r="D501">
        <v>1</v>
      </c>
      <c r="E501">
        <v>1</v>
      </c>
      <c r="F501" t="s">
        <v>63</v>
      </c>
      <c r="G501">
        <v>11</v>
      </c>
      <c r="H501">
        <v>8.5509120000000003</v>
      </c>
      <c r="I501">
        <v>0.16727272727272718</v>
      </c>
      <c r="J501">
        <v>142.33333333333334</v>
      </c>
      <c r="K501">
        <v>6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3.5</v>
      </c>
      <c r="S501">
        <v>0</v>
      </c>
      <c r="T501">
        <v>17.166666666666668</v>
      </c>
      <c r="U501">
        <v>11.5</v>
      </c>
      <c r="V501">
        <v>11.666666666666666</v>
      </c>
      <c r="W501">
        <v>96.666666666666671</v>
      </c>
      <c r="X501">
        <v>0</v>
      </c>
      <c r="Y501">
        <v>1.8333333333333333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Y5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G51"/>
    </sheetView>
  </sheetViews>
  <sheetFormatPr defaultColWidth="8.85546875" defaultRowHeight="15" x14ac:dyDescent="0.25"/>
  <cols>
    <col min="2" max="2" width="6.28515625" customWidth="1"/>
    <col min="4" max="4" width="5.42578125" customWidth="1"/>
    <col min="5" max="5" width="3.85546875" customWidth="1"/>
    <col min="6" max="6" width="4" customWidth="1"/>
  </cols>
  <sheetData>
    <row r="1" spans="1:51" s="35" customFormat="1" ht="32.1" customHeight="1" x14ac:dyDescent="0.25">
      <c r="A1" s="34" t="s">
        <v>0</v>
      </c>
      <c r="B1" s="34" t="s">
        <v>211</v>
      </c>
      <c r="C1" s="34" t="s">
        <v>347</v>
      </c>
      <c r="D1" s="34" t="s">
        <v>212</v>
      </c>
      <c r="E1" s="34" t="s">
        <v>62</v>
      </c>
      <c r="F1" s="34" t="s">
        <v>68</v>
      </c>
      <c r="G1" s="34" t="s">
        <v>213</v>
      </c>
      <c r="H1" s="34" t="s">
        <v>214</v>
      </c>
      <c r="I1" s="34" t="s">
        <v>352</v>
      </c>
      <c r="J1" s="34" t="s">
        <v>215</v>
      </c>
      <c r="K1" t="s">
        <v>348</v>
      </c>
      <c r="L1" s="34" t="s">
        <v>216</v>
      </c>
      <c r="M1" s="34" t="s">
        <v>349</v>
      </c>
      <c r="N1" s="34" t="s">
        <v>217</v>
      </c>
      <c r="O1" s="34" t="s">
        <v>218</v>
      </c>
      <c r="P1" s="34" t="s">
        <v>219</v>
      </c>
      <c r="Q1" s="34" t="s">
        <v>220</v>
      </c>
      <c r="R1" s="34" t="s">
        <v>221</v>
      </c>
      <c r="S1" s="34" t="s">
        <v>222</v>
      </c>
      <c r="T1" s="34" t="s">
        <v>223</v>
      </c>
      <c r="U1" s="34" t="s">
        <v>224</v>
      </c>
      <c r="V1" s="34" t="s">
        <v>225</v>
      </c>
      <c r="W1" s="34" t="s">
        <v>226</v>
      </c>
      <c r="X1" s="34" t="s">
        <v>227</v>
      </c>
      <c r="Y1" s="34" t="s">
        <v>228</v>
      </c>
      <c r="Z1" s="34" t="s">
        <v>229</v>
      </c>
      <c r="AA1" s="34" t="s">
        <v>230</v>
      </c>
      <c r="AB1" s="34" t="s">
        <v>231</v>
      </c>
      <c r="AC1" s="34" t="s">
        <v>232</v>
      </c>
      <c r="AD1" s="34" t="s">
        <v>233</v>
      </c>
      <c r="AE1" s="34" t="s">
        <v>234</v>
      </c>
      <c r="AF1" s="34" t="s">
        <v>260</v>
      </c>
      <c r="AG1" s="34" t="s">
        <v>235</v>
      </c>
      <c r="AH1" s="34" t="s">
        <v>236</v>
      </c>
      <c r="AI1" s="34" t="s">
        <v>237</v>
      </c>
      <c r="AJ1" s="34" t="s">
        <v>238</v>
      </c>
      <c r="AK1" s="34" t="s">
        <v>239</v>
      </c>
      <c r="AL1" s="34" t="s">
        <v>240</v>
      </c>
      <c r="AM1" s="34" t="s">
        <v>241</v>
      </c>
      <c r="AN1" s="34" t="s">
        <v>242</v>
      </c>
      <c r="AO1" s="34" t="s">
        <v>243</v>
      </c>
      <c r="AP1" s="34" t="s">
        <v>244</v>
      </c>
      <c r="AQ1" s="34" t="s">
        <v>245</v>
      </c>
      <c r="AR1" s="34" t="s">
        <v>246</v>
      </c>
      <c r="AS1" s="34" t="s">
        <v>247</v>
      </c>
      <c r="AT1" s="34" t="s">
        <v>248</v>
      </c>
      <c r="AU1" s="34" t="s">
        <v>249</v>
      </c>
      <c r="AV1" s="34" t="s">
        <v>250</v>
      </c>
      <c r="AW1" s="34" t="s">
        <v>251</v>
      </c>
      <c r="AX1" s="34" t="s">
        <v>252</v>
      </c>
      <c r="AY1" s="34" t="s">
        <v>261</v>
      </c>
    </row>
    <row r="2" spans="1:51" x14ac:dyDescent="0.25">
      <c r="A2">
        <v>1</v>
      </c>
      <c r="B2" t="s">
        <v>60</v>
      </c>
      <c r="C2">
        <v>1</v>
      </c>
      <c r="D2" t="s">
        <v>61</v>
      </c>
      <c r="E2">
        <v>1</v>
      </c>
      <c r="F2">
        <v>1</v>
      </c>
      <c r="G2">
        <v>117.93333333333332</v>
      </c>
      <c r="H2">
        <v>0.40216158629885379</v>
      </c>
      <c r="I2">
        <v>0.83219611467423649</v>
      </c>
      <c r="J2">
        <v>5</v>
      </c>
      <c r="K2">
        <v>0.48325338127333134</v>
      </c>
      <c r="L2">
        <v>0.33899548728983792</v>
      </c>
      <c r="M2">
        <v>0.76729401988837209</v>
      </c>
      <c r="N2">
        <v>0</v>
      </c>
      <c r="O2">
        <v>2.7194678056520059</v>
      </c>
      <c r="P2">
        <v>0</v>
      </c>
      <c r="Q2">
        <v>2.2498285257018433</v>
      </c>
      <c r="R2">
        <v>2.0799618108878279</v>
      </c>
      <c r="S2">
        <v>0</v>
      </c>
      <c r="T2">
        <v>0.64380693035480785</v>
      </c>
      <c r="U2">
        <v>1.3545178223730785</v>
      </c>
      <c r="V2">
        <v>1.1101839134406601</v>
      </c>
      <c r="W2">
        <v>0.71865889679842798</v>
      </c>
      <c r="X2">
        <v>3.1622776601683795</v>
      </c>
      <c r="Y2">
        <v>3.16227766016838</v>
      </c>
      <c r="Z2">
        <v>3.1622776601683795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0.38333333333333336</v>
      </c>
      <c r="AI2">
        <v>0</v>
      </c>
      <c r="AJ2">
        <v>0.1</v>
      </c>
      <c r="AK2">
        <v>0.39166666666666666</v>
      </c>
      <c r="AL2">
        <v>0</v>
      </c>
      <c r="AM2">
        <v>19.833333333333332</v>
      </c>
      <c r="AN2">
        <v>7.625</v>
      </c>
      <c r="AO2">
        <v>18.774999999999999</v>
      </c>
      <c r="AP2">
        <v>70.325000000000003</v>
      </c>
      <c r="AQ2">
        <v>3.3333333333333333E-2</v>
      </c>
      <c r="AR2">
        <v>0.46666666666666667</v>
      </c>
      <c r="AS2">
        <v>3.3333333333333333E-2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</row>
    <row r="3" spans="1:51" x14ac:dyDescent="0.25">
      <c r="A3">
        <v>2</v>
      </c>
      <c r="B3" t="s">
        <v>62</v>
      </c>
      <c r="C3">
        <v>1</v>
      </c>
      <c r="D3" t="s">
        <v>63</v>
      </c>
      <c r="E3">
        <v>1</v>
      </c>
      <c r="F3">
        <v>0</v>
      </c>
      <c r="G3">
        <v>114.08333333333334</v>
      </c>
      <c r="H3">
        <v>0.39815210367395498</v>
      </c>
      <c r="I3">
        <v>0.76512786664279764</v>
      </c>
      <c r="J3">
        <v>5.2</v>
      </c>
      <c r="K3">
        <v>0.52037328795898308</v>
      </c>
      <c r="L3">
        <v>0.28302525508524168</v>
      </c>
      <c r="M3">
        <v>0.94578004406517258</v>
      </c>
      <c r="N3">
        <v>0</v>
      </c>
      <c r="O3">
        <v>1.8121673811444545</v>
      </c>
      <c r="P3">
        <v>0</v>
      </c>
      <c r="Q3">
        <v>1.6909587031609112</v>
      </c>
      <c r="R3">
        <v>1.5912583188449789</v>
      </c>
      <c r="S3">
        <v>3.1622776601683795</v>
      </c>
      <c r="T3">
        <v>0.80401800203738316</v>
      </c>
      <c r="U3">
        <v>1.0577144419835431</v>
      </c>
      <c r="V3">
        <v>0.72592585403744958</v>
      </c>
      <c r="W3">
        <v>0.74642436206295404</v>
      </c>
      <c r="X3">
        <v>0</v>
      </c>
      <c r="Y3">
        <v>0</v>
      </c>
      <c r="Z3">
        <v>3.1622776601683795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0.125</v>
      </c>
      <c r="AI3">
        <v>0</v>
      </c>
      <c r="AJ3">
        <v>0.15833333333333333</v>
      </c>
      <c r="AK3">
        <v>0.70833333333333337</v>
      </c>
      <c r="AL3">
        <v>6.6666666666666666E-2</v>
      </c>
      <c r="AM3">
        <v>18.675000000000001</v>
      </c>
      <c r="AN3">
        <v>2.5249999999999995</v>
      </c>
      <c r="AO3">
        <v>37.566666666666663</v>
      </c>
      <c r="AP3">
        <v>54.25833333333334</v>
      </c>
      <c r="AQ3">
        <v>0</v>
      </c>
      <c r="AR3">
        <v>0</v>
      </c>
      <c r="AS3">
        <v>6.6666666666666666E-2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</row>
    <row r="4" spans="1:51" x14ac:dyDescent="0.25">
      <c r="A4">
        <v>3</v>
      </c>
      <c r="B4" t="s">
        <v>62</v>
      </c>
      <c r="C4">
        <v>1</v>
      </c>
      <c r="D4" t="s">
        <v>61</v>
      </c>
      <c r="E4">
        <v>1</v>
      </c>
      <c r="F4">
        <v>0</v>
      </c>
      <c r="G4">
        <v>108.55833333333335</v>
      </c>
      <c r="H4">
        <v>0.69083110735099573</v>
      </c>
      <c r="I4">
        <v>0.97254218689176541</v>
      </c>
      <c r="J4">
        <v>4.4000000000000004</v>
      </c>
      <c r="K4">
        <v>0.71033536299220568</v>
      </c>
      <c r="L4">
        <v>0.28503414388478188</v>
      </c>
      <c r="M4">
        <v>0.43181910441344784</v>
      </c>
      <c r="N4">
        <v>0</v>
      </c>
      <c r="O4">
        <v>3.1622776601683791</v>
      </c>
      <c r="P4">
        <v>0</v>
      </c>
      <c r="Q4">
        <v>0</v>
      </c>
      <c r="R4">
        <v>3.1622776601683795</v>
      </c>
      <c r="S4">
        <v>0</v>
      </c>
      <c r="T4">
        <v>1.2339030096749168</v>
      </c>
      <c r="U4">
        <v>1.9466848202235612</v>
      </c>
      <c r="V4">
        <v>0.89921886760139669</v>
      </c>
      <c r="W4">
        <v>0.7817027040056449</v>
      </c>
      <c r="X4">
        <v>0</v>
      </c>
      <c r="Y4">
        <v>2.8697847961663432</v>
      </c>
      <c r="Z4">
        <v>1.5133570078162575</v>
      </c>
      <c r="AA4">
        <v>0</v>
      </c>
      <c r="AB4">
        <v>3.1622776601683795</v>
      </c>
      <c r="AC4">
        <v>3.1622776601683795</v>
      </c>
      <c r="AD4">
        <v>0</v>
      </c>
      <c r="AE4">
        <v>0</v>
      </c>
      <c r="AF4">
        <v>0</v>
      </c>
      <c r="AG4">
        <v>0</v>
      </c>
      <c r="AH4">
        <v>0.4</v>
      </c>
      <c r="AI4">
        <v>0</v>
      </c>
      <c r="AJ4">
        <v>0</v>
      </c>
      <c r="AK4">
        <v>3.3333333333333333E-2</v>
      </c>
      <c r="AL4">
        <v>0</v>
      </c>
      <c r="AM4">
        <v>1.6083333333333336</v>
      </c>
      <c r="AN4">
        <v>8.6</v>
      </c>
      <c r="AO4">
        <v>35.258333333333333</v>
      </c>
      <c r="AP4">
        <v>60.349999999999987</v>
      </c>
      <c r="AQ4">
        <v>0</v>
      </c>
      <c r="AR4">
        <v>2.2999999999999998</v>
      </c>
      <c r="AS4">
        <v>0.11666666666666667</v>
      </c>
      <c r="AT4">
        <v>0</v>
      </c>
      <c r="AU4">
        <v>8.3333333333333332E-3</v>
      </c>
      <c r="AV4">
        <v>1.6666666666666666E-2</v>
      </c>
      <c r="AW4">
        <v>0</v>
      </c>
      <c r="AX4">
        <v>0</v>
      </c>
      <c r="AY4">
        <v>0</v>
      </c>
    </row>
    <row r="5" spans="1:51" x14ac:dyDescent="0.25">
      <c r="A5">
        <v>4</v>
      </c>
      <c r="B5" t="s">
        <v>64</v>
      </c>
      <c r="C5">
        <v>0</v>
      </c>
      <c r="D5" t="s">
        <v>63</v>
      </c>
      <c r="E5">
        <v>0</v>
      </c>
      <c r="F5">
        <v>0</v>
      </c>
      <c r="G5">
        <v>110.75</v>
      </c>
      <c r="H5">
        <v>0.70386944904993687</v>
      </c>
      <c r="I5">
        <v>1.0257179745512239</v>
      </c>
      <c r="J5">
        <v>9.1999999999999993</v>
      </c>
      <c r="K5">
        <v>0.68781681356505797</v>
      </c>
      <c r="L5">
        <v>0.4657758256579102</v>
      </c>
      <c r="M5">
        <v>0.36307719537255578</v>
      </c>
      <c r="N5">
        <v>1.9043809142780934</v>
      </c>
      <c r="O5">
        <v>1.1844587066235024</v>
      </c>
      <c r="P5">
        <v>3.1622776601683791</v>
      </c>
      <c r="Q5">
        <v>1.0887383063134137</v>
      </c>
      <c r="R5">
        <v>0.84231330563229445</v>
      </c>
      <c r="S5">
        <v>1.5583585631901853</v>
      </c>
      <c r="T5">
        <v>0.86250516212131878</v>
      </c>
      <c r="U5">
        <v>0.60653629698590095</v>
      </c>
      <c r="V5">
        <v>0.7731314859973103</v>
      </c>
      <c r="W5">
        <v>1.2003532210025225</v>
      </c>
      <c r="X5">
        <v>1.4648873575856272</v>
      </c>
      <c r="Y5">
        <v>1.3751885494494656</v>
      </c>
      <c r="Z5">
        <v>0</v>
      </c>
      <c r="AA5">
        <v>0</v>
      </c>
      <c r="AB5">
        <v>1.4155046143256202</v>
      </c>
      <c r="AC5">
        <v>0</v>
      </c>
      <c r="AD5">
        <v>0</v>
      </c>
      <c r="AE5">
        <v>3.1622776601683795</v>
      </c>
      <c r="AF5">
        <v>0</v>
      </c>
      <c r="AG5">
        <v>1.6666666666666665</v>
      </c>
      <c r="AH5">
        <v>7.3666666666666671</v>
      </c>
      <c r="AI5">
        <v>8.3333333333333343E-2</v>
      </c>
      <c r="AJ5">
        <v>43.983333333333334</v>
      </c>
      <c r="AK5">
        <v>13.066666666666668</v>
      </c>
      <c r="AL5">
        <v>1.9166666666666665</v>
      </c>
      <c r="AM5">
        <v>15.616666666666665</v>
      </c>
      <c r="AN5">
        <v>7.7333333333333325</v>
      </c>
      <c r="AO5">
        <v>2.7666666666666666</v>
      </c>
      <c r="AP5">
        <v>10.799999999999999</v>
      </c>
      <c r="AQ5">
        <v>3.4666666666666663</v>
      </c>
      <c r="AR5">
        <v>0.88333333333333341</v>
      </c>
      <c r="AS5">
        <v>0</v>
      </c>
      <c r="AT5">
        <v>0</v>
      </c>
      <c r="AU5">
        <v>1.4000000000000001</v>
      </c>
      <c r="AV5">
        <v>0</v>
      </c>
      <c r="AW5">
        <v>0</v>
      </c>
      <c r="AX5">
        <v>3.3333333333333333E-2</v>
      </c>
      <c r="AY5">
        <v>0</v>
      </c>
    </row>
    <row r="6" spans="1:51" x14ac:dyDescent="0.25">
      <c r="A6">
        <v>5</v>
      </c>
      <c r="B6" t="s">
        <v>62</v>
      </c>
      <c r="C6">
        <v>1</v>
      </c>
      <c r="D6" t="s">
        <v>61</v>
      </c>
      <c r="E6">
        <v>1</v>
      </c>
      <c r="F6">
        <v>0</v>
      </c>
      <c r="G6">
        <v>92.38333333333334</v>
      </c>
      <c r="H6">
        <v>0.48364379500097127</v>
      </c>
      <c r="I6">
        <v>1.3277673679743474</v>
      </c>
      <c r="J6">
        <v>7.3</v>
      </c>
      <c r="K6">
        <v>0.36425341265828975</v>
      </c>
      <c r="L6">
        <v>0.29929944463794678</v>
      </c>
      <c r="M6">
        <v>0.72135138169092139</v>
      </c>
      <c r="N6">
        <v>2.3377024206921098</v>
      </c>
      <c r="O6">
        <v>1.4142135623730954</v>
      </c>
      <c r="P6">
        <v>0</v>
      </c>
      <c r="Q6">
        <v>1.5674634984412232</v>
      </c>
      <c r="R6">
        <v>1.069467550106378</v>
      </c>
      <c r="S6">
        <v>1.3508082078156736</v>
      </c>
      <c r="T6">
        <v>0.62671101034397814</v>
      </c>
      <c r="U6">
        <v>2.0925061441192403</v>
      </c>
      <c r="V6">
        <v>0.96877902374362279</v>
      </c>
      <c r="W6">
        <v>1.3307456211730118</v>
      </c>
      <c r="X6">
        <v>3.1622776601683795</v>
      </c>
      <c r="Y6">
        <v>1.770797756212124</v>
      </c>
      <c r="Z6">
        <v>3.1622776601683791</v>
      </c>
      <c r="AA6">
        <v>0</v>
      </c>
      <c r="AB6">
        <v>2.4861199411099868</v>
      </c>
      <c r="AC6">
        <v>0</v>
      </c>
      <c r="AD6">
        <v>0</v>
      </c>
      <c r="AE6">
        <v>0</v>
      </c>
      <c r="AF6">
        <v>0</v>
      </c>
      <c r="AG6">
        <v>5.8333333333333334E-2</v>
      </c>
      <c r="AH6">
        <v>0.16666666666666666</v>
      </c>
      <c r="AI6">
        <v>0</v>
      </c>
      <c r="AJ6">
        <v>0.76666666666666672</v>
      </c>
      <c r="AK6">
        <v>0.54999999999999993</v>
      </c>
      <c r="AL6">
        <v>0.70833333333333326</v>
      </c>
      <c r="AM6">
        <v>21.966666666666665</v>
      </c>
      <c r="AN6">
        <v>17.366666666666671</v>
      </c>
      <c r="AO6">
        <v>5.2833333333333332</v>
      </c>
      <c r="AP6">
        <v>32.950000000000003</v>
      </c>
      <c r="AQ6">
        <v>6.6666666666666666E-2</v>
      </c>
      <c r="AR6">
        <v>11.441666666666666</v>
      </c>
      <c r="AS6">
        <v>2.5000000000000001E-2</v>
      </c>
      <c r="AT6">
        <v>0</v>
      </c>
      <c r="AU6">
        <v>1.0583333333333333</v>
      </c>
      <c r="AV6">
        <v>0</v>
      </c>
      <c r="AW6">
        <v>0</v>
      </c>
      <c r="AX6">
        <v>0</v>
      </c>
      <c r="AY6">
        <v>0</v>
      </c>
    </row>
    <row r="7" spans="1:51" x14ac:dyDescent="0.25">
      <c r="A7">
        <v>6</v>
      </c>
      <c r="B7" t="s">
        <v>64</v>
      </c>
      <c r="C7">
        <v>0</v>
      </c>
      <c r="D7" t="s">
        <v>61</v>
      </c>
      <c r="E7">
        <v>0</v>
      </c>
      <c r="F7">
        <v>0</v>
      </c>
      <c r="G7">
        <v>149.94166666666666</v>
      </c>
      <c r="H7">
        <v>1.0805686909223877</v>
      </c>
      <c r="I7">
        <v>1.5713744695546465</v>
      </c>
      <c r="J7">
        <v>7.4</v>
      </c>
      <c r="K7">
        <v>0.68765829651581312</v>
      </c>
      <c r="L7">
        <v>0.43526081216127521</v>
      </c>
      <c r="M7">
        <v>0.47521830556181044</v>
      </c>
      <c r="N7">
        <v>1.7480147469502527</v>
      </c>
      <c r="O7">
        <v>1.3992205911714877</v>
      </c>
      <c r="P7">
        <v>0</v>
      </c>
      <c r="Q7">
        <v>1.2440929404213097</v>
      </c>
      <c r="R7">
        <v>1.1058885703189674</v>
      </c>
      <c r="S7">
        <v>2.8804523737046597</v>
      </c>
      <c r="T7">
        <v>0.80084404535464537</v>
      </c>
      <c r="U7">
        <v>1.4599619091108238</v>
      </c>
      <c r="V7">
        <v>2.3213062607041155</v>
      </c>
      <c r="W7">
        <v>1.621106419288509</v>
      </c>
      <c r="X7">
        <v>2.6969728495927296</v>
      </c>
      <c r="Y7">
        <v>1.3853490243227229</v>
      </c>
      <c r="Z7">
        <v>1.3099527973789542</v>
      </c>
      <c r="AA7">
        <v>0</v>
      </c>
      <c r="AB7">
        <v>3.0204966538725921</v>
      </c>
      <c r="AC7">
        <v>0</v>
      </c>
      <c r="AD7">
        <v>3.1622776601683795</v>
      </c>
      <c r="AE7">
        <v>3.1622776601683795</v>
      </c>
      <c r="AF7">
        <v>0</v>
      </c>
      <c r="AG7">
        <v>0.2</v>
      </c>
      <c r="AH7">
        <v>29.083333333333332</v>
      </c>
      <c r="AI7">
        <v>0</v>
      </c>
      <c r="AJ7">
        <v>0.98333333333333339</v>
      </c>
      <c r="AK7">
        <v>1.1166666666666667</v>
      </c>
      <c r="AL7">
        <v>0.81666666666666665</v>
      </c>
      <c r="AM7">
        <v>7.6000000000000014</v>
      </c>
      <c r="AN7">
        <v>27.841666666666676</v>
      </c>
      <c r="AO7">
        <v>19.5</v>
      </c>
      <c r="AP7">
        <v>59.15</v>
      </c>
      <c r="AQ7">
        <v>0.60000000000000009</v>
      </c>
      <c r="AR7">
        <v>0.18333333333333332</v>
      </c>
      <c r="AS7">
        <v>0.21666666666666665</v>
      </c>
      <c r="AT7">
        <v>0</v>
      </c>
      <c r="AU7">
        <v>2.8666666666666667</v>
      </c>
      <c r="AV7">
        <v>0</v>
      </c>
      <c r="AW7">
        <v>1.6666666666666666E-2</v>
      </c>
      <c r="AX7">
        <v>6.6666666666666666E-2</v>
      </c>
      <c r="AY7">
        <v>0</v>
      </c>
    </row>
    <row r="8" spans="1:51" x14ac:dyDescent="0.25">
      <c r="A8">
        <v>7</v>
      </c>
      <c r="B8" t="s">
        <v>60</v>
      </c>
      <c r="C8">
        <v>1</v>
      </c>
      <c r="D8" t="s">
        <v>61</v>
      </c>
      <c r="E8">
        <v>1</v>
      </c>
      <c r="F8">
        <v>1</v>
      </c>
      <c r="G8">
        <v>83.38333333333334</v>
      </c>
      <c r="H8">
        <v>0.67097811321544676</v>
      </c>
      <c r="I8">
        <v>1.3788120937035273</v>
      </c>
      <c r="J8">
        <v>5.2</v>
      </c>
      <c r="K8">
        <v>0.48663492021830251</v>
      </c>
      <c r="L8">
        <v>0.32861507567180454</v>
      </c>
      <c r="M8">
        <v>0.58102272803743704</v>
      </c>
      <c r="N8">
        <v>0</v>
      </c>
      <c r="O8">
        <v>2.0098558580487347</v>
      </c>
      <c r="P8">
        <v>0</v>
      </c>
      <c r="Q8">
        <v>2.1081851067789192</v>
      </c>
      <c r="R8">
        <v>2.5929668994780624</v>
      </c>
      <c r="S8">
        <v>0</v>
      </c>
      <c r="T8">
        <v>0.71475414900246692</v>
      </c>
      <c r="U8">
        <v>0.80159825209784874</v>
      </c>
      <c r="V8">
        <v>1.6184008171026891</v>
      </c>
      <c r="W8">
        <v>1.2195811705984889</v>
      </c>
      <c r="X8">
        <v>0</v>
      </c>
      <c r="Y8">
        <v>2.8661831506497957</v>
      </c>
      <c r="Z8">
        <v>2.1081851067789192</v>
      </c>
      <c r="AA8">
        <v>0</v>
      </c>
      <c r="AB8">
        <v>3.1622776601683795</v>
      </c>
      <c r="AC8">
        <v>0</v>
      </c>
      <c r="AD8">
        <v>0</v>
      </c>
      <c r="AE8">
        <v>0</v>
      </c>
      <c r="AF8">
        <v>0</v>
      </c>
      <c r="AG8">
        <v>0</v>
      </c>
      <c r="AH8">
        <v>0.40833333333333333</v>
      </c>
      <c r="AI8">
        <v>0</v>
      </c>
      <c r="AJ8">
        <v>1.6666666666666666E-2</v>
      </c>
      <c r="AK8">
        <v>0.24166666666666664</v>
      </c>
      <c r="AL8">
        <v>0</v>
      </c>
      <c r="AM8">
        <v>18.866666666666667</v>
      </c>
      <c r="AN8">
        <v>1.7833333333333332</v>
      </c>
      <c r="AO8">
        <v>7.7833333333333332</v>
      </c>
      <c r="AP8">
        <v>42.216666666666669</v>
      </c>
      <c r="AQ8">
        <v>0</v>
      </c>
      <c r="AR8">
        <v>12.033333333333335</v>
      </c>
      <c r="AS8">
        <v>6.6666666666666666E-2</v>
      </c>
      <c r="AT8">
        <v>0</v>
      </c>
      <c r="AU8">
        <v>3.3333333333333333E-2</v>
      </c>
      <c r="AV8">
        <v>0</v>
      </c>
      <c r="AW8">
        <v>0</v>
      </c>
      <c r="AX8">
        <v>0</v>
      </c>
      <c r="AY8">
        <v>0</v>
      </c>
    </row>
    <row r="9" spans="1:51" x14ac:dyDescent="0.25">
      <c r="A9">
        <v>8</v>
      </c>
      <c r="B9" t="s">
        <v>67</v>
      </c>
      <c r="C9">
        <v>1</v>
      </c>
      <c r="D9" t="s">
        <v>63</v>
      </c>
      <c r="E9">
        <v>1</v>
      </c>
      <c r="F9">
        <v>1</v>
      </c>
      <c r="G9">
        <v>115.15833333333333</v>
      </c>
      <c r="H9">
        <v>0.49280306843613214</v>
      </c>
      <c r="I9">
        <v>0.92727412394919084</v>
      </c>
      <c r="J9">
        <v>4.9000000000000004</v>
      </c>
      <c r="K9">
        <v>0.5314534890042234</v>
      </c>
      <c r="L9">
        <v>0.30105210227426404</v>
      </c>
      <c r="M9">
        <v>1.2103279255328925</v>
      </c>
      <c r="N9">
        <v>0</v>
      </c>
      <c r="O9">
        <v>3.1622776601683795</v>
      </c>
      <c r="P9">
        <v>0</v>
      </c>
      <c r="Q9">
        <v>3.1622776601683795</v>
      </c>
      <c r="R9">
        <v>1.7981578851937843</v>
      </c>
      <c r="S9">
        <v>2.1081851067789192</v>
      </c>
      <c r="T9">
        <v>0.87280572049793448</v>
      </c>
      <c r="U9">
        <v>1.1887072410610979</v>
      </c>
      <c r="V9">
        <v>1.2705666721554674</v>
      </c>
      <c r="W9">
        <v>0.79992469435417513</v>
      </c>
      <c r="X9">
        <v>0</v>
      </c>
      <c r="Y9">
        <v>3.1622776601683795</v>
      </c>
      <c r="Z9">
        <v>3.1622776601683795</v>
      </c>
      <c r="AA9">
        <v>0</v>
      </c>
      <c r="AB9">
        <v>0</v>
      </c>
      <c r="AC9">
        <v>3.1622776601683795</v>
      </c>
      <c r="AD9">
        <v>0</v>
      </c>
      <c r="AE9">
        <v>0</v>
      </c>
      <c r="AF9">
        <v>3.1622776601683791</v>
      </c>
      <c r="AG9">
        <v>0</v>
      </c>
      <c r="AH9">
        <v>3.3333333333333333E-2</v>
      </c>
      <c r="AI9">
        <v>0</v>
      </c>
      <c r="AJ9">
        <v>3.3333333333333333E-2</v>
      </c>
      <c r="AK9">
        <v>0.28333333333333333</v>
      </c>
      <c r="AL9">
        <v>0.13333333333333333</v>
      </c>
      <c r="AM9">
        <v>26.533333333333331</v>
      </c>
      <c r="AN9">
        <v>3.3999999999999995</v>
      </c>
      <c r="AO9">
        <v>19.925000000000001</v>
      </c>
      <c r="AP9">
        <v>64.216666666666669</v>
      </c>
      <c r="AQ9">
        <v>0</v>
      </c>
      <c r="AR9">
        <v>0.6</v>
      </c>
      <c r="AS9">
        <v>3.3333333333333333E-2</v>
      </c>
      <c r="AT9">
        <v>0</v>
      </c>
      <c r="AU9">
        <v>0</v>
      </c>
      <c r="AV9">
        <v>1.6666666666666666E-2</v>
      </c>
      <c r="AW9">
        <v>0</v>
      </c>
      <c r="AX9">
        <v>0</v>
      </c>
      <c r="AY9">
        <v>0.05</v>
      </c>
    </row>
    <row r="10" spans="1:51" x14ac:dyDescent="0.25">
      <c r="A10">
        <v>9</v>
      </c>
      <c r="B10" t="s">
        <v>67</v>
      </c>
      <c r="C10">
        <v>1</v>
      </c>
      <c r="D10" t="s">
        <v>61</v>
      </c>
      <c r="E10">
        <v>1</v>
      </c>
      <c r="F10">
        <v>1</v>
      </c>
      <c r="G10">
        <v>115.175</v>
      </c>
      <c r="H10">
        <v>0.48604174671400174</v>
      </c>
      <c r="I10">
        <v>1.0102029162348776</v>
      </c>
      <c r="J10">
        <v>5.3</v>
      </c>
      <c r="K10">
        <v>0.48113278916826491</v>
      </c>
      <c r="L10">
        <v>0.32022015219639915</v>
      </c>
      <c r="M10">
        <v>1.053374603383723</v>
      </c>
      <c r="N10">
        <v>0</v>
      </c>
      <c r="O10">
        <v>1.2457457449148164</v>
      </c>
      <c r="P10">
        <v>0</v>
      </c>
      <c r="Q10">
        <v>2.1243896888444427</v>
      </c>
      <c r="R10">
        <v>1.2289036095775185</v>
      </c>
      <c r="S10">
        <v>3.1622776601683795</v>
      </c>
      <c r="T10">
        <v>1.3419614176646513</v>
      </c>
      <c r="U10">
        <v>1.6241766639540602</v>
      </c>
      <c r="V10">
        <v>1.4517371801670071</v>
      </c>
      <c r="W10">
        <v>0.7219437152023358</v>
      </c>
      <c r="X10">
        <v>3.1622776601683791</v>
      </c>
      <c r="Y10">
        <v>3.1622776601683795</v>
      </c>
      <c r="Z10">
        <v>2.2498285257018433</v>
      </c>
      <c r="AA10">
        <v>0</v>
      </c>
      <c r="AB10">
        <v>3.1622776601683795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0.18333333333333332</v>
      </c>
      <c r="AI10">
        <v>0</v>
      </c>
      <c r="AJ10">
        <v>0.15</v>
      </c>
      <c r="AK10">
        <v>0.29166666666666663</v>
      </c>
      <c r="AL10">
        <v>1.6666666666666666E-2</v>
      </c>
      <c r="AM10">
        <v>8.9833333333333343</v>
      </c>
      <c r="AN10">
        <v>3.4916666666666671</v>
      </c>
      <c r="AO10">
        <v>32.31666666666667</v>
      </c>
      <c r="AP10">
        <v>69.566666666666663</v>
      </c>
      <c r="AQ10">
        <v>0.1</v>
      </c>
      <c r="AR10">
        <v>6.6666666666666666E-2</v>
      </c>
      <c r="AS10">
        <v>0.1</v>
      </c>
      <c r="AT10">
        <v>0</v>
      </c>
      <c r="AU10">
        <v>8.3333333333333332E-3</v>
      </c>
      <c r="AV10">
        <v>0</v>
      </c>
      <c r="AW10">
        <v>0</v>
      </c>
      <c r="AX10">
        <v>0</v>
      </c>
      <c r="AY10">
        <v>0</v>
      </c>
    </row>
    <row r="11" spans="1:51" x14ac:dyDescent="0.25">
      <c r="A11">
        <v>10</v>
      </c>
      <c r="B11" t="s">
        <v>68</v>
      </c>
      <c r="C11">
        <v>1</v>
      </c>
      <c r="D11" t="s">
        <v>61</v>
      </c>
      <c r="E11">
        <v>0</v>
      </c>
      <c r="F11">
        <v>1</v>
      </c>
      <c r="G11">
        <v>90.333333333333329</v>
      </c>
      <c r="H11">
        <v>0.58937390587154637</v>
      </c>
      <c r="I11">
        <v>1.0781027074684852</v>
      </c>
      <c r="J11">
        <v>8.3000000000000007</v>
      </c>
      <c r="K11">
        <v>0.54667695553373319</v>
      </c>
      <c r="L11">
        <v>0.9914361219125567</v>
      </c>
      <c r="M11">
        <v>0.36233673432387481</v>
      </c>
      <c r="N11">
        <v>1.8319332011334775</v>
      </c>
      <c r="O11">
        <v>1.4922810141953062</v>
      </c>
      <c r="P11">
        <v>0</v>
      </c>
      <c r="Q11">
        <v>1.6033147154460279</v>
      </c>
      <c r="R11">
        <v>1.2979113563891862</v>
      </c>
      <c r="S11">
        <v>1.9999999999999996</v>
      </c>
      <c r="T11">
        <v>0.89809440374718696</v>
      </c>
      <c r="U11">
        <v>1.0374357634761302</v>
      </c>
      <c r="V11">
        <v>1.7195014354210103</v>
      </c>
      <c r="W11">
        <v>0.7488043350268202</v>
      </c>
      <c r="X11">
        <v>1.3966402292832185</v>
      </c>
      <c r="Y11">
        <v>1.6903085094570331</v>
      </c>
      <c r="Z11">
        <v>2.1444732295131983</v>
      </c>
      <c r="AA11">
        <v>0</v>
      </c>
      <c r="AB11">
        <v>2.3867348845273595</v>
      </c>
      <c r="AC11">
        <v>0</v>
      </c>
      <c r="AD11">
        <v>3.1622776601683795</v>
      </c>
      <c r="AE11">
        <v>0</v>
      </c>
      <c r="AF11">
        <v>0</v>
      </c>
      <c r="AG11">
        <v>0.65</v>
      </c>
      <c r="AH11">
        <v>3.8583333333333329</v>
      </c>
      <c r="AI11">
        <v>0</v>
      </c>
      <c r="AJ11">
        <v>4.7083333333333339</v>
      </c>
      <c r="AK11">
        <v>2.3916666666666666</v>
      </c>
      <c r="AL11">
        <v>0.33333333333333337</v>
      </c>
      <c r="AM11">
        <v>24.608333333333331</v>
      </c>
      <c r="AN11">
        <v>10.375</v>
      </c>
      <c r="AO11">
        <v>13.566666666666666</v>
      </c>
      <c r="AP11">
        <v>27.68333333333333</v>
      </c>
      <c r="AQ11">
        <v>1.4333333333333331</v>
      </c>
      <c r="AR11">
        <v>0.11666666666666667</v>
      </c>
      <c r="AS11">
        <v>0.1</v>
      </c>
      <c r="AT11">
        <v>0</v>
      </c>
      <c r="AU11">
        <v>0.60833333333333339</v>
      </c>
      <c r="AV11">
        <v>0</v>
      </c>
      <c r="AW11">
        <v>1.6666666666666666E-2</v>
      </c>
      <c r="AX11">
        <v>0</v>
      </c>
      <c r="AY11">
        <v>0</v>
      </c>
    </row>
    <row r="12" spans="1:51" x14ac:dyDescent="0.25">
      <c r="A12">
        <v>11</v>
      </c>
      <c r="B12" t="s">
        <v>68</v>
      </c>
      <c r="C12">
        <v>1</v>
      </c>
      <c r="D12" t="s">
        <v>63</v>
      </c>
      <c r="E12">
        <v>0</v>
      </c>
      <c r="F12">
        <v>1</v>
      </c>
      <c r="G12">
        <v>180.65000000000003</v>
      </c>
      <c r="H12">
        <v>0.63080171291123577</v>
      </c>
      <c r="I12">
        <v>1.2140131171139472</v>
      </c>
      <c r="J12">
        <v>8.8000000000000007</v>
      </c>
      <c r="K12">
        <v>0.51960040959922238</v>
      </c>
      <c r="L12">
        <v>0.45627972455658034</v>
      </c>
      <c r="M12">
        <v>0.3103890890745194</v>
      </c>
      <c r="N12">
        <v>3.1622776601683795</v>
      </c>
      <c r="O12">
        <v>1.2413739677185933</v>
      </c>
      <c r="P12">
        <v>0</v>
      </c>
      <c r="Q12">
        <v>1.3581465902667413</v>
      </c>
      <c r="R12">
        <v>1.3585615340421013</v>
      </c>
      <c r="S12">
        <v>0.99919715863554359</v>
      </c>
      <c r="T12">
        <v>0.82388603032029306</v>
      </c>
      <c r="U12">
        <v>0.89596391262476727</v>
      </c>
      <c r="V12">
        <v>0.90315370201803336</v>
      </c>
      <c r="W12">
        <v>1.0855347106860769</v>
      </c>
      <c r="X12">
        <v>1.5407418385848763</v>
      </c>
      <c r="Y12">
        <v>3.1622776601683791</v>
      </c>
      <c r="Z12">
        <v>2.406707698514321</v>
      </c>
      <c r="AA12">
        <v>0</v>
      </c>
      <c r="AB12">
        <v>3.1622776601683795</v>
      </c>
      <c r="AC12">
        <v>0</v>
      </c>
      <c r="AD12">
        <v>0</v>
      </c>
      <c r="AE12">
        <v>0</v>
      </c>
      <c r="AF12">
        <v>3.1622776601683795</v>
      </c>
      <c r="AG12">
        <v>1.6666666666666667</v>
      </c>
      <c r="AH12">
        <v>9.5166666666666657</v>
      </c>
      <c r="AI12">
        <v>0</v>
      </c>
      <c r="AJ12">
        <v>30.3</v>
      </c>
      <c r="AK12">
        <v>47.716666666666669</v>
      </c>
      <c r="AL12">
        <v>4.0166666666666666</v>
      </c>
      <c r="AM12">
        <v>20.066666666666666</v>
      </c>
      <c r="AN12">
        <v>6.8666666666666689</v>
      </c>
      <c r="AO12">
        <v>11.116666666666667</v>
      </c>
      <c r="AP12">
        <v>36.366666666666667</v>
      </c>
      <c r="AQ12">
        <v>12.9</v>
      </c>
      <c r="AR12">
        <v>0.05</v>
      </c>
      <c r="AS12">
        <v>0.43333333333333329</v>
      </c>
      <c r="AT12">
        <v>0</v>
      </c>
      <c r="AU12">
        <v>6.6666666666666666E-2</v>
      </c>
      <c r="AV12">
        <v>0</v>
      </c>
      <c r="AW12">
        <v>0</v>
      </c>
      <c r="AX12">
        <v>0</v>
      </c>
      <c r="AY12">
        <v>3.3333333333333333E-2</v>
      </c>
    </row>
    <row r="13" spans="1:51" x14ac:dyDescent="0.25">
      <c r="A13">
        <v>12</v>
      </c>
      <c r="B13" t="s">
        <v>68</v>
      </c>
      <c r="C13">
        <v>1</v>
      </c>
      <c r="D13" t="s">
        <v>61</v>
      </c>
      <c r="E13">
        <v>0</v>
      </c>
      <c r="F13">
        <v>1</v>
      </c>
      <c r="G13">
        <v>134.91666666666669</v>
      </c>
      <c r="H13">
        <v>0.60577233361557414</v>
      </c>
      <c r="I13">
        <v>1.0275865437725948</v>
      </c>
      <c r="J13">
        <v>9.1999999999999993</v>
      </c>
      <c r="K13">
        <v>0.59112508152369214</v>
      </c>
      <c r="L13">
        <v>0.36929110914168722</v>
      </c>
      <c r="M13">
        <v>0.90201640461130739</v>
      </c>
      <c r="N13">
        <v>2.2498285257018433</v>
      </c>
      <c r="O13">
        <v>1.9854626178220316</v>
      </c>
      <c r="P13">
        <v>1.5153535218873171</v>
      </c>
      <c r="Q13">
        <v>0.58005582159172731</v>
      </c>
      <c r="R13">
        <v>1.1466965067742658</v>
      </c>
      <c r="S13">
        <v>1.0813516216475973</v>
      </c>
      <c r="T13">
        <v>0.7532000307706781</v>
      </c>
      <c r="U13">
        <v>1.7061847958994574</v>
      </c>
      <c r="V13">
        <v>0.86833357841276448</v>
      </c>
      <c r="W13">
        <v>0.86629583349493644</v>
      </c>
      <c r="X13">
        <v>0.86113267288145401</v>
      </c>
      <c r="Y13">
        <v>3.1622776601683795</v>
      </c>
      <c r="Z13">
        <v>1.9764083401339847</v>
      </c>
      <c r="AA13">
        <v>0</v>
      </c>
      <c r="AB13">
        <v>2.1444732295131979</v>
      </c>
      <c r="AC13">
        <v>0</v>
      </c>
      <c r="AD13">
        <v>0</v>
      </c>
      <c r="AE13">
        <v>0</v>
      </c>
      <c r="AF13">
        <v>0</v>
      </c>
      <c r="AG13">
        <v>0.1</v>
      </c>
      <c r="AH13">
        <v>10.016666666666667</v>
      </c>
      <c r="AI13">
        <v>0.25</v>
      </c>
      <c r="AJ13">
        <v>19.750000000000004</v>
      </c>
      <c r="AK13">
        <v>39.183333333333323</v>
      </c>
      <c r="AL13">
        <v>12.666666666666668</v>
      </c>
      <c r="AM13">
        <v>3.1</v>
      </c>
      <c r="AN13">
        <v>2.2333333333333329</v>
      </c>
      <c r="AO13">
        <v>13.583333333333332</v>
      </c>
      <c r="AP13">
        <v>31.416666666666668</v>
      </c>
      <c r="AQ13">
        <v>1.7833333333333332</v>
      </c>
      <c r="AR13">
        <v>0.43333333333333329</v>
      </c>
      <c r="AS13">
        <v>0.56666666666666665</v>
      </c>
      <c r="AT13">
        <v>0</v>
      </c>
      <c r="AU13">
        <v>0.4</v>
      </c>
      <c r="AV13">
        <v>0</v>
      </c>
      <c r="AW13">
        <v>0</v>
      </c>
      <c r="AX13">
        <v>0</v>
      </c>
      <c r="AY13">
        <v>0</v>
      </c>
    </row>
    <row r="14" spans="1:51" x14ac:dyDescent="0.25">
      <c r="A14">
        <v>13</v>
      </c>
      <c r="B14" t="s">
        <v>64</v>
      </c>
      <c r="C14">
        <v>0</v>
      </c>
      <c r="D14" t="s">
        <v>63</v>
      </c>
      <c r="E14">
        <v>0</v>
      </c>
      <c r="F14">
        <v>0</v>
      </c>
      <c r="G14">
        <v>140.15833333333333</v>
      </c>
      <c r="H14">
        <v>0.84383820745697458</v>
      </c>
      <c r="I14">
        <v>1.3522921719973577</v>
      </c>
      <c r="J14">
        <v>9.1999999999999993</v>
      </c>
      <c r="K14">
        <v>0.62400583611351657</v>
      </c>
      <c r="L14">
        <v>0.54157826817097821</v>
      </c>
      <c r="M14">
        <v>0.34873094007158706</v>
      </c>
      <c r="N14">
        <v>2.2158158757134192</v>
      </c>
      <c r="O14">
        <v>1.3228631572949932</v>
      </c>
      <c r="P14">
        <v>0</v>
      </c>
      <c r="Q14">
        <v>1.2301317815937325</v>
      </c>
      <c r="R14">
        <v>1.3110720891806507</v>
      </c>
      <c r="S14">
        <v>2.0667861375264751</v>
      </c>
      <c r="T14">
        <v>0.91609891785904818</v>
      </c>
      <c r="U14">
        <v>1.3730025890010471</v>
      </c>
      <c r="V14">
        <v>1.0333999800777089</v>
      </c>
      <c r="W14">
        <v>1.4880647788182033</v>
      </c>
      <c r="X14">
        <v>1.4034671998404438</v>
      </c>
      <c r="Y14">
        <v>1.4069305694244116</v>
      </c>
      <c r="Z14">
        <v>2.2498285257018433</v>
      </c>
      <c r="AA14">
        <v>0</v>
      </c>
      <c r="AB14">
        <v>1.7690449549395222</v>
      </c>
      <c r="AC14">
        <v>0</v>
      </c>
      <c r="AD14">
        <v>0</v>
      </c>
      <c r="AE14">
        <v>3.1622776601683795</v>
      </c>
      <c r="AF14">
        <v>0</v>
      </c>
      <c r="AG14">
        <v>2.5499999999999998</v>
      </c>
      <c r="AH14">
        <v>11.583333333333334</v>
      </c>
      <c r="AI14">
        <v>0</v>
      </c>
      <c r="AJ14">
        <v>37.083333333333329</v>
      </c>
      <c r="AK14">
        <v>4.5666666666666673</v>
      </c>
      <c r="AL14">
        <v>0.25</v>
      </c>
      <c r="AM14">
        <v>7.458333333333333</v>
      </c>
      <c r="AN14">
        <v>8.0666666666666664</v>
      </c>
      <c r="AO14">
        <v>4.5833333333333339</v>
      </c>
      <c r="AP14">
        <v>53.825000000000003</v>
      </c>
      <c r="AQ14">
        <v>8.2916666666666661</v>
      </c>
      <c r="AR14">
        <v>1.4666666666666668</v>
      </c>
      <c r="AS14">
        <v>0.05</v>
      </c>
      <c r="AT14">
        <v>0</v>
      </c>
      <c r="AU14">
        <v>0.43333333333333329</v>
      </c>
      <c r="AV14">
        <v>0</v>
      </c>
      <c r="AW14">
        <v>0</v>
      </c>
      <c r="AX14">
        <v>3.3333333333333333E-2</v>
      </c>
      <c r="AY14">
        <v>0</v>
      </c>
    </row>
    <row r="15" spans="1:51" x14ac:dyDescent="0.25">
      <c r="A15">
        <v>14</v>
      </c>
      <c r="B15" t="s">
        <v>64</v>
      </c>
      <c r="C15">
        <v>0</v>
      </c>
      <c r="D15" t="s">
        <v>61</v>
      </c>
      <c r="E15">
        <v>0</v>
      </c>
      <c r="F15">
        <v>0</v>
      </c>
      <c r="G15">
        <v>183.94166666666666</v>
      </c>
      <c r="H15">
        <v>1.076582143252705</v>
      </c>
      <c r="I15">
        <v>1.403888407882923</v>
      </c>
      <c r="J15">
        <v>9.1</v>
      </c>
      <c r="K15">
        <v>0.7668573493502957</v>
      </c>
      <c r="L15">
        <v>0.2702918890602129</v>
      </c>
      <c r="M15">
        <v>0.80407285875859358</v>
      </c>
      <c r="N15">
        <v>2.1600664777290115</v>
      </c>
      <c r="O15">
        <v>0.81251415931069038</v>
      </c>
      <c r="P15">
        <v>0</v>
      </c>
      <c r="Q15">
        <v>2.1815896426032393</v>
      </c>
      <c r="R15">
        <v>1.1104149733677433</v>
      </c>
      <c r="S15">
        <v>1.7911821050170562</v>
      </c>
      <c r="T15">
        <v>0.68475685276818254</v>
      </c>
      <c r="U15">
        <v>0.96275614207737592</v>
      </c>
      <c r="V15">
        <v>1.0003438275294727</v>
      </c>
      <c r="W15">
        <v>1.0612224017210616</v>
      </c>
      <c r="X15">
        <v>1.100313331476394</v>
      </c>
      <c r="Y15">
        <v>1.3290538946224839</v>
      </c>
      <c r="Z15">
        <v>0</v>
      </c>
      <c r="AA15">
        <v>0</v>
      </c>
      <c r="AB15">
        <v>1.7284832429004495</v>
      </c>
      <c r="AC15">
        <v>0</v>
      </c>
      <c r="AD15">
        <v>0</v>
      </c>
      <c r="AE15">
        <v>0</v>
      </c>
      <c r="AF15">
        <v>0</v>
      </c>
      <c r="AG15">
        <v>1.8666666666666667</v>
      </c>
      <c r="AH15">
        <v>3.0333333333333332</v>
      </c>
      <c r="AI15">
        <v>0</v>
      </c>
      <c r="AJ15">
        <v>64.624999999999986</v>
      </c>
      <c r="AK15">
        <v>14.508333333333335</v>
      </c>
      <c r="AL15">
        <v>0.66666666666666674</v>
      </c>
      <c r="AM15">
        <v>25.80833333333333</v>
      </c>
      <c r="AN15">
        <v>11.45</v>
      </c>
      <c r="AO15">
        <v>12.941666666666668</v>
      </c>
      <c r="AP15">
        <v>46.3</v>
      </c>
      <c r="AQ15">
        <v>1.35</v>
      </c>
      <c r="AR15">
        <v>0.89166666666666661</v>
      </c>
      <c r="AS15">
        <v>0</v>
      </c>
      <c r="AT15">
        <v>0</v>
      </c>
      <c r="AU15">
        <v>0.5</v>
      </c>
      <c r="AV15">
        <v>0</v>
      </c>
      <c r="AW15">
        <v>0</v>
      </c>
      <c r="AX15">
        <v>0</v>
      </c>
      <c r="AY15">
        <v>0</v>
      </c>
    </row>
    <row r="16" spans="1:51" x14ac:dyDescent="0.25">
      <c r="A16">
        <v>15</v>
      </c>
      <c r="B16" t="s">
        <v>60</v>
      </c>
      <c r="C16">
        <v>1</v>
      </c>
      <c r="D16" t="s">
        <v>63</v>
      </c>
      <c r="E16">
        <v>1</v>
      </c>
      <c r="F16">
        <v>1</v>
      </c>
      <c r="G16">
        <v>69.083333333333343</v>
      </c>
      <c r="H16">
        <v>0.64524648746989621</v>
      </c>
      <c r="I16">
        <v>0.97910309104055726</v>
      </c>
      <c r="J16">
        <v>5.6</v>
      </c>
      <c r="K16">
        <v>0.65901792505235612</v>
      </c>
      <c r="L16">
        <v>0.43582597008962481</v>
      </c>
      <c r="M16">
        <v>0.96236626633526967</v>
      </c>
      <c r="N16">
        <v>3.1622776601683795</v>
      </c>
      <c r="O16">
        <v>1.995364999563108</v>
      </c>
      <c r="P16">
        <v>0</v>
      </c>
      <c r="Q16">
        <v>1.6844531532314324</v>
      </c>
      <c r="R16">
        <v>1.5101222677791162</v>
      </c>
      <c r="S16">
        <v>3.1622776601683795</v>
      </c>
      <c r="T16">
        <v>0.881203430196417</v>
      </c>
      <c r="U16">
        <v>1.3546295403835509</v>
      </c>
      <c r="V16">
        <v>0.76294923757686794</v>
      </c>
      <c r="W16">
        <v>0.98676996280900275</v>
      </c>
      <c r="X16">
        <v>3.1622776601683791</v>
      </c>
      <c r="Y16">
        <v>3.1622776601683795</v>
      </c>
      <c r="Z16">
        <v>1.7480147469502529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6.6666666666666666E-2</v>
      </c>
      <c r="AH16">
        <v>0.2</v>
      </c>
      <c r="AI16">
        <v>0</v>
      </c>
      <c r="AJ16">
        <v>0.78333333333333344</v>
      </c>
      <c r="AK16">
        <v>1.7333333333333332</v>
      </c>
      <c r="AL16">
        <v>3.3333333333333333E-2</v>
      </c>
      <c r="AM16">
        <v>15.266666666666662</v>
      </c>
      <c r="AN16">
        <v>2.3166666666666664</v>
      </c>
      <c r="AO16">
        <v>7.9083333333333332</v>
      </c>
      <c r="AP16">
        <v>40.716666666666669</v>
      </c>
      <c r="AQ16">
        <v>2.5000000000000001E-2</v>
      </c>
      <c r="AR16">
        <v>3.3333333333333333E-2</v>
      </c>
      <c r="AS16">
        <v>0.13333333333333333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</row>
    <row r="17" spans="1:51" x14ac:dyDescent="0.25">
      <c r="A17">
        <v>16</v>
      </c>
      <c r="B17" t="s">
        <v>68</v>
      </c>
      <c r="C17">
        <v>1</v>
      </c>
      <c r="D17" t="s">
        <v>63</v>
      </c>
      <c r="E17">
        <v>0</v>
      </c>
      <c r="F17">
        <v>1</v>
      </c>
      <c r="G17">
        <v>194.68333333333334</v>
      </c>
      <c r="H17">
        <v>0.57576925029824066</v>
      </c>
      <c r="I17">
        <v>1.1221621653599281</v>
      </c>
      <c r="J17">
        <v>9.3000000000000007</v>
      </c>
      <c r="K17">
        <v>0.51308916667455584</v>
      </c>
      <c r="L17">
        <v>0.42917825149479455</v>
      </c>
      <c r="M17">
        <v>0.88920834375013202</v>
      </c>
      <c r="N17">
        <v>2.1081851067789201</v>
      </c>
      <c r="O17">
        <v>1.2948750953994963</v>
      </c>
      <c r="P17">
        <v>0</v>
      </c>
      <c r="Q17">
        <v>0.68914018397722565</v>
      </c>
      <c r="R17">
        <v>1.6163358814109476</v>
      </c>
      <c r="S17">
        <v>1.375984496036686</v>
      </c>
      <c r="T17">
        <v>0.95266511695253231</v>
      </c>
      <c r="U17">
        <v>0.70787310676615089</v>
      </c>
      <c r="V17">
        <v>0.70491918736872572</v>
      </c>
      <c r="W17">
        <v>0.99044982912511592</v>
      </c>
      <c r="X17">
        <v>1.2576297758327868</v>
      </c>
      <c r="Y17">
        <v>1.1952801607122743</v>
      </c>
      <c r="Z17">
        <v>2.2498285257018433</v>
      </c>
      <c r="AA17">
        <v>0</v>
      </c>
      <c r="AB17">
        <v>2.0066038202205623</v>
      </c>
      <c r="AC17">
        <v>0</v>
      </c>
      <c r="AD17">
        <v>0</v>
      </c>
      <c r="AE17">
        <v>2.1081851067789192</v>
      </c>
      <c r="AF17">
        <v>0</v>
      </c>
      <c r="AG17">
        <v>0.46666666666666662</v>
      </c>
      <c r="AH17">
        <v>10.85</v>
      </c>
      <c r="AI17">
        <v>0</v>
      </c>
      <c r="AJ17">
        <v>30.2</v>
      </c>
      <c r="AK17">
        <v>60.2</v>
      </c>
      <c r="AL17">
        <v>0.41666666666666669</v>
      </c>
      <c r="AM17">
        <v>7.3666666666666671</v>
      </c>
      <c r="AN17">
        <v>16.483333333333334</v>
      </c>
      <c r="AO17">
        <v>8.75</v>
      </c>
      <c r="AP17">
        <v>54.416666666666664</v>
      </c>
      <c r="AQ17">
        <v>1.8666666666666665</v>
      </c>
      <c r="AR17">
        <v>3.05</v>
      </c>
      <c r="AS17">
        <v>0.1</v>
      </c>
      <c r="AT17">
        <v>0</v>
      </c>
      <c r="AU17">
        <v>0.6166666666666667</v>
      </c>
      <c r="AV17">
        <v>0</v>
      </c>
      <c r="AW17">
        <v>0</v>
      </c>
      <c r="AX17">
        <v>0.13333333333333333</v>
      </c>
      <c r="AY17">
        <v>0</v>
      </c>
    </row>
    <row r="18" spans="1:51" x14ac:dyDescent="0.25">
      <c r="A18">
        <v>17</v>
      </c>
      <c r="B18" t="s">
        <v>64</v>
      </c>
      <c r="C18">
        <v>0</v>
      </c>
      <c r="D18" t="s">
        <v>61</v>
      </c>
      <c r="E18">
        <v>0</v>
      </c>
      <c r="F18">
        <v>0</v>
      </c>
      <c r="G18">
        <v>310.43333333333328</v>
      </c>
      <c r="H18">
        <v>0.59457099596035135</v>
      </c>
      <c r="I18">
        <v>1.0626392389536521</v>
      </c>
      <c r="J18">
        <v>8.1999999999999993</v>
      </c>
      <c r="K18">
        <v>0.55988071490034308</v>
      </c>
      <c r="L18">
        <v>0.33382498219929513</v>
      </c>
      <c r="M18">
        <v>0.95496676198880137</v>
      </c>
      <c r="N18">
        <v>0</v>
      </c>
      <c r="O18">
        <v>0.97711422269166526</v>
      </c>
      <c r="P18">
        <v>3.1622776601683795</v>
      </c>
      <c r="Q18">
        <v>1.715003805762721</v>
      </c>
      <c r="R18">
        <v>1.0056420086616915</v>
      </c>
      <c r="S18">
        <v>0.9026709338484401</v>
      </c>
      <c r="T18">
        <v>0.69660362220471372</v>
      </c>
      <c r="U18">
        <v>2.1400926353325156</v>
      </c>
      <c r="V18">
        <v>1.2089051383835017</v>
      </c>
      <c r="W18">
        <v>0.64941429012930896</v>
      </c>
      <c r="X18">
        <v>2.1081851067789192</v>
      </c>
      <c r="Y18">
        <v>3.1622776601683795</v>
      </c>
      <c r="Z18">
        <v>0</v>
      </c>
      <c r="AA18">
        <v>0</v>
      </c>
      <c r="AB18">
        <v>2.3377024206921098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10.966666666666667</v>
      </c>
      <c r="AI18">
        <v>6.6666666666666666E-2</v>
      </c>
      <c r="AJ18">
        <v>29.300000000000004</v>
      </c>
      <c r="AK18">
        <v>136.30000000000001</v>
      </c>
      <c r="AL18">
        <v>7.5</v>
      </c>
      <c r="AM18">
        <v>11</v>
      </c>
      <c r="AN18">
        <v>10.9</v>
      </c>
      <c r="AO18">
        <v>45.533333333333339</v>
      </c>
      <c r="AP18">
        <v>58.166666666666671</v>
      </c>
      <c r="AQ18">
        <v>0.4</v>
      </c>
      <c r="AR18">
        <v>6.6666666666666666E-2</v>
      </c>
      <c r="AS18">
        <v>0</v>
      </c>
      <c r="AT18">
        <v>0</v>
      </c>
      <c r="AU18">
        <v>0.23333333333333334</v>
      </c>
      <c r="AV18">
        <v>0</v>
      </c>
      <c r="AW18">
        <v>0</v>
      </c>
      <c r="AX18">
        <v>0</v>
      </c>
      <c r="AY18">
        <v>0</v>
      </c>
    </row>
    <row r="19" spans="1:51" x14ac:dyDescent="0.25">
      <c r="A19">
        <v>18</v>
      </c>
      <c r="B19" t="s">
        <v>64</v>
      </c>
      <c r="C19">
        <v>0</v>
      </c>
      <c r="D19" t="s">
        <v>63</v>
      </c>
      <c r="E19">
        <v>0</v>
      </c>
      <c r="F19">
        <v>0</v>
      </c>
      <c r="G19">
        <v>161.05833333333334</v>
      </c>
      <c r="H19">
        <v>0.56295296956751006</v>
      </c>
      <c r="I19">
        <v>1.2399707082790483</v>
      </c>
      <c r="J19">
        <v>9.8000000000000007</v>
      </c>
      <c r="K19">
        <v>0.45400505496523452</v>
      </c>
      <c r="L19">
        <v>0.44710746690553621</v>
      </c>
      <c r="M19">
        <v>0.20453434936561385</v>
      </c>
      <c r="N19">
        <v>2.0997782938642584</v>
      </c>
      <c r="O19">
        <v>1.8217656720891289</v>
      </c>
      <c r="P19">
        <v>0</v>
      </c>
      <c r="Q19">
        <v>0.99846940003040008</v>
      </c>
      <c r="R19">
        <v>0.81225428555295798</v>
      </c>
      <c r="S19">
        <v>1.4112227750567916</v>
      </c>
      <c r="T19">
        <v>0.57090286474887297</v>
      </c>
      <c r="U19">
        <v>1.1736782701200645</v>
      </c>
      <c r="V19">
        <v>0.99748314529471638</v>
      </c>
      <c r="W19">
        <v>1.8443516686055996</v>
      </c>
      <c r="X19">
        <v>1.1591076610742668</v>
      </c>
      <c r="Y19">
        <v>1.4926300493211204</v>
      </c>
      <c r="Z19">
        <v>3.1622776601683795</v>
      </c>
      <c r="AA19">
        <v>0</v>
      </c>
      <c r="AB19">
        <v>1.4545299479731653</v>
      </c>
      <c r="AC19">
        <v>0</v>
      </c>
      <c r="AD19">
        <v>0</v>
      </c>
      <c r="AE19">
        <v>1.6101529717988263</v>
      </c>
      <c r="AF19">
        <v>0</v>
      </c>
      <c r="AG19">
        <v>1.8416666666666668</v>
      </c>
      <c r="AH19">
        <v>8.7333333333333343</v>
      </c>
      <c r="AI19">
        <v>0</v>
      </c>
      <c r="AJ19">
        <v>33.85</v>
      </c>
      <c r="AK19">
        <v>11.783333333333333</v>
      </c>
      <c r="AL19">
        <v>1.9583333333333335</v>
      </c>
      <c r="AM19">
        <v>18.133333333333333</v>
      </c>
      <c r="AN19">
        <v>15.108333333333331</v>
      </c>
      <c r="AO19">
        <v>6.2583333333333329</v>
      </c>
      <c r="AP19">
        <v>39.56666666666667</v>
      </c>
      <c r="AQ19">
        <v>20.508333333333333</v>
      </c>
      <c r="AR19">
        <v>1.825</v>
      </c>
      <c r="AS19">
        <v>1.6666666666666666E-2</v>
      </c>
      <c r="AT19">
        <v>0</v>
      </c>
      <c r="AU19">
        <v>1.4916666666666667</v>
      </c>
      <c r="AV19">
        <v>0</v>
      </c>
      <c r="AW19">
        <v>0</v>
      </c>
      <c r="AX19">
        <v>0.05</v>
      </c>
      <c r="AY19">
        <v>0</v>
      </c>
    </row>
    <row r="20" spans="1:51" x14ac:dyDescent="0.25">
      <c r="A20">
        <v>19</v>
      </c>
      <c r="B20" t="s">
        <v>62</v>
      </c>
      <c r="C20">
        <v>1</v>
      </c>
      <c r="D20" t="s">
        <v>63</v>
      </c>
      <c r="E20">
        <v>1</v>
      </c>
      <c r="F20">
        <v>0</v>
      </c>
      <c r="G20">
        <v>138.56666666666666</v>
      </c>
      <c r="H20">
        <v>0.45736737541475653</v>
      </c>
      <c r="I20">
        <v>0.90851838341207325</v>
      </c>
      <c r="J20">
        <v>5.3</v>
      </c>
      <c r="K20">
        <v>0.5034211566496285</v>
      </c>
      <c r="L20">
        <v>0.53856062844781671</v>
      </c>
      <c r="M20">
        <v>1.0549489876535514</v>
      </c>
      <c r="N20">
        <v>0</v>
      </c>
      <c r="O20">
        <v>2.5385910352879697</v>
      </c>
      <c r="P20">
        <v>0</v>
      </c>
      <c r="Q20">
        <v>2.6293687924887181</v>
      </c>
      <c r="R20">
        <v>1.6994713936494044</v>
      </c>
      <c r="S20">
        <v>3.1622776601683795</v>
      </c>
      <c r="T20">
        <v>0.93392559159103139</v>
      </c>
      <c r="U20">
        <v>1.2138949715952272</v>
      </c>
      <c r="V20">
        <v>0.87373094335749391</v>
      </c>
      <c r="W20">
        <v>0.83860811396611112</v>
      </c>
      <c r="X20">
        <v>2.9020838598812131</v>
      </c>
      <c r="Y20">
        <v>0</v>
      </c>
      <c r="Z20">
        <v>3.1622776601683795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0.16666666666666666</v>
      </c>
      <c r="AI20">
        <v>0</v>
      </c>
      <c r="AJ20">
        <v>0.4</v>
      </c>
      <c r="AK20">
        <v>3</v>
      </c>
      <c r="AL20">
        <v>6.6666666666666666E-2</v>
      </c>
      <c r="AM20">
        <v>22.016666666666669</v>
      </c>
      <c r="AN20">
        <v>4.8666666666666671</v>
      </c>
      <c r="AO20">
        <v>32.200000000000003</v>
      </c>
      <c r="AP20">
        <v>75.416666666666657</v>
      </c>
      <c r="AQ20">
        <v>0.43333333333333329</v>
      </c>
      <c r="AR20">
        <v>0</v>
      </c>
      <c r="AS20">
        <v>3.3333333333333333E-2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</row>
    <row r="21" spans="1:51" x14ac:dyDescent="0.25">
      <c r="A21">
        <v>20</v>
      </c>
      <c r="B21" t="s">
        <v>60</v>
      </c>
      <c r="C21">
        <v>1</v>
      </c>
      <c r="D21" t="s">
        <v>63</v>
      </c>
      <c r="E21">
        <v>1</v>
      </c>
      <c r="F21">
        <v>1</v>
      </c>
      <c r="G21">
        <v>55.291666666666664</v>
      </c>
      <c r="H21">
        <v>0.60853783241601234</v>
      </c>
      <c r="I21">
        <v>0.93078908376959468</v>
      </c>
      <c r="J21">
        <v>5.9</v>
      </c>
      <c r="K21">
        <v>0.6537870319143626</v>
      </c>
      <c r="L21">
        <v>0.50424949603500502</v>
      </c>
      <c r="M21">
        <v>0.28463918019852558</v>
      </c>
      <c r="N21">
        <v>0</v>
      </c>
      <c r="O21">
        <v>1.9918269444891188</v>
      </c>
      <c r="P21">
        <v>0</v>
      </c>
      <c r="Q21">
        <v>2.2498285257018433</v>
      </c>
      <c r="R21">
        <v>0.8656808849931753</v>
      </c>
      <c r="S21">
        <v>3.1622776601683795</v>
      </c>
      <c r="T21">
        <v>0.88082491982876399</v>
      </c>
      <c r="U21">
        <v>1.3090170378818204</v>
      </c>
      <c r="V21">
        <v>1.0218774009693143</v>
      </c>
      <c r="W21">
        <v>0.72444675495366684</v>
      </c>
      <c r="X21">
        <v>0</v>
      </c>
      <c r="Y21">
        <v>2.2065980232369071</v>
      </c>
      <c r="Z21">
        <v>2.1081851067789192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0.31666666666666665</v>
      </c>
      <c r="AI21">
        <v>0</v>
      </c>
      <c r="AJ21">
        <v>0.1</v>
      </c>
      <c r="AK21">
        <v>1.1750000000000003</v>
      </c>
      <c r="AL21">
        <v>6.6666666666666666E-2</v>
      </c>
      <c r="AM21">
        <v>6.95</v>
      </c>
      <c r="AN21">
        <v>10.158333333333335</v>
      </c>
      <c r="AO21">
        <v>6.166666666666667</v>
      </c>
      <c r="AP21">
        <v>29.233333333333331</v>
      </c>
      <c r="AQ21">
        <v>0</v>
      </c>
      <c r="AR21">
        <v>1.125</v>
      </c>
      <c r="AS21">
        <v>3.3333333333333333E-2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</row>
    <row r="22" spans="1:51" x14ac:dyDescent="0.25">
      <c r="A22">
        <v>21</v>
      </c>
      <c r="B22" t="s">
        <v>67</v>
      </c>
      <c r="C22">
        <v>1</v>
      </c>
      <c r="D22" t="s">
        <v>61</v>
      </c>
      <c r="E22">
        <v>1</v>
      </c>
      <c r="F22">
        <v>1</v>
      </c>
      <c r="G22">
        <v>92.250000000000014</v>
      </c>
      <c r="H22">
        <v>0.44580451721193104</v>
      </c>
      <c r="I22">
        <v>0.90787565331038456</v>
      </c>
      <c r="J22">
        <v>6.1</v>
      </c>
      <c r="K22">
        <v>0.49104138390141339</v>
      </c>
      <c r="L22">
        <v>0.32153768763465829</v>
      </c>
      <c r="M22">
        <v>0.41495986867594215</v>
      </c>
      <c r="N22">
        <v>0</v>
      </c>
      <c r="O22">
        <v>1.434954740117792</v>
      </c>
      <c r="P22">
        <v>0</v>
      </c>
      <c r="Q22">
        <v>2.9181813915472845</v>
      </c>
      <c r="R22">
        <v>1.104921028901948</v>
      </c>
      <c r="S22">
        <v>2.1081851067789192</v>
      </c>
      <c r="T22">
        <v>0.83002180349746801</v>
      </c>
      <c r="U22">
        <v>1.2155479478818514</v>
      </c>
      <c r="V22">
        <v>0.77692770393058697</v>
      </c>
      <c r="W22">
        <v>0.82632556008167268</v>
      </c>
      <c r="X22">
        <v>2.1081851067789192</v>
      </c>
      <c r="Y22">
        <v>3.1622776601683795</v>
      </c>
      <c r="Z22">
        <v>1.3552618543578769</v>
      </c>
      <c r="AA22">
        <v>0</v>
      </c>
      <c r="AB22">
        <v>3.1622776601683795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0.31666666666666665</v>
      </c>
      <c r="AI22">
        <v>0</v>
      </c>
      <c r="AJ22">
        <v>0.95</v>
      </c>
      <c r="AK22">
        <v>2.1</v>
      </c>
      <c r="AL22">
        <v>3.3333333333333333E-2</v>
      </c>
      <c r="AM22">
        <v>19.600000000000001</v>
      </c>
      <c r="AN22">
        <v>1.3833333333333333</v>
      </c>
      <c r="AO22">
        <v>21.533333333333339</v>
      </c>
      <c r="AP22">
        <v>44.083333333333329</v>
      </c>
      <c r="AQ22">
        <v>3.3333333333333333E-2</v>
      </c>
      <c r="AR22">
        <v>2.2000000000000002</v>
      </c>
      <c r="AS22">
        <v>0.23333333333333331</v>
      </c>
      <c r="AT22">
        <v>0</v>
      </c>
      <c r="AU22">
        <v>1.6666666666666666E-2</v>
      </c>
      <c r="AV22">
        <v>0</v>
      </c>
      <c r="AW22">
        <v>0</v>
      </c>
      <c r="AX22">
        <v>0</v>
      </c>
      <c r="AY22">
        <v>0</v>
      </c>
    </row>
    <row r="23" spans="1:51" x14ac:dyDescent="0.25">
      <c r="A23">
        <v>22</v>
      </c>
      <c r="B23" t="s">
        <v>68</v>
      </c>
      <c r="C23">
        <v>1</v>
      </c>
      <c r="D23" t="s">
        <v>61</v>
      </c>
      <c r="E23">
        <v>0</v>
      </c>
      <c r="F23">
        <v>1</v>
      </c>
      <c r="G23">
        <v>142.125</v>
      </c>
      <c r="H23">
        <v>0.52499074202302742</v>
      </c>
      <c r="I23">
        <v>1.0672368012376474</v>
      </c>
      <c r="J23">
        <v>10.199999999999999</v>
      </c>
      <c r="K23">
        <v>0.49191589103206429</v>
      </c>
      <c r="L23">
        <v>0.38652116354743299</v>
      </c>
      <c r="M23">
        <v>0.70663726127674731</v>
      </c>
      <c r="N23">
        <v>2.2273773210752821</v>
      </c>
      <c r="O23">
        <v>1.2249811815177529</v>
      </c>
      <c r="P23">
        <v>0</v>
      </c>
      <c r="Q23">
        <v>0.80186723484437405</v>
      </c>
      <c r="R23">
        <v>0.96959123352622367</v>
      </c>
      <c r="S23">
        <v>1.0952050174479939</v>
      </c>
      <c r="T23">
        <v>0.59732012844341076</v>
      </c>
      <c r="U23">
        <v>1.0076269928165293</v>
      </c>
      <c r="V23">
        <v>0.73055291560087787</v>
      </c>
      <c r="W23">
        <v>1.4371161122250358</v>
      </c>
      <c r="X23">
        <v>1.0663918025682733</v>
      </c>
      <c r="Y23">
        <v>1.2760067751556619</v>
      </c>
      <c r="Z23">
        <v>2.3504662001451306</v>
      </c>
      <c r="AA23">
        <v>0</v>
      </c>
      <c r="AB23">
        <v>1.0936388794934826</v>
      </c>
      <c r="AC23">
        <v>3.1622776601683795</v>
      </c>
      <c r="AD23">
        <v>0</v>
      </c>
      <c r="AE23">
        <v>3.1622776601683791</v>
      </c>
      <c r="AF23">
        <v>0</v>
      </c>
      <c r="AG23">
        <v>0.54166666666666674</v>
      </c>
      <c r="AH23">
        <v>31.416666666666664</v>
      </c>
      <c r="AI23">
        <v>0</v>
      </c>
      <c r="AJ23">
        <v>6.375</v>
      </c>
      <c r="AK23">
        <v>22.166666666666664</v>
      </c>
      <c r="AL23">
        <v>2.7083333333333335</v>
      </c>
      <c r="AM23">
        <v>16.858333333333334</v>
      </c>
      <c r="AN23">
        <v>11.308333333333334</v>
      </c>
      <c r="AO23">
        <v>4.0583333333333336</v>
      </c>
      <c r="AP23">
        <v>30.666666666666668</v>
      </c>
      <c r="AQ23">
        <v>12.483333333333333</v>
      </c>
      <c r="AR23">
        <v>0.47499999999999998</v>
      </c>
      <c r="AS23">
        <v>0.4</v>
      </c>
      <c r="AT23">
        <v>0</v>
      </c>
      <c r="AU23">
        <v>3.0666666666666669</v>
      </c>
      <c r="AV23">
        <v>8.3333333333333332E-3</v>
      </c>
      <c r="AW23">
        <v>0</v>
      </c>
      <c r="AX23">
        <v>8.3333333333333343E-2</v>
      </c>
      <c r="AY23">
        <v>0</v>
      </c>
    </row>
    <row r="24" spans="1:51" x14ac:dyDescent="0.25">
      <c r="A24">
        <v>23</v>
      </c>
      <c r="B24" t="s">
        <v>67</v>
      </c>
      <c r="C24">
        <v>1</v>
      </c>
      <c r="D24" t="s">
        <v>63</v>
      </c>
      <c r="E24">
        <v>1</v>
      </c>
      <c r="F24">
        <v>1</v>
      </c>
      <c r="G24">
        <v>109.73333333333332</v>
      </c>
      <c r="H24">
        <v>0.62532926043943049</v>
      </c>
      <c r="I24">
        <v>1.1900051733886123</v>
      </c>
      <c r="J24">
        <v>5.5</v>
      </c>
      <c r="K24">
        <v>0.52548448899492362</v>
      </c>
      <c r="L24">
        <v>0.37368882569467909</v>
      </c>
      <c r="M24">
        <v>0.9160688211380611</v>
      </c>
      <c r="N24">
        <v>0</v>
      </c>
      <c r="O24">
        <v>1.699673171197595</v>
      </c>
      <c r="P24">
        <v>0</v>
      </c>
      <c r="Q24">
        <v>3.0775337893087977</v>
      </c>
      <c r="R24">
        <v>0.96028725177016105</v>
      </c>
      <c r="S24">
        <v>0</v>
      </c>
      <c r="T24">
        <v>0.64027199286871128</v>
      </c>
      <c r="U24">
        <v>1.2302378712179709</v>
      </c>
      <c r="V24">
        <v>1.5517710005727481</v>
      </c>
      <c r="W24">
        <v>1.1343793092806289</v>
      </c>
      <c r="X24">
        <v>0</v>
      </c>
      <c r="Y24">
        <v>2.1286732957407999</v>
      </c>
      <c r="Z24">
        <v>2.5568384461099951</v>
      </c>
      <c r="AA24">
        <v>0</v>
      </c>
      <c r="AB24">
        <v>0</v>
      </c>
      <c r="AC24">
        <v>0</v>
      </c>
      <c r="AD24">
        <v>0</v>
      </c>
      <c r="AE24">
        <v>3.1622776601683795</v>
      </c>
      <c r="AF24">
        <v>3.1622776601683791</v>
      </c>
      <c r="AG24">
        <v>0</v>
      </c>
      <c r="AH24">
        <v>0.16666666666666666</v>
      </c>
      <c r="AI24">
        <v>0</v>
      </c>
      <c r="AJ24">
        <v>0.68333333333333335</v>
      </c>
      <c r="AK24">
        <v>1.9500000000000004</v>
      </c>
      <c r="AL24">
        <v>0</v>
      </c>
      <c r="AM24">
        <v>17.333333333333336</v>
      </c>
      <c r="AN24">
        <v>7.1500000000000012</v>
      </c>
      <c r="AO24">
        <v>28.366666666666667</v>
      </c>
      <c r="AP24">
        <v>53.016666666666666</v>
      </c>
      <c r="AQ24">
        <v>0</v>
      </c>
      <c r="AR24">
        <v>1.0666666666666669</v>
      </c>
      <c r="AS24">
        <v>0.8</v>
      </c>
      <c r="AT24">
        <v>0</v>
      </c>
      <c r="AU24">
        <v>0</v>
      </c>
      <c r="AV24">
        <v>0</v>
      </c>
      <c r="AW24">
        <v>0</v>
      </c>
      <c r="AX24">
        <v>1.6666666666666666E-2</v>
      </c>
      <c r="AY24">
        <v>0.05</v>
      </c>
    </row>
    <row r="25" spans="1:51" x14ac:dyDescent="0.25">
      <c r="A25">
        <v>24</v>
      </c>
      <c r="B25" t="s">
        <v>67</v>
      </c>
      <c r="C25">
        <v>1</v>
      </c>
      <c r="D25" t="s">
        <v>61</v>
      </c>
      <c r="E25">
        <v>1</v>
      </c>
      <c r="F25">
        <v>1</v>
      </c>
      <c r="G25">
        <v>48.483333333333334</v>
      </c>
      <c r="H25">
        <v>0.73446270161676541</v>
      </c>
      <c r="I25">
        <v>1.0443065318932045</v>
      </c>
      <c r="J25">
        <v>5.6</v>
      </c>
      <c r="K25">
        <v>0.70330183637295762</v>
      </c>
      <c r="L25">
        <v>0.37760678321308672</v>
      </c>
      <c r="M25">
        <v>0.90662478278413672</v>
      </c>
      <c r="N25">
        <v>0</v>
      </c>
      <c r="O25">
        <v>1.2760067751556619</v>
      </c>
      <c r="P25">
        <v>0</v>
      </c>
      <c r="Q25">
        <v>1.5456030825826175</v>
      </c>
      <c r="R25">
        <v>1.3083547696220221</v>
      </c>
      <c r="S25">
        <v>3.1622776601683795</v>
      </c>
      <c r="T25">
        <v>1.2058773259886864</v>
      </c>
      <c r="U25">
        <v>1.0744197232563502</v>
      </c>
      <c r="V25">
        <v>1.3198084122208922</v>
      </c>
      <c r="W25">
        <v>0.7967256269464541</v>
      </c>
      <c r="X25">
        <v>2.1081851067789192</v>
      </c>
      <c r="Y25">
        <v>3.1622776601683795</v>
      </c>
      <c r="Z25">
        <v>1.6195912294921107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0.15833333333333333</v>
      </c>
      <c r="AI25">
        <v>0</v>
      </c>
      <c r="AJ25">
        <v>0.33333333333333331</v>
      </c>
      <c r="AK25">
        <v>3.3916666666666666</v>
      </c>
      <c r="AL25">
        <v>1.6666666666666666E-2</v>
      </c>
      <c r="AM25">
        <v>8.1833333333333336</v>
      </c>
      <c r="AN25">
        <v>0.71666666666666667</v>
      </c>
      <c r="AO25">
        <v>11.833333333333332</v>
      </c>
      <c r="AP25">
        <v>23.750000000000004</v>
      </c>
      <c r="AQ25">
        <v>6.6666666666666666E-2</v>
      </c>
      <c r="AR25">
        <v>3.3333333333333333E-2</v>
      </c>
      <c r="AS25">
        <v>0.22500000000000001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</row>
    <row r="26" spans="1:51" x14ac:dyDescent="0.25">
      <c r="A26">
        <v>25</v>
      </c>
      <c r="B26" t="s">
        <v>60</v>
      </c>
      <c r="C26">
        <v>1</v>
      </c>
      <c r="D26" t="s">
        <v>63</v>
      </c>
      <c r="E26">
        <v>1</v>
      </c>
      <c r="F26">
        <v>1</v>
      </c>
      <c r="G26">
        <v>100.25</v>
      </c>
      <c r="H26">
        <v>0.50173441650216388</v>
      </c>
      <c r="I26">
        <v>0.89178256880878237</v>
      </c>
      <c r="J26">
        <v>5.0999999999999996</v>
      </c>
      <c r="K26">
        <v>0.56261967216108111</v>
      </c>
      <c r="L26">
        <v>0.48649464080267907</v>
      </c>
      <c r="M26">
        <v>0.73139394712004968</v>
      </c>
      <c r="N26">
        <v>0</v>
      </c>
      <c r="O26">
        <v>1.656431155326294</v>
      </c>
      <c r="P26">
        <v>0</v>
      </c>
      <c r="Q26">
        <v>2.9199447079535035</v>
      </c>
      <c r="R26">
        <v>1.0520738616802714</v>
      </c>
      <c r="S26">
        <v>0</v>
      </c>
      <c r="T26">
        <v>0.87288014339254938</v>
      </c>
      <c r="U26">
        <v>1.7550556283429404</v>
      </c>
      <c r="V26">
        <v>0.90169930497783091</v>
      </c>
      <c r="W26">
        <v>0.72406420077642131</v>
      </c>
      <c r="X26">
        <v>0</v>
      </c>
      <c r="Y26">
        <v>2.8757094330307726</v>
      </c>
      <c r="Z26">
        <v>2.2767654748090385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0.11666666666666665</v>
      </c>
      <c r="AI26">
        <v>0</v>
      </c>
      <c r="AJ26">
        <v>0.46666666666666662</v>
      </c>
      <c r="AK26">
        <v>0.93333333333333335</v>
      </c>
      <c r="AL26">
        <v>0</v>
      </c>
      <c r="AM26">
        <v>15.266666666666666</v>
      </c>
      <c r="AN26">
        <v>3.1166666666666667</v>
      </c>
      <c r="AO26">
        <v>17.716666666666669</v>
      </c>
      <c r="AP26">
        <v>59.5</v>
      </c>
      <c r="AQ26">
        <v>0</v>
      </c>
      <c r="AR26">
        <v>3.1333333333333337</v>
      </c>
      <c r="AS26">
        <v>0.45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</row>
    <row r="27" spans="1:51" x14ac:dyDescent="0.25">
      <c r="A27">
        <v>26</v>
      </c>
      <c r="B27" t="s">
        <v>62</v>
      </c>
      <c r="C27">
        <v>1</v>
      </c>
      <c r="D27" t="s">
        <v>61</v>
      </c>
      <c r="E27">
        <v>1</v>
      </c>
      <c r="F27">
        <v>0</v>
      </c>
      <c r="G27">
        <v>87.941666666666677</v>
      </c>
      <c r="H27">
        <v>0.38280556280639083</v>
      </c>
      <c r="I27">
        <v>0.87604451534132</v>
      </c>
      <c r="J27">
        <v>5.5</v>
      </c>
      <c r="K27">
        <v>0.43697044625322956</v>
      </c>
      <c r="L27">
        <v>0.41605658762882913</v>
      </c>
      <c r="M27">
        <v>1.0409204000832966</v>
      </c>
      <c r="N27">
        <v>0</v>
      </c>
      <c r="O27">
        <v>1.5133570078162575</v>
      </c>
      <c r="P27">
        <v>0</v>
      </c>
      <c r="Q27">
        <v>2.4152294576982398</v>
      </c>
      <c r="R27">
        <v>2.1001625631448566</v>
      </c>
      <c r="S27">
        <v>0</v>
      </c>
      <c r="T27">
        <v>0.9076515549573575</v>
      </c>
      <c r="U27">
        <v>1.4449573354681624</v>
      </c>
      <c r="V27">
        <v>0.82188386865353658</v>
      </c>
      <c r="W27">
        <v>0.70548755273890074</v>
      </c>
      <c r="X27">
        <v>0</v>
      </c>
      <c r="Y27">
        <v>3.0632041973476931</v>
      </c>
      <c r="Z27">
        <v>2.106587668142565</v>
      </c>
      <c r="AA27">
        <v>0</v>
      </c>
      <c r="AB27">
        <v>3.1622776601683795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0.35000000000000003</v>
      </c>
      <c r="AI27">
        <v>0</v>
      </c>
      <c r="AJ27">
        <v>0.13333333333333333</v>
      </c>
      <c r="AK27">
        <v>1.75</v>
      </c>
      <c r="AL27">
        <v>0</v>
      </c>
      <c r="AM27">
        <v>15.816666666666668</v>
      </c>
      <c r="AN27">
        <v>3.833333333333333</v>
      </c>
      <c r="AO27">
        <v>28.15</v>
      </c>
      <c r="AP27">
        <v>36.724999999999994</v>
      </c>
      <c r="AQ27">
        <v>0</v>
      </c>
      <c r="AR27">
        <v>1.1666666666666667</v>
      </c>
      <c r="AS27">
        <v>1.2666666666666666</v>
      </c>
      <c r="AT27">
        <v>0</v>
      </c>
      <c r="AU27">
        <v>1.6666666666666666E-2</v>
      </c>
      <c r="AV27">
        <v>0</v>
      </c>
      <c r="AW27">
        <v>0</v>
      </c>
      <c r="AX27">
        <v>0</v>
      </c>
      <c r="AY27">
        <v>0</v>
      </c>
    </row>
    <row r="28" spans="1:51" x14ac:dyDescent="0.25">
      <c r="A28">
        <v>27</v>
      </c>
      <c r="B28" t="s">
        <v>68</v>
      </c>
      <c r="C28">
        <v>1</v>
      </c>
      <c r="D28" t="s">
        <v>63</v>
      </c>
      <c r="E28">
        <v>0</v>
      </c>
      <c r="F28">
        <v>1</v>
      </c>
      <c r="G28">
        <v>117.76666666666668</v>
      </c>
      <c r="H28">
        <v>0.53966456453308365</v>
      </c>
      <c r="I28">
        <v>1.392963403557552</v>
      </c>
      <c r="J28">
        <v>9.1999999999999993</v>
      </c>
      <c r="K28">
        <v>0.38742192591335139</v>
      </c>
      <c r="L28">
        <v>0.65707946493709923</v>
      </c>
      <c r="M28">
        <v>0.32492483486038798</v>
      </c>
      <c r="N28">
        <v>2.5104227178350307</v>
      </c>
      <c r="O28">
        <v>1.4425073993956197</v>
      </c>
      <c r="P28">
        <v>0</v>
      </c>
      <c r="Q28">
        <v>1.0550612459934627</v>
      </c>
      <c r="R28">
        <v>1.9443470713268471</v>
      </c>
      <c r="S28">
        <v>1.6888888888888887</v>
      </c>
      <c r="T28">
        <v>0.69331504872355787</v>
      </c>
      <c r="U28">
        <v>1.5965691513878411</v>
      </c>
      <c r="V28">
        <v>1.2183610997631422</v>
      </c>
      <c r="W28">
        <v>1.2404679227494588</v>
      </c>
      <c r="X28">
        <v>1.8242680528182045</v>
      </c>
      <c r="Y28">
        <v>1.7388783140382646</v>
      </c>
      <c r="Z28">
        <v>2.1888376577433677</v>
      </c>
      <c r="AA28">
        <v>0</v>
      </c>
      <c r="AB28">
        <v>1.8910598100260736</v>
      </c>
      <c r="AC28">
        <v>0</v>
      </c>
      <c r="AD28">
        <v>0</v>
      </c>
      <c r="AE28">
        <v>3.1622776601683795</v>
      </c>
      <c r="AF28">
        <v>0</v>
      </c>
      <c r="AG28">
        <v>0.41666666666666669</v>
      </c>
      <c r="AH28">
        <v>3.7916666666666665</v>
      </c>
      <c r="AI28">
        <v>0</v>
      </c>
      <c r="AJ28">
        <v>10.658333333333335</v>
      </c>
      <c r="AK28">
        <v>12.025</v>
      </c>
      <c r="AL28">
        <v>2.5000000000000004</v>
      </c>
      <c r="AM28">
        <v>5.6416666666666657</v>
      </c>
      <c r="AN28">
        <v>27.25</v>
      </c>
      <c r="AO28">
        <v>6.7833333333333332</v>
      </c>
      <c r="AP28">
        <v>34.94166666666667</v>
      </c>
      <c r="AQ28">
        <v>8.375</v>
      </c>
      <c r="AR28">
        <v>2.5166666666666666</v>
      </c>
      <c r="AS28">
        <v>0.19166666666666665</v>
      </c>
      <c r="AT28">
        <v>0</v>
      </c>
      <c r="AU28">
        <v>2.8666666666666663</v>
      </c>
      <c r="AV28">
        <v>0</v>
      </c>
      <c r="AW28">
        <v>0</v>
      </c>
      <c r="AX28">
        <v>3.3333333333333333E-2</v>
      </c>
      <c r="AY28">
        <v>0</v>
      </c>
    </row>
    <row r="29" spans="1:51" x14ac:dyDescent="0.25">
      <c r="A29">
        <v>28</v>
      </c>
      <c r="B29" t="s">
        <v>67</v>
      </c>
      <c r="C29">
        <v>1</v>
      </c>
      <c r="D29" t="s">
        <v>63</v>
      </c>
      <c r="E29">
        <v>1</v>
      </c>
      <c r="F29">
        <v>1</v>
      </c>
      <c r="G29">
        <v>94.89166666666668</v>
      </c>
      <c r="H29">
        <v>0.54068574469678987</v>
      </c>
      <c r="I29">
        <v>0.74521746634854358</v>
      </c>
      <c r="J29">
        <v>5.7</v>
      </c>
      <c r="K29">
        <v>0.72554089123282473</v>
      </c>
      <c r="L29">
        <v>0.28377474296161465</v>
      </c>
      <c r="M29">
        <v>1.1122289733200006</v>
      </c>
      <c r="N29">
        <v>0</v>
      </c>
      <c r="O29">
        <v>2.1081851067789192</v>
      </c>
      <c r="P29">
        <v>0</v>
      </c>
      <c r="Q29">
        <v>1.7480147469502529</v>
      </c>
      <c r="R29">
        <v>1.3630803958976425</v>
      </c>
      <c r="S29">
        <v>2.2498285257018433</v>
      </c>
      <c r="T29">
        <v>1.248020560244494</v>
      </c>
      <c r="U29">
        <v>0.85086932179182562</v>
      </c>
      <c r="V29">
        <v>0.9903521220570265</v>
      </c>
      <c r="W29">
        <v>0.50718261143942445</v>
      </c>
      <c r="X29">
        <v>3.1622776601683795</v>
      </c>
      <c r="Y29">
        <v>2.5332738442350937</v>
      </c>
      <c r="Z29">
        <v>1.349439755721235</v>
      </c>
      <c r="AA29">
        <v>0</v>
      </c>
      <c r="AB29">
        <v>3.1622776601683795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6.6666666666666666E-2</v>
      </c>
      <c r="AI29">
        <v>0</v>
      </c>
      <c r="AJ29">
        <v>0.13333333333333333</v>
      </c>
      <c r="AK29">
        <v>1.0833333333333335</v>
      </c>
      <c r="AL29">
        <v>0.1</v>
      </c>
      <c r="AM29">
        <v>11.233333333333333</v>
      </c>
      <c r="AN29">
        <v>1.9250000000000003</v>
      </c>
      <c r="AO29">
        <v>19.43333333333333</v>
      </c>
      <c r="AP29">
        <v>59.483333333333334</v>
      </c>
      <c r="AQ29">
        <v>3.3333333333333333E-2</v>
      </c>
      <c r="AR29">
        <v>1.3666666666666667</v>
      </c>
      <c r="AS29">
        <v>0.4</v>
      </c>
      <c r="AT29">
        <v>0</v>
      </c>
      <c r="AU29">
        <v>3.3333333333333333E-2</v>
      </c>
      <c r="AV29">
        <v>0</v>
      </c>
      <c r="AW29">
        <v>0</v>
      </c>
      <c r="AX29">
        <v>0</v>
      </c>
      <c r="AY29">
        <v>0</v>
      </c>
    </row>
    <row r="30" spans="1:51" x14ac:dyDescent="0.25">
      <c r="A30">
        <v>29</v>
      </c>
      <c r="B30" t="s">
        <v>62</v>
      </c>
      <c r="C30">
        <v>1</v>
      </c>
      <c r="D30" t="s">
        <v>63</v>
      </c>
      <c r="E30">
        <v>1</v>
      </c>
      <c r="F30">
        <v>0</v>
      </c>
      <c r="G30">
        <v>129.11666666666665</v>
      </c>
      <c r="H30">
        <v>0.48144384259295847</v>
      </c>
      <c r="I30">
        <v>0.88210758863785166</v>
      </c>
      <c r="J30">
        <v>6.3</v>
      </c>
      <c r="K30">
        <v>0.54578812017296308</v>
      </c>
      <c r="L30">
        <v>0.32599375781180528</v>
      </c>
      <c r="M30">
        <v>0.66990801299119596</v>
      </c>
      <c r="N30">
        <v>0</v>
      </c>
      <c r="O30">
        <v>2.6293687924887181</v>
      </c>
      <c r="P30">
        <v>0</v>
      </c>
      <c r="Q30">
        <v>1.7946316800272217</v>
      </c>
      <c r="R30">
        <v>1.387035800820297</v>
      </c>
      <c r="S30">
        <v>3.1622776601683795</v>
      </c>
      <c r="T30">
        <v>0.7991575418157939</v>
      </c>
      <c r="U30">
        <v>0.75521763464730385</v>
      </c>
      <c r="V30">
        <v>0.98917375735519109</v>
      </c>
      <c r="W30">
        <v>0.8597845898668901</v>
      </c>
      <c r="X30">
        <v>3.1622776601683791</v>
      </c>
      <c r="Y30">
        <v>1.287643364474627</v>
      </c>
      <c r="Z30">
        <v>3.1622776601683795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0.1</v>
      </c>
      <c r="AI30">
        <v>0</v>
      </c>
      <c r="AJ30">
        <v>1.9333333333333331</v>
      </c>
      <c r="AK30">
        <v>1.1999999999999997</v>
      </c>
      <c r="AL30">
        <v>6.6666666666666666E-2</v>
      </c>
      <c r="AM30">
        <v>45.983333333333327</v>
      </c>
      <c r="AN30">
        <v>18.116666666666667</v>
      </c>
      <c r="AO30">
        <v>10.966666666666667</v>
      </c>
      <c r="AP30">
        <v>43.3</v>
      </c>
      <c r="AQ30">
        <v>0.1</v>
      </c>
      <c r="AR30">
        <v>7.35</v>
      </c>
      <c r="AS30">
        <v>3.3333333333333333E-2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</row>
    <row r="31" spans="1:51" x14ac:dyDescent="0.25">
      <c r="A31">
        <v>30</v>
      </c>
      <c r="B31" t="s">
        <v>64</v>
      </c>
      <c r="C31">
        <v>0</v>
      </c>
      <c r="D31" t="s">
        <v>63</v>
      </c>
      <c r="E31">
        <v>0</v>
      </c>
      <c r="F31">
        <v>0</v>
      </c>
      <c r="G31">
        <v>176.90000000000003</v>
      </c>
      <c r="H31">
        <v>0.36479442525288847</v>
      </c>
      <c r="I31">
        <v>0.93279828199680292</v>
      </c>
      <c r="J31">
        <v>8.9</v>
      </c>
      <c r="K31">
        <v>0.39206667579004795</v>
      </c>
      <c r="L31">
        <v>2.4805206812465714</v>
      </c>
      <c r="M31">
        <v>1.0192746817322278</v>
      </c>
      <c r="N31">
        <v>3.1622776601683795</v>
      </c>
      <c r="O31">
        <v>1.7276427868220465</v>
      </c>
      <c r="P31">
        <v>1.7880936529065321</v>
      </c>
      <c r="Q31">
        <v>0.80551488232851354</v>
      </c>
      <c r="R31">
        <v>0.93529733343062771</v>
      </c>
      <c r="S31">
        <v>1.4178932222676353</v>
      </c>
      <c r="T31">
        <v>0.77383516441035727</v>
      </c>
      <c r="U31">
        <v>1.5323064805716162</v>
      </c>
      <c r="V31">
        <v>0.76735926421662304</v>
      </c>
      <c r="W31">
        <v>0.56606218373710726</v>
      </c>
      <c r="X31">
        <v>0.99801662784385892</v>
      </c>
      <c r="Y31">
        <v>1.6409743615083574</v>
      </c>
      <c r="Z31">
        <v>1.9107050140703696</v>
      </c>
      <c r="AA31">
        <v>0</v>
      </c>
      <c r="AB31">
        <v>3.1622776601683795</v>
      </c>
      <c r="AC31">
        <v>0</v>
      </c>
      <c r="AD31">
        <v>3.16227766016838</v>
      </c>
      <c r="AE31">
        <v>0</v>
      </c>
      <c r="AF31">
        <v>0</v>
      </c>
      <c r="AG31">
        <v>0.26666666666666666</v>
      </c>
      <c r="AH31">
        <v>27.55</v>
      </c>
      <c r="AI31">
        <v>0.23333333333333334</v>
      </c>
      <c r="AJ31">
        <v>26.383333333333333</v>
      </c>
      <c r="AK31">
        <v>20.233333333333334</v>
      </c>
      <c r="AL31">
        <v>5.4833333333333325</v>
      </c>
      <c r="AM31">
        <v>2.9166666666666665</v>
      </c>
      <c r="AN31">
        <v>5.95</v>
      </c>
      <c r="AO31">
        <v>22.033333333333335</v>
      </c>
      <c r="AP31">
        <v>61.183333333333337</v>
      </c>
      <c r="AQ31">
        <v>3.6</v>
      </c>
      <c r="AR31">
        <v>1.0333333333333332</v>
      </c>
      <c r="AS31">
        <v>0.23333333333333331</v>
      </c>
      <c r="AT31">
        <v>0</v>
      </c>
      <c r="AU31">
        <v>3.3333333333333333E-2</v>
      </c>
      <c r="AV31">
        <v>0</v>
      </c>
      <c r="AW31">
        <v>0.23333333333333334</v>
      </c>
      <c r="AX31">
        <v>0</v>
      </c>
      <c r="AY31">
        <v>0</v>
      </c>
    </row>
    <row r="32" spans="1:51" x14ac:dyDescent="0.25">
      <c r="A32">
        <v>31</v>
      </c>
      <c r="B32" t="s">
        <v>68</v>
      </c>
      <c r="C32">
        <v>1</v>
      </c>
      <c r="D32" t="s">
        <v>61</v>
      </c>
      <c r="E32">
        <v>0</v>
      </c>
      <c r="F32">
        <v>1</v>
      </c>
      <c r="G32">
        <v>355.58333333333331</v>
      </c>
      <c r="H32">
        <v>0.8584683530061763</v>
      </c>
      <c r="I32">
        <v>1.2047511771866346</v>
      </c>
      <c r="J32">
        <v>7.9</v>
      </c>
      <c r="K32">
        <v>0.71627015482479117</v>
      </c>
      <c r="L32">
        <v>3.0849973208364521</v>
      </c>
      <c r="M32">
        <v>0.3780809049884547</v>
      </c>
      <c r="N32">
        <v>0</v>
      </c>
      <c r="O32">
        <v>1.1713599353106894</v>
      </c>
      <c r="P32">
        <v>3.1622776601683795</v>
      </c>
      <c r="Q32">
        <v>1.318403085198081</v>
      </c>
      <c r="R32">
        <v>1.3163891461738675</v>
      </c>
      <c r="S32">
        <v>1.1904753580235783</v>
      </c>
      <c r="T32">
        <v>1.0487568257409894</v>
      </c>
      <c r="U32">
        <v>1.9785906171547722</v>
      </c>
      <c r="V32">
        <v>0.98272425337573077</v>
      </c>
      <c r="W32">
        <v>0.72505265114344697</v>
      </c>
      <c r="X32">
        <v>2.6979458046124369</v>
      </c>
      <c r="Y32">
        <v>2.4067076985143205</v>
      </c>
      <c r="Z32">
        <v>1.8817400963153066</v>
      </c>
      <c r="AA32">
        <v>0</v>
      </c>
      <c r="AB32">
        <v>3.1622776601683795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5.7</v>
      </c>
      <c r="AI32">
        <v>0.7</v>
      </c>
      <c r="AJ32">
        <v>18.683333333333334</v>
      </c>
      <c r="AK32">
        <v>237.91666666666666</v>
      </c>
      <c r="AL32">
        <v>2.1833333333333331</v>
      </c>
      <c r="AM32">
        <v>10.4</v>
      </c>
      <c r="AN32">
        <v>3.9666666666666663</v>
      </c>
      <c r="AO32">
        <v>15.633333333333335</v>
      </c>
      <c r="AP32">
        <v>59.7</v>
      </c>
      <c r="AQ32">
        <v>0.23333333333333334</v>
      </c>
      <c r="AR32">
        <v>0.4333333333333334</v>
      </c>
      <c r="AS32">
        <v>0.56666666666666665</v>
      </c>
      <c r="AT32">
        <v>0</v>
      </c>
      <c r="AU32">
        <v>3.3333333333333333E-2</v>
      </c>
      <c r="AV32">
        <v>0</v>
      </c>
      <c r="AW32">
        <v>0</v>
      </c>
      <c r="AX32">
        <v>0</v>
      </c>
      <c r="AY32">
        <v>0</v>
      </c>
    </row>
    <row r="33" spans="1:51" x14ac:dyDescent="0.25">
      <c r="A33">
        <v>32</v>
      </c>
      <c r="B33" t="s">
        <v>60</v>
      </c>
      <c r="C33">
        <v>1</v>
      </c>
      <c r="D33" t="s">
        <v>63</v>
      </c>
      <c r="E33">
        <v>1</v>
      </c>
      <c r="F33">
        <v>1</v>
      </c>
      <c r="G33">
        <v>145.75833333333333</v>
      </c>
      <c r="H33">
        <v>0.57131923147836561</v>
      </c>
      <c r="I33">
        <v>0.92274222307823461</v>
      </c>
      <c r="J33">
        <v>6.2</v>
      </c>
      <c r="K33">
        <v>0.61915366739419953</v>
      </c>
      <c r="L33">
        <v>0.38823184257545845</v>
      </c>
      <c r="M33">
        <v>0.88168595912125947</v>
      </c>
      <c r="N33">
        <v>0</v>
      </c>
      <c r="O33">
        <v>1.699673171197595</v>
      </c>
      <c r="P33">
        <v>0</v>
      </c>
      <c r="Q33">
        <v>1.6180926302570793</v>
      </c>
      <c r="R33">
        <v>1.0875592141393862</v>
      </c>
      <c r="S33">
        <v>2.3068674489230157</v>
      </c>
      <c r="T33">
        <v>0.90544995133843742</v>
      </c>
      <c r="U33">
        <v>0.77199166373206152</v>
      </c>
      <c r="V33">
        <v>1.0066721699714312</v>
      </c>
      <c r="W33">
        <v>0.91164855048194404</v>
      </c>
      <c r="X33">
        <v>0</v>
      </c>
      <c r="Y33">
        <v>2.1602468994692874</v>
      </c>
      <c r="Z33">
        <v>2.2498285257018433</v>
      </c>
      <c r="AA33">
        <v>0</v>
      </c>
      <c r="AB33">
        <v>3.1622776601683795</v>
      </c>
      <c r="AC33">
        <v>0</v>
      </c>
      <c r="AD33">
        <v>0</v>
      </c>
      <c r="AE33">
        <v>3.1622776601683795</v>
      </c>
      <c r="AF33">
        <v>0</v>
      </c>
      <c r="AG33">
        <v>0</v>
      </c>
      <c r="AH33">
        <v>8.3333333333333329E-2</v>
      </c>
      <c r="AI33">
        <v>0</v>
      </c>
      <c r="AJ33">
        <v>0.28333333333333333</v>
      </c>
      <c r="AK33">
        <v>0.96666666666666656</v>
      </c>
      <c r="AL33">
        <v>0.31666666666666671</v>
      </c>
      <c r="AM33">
        <v>43.924999999999997</v>
      </c>
      <c r="AN33">
        <v>5.3749999999999991</v>
      </c>
      <c r="AO33">
        <v>16.675000000000004</v>
      </c>
      <c r="AP33">
        <v>77.933333333333323</v>
      </c>
      <c r="AQ33">
        <v>0</v>
      </c>
      <c r="AR33">
        <v>0.16666666666666666</v>
      </c>
      <c r="AS33">
        <v>0.1</v>
      </c>
      <c r="AT33">
        <v>0</v>
      </c>
      <c r="AU33">
        <v>3.3333333333333333E-2</v>
      </c>
      <c r="AV33">
        <v>0</v>
      </c>
      <c r="AW33">
        <v>0</v>
      </c>
      <c r="AX33">
        <v>1.6666666666666666E-2</v>
      </c>
      <c r="AY33">
        <v>0</v>
      </c>
    </row>
    <row r="34" spans="1:51" x14ac:dyDescent="0.25">
      <c r="A34">
        <v>33</v>
      </c>
      <c r="B34" t="s">
        <v>67</v>
      </c>
      <c r="C34">
        <v>1</v>
      </c>
      <c r="D34" t="s">
        <v>63</v>
      </c>
      <c r="E34">
        <v>1</v>
      </c>
      <c r="F34">
        <v>1</v>
      </c>
      <c r="G34">
        <v>108.24166666666665</v>
      </c>
      <c r="H34">
        <v>0.41039118142305603</v>
      </c>
      <c r="I34">
        <v>0.82604453131063837</v>
      </c>
      <c r="J34">
        <v>6</v>
      </c>
      <c r="K34">
        <v>0.49681483971803725</v>
      </c>
      <c r="L34">
        <v>0.44678322059341574</v>
      </c>
      <c r="M34">
        <v>0.72842114438937355</v>
      </c>
      <c r="N34">
        <v>3.0243456592570013</v>
      </c>
      <c r="O34">
        <v>1.9107050140703696</v>
      </c>
      <c r="P34">
        <v>0</v>
      </c>
      <c r="Q34">
        <v>2.3065658207355981</v>
      </c>
      <c r="R34">
        <v>1.2381360905929806</v>
      </c>
      <c r="S34">
        <v>1.3592162339178024</v>
      </c>
      <c r="T34">
        <v>0.71075118245975188</v>
      </c>
      <c r="U34">
        <v>1.6325158972075959</v>
      </c>
      <c r="V34">
        <v>0.96493630326830238</v>
      </c>
      <c r="W34">
        <v>0.67920267672315171</v>
      </c>
      <c r="X34">
        <v>0</v>
      </c>
      <c r="Y34">
        <v>3.1622776601683791</v>
      </c>
      <c r="Z34">
        <v>0</v>
      </c>
      <c r="AA34">
        <v>0</v>
      </c>
      <c r="AB34">
        <v>3.1622776601683795</v>
      </c>
      <c r="AC34">
        <v>0</v>
      </c>
      <c r="AD34">
        <v>0</v>
      </c>
      <c r="AE34">
        <v>0</v>
      </c>
      <c r="AF34">
        <v>0</v>
      </c>
      <c r="AG34">
        <v>0.20833333333333334</v>
      </c>
      <c r="AH34">
        <v>5.8333333333333327E-2</v>
      </c>
      <c r="AI34">
        <v>0</v>
      </c>
      <c r="AJ34">
        <v>0.34166666666666667</v>
      </c>
      <c r="AK34">
        <v>2.541666666666667</v>
      </c>
      <c r="AL34">
        <v>0.21666666666666665</v>
      </c>
      <c r="AM34">
        <v>28.333333333333336</v>
      </c>
      <c r="AN34">
        <v>4.6916666666666664</v>
      </c>
      <c r="AO34">
        <v>25.791666666666664</v>
      </c>
      <c r="AP34">
        <v>45.825000000000003</v>
      </c>
      <c r="AQ34">
        <v>0</v>
      </c>
      <c r="AR34">
        <v>0.2</v>
      </c>
      <c r="AS34">
        <v>0</v>
      </c>
      <c r="AT34">
        <v>0</v>
      </c>
      <c r="AU34">
        <v>3.3333333333333333E-2</v>
      </c>
      <c r="AV34">
        <v>0</v>
      </c>
      <c r="AW34">
        <v>0</v>
      </c>
      <c r="AX34">
        <v>0</v>
      </c>
      <c r="AY34">
        <v>0</v>
      </c>
    </row>
    <row r="35" spans="1:51" x14ac:dyDescent="0.25">
      <c r="A35">
        <v>34</v>
      </c>
      <c r="B35" t="s">
        <v>67</v>
      </c>
      <c r="C35">
        <v>1</v>
      </c>
      <c r="D35" t="s">
        <v>61</v>
      </c>
      <c r="E35">
        <v>1</v>
      </c>
      <c r="F35">
        <v>1</v>
      </c>
      <c r="G35">
        <v>111.79166666666666</v>
      </c>
      <c r="H35">
        <v>0.73530428113858448</v>
      </c>
      <c r="I35">
        <v>1.3284289856631144</v>
      </c>
      <c r="J35">
        <v>5.5</v>
      </c>
      <c r="K35">
        <v>0.55351418033952426</v>
      </c>
      <c r="L35">
        <v>0.35008464047138815</v>
      </c>
      <c r="M35">
        <v>1.0348878560529444</v>
      </c>
      <c r="N35">
        <v>0</v>
      </c>
      <c r="O35">
        <v>3.1622776601683795</v>
      </c>
      <c r="P35">
        <v>0</v>
      </c>
      <c r="Q35">
        <v>3.1622776601683795</v>
      </c>
      <c r="R35">
        <v>1.3223279745814944</v>
      </c>
      <c r="S35">
        <v>2.06185092391312</v>
      </c>
      <c r="T35">
        <v>1.1607197546616004</v>
      </c>
      <c r="U35">
        <v>0.96592417520449547</v>
      </c>
      <c r="V35">
        <v>1.8043243977899524</v>
      </c>
      <c r="W35">
        <v>1.0116035120601947</v>
      </c>
      <c r="X35">
        <v>0</v>
      </c>
      <c r="Y35">
        <v>2.6979458046124369</v>
      </c>
      <c r="Z35">
        <v>3.1622776601683795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1.6666666666666666E-2</v>
      </c>
      <c r="AI35">
        <v>0</v>
      </c>
      <c r="AJ35">
        <v>3.3333333333333333E-2</v>
      </c>
      <c r="AK35">
        <v>1.4</v>
      </c>
      <c r="AL35">
        <v>5.7916666666666661</v>
      </c>
      <c r="AM35">
        <v>12.7</v>
      </c>
      <c r="AN35">
        <v>1.5250000000000001</v>
      </c>
      <c r="AO35">
        <v>30.05</v>
      </c>
      <c r="AP35">
        <v>58.408333333333324</v>
      </c>
      <c r="AQ35">
        <v>0</v>
      </c>
      <c r="AR35">
        <v>1.8666666666666667</v>
      </c>
      <c r="AS35">
        <v>6.6666666666666666E-2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</row>
    <row r="36" spans="1:51" x14ac:dyDescent="0.25">
      <c r="A36">
        <v>35</v>
      </c>
      <c r="B36" t="s">
        <v>67</v>
      </c>
      <c r="C36">
        <v>1</v>
      </c>
      <c r="D36" t="s">
        <v>63</v>
      </c>
      <c r="E36">
        <v>1</v>
      </c>
      <c r="F36">
        <v>1</v>
      </c>
      <c r="G36">
        <v>88.26666666666668</v>
      </c>
      <c r="H36">
        <v>0.30757821221493503</v>
      </c>
      <c r="I36">
        <v>0.71192277438705054</v>
      </c>
      <c r="J36">
        <v>5.3</v>
      </c>
      <c r="K36">
        <v>0.4320387312791798</v>
      </c>
      <c r="L36">
        <v>0.33732132582289187</v>
      </c>
      <c r="M36">
        <v>0.90410237044158681</v>
      </c>
      <c r="N36">
        <v>0</v>
      </c>
      <c r="O36">
        <v>3.1622776601683791</v>
      </c>
      <c r="P36">
        <v>0</v>
      </c>
      <c r="Q36">
        <v>2.3094010767585029</v>
      </c>
      <c r="R36">
        <v>1.0602508874999561</v>
      </c>
      <c r="S36">
        <v>1.5080800892378217</v>
      </c>
      <c r="T36">
        <v>0.72753588803208213</v>
      </c>
      <c r="U36">
        <v>1.1221434149278386</v>
      </c>
      <c r="V36">
        <v>1.0081091900720962</v>
      </c>
      <c r="W36">
        <v>0.43413024004186906</v>
      </c>
      <c r="X36">
        <v>0</v>
      </c>
      <c r="Y36">
        <v>3.1622776601683795</v>
      </c>
      <c r="Z36">
        <v>1.5153535218873173</v>
      </c>
      <c r="AA36">
        <v>0</v>
      </c>
      <c r="AB36">
        <v>3.1622776601683795</v>
      </c>
      <c r="AC36">
        <v>0</v>
      </c>
      <c r="AD36">
        <v>3.1622776601683795</v>
      </c>
      <c r="AE36">
        <v>3.1622776601683791</v>
      </c>
      <c r="AF36">
        <v>3.1622776601683795</v>
      </c>
      <c r="AG36">
        <v>0</v>
      </c>
      <c r="AH36">
        <v>8.3333333333333343E-2</v>
      </c>
      <c r="AI36">
        <v>0</v>
      </c>
      <c r="AJ36">
        <v>0.33333333333333337</v>
      </c>
      <c r="AK36">
        <v>0.53333333333333333</v>
      </c>
      <c r="AL36">
        <v>0.26666666666666666</v>
      </c>
      <c r="AM36">
        <v>21.5</v>
      </c>
      <c r="AN36">
        <v>4.3000000000000007</v>
      </c>
      <c r="AO36">
        <v>23.4</v>
      </c>
      <c r="AP36">
        <v>37.683333333333337</v>
      </c>
      <c r="AQ36">
        <v>0</v>
      </c>
      <c r="AR36">
        <v>0.13333333333333333</v>
      </c>
      <c r="AS36">
        <v>0.25</v>
      </c>
      <c r="AT36">
        <v>0</v>
      </c>
      <c r="AU36">
        <v>3.3333333333333333E-2</v>
      </c>
      <c r="AV36">
        <v>0</v>
      </c>
      <c r="AW36">
        <v>6.6666666666666666E-2</v>
      </c>
      <c r="AX36">
        <v>0.05</v>
      </c>
      <c r="AY36">
        <v>1.6666666666666666E-2</v>
      </c>
    </row>
    <row r="37" spans="1:51" x14ac:dyDescent="0.25">
      <c r="A37">
        <v>36</v>
      </c>
      <c r="B37" t="s">
        <v>62</v>
      </c>
      <c r="C37">
        <v>1</v>
      </c>
      <c r="D37" t="s">
        <v>63</v>
      </c>
      <c r="E37">
        <v>1</v>
      </c>
      <c r="F37">
        <v>0</v>
      </c>
      <c r="G37">
        <v>101.70833333333334</v>
      </c>
      <c r="H37">
        <v>0.43672415904729606</v>
      </c>
      <c r="I37">
        <v>1.1652673602433568</v>
      </c>
      <c r="J37">
        <v>6.5</v>
      </c>
      <c r="K37">
        <v>0.37478451207634417</v>
      </c>
      <c r="L37">
        <v>0.22173107439452319</v>
      </c>
      <c r="M37">
        <v>0.57152911432572473</v>
      </c>
      <c r="N37">
        <v>0</v>
      </c>
      <c r="O37">
        <v>1.6335553905386124</v>
      </c>
      <c r="P37">
        <v>0</v>
      </c>
      <c r="Q37">
        <v>1.6425858849549064</v>
      </c>
      <c r="R37">
        <v>2.2155213732797354</v>
      </c>
      <c r="S37">
        <v>0</v>
      </c>
      <c r="T37">
        <v>0.89202498754341253</v>
      </c>
      <c r="U37">
        <v>1.5159696464108852</v>
      </c>
      <c r="V37">
        <v>1.2635894085170181</v>
      </c>
      <c r="W37">
        <v>0.87447190124359886</v>
      </c>
      <c r="X37">
        <v>2.0305291597273882</v>
      </c>
      <c r="Y37">
        <v>1.9107050140703694</v>
      </c>
      <c r="Z37">
        <v>3.1622776601683791</v>
      </c>
      <c r="AA37">
        <v>0</v>
      </c>
      <c r="AB37">
        <v>2.1081851067789192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0.45833333333333337</v>
      </c>
      <c r="AI37">
        <v>0</v>
      </c>
      <c r="AJ37">
        <v>1.0749999999999997</v>
      </c>
      <c r="AK37">
        <v>7.4833333333333343</v>
      </c>
      <c r="AL37">
        <v>0</v>
      </c>
      <c r="AM37">
        <v>26.466666666666669</v>
      </c>
      <c r="AN37">
        <v>21.824999999999999</v>
      </c>
      <c r="AO37">
        <v>8.466666666666665</v>
      </c>
      <c r="AP37">
        <v>35.266666666666666</v>
      </c>
      <c r="AQ37">
        <v>0.3666666666666667</v>
      </c>
      <c r="AR37">
        <v>0.23333333333333334</v>
      </c>
      <c r="AS37">
        <v>0.05</v>
      </c>
      <c r="AT37">
        <v>0</v>
      </c>
      <c r="AU37">
        <v>6.6666666666666666E-2</v>
      </c>
      <c r="AV37">
        <v>0</v>
      </c>
      <c r="AW37">
        <v>0</v>
      </c>
      <c r="AX37">
        <v>0</v>
      </c>
      <c r="AY37">
        <v>0</v>
      </c>
    </row>
    <row r="38" spans="1:51" x14ac:dyDescent="0.25">
      <c r="A38">
        <v>37</v>
      </c>
      <c r="B38" t="s">
        <v>60</v>
      </c>
      <c r="C38">
        <v>1</v>
      </c>
      <c r="D38" t="s">
        <v>61</v>
      </c>
      <c r="E38">
        <v>1</v>
      </c>
      <c r="F38">
        <v>1</v>
      </c>
      <c r="G38">
        <v>66.550000000000011</v>
      </c>
      <c r="H38">
        <v>0.56647299312499821</v>
      </c>
      <c r="I38">
        <v>0.76848031309186571</v>
      </c>
      <c r="J38">
        <v>5.4</v>
      </c>
      <c r="K38">
        <v>0.73713403385166598</v>
      </c>
      <c r="L38">
        <v>0.68642593685423425</v>
      </c>
      <c r="M38">
        <v>0.7682585183950672</v>
      </c>
      <c r="N38">
        <v>3.1622776601683795</v>
      </c>
      <c r="O38">
        <v>1.6101529717988263</v>
      </c>
      <c r="P38">
        <v>0</v>
      </c>
      <c r="Q38">
        <v>3.1622776601683795</v>
      </c>
      <c r="R38">
        <v>1.1450040251495242</v>
      </c>
      <c r="S38">
        <v>2.9613685957704385</v>
      </c>
      <c r="T38">
        <v>0.88962253479269837</v>
      </c>
      <c r="U38">
        <v>0.56011203361120354</v>
      </c>
      <c r="V38">
        <v>0.57981278768505751</v>
      </c>
      <c r="W38">
        <v>0.76848435078752098</v>
      </c>
      <c r="X38">
        <v>0</v>
      </c>
      <c r="Y38">
        <v>3.1622776601683795</v>
      </c>
      <c r="Z38">
        <v>1.5475986974649021</v>
      </c>
      <c r="AA38">
        <v>0</v>
      </c>
      <c r="AB38">
        <v>0</v>
      </c>
      <c r="AC38">
        <v>0</v>
      </c>
      <c r="AD38">
        <v>3.1622776601683795</v>
      </c>
      <c r="AE38">
        <v>0</v>
      </c>
      <c r="AF38">
        <v>0</v>
      </c>
      <c r="AG38">
        <v>1.6666666666666666E-2</v>
      </c>
      <c r="AH38">
        <v>0.1</v>
      </c>
      <c r="AI38">
        <v>0</v>
      </c>
      <c r="AJ38">
        <v>3.3333333333333333E-2</v>
      </c>
      <c r="AK38">
        <v>1.7</v>
      </c>
      <c r="AL38">
        <v>0.28333333333333333</v>
      </c>
      <c r="AM38">
        <v>16.066666666666666</v>
      </c>
      <c r="AN38">
        <v>2.8333333333333335</v>
      </c>
      <c r="AO38">
        <v>15.8</v>
      </c>
      <c r="AP38">
        <v>29.650000000000006</v>
      </c>
      <c r="AQ38">
        <v>0</v>
      </c>
      <c r="AR38">
        <v>6.6666666666666666E-2</v>
      </c>
      <c r="AS38">
        <v>1</v>
      </c>
      <c r="AT38">
        <v>0</v>
      </c>
      <c r="AU38">
        <v>0</v>
      </c>
      <c r="AV38">
        <v>0</v>
      </c>
      <c r="AW38">
        <v>1.6666666666666666E-2</v>
      </c>
      <c r="AX38">
        <v>0</v>
      </c>
      <c r="AY38">
        <v>0</v>
      </c>
    </row>
    <row r="39" spans="1:51" x14ac:dyDescent="0.25">
      <c r="A39">
        <v>38</v>
      </c>
      <c r="B39" t="s">
        <v>64</v>
      </c>
      <c r="C39">
        <v>0</v>
      </c>
      <c r="D39" t="s">
        <v>61</v>
      </c>
      <c r="E39">
        <v>0</v>
      </c>
      <c r="F39">
        <v>0</v>
      </c>
      <c r="G39">
        <v>104.02499999999998</v>
      </c>
      <c r="H39">
        <v>0.99515063345269927</v>
      </c>
      <c r="I39">
        <v>1.4378815945716574</v>
      </c>
      <c r="J39">
        <v>8.3000000000000007</v>
      </c>
      <c r="K39">
        <v>0.69209498001061276</v>
      </c>
      <c r="L39">
        <v>0.32771898806365718</v>
      </c>
      <c r="M39">
        <v>0.51055213876926664</v>
      </c>
      <c r="N39">
        <v>2.6659269190912886</v>
      </c>
      <c r="O39">
        <v>0.64997616701956973</v>
      </c>
      <c r="P39">
        <v>0</v>
      </c>
      <c r="Q39">
        <v>1.7337268340538226</v>
      </c>
      <c r="R39">
        <v>1.2431000186989827</v>
      </c>
      <c r="S39">
        <v>1.5485364324640594</v>
      </c>
      <c r="T39">
        <v>0.82115491712461863</v>
      </c>
      <c r="U39">
        <v>1.466580575415364</v>
      </c>
      <c r="V39">
        <v>1.6868150911524189</v>
      </c>
      <c r="W39">
        <v>1.6303733557561255</v>
      </c>
      <c r="X39">
        <v>1.40677608163065</v>
      </c>
      <c r="Y39">
        <v>1.9489611623639662</v>
      </c>
      <c r="Z39">
        <v>3.1622776601683791</v>
      </c>
      <c r="AA39">
        <v>0</v>
      </c>
      <c r="AB39">
        <v>2.1141947167347492</v>
      </c>
      <c r="AC39">
        <v>0</v>
      </c>
      <c r="AD39">
        <v>3.1622776601683795</v>
      </c>
      <c r="AE39">
        <v>1.6180926302570793</v>
      </c>
      <c r="AF39">
        <v>0</v>
      </c>
      <c r="AG39">
        <v>0.21666666666666665</v>
      </c>
      <c r="AH39">
        <v>8.091666666666665</v>
      </c>
      <c r="AI39">
        <v>0</v>
      </c>
      <c r="AJ39">
        <v>1.35</v>
      </c>
      <c r="AK39">
        <v>1.3833333333333333</v>
      </c>
      <c r="AL39">
        <v>1.0333333333333334</v>
      </c>
      <c r="AM39">
        <v>8.6750000000000007</v>
      </c>
      <c r="AN39">
        <v>16.058333333333334</v>
      </c>
      <c r="AO39">
        <v>8.6833333333333336</v>
      </c>
      <c r="AP39">
        <v>54.61666666666666</v>
      </c>
      <c r="AQ39">
        <v>2.1416666666666666</v>
      </c>
      <c r="AR39">
        <v>0.35833333333333328</v>
      </c>
      <c r="AS39">
        <v>1.6</v>
      </c>
      <c r="AT39">
        <v>0</v>
      </c>
      <c r="AU39">
        <v>1.4166666666666667</v>
      </c>
      <c r="AV39">
        <v>0</v>
      </c>
      <c r="AW39">
        <v>1.6666666666666666E-2</v>
      </c>
      <c r="AX39">
        <v>0.14166666666666666</v>
      </c>
      <c r="AY39">
        <v>0</v>
      </c>
    </row>
    <row r="40" spans="1:51" x14ac:dyDescent="0.25">
      <c r="A40">
        <v>39</v>
      </c>
      <c r="B40" t="s">
        <v>67</v>
      </c>
      <c r="C40">
        <v>1</v>
      </c>
      <c r="D40" t="s">
        <v>61</v>
      </c>
      <c r="E40">
        <v>1</v>
      </c>
      <c r="F40">
        <v>1</v>
      </c>
      <c r="G40">
        <v>69.566666666666663</v>
      </c>
      <c r="H40">
        <v>0.71333952381997867</v>
      </c>
      <c r="I40">
        <v>1.2942035418260396</v>
      </c>
      <c r="J40">
        <v>4.9000000000000004</v>
      </c>
      <c r="K40">
        <v>0.5511803211521904</v>
      </c>
      <c r="L40">
        <v>0.36515531223516889</v>
      </c>
      <c r="M40">
        <v>1.2991363937211255</v>
      </c>
      <c r="N40">
        <v>0</v>
      </c>
      <c r="O40">
        <v>3.1622776601683791</v>
      </c>
      <c r="P40">
        <v>0</v>
      </c>
      <c r="Q40">
        <v>2.7659494414268253</v>
      </c>
      <c r="R40">
        <v>1.1868309479713353</v>
      </c>
      <c r="S40">
        <v>2.4152294576982398</v>
      </c>
      <c r="T40">
        <v>1.1837880258288178</v>
      </c>
      <c r="U40">
        <v>1.4702034250841436</v>
      </c>
      <c r="V40">
        <v>1.1688970601330928</v>
      </c>
      <c r="W40">
        <v>0.69809215333133845</v>
      </c>
      <c r="X40">
        <v>0</v>
      </c>
      <c r="Y40">
        <v>2.6407086405382292</v>
      </c>
      <c r="Z40">
        <v>2.180472004375559</v>
      </c>
      <c r="AA40">
        <v>0</v>
      </c>
      <c r="AB40">
        <v>0</v>
      </c>
      <c r="AC40">
        <v>0</v>
      </c>
      <c r="AD40">
        <v>0</v>
      </c>
      <c r="AE40">
        <v>3.1622776601683795</v>
      </c>
      <c r="AF40">
        <v>0</v>
      </c>
      <c r="AG40">
        <v>0</v>
      </c>
      <c r="AH40">
        <v>8.3333333333333343E-2</v>
      </c>
      <c r="AI40">
        <v>0</v>
      </c>
      <c r="AJ40">
        <v>0.85</v>
      </c>
      <c r="AK40">
        <v>0.4416666666666666</v>
      </c>
      <c r="AL40">
        <v>6.6666666666666666E-2</v>
      </c>
      <c r="AM40">
        <v>4.7583333333333337</v>
      </c>
      <c r="AN40">
        <v>4.7166666666666668</v>
      </c>
      <c r="AO40">
        <v>10.6</v>
      </c>
      <c r="AP40">
        <v>33.516666666666666</v>
      </c>
      <c r="AQ40">
        <v>0</v>
      </c>
      <c r="AR40">
        <v>14.533333333333335</v>
      </c>
      <c r="AS40">
        <v>0.375</v>
      </c>
      <c r="AT40">
        <v>0</v>
      </c>
      <c r="AU40">
        <v>0</v>
      </c>
      <c r="AV40">
        <v>0</v>
      </c>
      <c r="AW40">
        <v>0</v>
      </c>
      <c r="AX40">
        <v>1.6666666666666666E-2</v>
      </c>
      <c r="AY40">
        <v>0</v>
      </c>
    </row>
    <row r="41" spans="1:51" x14ac:dyDescent="0.25">
      <c r="A41">
        <v>40</v>
      </c>
      <c r="B41" t="s">
        <v>68</v>
      </c>
      <c r="C41">
        <v>1</v>
      </c>
      <c r="D41" t="s">
        <v>61</v>
      </c>
      <c r="E41">
        <v>0</v>
      </c>
      <c r="F41">
        <v>1</v>
      </c>
      <c r="G41">
        <v>101.25</v>
      </c>
      <c r="H41">
        <v>0.40307469663764062</v>
      </c>
      <c r="I41">
        <v>0.88450922970945156</v>
      </c>
      <c r="J41">
        <v>7.8</v>
      </c>
      <c r="K41">
        <v>0.45570434213563238</v>
      </c>
      <c r="L41">
        <v>0.37004492002578326</v>
      </c>
      <c r="M41">
        <v>0.59558463376395299</v>
      </c>
      <c r="N41">
        <v>2.2498285257018433</v>
      </c>
      <c r="O41">
        <v>0.5597893122977271</v>
      </c>
      <c r="P41">
        <v>0</v>
      </c>
      <c r="Q41">
        <v>1.6328098817720829</v>
      </c>
      <c r="R41">
        <v>0.67034184331596625</v>
      </c>
      <c r="S41">
        <v>1.699673171197595</v>
      </c>
      <c r="T41">
        <v>0.85372159152160054</v>
      </c>
      <c r="U41">
        <v>1.0275054026805515</v>
      </c>
      <c r="V41">
        <v>1.0845572101990324</v>
      </c>
      <c r="W41">
        <v>0.8437904404597022</v>
      </c>
      <c r="X41">
        <v>2.2498285257018433</v>
      </c>
      <c r="Y41">
        <v>3.1622776601683791</v>
      </c>
      <c r="Z41">
        <v>3.1622776601683795</v>
      </c>
      <c r="AA41">
        <v>0</v>
      </c>
      <c r="AB41">
        <v>1.5456030825826175</v>
      </c>
      <c r="AC41">
        <v>0</v>
      </c>
      <c r="AD41">
        <v>0</v>
      </c>
      <c r="AE41">
        <v>3.1622776601683795</v>
      </c>
      <c r="AF41">
        <v>0</v>
      </c>
      <c r="AG41">
        <v>0.1</v>
      </c>
      <c r="AH41">
        <v>7.7666666666666675</v>
      </c>
      <c r="AI41">
        <v>0</v>
      </c>
      <c r="AJ41">
        <v>4.1500000000000004</v>
      </c>
      <c r="AK41">
        <v>18.433333333333334</v>
      </c>
      <c r="AL41">
        <v>0.16666666666666666</v>
      </c>
      <c r="AM41">
        <v>11.900000000000002</v>
      </c>
      <c r="AN41">
        <v>18.750000000000004</v>
      </c>
      <c r="AO41">
        <v>9.2166666666666703</v>
      </c>
      <c r="AP41">
        <v>30.133333333333333</v>
      </c>
      <c r="AQ41">
        <v>0.25</v>
      </c>
      <c r="AR41">
        <v>0.05</v>
      </c>
      <c r="AS41">
        <v>0.18333333333333332</v>
      </c>
      <c r="AT41">
        <v>0</v>
      </c>
      <c r="AU41">
        <v>0.33333333333333331</v>
      </c>
      <c r="AV41">
        <v>0</v>
      </c>
      <c r="AW41">
        <v>0</v>
      </c>
      <c r="AX41">
        <v>6.6666666666666666E-2</v>
      </c>
      <c r="AY41">
        <v>0</v>
      </c>
    </row>
    <row r="42" spans="1:51" x14ac:dyDescent="0.25">
      <c r="A42">
        <v>41</v>
      </c>
      <c r="B42" t="s">
        <v>64</v>
      </c>
      <c r="C42">
        <v>0</v>
      </c>
      <c r="D42" t="s">
        <v>63</v>
      </c>
      <c r="E42">
        <v>0</v>
      </c>
      <c r="F42">
        <v>0</v>
      </c>
      <c r="G42">
        <v>240</v>
      </c>
      <c r="H42">
        <v>0.63330219763188678</v>
      </c>
      <c r="I42">
        <v>0.94093592966812922</v>
      </c>
      <c r="J42">
        <v>8.8000000000000007</v>
      </c>
      <c r="K42">
        <v>0.67784711535776598</v>
      </c>
      <c r="L42">
        <v>0.41164686395900651</v>
      </c>
      <c r="M42">
        <v>0.38103804137987735</v>
      </c>
      <c r="N42">
        <v>3.1622776601683795</v>
      </c>
      <c r="O42">
        <v>1.1281365638543741</v>
      </c>
      <c r="P42">
        <v>1.995364999563108</v>
      </c>
      <c r="Q42">
        <v>0.71923204231905891</v>
      </c>
      <c r="R42">
        <v>0.73214830022998489</v>
      </c>
      <c r="S42">
        <v>1.0315813225102481</v>
      </c>
      <c r="T42">
        <v>0.70050771846406512</v>
      </c>
      <c r="U42">
        <v>1.173308692521835</v>
      </c>
      <c r="V42">
        <v>0.83594154788266772</v>
      </c>
      <c r="W42">
        <v>0.92829462889277969</v>
      </c>
      <c r="X42">
        <v>1.0905022562012203</v>
      </c>
      <c r="Y42">
        <v>3.16227766016838</v>
      </c>
      <c r="Z42">
        <v>1.699673171197595</v>
      </c>
      <c r="AA42">
        <v>0</v>
      </c>
      <c r="AB42">
        <v>3.1622776601683795</v>
      </c>
      <c r="AC42">
        <v>0</v>
      </c>
      <c r="AD42">
        <v>3.1622776601683795</v>
      </c>
      <c r="AE42">
        <v>3.1622776601683795</v>
      </c>
      <c r="AF42">
        <v>0</v>
      </c>
      <c r="AG42">
        <v>0.5</v>
      </c>
      <c r="AH42">
        <v>15.116666666666669</v>
      </c>
      <c r="AI42">
        <v>0.8</v>
      </c>
      <c r="AJ42">
        <v>18.883333333333333</v>
      </c>
      <c r="AK42">
        <v>10.733333333333334</v>
      </c>
      <c r="AL42">
        <v>5.7833333333333332</v>
      </c>
      <c r="AM42">
        <v>10.400000000000002</v>
      </c>
      <c r="AN42">
        <v>2.7</v>
      </c>
      <c r="AO42">
        <v>8.2666666666666693</v>
      </c>
      <c r="AP42">
        <v>135.86666666666667</v>
      </c>
      <c r="AQ42">
        <v>30.466666666666669</v>
      </c>
      <c r="AR42">
        <v>0.46666666666666667</v>
      </c>
      <c r="AS42">
        <v>8.3333333333333329E-2</v>
      </c>
      <c r="AT42">
        <v>0</v>
      </c>
      <c r="AU42">
        <v>1.6666666666666666E-2</v>
      </c>
      <c r="AV42">
        <v>0</v>
      </c>
      <c r="AW42">
        <v>3.3333333333333333E-2</v>
      </c>
      <c r="AX42">
        <v>1.6666666666666666E-2</v>
      </c>
      <c r="AY42">
        <v>0</v>
      </c>
    </row>
    <row r="43" spans="1:51" x14ac:dyDescent="0.25">
      <c r="A43">
        <v>42</v>
      </c>
      <c r="B43" t="s">
        <v>68</v>
      </c>
      <c r="C43">
        <v>1</v>
      </c>
      <c r="D43" t="s">
        <v>63</v>
      </c>
      <c r="E43">
        <v>0</v>
      </c>
      <c r="F43">
        <v>1</v>
      </c>
      <c r="G43">
        <v>118.13333333333333</v>
      </c>
      <c r="H43">
        <v>0.60442239940916687</v>
      </c>
      <c r="I43">
        <v>1.0917849279857119</v>
      </c>
      <c r="J43">
        <v>9.6999999999999993</v>
      </c>
      <c r="K43">
        <v>0.55360940045609131</v>
      </c>
      <c r="L43">
        <v>0.43462274601798101</v>
      </c>
      <c r="M43">
        <v>0.41480565386137891</v>
      </c>
      <c r="N43">
        <v>1.2107272270174534</v>
      </c>
      <c r="O43">
        <v>1.0623926229035214</v>
      </c>
      <c r="P43">
        <v>0</v>
      </c>
      <c r="Q43">
        <v>0.78556386970350767</v>
      </c>
      <c r="R43">
        <v>1.1373417628912796</v>
      </c>
      <c r="S43">
        <v>1.1973347406759436</v>
      </c>
      <c r="T43">
        <v>0.7476805507201959</v>
      </c>
      <c r="U43">
        <v>1.3392939719231489</v>
      </c>
      <c r="V43">
        <v>0.97776686613190722</v>
      </c>
      <c r="W43">
        <v>1.2786739240134788</v>
      </c>
      <c r="X43">
        <v>1.1744463645979561</v>
      </c>
      <c r="Y43">
        <v>1.6367578783820591</v>
      </c>
      <c r="Z43">
        <v>3.1622776601683791</v>
      </c>
      <c r="AA43">
        <v>3.1622776601683795</v>
      </c>
      <c r="AB43">
        <v>1.18133634311129</v>
      </c>
      <c r="AC43">
        <v>0</v>
      </c>
      <c r="AD43">
        <v>0</v>
      </c>
      <c r="AE43">
        <v>2.4152294576982398</v>
      </c>
      <c r="AF43">
        <v>0</v>
      </c>
      <c r="AG43">
        <v>1.7499999999999996</v>
      </c>
      <c r="AH43">
        <v>4.2166666666666668</v>
      </c>
      <c r="AI43">
        <v>0</v>
      </c>
      <c r="AJ43">
        <v>33.649999999999991</v>
      </c>
      <c r="AK43">
        <v>6.7999999999999989</v>
      </c>
      <c r="AL43">
        <v>0.35</v>
      </c>
      <c r="AM43">
        <v>3.9166666666666665</v>
      </c>
      <c r="AN43">
        <v>11.116666666666667</v>
      </c>
      <c r="AO43">
        <v>3.6</v>
      </c>
      <c r="AP43">
        <v>44.45</v>
      </c>
      <c r="AQ43">
        <v>7.05</v>
      </c>
      <c r="AR43">
        <v>0.81666666666666676</v>
      </c>
      <c r="AS43">
        <v>0.2</v>
      </c>
      <c r="AT43">
        <v>8.3333333333333332E-3</v>
      </c>
      <c r="AU43">
        <v>0.41666666666666669</v>
      </c>
      <c r="AV43">
        <v>0</v>
      </c>
      <c r="AW43">
        <v>0</v>
      </c>
      <c r="AX43">
        <v>6.6666666666666666E-2</v>
      </c>
      <c r="AY43">
        <v>0</v>
      </c>
    </row>
    <row r="44" spans="1:51" x14ac:dyDescent="0.25">
      <c r="A44">
        <v>43</v>
      </c>
      <c r="B44" t="s">
        <v>62</v>
      </c>
      <c r="C44">
        <v>1</v>
      </c>
      <c r="D44" t="s">
        <v>61</v>
      </c>
      <c r="E44">
        <v>1</v>
      </c>
      <c r="F44">
        <v>0</v>
      </c>
      <c r="G44">
        <v>83.50833333333334</v>
      </c>
      <c r="H44">
        <v>0.87128559745540957</v>
      </c>
      <c r="I44">
        <v>1.104476541019074</v>
      </c>
      <c r="J44">
        <v>5.4</v>
      </c>
      <c r="K44">
        <v>0.78886745448798323</v>
      </c>
      <c r="L44">
        <v>0.37710416968053062</v>
      </c>
      <c r="M44">
        <v>0.45761228645377033</v>
      </c>
      <c r="N44">
        <v>0</v>
      </c>
      <c r="O44">
        <v>2.6293687924887181</v>
      </c>
      <c r="P44">
        <v>0</v>
      </c>
      <c r="Q44">
        <v>1.5713484026367723</v>
      </c>
      <c r="R44">
        <v>1.937972964281149</v>
      </c>
      <c r="S44">
        <v>3.1622776601683795</v>
      </c>
      <c r="T44">
        <v>0.69382894430024888</v>
      </c>
      <c r="U44">
        <v>1.0122917700093343</v>
      </c>
      <c r="V44">
        <v>1.0433516347779486</v>
      </c>
      <c r="W44">
        <v>1.3266072817315213</v>
      </c>
      <c r="X44">
        <v>0</v>
      </c>
      <c r="Y44">
        <v>1.7271708582521201</v>
      </c>
      <c r="Z44">
        <v>3.1622776601683795</v>
      </c>
      <c r="AA44">
        <v>0</v>
      </c>
      <c r="AB44">
        <v>0</v>
      </c>
      <c r="AC44">
        <v>0</v>
      </c>
      <c r="AD44">
        <v>0</v>
      </c>
      <c r="AE44">
        <v>3.1622776601683795</v>
      </c>
      <c r="AF44">
        <v>0</v>
      </c>
      <c r="AG44">
        <v>0</v>
      </c>
      <c r="AH44">
        <v>0.1</v>
      </c>
      <c r="AI44">
        <v>0</v>
      </c>
      <c r="AJ44">
        <v>0.5</v>
      </c>
      <c r="AK44">
        <v>0.18333333333333335</v>
      </c>
      <c r="AL44">
        <v>6.6666666666666666E-2</v>
      </c>
      <c r="AM44">
        <v>20.591666666666669</v>
      </c>
      <c r="AN44">
        <v>16.308333333333337</v>
      </c>
      <c r="AO44">
        <v>4.0999999999999996</v>
      </c>
      <c r="AP44">
        <v>40.958333333333329</v>
      </c>
      <c r="AQ44">
        <v>0</v>
      </c>
      <c r="AR44">
        <v>0.7</v>
      </c>
      <c r="AS44">
        <v>6.6666666666666666E-2</v>
      </c>
      <c r="AT44">
        <v>0</v>
      </c>
      <c r="AU44">
        <v>0</v>
      </c>
      <c r="AV44">
        <v>0</v>
      </c>
      <c r="AW44">
        <v>0</v>
      </c>
      <c r="AX44">
        <v>8.3333333333333332E-3</v>
      </c>
      <c r="AY44">
        <v>0</v>
      </c>
    </row>
    <row r="45" spans="1:51" x14ac:dyDescent="0.25">
      <c r="A45">
        <v>44</v>
      </c>
      <c r="B45" t="s">
        <v>60</v>
      </c>
      <c r="C45">
        <v>1</v>
      </c>
      <c r="D45" t="s">
        <v>61</v>
      </c>
      <c r="E45">
        <v>1</v>
      </c>
      <c r="F45">
        <v>1</v>
      </c>
      <c r="G45">
        <v>126.31666666666663</v>
      </c>
      <c r="H45">
        <v>0.30889783790212244</v>
      </c>
      <c r="I45">
        <v>0.96088024542211048</v>
      </c>
      <c r="J45">
        <v>5.7</v>
      </c>
      <c r="K45">
        <v>0.32147381463381519</v>
      </c>
      <c r="L45">
        <v>0.39277628737478903</v>
      </c>
      <c r="M45">
        <v>0.65007676756524402</v>
      </c>
      <c r="N45">
        <v>0</v>
      </c>
      <c r="O45">
        <v>2.8361051867038096</v>
      </c>
      <c r="P45">
        <v>0</v>
      </c>
      <c r="Q45">
        <v>3.012610895326056</v>
      </c>
      <c r="R45">
        <v>2.0420812966059589</v>
      </c>
      <c r="S45">
        <v>1.7440374613713627</v>
      </c>
      <c r="T45">
        <v>0.78145354859356586</v>
      </c>
      <c r="U45">
        <v>0.77482482229941885</v>
      </c>
      <c r="V45">
        <v>1.100551343488501</v>
      </c>
      <c r="W45">
        <v>0.66288248686185658</v>
      </c>
      <c r="X45">
        <v>0</v>
      </c>
      <c r="Y45">
        <v>2.6208408402928196</v>
      </c>
      <c r="Z45">
        <v>3.1622776601683795</v>
      </c>
      <c r="AA45">
        <v>0</v>
      </c>
      <c r="AB45">
        <v>2.0906770378971951</v>
      </c>
      <c r="AC45">
        <v>0</v>
      </c>
      <c r="AD45">
        <v>0</v>
      </c>
      <c r="AE45">
        <v>3.1622776601683795</v>
      </c>
      <c r="AF45">
        <v>0</v>
      </c>
      <c r="AG45">
        <v>0</v>
      </c>
      <c r="AH45">
        <v>0.68333333333333335</v>
      </c>
      <c r="AI45">
        <v>0</v>
      </c>
      <c r="AJ45">
        <v>1.5333333333333332</v>
      </c>
      <c r="AK45">
        <v>0.6</v>
      </c>
      <c r="AL45">
        <v>1.3333333333333333</v>
      </c>
      <c r="AM45">
        <v>25.716666666666661</v>
      </c>
      <c r="AN45">
        <v>11.883333333333333</v>
      </c>
      <c r="AO45">
        <v>26.516666666666669</v>
      </c>
      <c r="AP45">
        <v>50.233333333333334</v>
      </c>
      <c r="AQ45">
        <v>0</v>
      </c>
      <c r="AR45">
        <v>7.4333333333333327</v>
      </c>
      <c r="AS45">
        <v>6.6666666666666666E-2</v>
      </c>
      <c r="AT45">
        <v>0</v>
      </c>
      <c r="AU45">
        <v>0.38333333333333336</v>
      </c>
      <c r="AV45">
        <v>0</v>
      </c>
      <c r="AW45">
        <v>0</v>
      </c>
      <c r="AX45">
        <v>8.3333333333333332E-3</v>
      </c>
      <c r="AY45">
        <v>0</v>
      </c>
    </row>
    <row r="46" spans="1:51" x14ac:dyDescent="0.25">
      <c r="A46">
        <v>45</v>
      </c>
      <c r="B46" t="s">
        <v>62</v>
      </c>
      <c r="C46">
        <v>1</v>
      </c>
      <c r="D46" t="s">
        <v>61</v>
      </c>
      <c r="E46">
        <v>1</v>
      </c>
      <c r="F46">
        <v>0</v>
      </c>
      <c r="G46">
        <v>142.94166666666666</v>
      </c>
      <c r="H46">
        <v>0.81909508304849743</v>
      </c>
      <c r="I46">
        <v>1.5092000696489056</v>
      </c>
      <c r="J46">
        <v>5.6</v>
      </c>
      <c r="K46">
        <v>0.54273459133821034</v>
      </c>
      <c r="L46">
        <v>0.45720173462345454</v>
      </c>
      <c r="M46">
        <v>0.78929531335112701</v>
      </c>
      <c r="N46">
        <v>3.1622776601683791</v>
      </c>
      <c r="O46">
        <v>2.1888376577433677</v>
      </c>
      <c r="P46">
        <v>0</v>
      </c>
      <c r="Q46">
        <v>2.4953471441093149</v>
      </c>
      <c r="R46">
        <v>1.5594484959006474</v>
      </c>
      <c r="S46">
        <v>0</v>
      </c>
      <c r="T46">
        <v>1.3241352314846533</v>
      </c>
      <c r="U46">
        <v>1.1628762874133016</v>
      </c>
      <c r="V46">
        <v>0.8865027074589743</v>
      </c>
      <c r="W46">
        <v>1.866002648606145</v>
      </c>
      <c r="X46">
        <v>0</v>
      </c>
      <c r="Y46">
        <v>1.8015543903143032</v>
      </c>
      <c r="Z46">
        <v>2.3377024206921098</v>
      </c>
      <c r="AA46">
        <v>0</v>
      </c>
      <c r="AB46">
        <v>2.5385910352879697</v>
      </c>
      <c r="AC46">
        <v>0</v>
      </c>
      <c r="AD46">
        <v>0</v>
      </c>
      <c r="AE46">
        <v>0</v>
      </c>
      <c r="AF46">
        <v>0</v>
      </c>
      <c r="AG46">
        <v>0.16666666666666669</v>
      </c>
      <c r="AH46">
        <v>0.19166666666666665</v>
      </c>
      <c r="AI46">
        <v>0</v>
      </c>
      <c r="AJ46">
        <v>0.29166666666666669</v>
      </c>
      <c r="AK46">
        <v>0.32499999999999996</v>
      </c>
      <c r="AL46">
        <v>0</v>
      </c>
      <c r="AM46">
        <v>43.125000000000007</v>
      </c>
      <c r="AN46">
        <v>24.658333333333331</v>
      </c>
      <c r="AO46">
        <v>10.675000000000001</v>
      </c>
      <c r="AP46">
        <v>62.708333333333336</v>
      </c>
      <c r="AQ46">
        <v>0</v>
      </c>
      <c r="AR46">
        <v>0.71666666666666679</v>
      </c>
      <c r="AS46">
        <v>0.11666666666666667</v>
      </c>
      <c r="AT46">
        <v>0</v>
      </c>
      <c r="AU46">
        <v>8.3333333333333329E-2</v>
      </c>
      <c r="AV46">
        <v>0</v>
      </c>
      <c r="AW46">
        <v>0</v>
      </c>
      <c r="AX46">
        <v>0</v>
      </c>
      <c r="AY46">
        <v>0</v>
      </c>
    </row>
    <row r="47" spans="1:51" x14ac:dyDescent="0.25">
      <c r="A47">
        <v>46</v>
      </c>
      <c r="B47" t="s">
        <v>62</v>
      </c>
      <c r="C47">
        <v>1</v>
      </c>
      <c r="D47" t="s">
        <v>63</v>
      </c>
      <c r="E47">
        <v>1</v>
      </c>
      <c r="F47">
        <v>0</v>
      </c>
      <c r="G47">
        <v>110.96666666666667</v>
      </c>
      <c r="H47">
        <v>0.3774062685781473</v>
      </c>
      <c r="I47">
        <v>0.85852908863942734</v>
      </c>
      <c r="J47">
        <v>6.1</v>
      </c>
      <c r="K47">
        <v>0.43959636728937174</v>
      </c>
      <c r="L47">
        <v>0.38825605769895566</v>
      </c>
      <c r="M47">
        <v>0.81263186845209046</v>
      </c>
      <c r="N47">
        <v>0</v>
      </c>
      <c r="O47">
        <v>2.6293687924887181</v>
      </c>
      <c r="P47">
        <v>0</v>
      </c>
      <c r="Q47">
        <v>1.2102544131508612</v>
      </c>
      <c r="R47">
        <v>1.752225665997533</v>
      </c>
      <c r="S47">
        <v>3.1622776601683795</v>
      </c>
      <c r="T47">
        <v>0.70627273171657112</v>
      </c>
      <c r="U47">
        <v>1.2858651166891804</v>
      </c>
      <c r="V47">
        <v>1.1781880394149056</v>
      </c>
      <c r="W47">
        <v>0.71294345914462898</v>
      </c>
      <c r="X47">
        <v>3.16227766016838</v>
      </c>
      <c r="Y47">
        <v>1.5871738990088891</v>
      </c>
      <c r="Z47">
        <v>1.8121673811444545</v>
      </c>
      <c r="AA47">
        <v>3.1622776601683795</v>
      </c>
      <c r="AB47">
        <v>2.5385910352879697</v>
      </c>
      <c r="AC47">
        <v>0</v>
      </c>
      <c r="AD47">
        <v>0</v>
      </c>
      <c r="AE47">
        <v>3.1622776601683795</v>
      </c>
      <c r="AF47">
        <v>0</v>
      </c>
      <c r="AG47">
        <v>0</v>
      </c>
      <c r="AH47">
        <v>0.1</v>
      </c>
      <c r="AI47">
        <v>0</v>
      </c>
      <c r="AJ47">
        <v>0.22500000000000001</v>
      </c>
      <c r="AK47">
        <v>0.29166666666666669</v>
      </c>
      <c r="AL47">
        <v>6.6666666666666666E-2</v>
      </c>
      <c r="AM47">
        <v>29.766666666666669</v>
      </c>
      <c r="AN47">
        <v>18.008333333333333</v>
      </c>
      <c r="AO47">
        <v>8.9166666666666679</v>
      </c>
      <c r="AP47">
        <v>52.266666666666673</v>
      </c>
      <c r="AQ47">
        <v>5.8333333333333334E-2</v>
      </c>
      <c r="AR47">
        <v>1.1833333333333331</v>
      </c>
      <c r="AS47">
        <v>0.25</v>
      </c>
      <c r="AT47">
        <v>8.3333333333333332E-3</v>
      </c>
      <c r="AU47">
        <v>8.3333333333333329E-2</v>
      </c>
      <c r="AV47">
        <v>0</v>
      </c>
      <c r="AW47">
        <v>0</v>
      </c>
      <c r="AX47">
        <v>3.3333333333333333E-2</v>
      </c>
      <c r="AY47">
        <v>0</v>
      </c>
    </row>
    <row r="48" spans="1:51" x14ac:dyDescent="0.25">
      <c r="A48">
        <v>47</v>
      </c>
      <c r="B48" t="s">
        <v>60</v>
      </c>
      <c r="C48">
        <v>1</v>
      </c>
      <c r="D48" t="s">
        <v>61</v>
      </c>
      <c r="E48">
        <v>1</v>
      </c>
      <c r="F48">
        <v>1</v>
      </c>
      <c r="G48">
        <v>98.38333333333334</v>
      </c>
      <c r="H48">
        <v>0.60024995387667257</v>
      </c>
      <c r="I48">
        <v>0.90605751622825415</v>
      </c>
      <c r="J48">
        <v>6</v>
      </c>
      <c r="K48">
        <v>0.66248548588327982</v>
      </c>
      <c r="L48">
        <v>0.4949337394985287</v>
      </c>
      <c r="M48">
        <v>0.98186981593994382</v>
      </c>
      <c r="N48">
        <v>0</v>
      </c>
      <c r="O48">
        <v>2.5385910352879697</v>
      </c>
      <c r="P48">
        <v>0</v>
      </c>
      <c r="Q48">
        <v>1.5387868710237063</v>
      </c>
      <c r="R48">
        <v>1.4824634484111783</v>
      </c>
      <c r="S48">
        <v>2.0528839898715998</v>
      </c>
      <c r="T48">
        <v>0.7454033753544641</v>
      </c>
      <c r="U48">
        <v>1.190261854441323</v>
      </c>
      <c r="V48">
        <v>1.2758221614608756</v>
      </c>
      <c r="W48">
        <v>0.75126266355664317</v>
      </c>
      <c r="X48">
        <v>0</v>
      </c>
      <c r="Y48">
        <v>2.1311186420907364</v>
      </c>
      <c r="Z48">
        <v>3.1622776601683795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0.16666666666666666</v>
      </c>
      <c r="AI48">
        <v>0</v>
      </c>
      <c r="AJ48">
        <v>1.3833333333333333</v>
      </c>
      <c r="AK48">
        <v>1.7666666666666668</v>
      </c>
      <c r="AL48">
        <v>0.21666666666666665</v>
      </c>
      <c r="AM48">
        <v>23.833333333333336</v>
      </c>
      <c r="AN48">
        <v>2.8833333333333333</v>
      </c>
      <c r="AO48">
        <v>17.733333333333334</v>
      </c>
      <c r="AP48">
        <v>49.06666666666667</v>
      </c>
      <c r="AQ48">
        <v>0</v>
      </c>
      <c r="AR48">
        <v>1.3333333333333335</v>
      </c>
      <c r="AS48">
        <v>3.3333333333333333E-2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</row>
    <row r="49" spans="1:51" x14ac:dyDescent="0.25">
      <c r="A49">
        <v>48</v>
      </c>
      <c r="B49" t="s">
        <v>68</v>
      </c>
      <c r="C49">
        <v>1</v>
      </c>
      <c r="D49" t="s">
        <v>63</v>
      </c>
      <c r="E49">
        <v>0</v>
      </c>
      <c r="F49">
        <v>1</v>
      </c>
      <c r="G49">
        <v>319.0333333333333</v>
      </c>
      <c r="H49">
        <v>0.79115959047708184</v>
      </c>
      <c r="I49">
        <v>1.4814149828592444</v>
      </c>
      <c r="J49">
        <v>8.5</v>
      </c>
      <c r="K49">
        <v>0.54022792271360609</v>
      </c>
      <c r="L49">
        <v>0.43301831287018422</v>
      </c>
      <c r="M49">
        <v>0.82107761529195122</v>
      </c>
      <c r="N49">
        <v>0</v>
      </c>
      <c r="O49">
        <v>0.99871857202442016</v>
      </c>
      <c r="P49">
        <v>3.0343760298561322</v>
      </c>
      <c r="Q49">
        <v>1.825070335350151</v>
      </c>
      <c r="R49">
        <v>2.4600386312371203</v>
      </c>
      <c r="S49">
        <v>2.1016210034123306</v>
      </c>
      <c r="T49">
        <v>0.55278747687404206</v>
      </c>
      <c r="U49">
        <v>1.1411130099995377</v>
      </c>
      <c r="V49">
        <v>0.91275449105609552</v>
      </c>
      <c r="W49">
        <v>0.9350189422772498</v>
      </c>
      <c r="X49">
        <v>1.6513607048557344</v>
      </c>
      <c r="Y49">
        <v>1.656431155326294</v>
      </c>
      <c r="Z49">
        <v>2.4152294576982398</v>
      </c>
      <c r="AA49">
        <v>0</v>
      </c>
      <c r="AB49">
        <v>2.3648015775911122</v>
      </c>
      <c r="AC49">
        <v>0</v>
      </c>
      <c r="AD49">
        <v>3.1622776601683795</v>
      </c>
      <c r="AE49">
        <v>3.1622776601683795</v>
      </c>
      <c r="AF49">
        <v>3.1622776601683795</v>
      </c>
      <c r="AG49">
        <v>0</v>
      </c>
      <c r="AH49">
        <v>24.683333333333337</v>
      </c>
      <c r="AI49">
        <v>1.8</v>
      </c>
      <c r="AJ49">
        <v>35.150000000000006</v>
      </c>
      <c r="AK49">
        <v>88.033333333333331</v>
      </c>
      <c r="AL49">
        <v>4.5333333333333332</v>
      </c>
      <c r="AM49">
        <v>9.6166666666666671</v>
      </c>
      <c r="AN49">
        <v>1.3499999999999999</v>
      </c>
      <c r="AO49">
        <v>32.416666666666671</v>
      </c>
      <c r="AP49">
        <v>117.68333333333332</v>
      </c>
      <c r="AQ49">
        <v>3.0333333333333337</v>
      </c>
      <c r="AR49">
        <v>0.46666666666666662</v>
      </c>
      <c r="AS49">
        <v>0.26666666666666666</v>
      </c>
      <c r="AT49">
        <v>0</v>
      </c>
      <c r="AU49">
        <v>0.36666666666666664</v>
      </c>
      <c r="AV49">
        <v>0</v>
      </c>
      <c r="AW49">
        <v>1.6666666666666666E-2</v>
      </c>
      <c r="AX49">
        <v>1.6666666666666666E-2</v>
      </c>
      <c r="AY49">
        <v>0</v>
      </c>
    </row>
    <row r="50" spans="1:51" x14ac:dyDescent="0.25">
      <c r="A50">
        <v>49</v>
      </c>
      <c r="B50" t="s">
        <v>64</v>
      </c>
      <c r="C50">
        <v>0</v>
      </c>
      <c r="D50" t="s">
        <v>61</v>
      </c>
      <c r="E50">
        <v>0</v>
      </c>
      <c r="F50">
        <v>0</v>
      </c>
      <c r="G50">
        <v>347.68333333333334</v>
      </c>
      <c r="H50">
        <v>0.80668999369073513</v>
      </c>
      <c r="I50">
        <v>1.517474919375426</v>
      </c>
      <c r="J50">
        <v>8.8000000000000007</v>
      </c>
      <c r="K50">
        <v>0.53245419646630621</v>
      </c>
      <c r="L50">
        <v>0.32865708551737766</v>
      </c>
      <c r="M50">
        <v>1.2444651066994803</v>
      </c>
      <c r="N50">
        <v>2.2498285257018433</v>
      </c>
      <c r="O50">
        <v>0.6835502099613362</v>
      </c>
      <c r="P50">
        <v>2.5385910352879697</v>
      </c>
      <c r="Q50">
        <v>1.8998837360318164</v>
      </c>
      <c r="R50">
        <v>1.7112670908739533</v>
      </c>
      <c r="S50">
        <v>1.1383435351810074</v>
      </c>
      <c r="T50">
        <v>1.0185220505886261</v>
      </c>
      <c r="U50">
        <v>1.1660382096990782</v>
      </c>
      <c r="V50">
        <v>1.1518256297446152</v>
      </c>
      <c r="W50">
        <v>1.3501735618965427</v>
      </c>
      <c r="X50">
        <v>1.678815016990616</v>
      </c>
      <c r="Y50">
        <v>3.1622776601683795</v>
      </c>
      <c r="Z50">
        <v>3.1622776601683795</v>
      </c>
      <c r="AA50">
        <v>0</v>
      </c>
      <c r="AB50">
        <v>3.1622776601683795</v>
      </c>
      <c r="AC50">
        <v>0</v>
      </c>
      <c r="AD50">
        <v>0</v>
      </c>
      <c r="AE50">
        <v>0</v>
      </c>
      <c r="AF50">
        <v>0</v>
      </c>
      <c r="AG50">
        <v>0.1</v>
      </c>
      <c r="AH50">
        <v>4.9333333333333336</v>
      </c>
      <c r="AI50">
        <v>0.33333333333333331</v>
      </c>
      <c r="AJ50">
        <v>76.500000000000014</v>
      </c>
      <c r="AK50">
        <v>87.65</v>
      </c>
      <c r="AL50">
        <v>17.850000000000001</v>
      </c>
      <c r="AM50">
        <v>21.266666666666666</v>
      </c>
      <c r="AN50">
        <v>3.0166666666666666</v>
      </c>
      <c r="AO50">
        <v>17.516666666666666</v>
      </c>
      <c r="AP50">
        <v>114.26666666666668</v>
      </c>
      <c r="AQ50">
        <v>3.6833333333333327</v>
      </c>
      <c r="AR50">
        <v>0.53333333333333333</v>
      </c>
      <c r="AS50">
        <v>6.6666666666666666E-2</v>
      </c>
      <c r="AT50">
        <v>0</v>
      </c>
      <c r="AU50">
        <v>3.3333333333333333E-2</v>
      </c>
      <c r="AV50">
        <v>0</v>
      </c>
      <c r="AW50">
        <v>0</v>
      </c>
      <c r="AX50">
        <v>0</v>
      </c>
      <c r="AY50">
        <v>0</v>
      </c>
    </row>
    <row r="51" spans="1:51" x14ac:dyDescent="0.25">
      <c r="A51">
        <v>50</v>
      </c>
      <c r="B51" t="s">
        <v>60</v>
      </c>
      <c r="C51">
        <v>1</v>
      </c>
      <c r="D51" t="s">
        <v>63</v>
      </c>
      <c r="E51">
        <v>1</v>
      </c>
      <c r="F51">
        <v>1</v>
      </c>
      <c r="G51">
        <v>66.233333333333334</v>
      </c>
      <c r="H51">
        <v>0.58217293022367511</v>
      </c>
      <c r="I51">
        <v>0.96379638551326008</v>
      </c>
      <c r="J51">
        <v>6.3</v>
      </c>
      <c r="K51">
        <v>0.6040414126617053</v>
      </c>
      <c r="L51">
        <v>0.41885075519078524</v>
      </c>
      <c r="M51">
        <v>0.74713180037446469</v>
      </c>
      <c r="N51">
        <v>3.1622776601683795</v>
      </c>
      <c r="O51">
        <v>2.1602468994692874</v>
      </c>
      <c r="P51">
        <v>0</v>
      </c>
      <c r="Q51">
        <v>1.3858538707460701</v>
      </c>
      <c r="R51">
        <v>1.1915577073638191</v>
      </c>
      <c r="S51">
        <v>3.1622776601683795</v>
      </c>
      <c r="T51">
        <v>0.71316749931358414</v>
      </c>
      <c r="U51">
        <v>0.56677341992144048</v>
      </c>
      <c r="V51">
        <v>1.0956461455962843</v>
      </c>
      <c r="W51">
        <v>1.0495275882265884</v>
      </c>
      <c r="X51">
        <v>3.1622776601683795</v>
      </c>
      <c r="Y51">
        <v>2.1839215450578484</v>
      </c>
      <c r="Z51">
        <v>3.1622776601683795</v>
      </c>
      <c r="AA51">
        <v>0</v>
      </c>
      <c r="AB51">
        <v>0</v>
      </c>
      <c r="AC51">
        <v>3.1622776601683795</v>
      </c>
      <c r="AD51">
        <v>0</v>
      </c>
      <c r="AE51">
        <v>0</v>
      </c>
      <c r="AF51">
        <v>0</v>
      </c>
      <c r="AG51">
        <v>3.3333333333333333E-2</v>
      </c>
      <c r="AH51">
        <v>8.3333333333333329E-2</v>
      </c>
      <c r="AI51">
        <v>0</v>
      </c>
      <c r="AJ51">
        <v>1.2666666666666668</v>
      </c>
      <c r="AK51">
        <v>3.3</v>
      </c>
      <c r="AL51">
        <v>1.6666666666666666E-2</v>
      </c>
      <c r="AM51">
        <v>15.133333333333331</v>
      </c>
      <c r="AN51">
        <v>6.6833333333333345</v>
      </c>
      <c r="AO51">
        <v>10.199999999999999</v>
      </c>
      <c r="AP51">
        <v>28.583333333333332</v>
      </c>
      <c r="AQ51">
        <v>1.6666666666666666E-2</v>
      </c>
      <c r="AR51">
        <v>0.91666666666666663</v>
      </c>
      <c r="AS51">
        <v>3.3333333333333333E-2</v>
      </c>
      <c r="AT51">
        <v>0</v>
      </c>
      <c r="AU51">
        <v>0</v>
      </c>
      <c r="AV51">
        <v>1.6666666666666666E-2</v>
      </c>
      <c r="AW51">
        <v>0</v>
      </c>
      <c r="AX51">
        <v>0</v>
      </c>
      <c r="AY51">
        <v>0</v>
      </c>
    </row>
  </sheetData>
  <sortState ref="A2:AW51">
    <sortCondition ref="A2:A51"/>
  </sortState>
  <pageMargins left="0.7" right="0.7" top="0.75" bottom="0.75" header="0.3" footer="0.3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51"/>
  <sheetViews>
    <sheetView workbookViewId="0">
      <selection activeCell="D1" sqref="D1"/>
    </sheetView>
  </sheetViews>
  <sheetFormatPr defaultColWidth="8.85546875" defaultRowHeight="15" x14ac:dyDescent="0.25"/>
  <cols>
    <col min="2" max="2" width="3.7109375" customWidth="1"/>
    <col min="3" max="3" width="4" customWidth="1"/>
  </cols>
  <sheetData>
    <row r="1" spans="1:58" ht="66" x14ac:dyDescent="0.25">
      <c r="A1" s="36" t="s">
        <v>264</v>
      </c>
      <c r="B1" s="36" t="s">
        <v>265</v>
      </c>
      <c r="C1" s="36" t="s">
        <v>266</v>
      </c>
      <c r="D1" s="36"/>
      <c r="E1" s="36" t="s">
        <v>267</v>
      </c>
      <c r="F1" s="36" t="s">
        <v>268</v>
      </c>
      <c r="G1" s="36" t="s">
        <v>269</v>
      </c>
      <c r="H1" s="36" t="s">
        <v>270</v>
      </c>
      <c r="I1" s="36" t="s">
        <v>271</v>
      </c>
      <c r="J1" s="36" t="s">
        <v>272</v>
      </c>
      <c r="K1" s="36" t="s">
        <v>273</v>
      </c>
      <c r="L1" s="36" t="s">
        <v>274</v>
      </c>
      <c r="M1" s="36" t="s">
        <v>275</v>
      </c>
      <c r="N1" s="36" t="s">
        <v>276</v>
      </c>
      <c r="P1" s="36" t="s">
        <v>277</v>
      </c>
      <c r="Q1" s="36" t="s">
        <v>278</v>
      </c>
      <c r="R1" s="36" t="s">
        <v>279</v>
      </c>
      <c r="S1" s="36" t="s">
        <v>280</v>
      </c>
      <c r="T1" s="36" t="s">
        <v>281</v>
      </c>
      <c r="U1" s="36" t="s">
        <v>282</v>
      </c>
      <c r="V1" s="36" t="s">
        <v>283</v>
      </c>
      <c r="W1" s="36" t="s">
        <v>284</v>
      </c>
      <c r="X1" s="36" t="s">
        <v>285</v>
      </c>
      <c r="Y1" s="36" t="s">
        <v>286</v>
      </c>
      <c r="AA1" s="36" t="s">
        <v>287</v>
      </c>
      <c r="AB1" s="36" t="s">
        <v>288</v>
      </c>
      <c r="AC1" s="36" t="s">
        <v>289</v>
      </c>
      <c r="AD1" s="36" t="s">
        <v>290</v>
      </c>
      <c r="AE1" s="36" t="s">
        <v>291</v>
      </c>
      <c r="AF1" s="36" t="s">
        <v>292</v>
      </c>
      <c r="AG1" s="36" t="s">
        <v>293</v>
      </c>
      <c r="AH1" s="36" t="s">
        <v>294</v>
      </c>
      <c r="AI1" s="36" t="s">
        <v>295</v>
      </c>
      <c r="AJ1" s="36" t="s">
        <v>296</v>
      </c>
      <c r="AL1" s="36" t="s">
        <v>297</v>
      </c>
      <c r="AM1" s="36" t="s">
        <v>298</v>
      </c>
      <c r="AN1" s="36" t="s">
        <v>299</v>
      </c>
      <c r="AO1" s="36" t="s">
        <v>300</v>
      </c>
      <c r="AP1" s="36" t="s">
        <v>301</v>
      </c>
      <c r="AQ1" s="36" t="s">
        <v>302</v>
      </c>
      <c r="AR1" s="36" t="s">
        <v>303</v>
      </c>
      <c r="AS1" s="36" t="s">
        <v>304</v>
      </c>
      <c r="AT1" s="36" t="s">
        <v>305</v>
      </c>
      <c r="AU1" s="36" t="s">
        <v>306</v>
      </c>
      <c r="AW1" s="36" t="s">
        <v>307</v>
      </c>
      <c r="AX1" s="36" t="s">
        <v>308</v>
      </c>
      <c r="AY1" s="36" t="s">
        <v>309</v>
      </c>
      <c r="AZ1" s="36" t="s">
        <v>310</v>
      </c>
      <c r="BA1" s="36" t="s">
        <v>311</v>
      </c>
      <c r="BB1" s="36" t="s">
        <v>312</v>
      </c>
      <c r="BC1" s="36" t="s">
        <v>313</v>
      </c>
      <c r="BD1" s="36" t="s">
        <v>314</v>
      </c>
      <c r="BE1" s="36" t="s">
        <v>315</v>
      </c>
      <c r="BF1" s="36" t="s">
        <v>316</v>
      </c>
    </row>
    <row r="2" spans="1:58" x14ac:dyDescent="0.25">
      <c r="A2">
        <v>1</v>
      </c>
      <c r="B2" t="s">
        <v>60</v>
      </c>
      <c r="C2" t="s">
        <v>61</v>
      </c>
      <c r="E2">
        <v>53.551686274509798</v>
      </c>
      <c r="F2">
        <v>24.036266666666666</v>
      </c>
      <c r="G2">
        <v>86.676479999999998</v>
      </c>
      <c r="H2">
        <v>3.5536238805970144</v>
      </c>
      <c r="I2">
        <v>25.60785454545454</v>
      </c>
      <c r="J2">
        <v>10.98048</v>
      </c>
      <c r="K2">
        <v>64.425056603773584</v>
      </c>
      <c r="L2">
        <v>17.675148387096772</v>
      </c>
      <c r="M2">
        <v>15.802116129032258</v>
      </c>
      <c r="N2">
        <v>62.040319999999994</v>
      </c>
      <c r="P2">
        <v>0.27120000000000005</v>
      </c>
      <c r="Q2">
        <v>0.14480000000000004</v>
      </c>
      <c r="R2">
        <v>0.18560000000000001</v>
      </c>
      <c r="S2">
        <v>0.13513513513513511</v>
      </c>
      <c r="T2">
        <v>0.30385288966725049</v>
      </c>
      <c r="U2">
        <v>0.26083333333333325</v>
      </c>
      <c r="V2">
        <v>0.27913043478260863</v>
      </c>
      <c r="W2">
        <v>0.13383838383838381</v>
      </c>
      <c r="X2">
        <v>0.12301255230125521</v>
      </c>
      <c r="Y2">
        <v>0.21363636363636368</v>
      </c>
      <c r="AA2">
        <v>206.83333333333334</v>
      </c>
      <c r="AB2">
        <v>176.16666666666669</v>
      </c>
      <c r="AC2">
        <v>82.666666666666657</v>
      </c>
      <c r="AD2">
        <v>78</v>
      </c>
      <c r="AE2">
        <v>138.16666666666666</v>
      </c>
      <c r="AF2">
        <v>117</v>
      </c>
      <c r="AG2">
        <v>139</v>
      </c>
      <c r="AH2">
        <v>64.666666666666657</v>
      </c>
      <c r="AI2">
        <v>70</v>
      </c>
      <c r="AJ2">
        <v>106.83333333333333</v>
      </c>
      <c r="AL2">
        <v>5</v>
      </c>
      <c r="AM2">
        <v>5</v>
      </c>
      <c r="AN2">
        <v>7</v>
      </c>
      <c r="AO2">
        <v>4</v>
      </c>
      <c r="AP2">
        <v>4</v>
      </c>
      <c r="AQ2">
        <v>3</v>
      </c>
      <c r="AR2">
        <v>5</v>
      </c>
      <c r="AS2">
        <v>3</v>
      </c>
      <c r="AT2">
        <v>7</v>
      </c>
      <c r="AU2">
        <v>7</v>
      </c>
      <c r="AW2">
        <v>0.55164033127997669</v>
      </c>
      <c r="AX2">
        <v>1.0704449209752869</v>
      </c>
      <c r="AY2">
        <v>1.3206232386334751</v>
      </c>
      <c r="AZ2">
        <v>0.88837014953197979</v>
      </c>
      <c r="BA2">
        <v>0.64444600287225939</v>
      </c>
      <c r="BB2">
        <v>0.92392985379717385</v>
      </c>
      <c r="BC2">
        <v>1.1066720559944714</v>
      </c>
      <c r="BD2">
        <v>1.0204655383032144</v>
      </c>
      <c r="BE2">
        <v>1.281427926611284</v>
      </c>
      <c r="BF2">
        <v>0.75905922901132206</v>
      </c>
    </row>
    <row r="3" spans="1:58" x14ac:dyDescent="0.25">
      <c r="A3">
        <v>2</v>
      </c>
      <c r="B3" t="s">
        <v>62</v>
      </c>
      <c r="C3" t="s">
        <v>63</v>
      </c>
      <c r="E3">
        <v>6.6162559999999999</v>
      </c>
      <c r="F3">
        <v>4.6317439999999994</v>
      </c>
      <c r="G3">
        <v>7.9052160000000002</v>
      </c>
      <c r="H3">
        <v>4.6208</v>
      </c>
      <c r="I3">
        <v>8.1143680000000007</v>
      </c>
      <c r="J3">
        <v>13.793892957746479</v>
      </c>
      <c r="K3">
        <v>37.177173333333336</v>
      </c>
      <c r="L3">
        <v>1.2209107692307692</v>
      </c>
      <c r="M3">
        <v>10.766964705882351</v>
      </c>
      <c r="N3">
        <v>11.213951999999999</v>
      </c>
      <c r="P3">
        <v>0.23200000000000004</v>
      </c>
      <c r="Q3">
        <v>9.4399999999999984E-2</v>
      </c>
      <c r="R3">
        <v>0.18879999999999997</v>
      </c>
      <c r="S3">
        <v>0.17398648648648654</v>
      </c>
      <c r="T3">
        <v>0.19789842381786338</v>
      </c>
      <c r="U3">
        <v>0.31416666666666671</v>
      </c>
      <c r="V3">
        <v>0.24086956521739128</v>
      </c>
      <c r="W3">
        <v>0.16077441077441076</v>
      </c>
      <c r="X3">
        <v>0.22426778242677822</v>
      </c>
      <c r="Y3">
        <v>0.20363636363636364</v>
      </c>
      <c r="AA3">
        <v>33.5</v>
      </c>
      <c r="AB3">
        <v>79.333333333333329</v>
      </c>
      <c r="AC3">
        <v>188</v>
      </c>
      <c r="AD3">
        <v>123.66666666666667</v>
      </c>
      <c r="AE3">
        <v>144.66666666666669</v>
      </c>
      <c r="AF3">
        <v>110.66666666666667</v>
      </c>
      <c r="AG3">
        <v>94.666666666666671</v>
      </c>
      <c r="AH3">
        <v>81.333333333333329</v>
      </c>
      <c r="AI3">
        <v>168</v>
      </c>
      <c r="AJ3">
        <v>117</v>
      </c>
      <c r="AL3">
        <v>7</v>
      </c>
      <c r="AM3">
        <v>5</v>
      </c>
      <c r="AN3">
        <v>7</v>
      </c>
      <c r="AO3">
        <v>4</v>
      </c>
      <c r="AP3">
        <v>6</v>
      </c>
      <c r="AQ3">
        <v>5</v>
      </c>
      <c r="AR3">
        <v>4</v>
      </c>
      <c r="AS3">
        <v>4</v>
      </c>
      <c r="AT3">
        <v>5</v>
      </c>
      <c r="AU3">
        <v>5</v>
      </c>
      <c r="AW3">
        <v>0.93754845266911646</v>
      </c>
      <c r="AX3">
        <v>1.3249360805442112</v>
      </c>
      <c r="AY3">
        <v>0.87579979657406892</v>
      </c>
      <c r="AZ3">
        <v>1.0052147788251835</v>
      </c>
      <c r="BA3">
        <v>0.92157591358483737</v>
      </c>
      <c r="BB3">
        <v>1.0752713991644269</v>
      </c>
      <c r="BC3">
        <v>0.90845413197642788</v>
      </c>
      <c r="BD3">
        <v>1.0422433335741181</v>
      </c>
      <c r="BE3">
        <v>0.87652513851246117</v>
      </c>
      <c r="BF3">
        <v>1.0217092132245484</v>
      </c>
    </row>
    <row r="4" spans="1:58" x14ac:dyDescent="0.25">
      <c r="A4">
        <v>3</v>
      </c>
      <c r="B4" t="s">
        <v>62</v>
      </c>
      <c r="C4" t="s">
        <v>61</v>
      </c>
      <c r="E4">
        <v>21.258174358974355</v>
      </c>
      <c r="F4">
        <v>41.780859259259259</v>
      </c>
      <c r="G4">
        <v>27.524159999999998</v>
      </c>
      <c r="H4">
        <v>42.361018181818174</v>
      </c>
      <c r="I4">
        <v>31.305244444444448</v>
      </c>
      <c r="J4">
        <v>35.551418181818178</v>
      </c>
      <c r="K4">
        <v>78.060444444444443</v>
      </c>
      <c r="L4">
        <v>34.509066666666669</v>
      </c>
      <c r="M4">
        <v>34.252288</v>
      </c>
      <c r="N4">
        <v>23.676696774193548</v>
      </c>
      <c r="P4">
        <v>0.23200000000000004</v>
      </c>
      <c r="Q4">
        <v>0.10160000000000011</v>
      </c>
      <c r="R4">
        <v>0.21679999999999999</v>
      </c>
      <c r="S4">
        <v>0.29476351351351354</v>
      </c>
      <c r="T4">
        <v>0.2959719789842381</v>
      </c>
      <c r="U4">
        <v>0.28916666666666674</v>
      </c>
      <c r="V4">
        <v>0.24086956521739142</v>
      </c>
      <c r="W4">
        <v>0.16414141414141406</v>
      </c>
      <c r="X4">
        <v>0.16820083682008369</v>
      </c>
      <c r="Y4">
        <v>0.24727272727272734</v>
      </c>
      <c r="AA4">
        <v>113.58333333333333</v>
      </c>
      <c r="AB4">
        <v>31.333333333333332</v>
      </c>
      <c r="AC4">
        <v>24.833333333333332</v>
      </c>
      <c r="AD4">
        <v>11.333333333333332</v>
      </c>
      <c r="AE4">
        <v>72.666666666666657</v>
      </c>
      <c r="AF4">
        <v>119.5</v>
      </c>
      <c r="AG4">
        <v>228</v>
      </c>
      <c r="AH4">
        <v>176</v>
      </c>
      <c r="AI4">
        <v>197.66666666666669</v>
      </c>
      <c r="AJ4">
        <v>110.66666666666667</v>
      </c>
      <c r="AL4">
        <v>5</v>
      </c>
      <c r="AM4">
        <v>5</v>
      </c>
      <c r="AN4">
        <v>4</v>
      </c>
      <c r="AO4">
        <v>4</v>
      </c>
      <c r="AP4">
        <v>3</v>
      </c>
      <c r="AQ4">
        <v>4</v>
      </c>
      <c r="AR4">
        <v>4</v>
      </c>
      <c r="AS4">
        <v>5</v>
      </c>
      <c r="AT4">
        <v>6</v>
      </c>
      <c r="AU4">
        <v>4</v>
      </c>
      <c r="AW4">
        <v>0.79090396315673051</v>
      </c>
      <c r="AX4">
        <v>0.88692224288575683</v>
      </c>
      <c r="AY4">
        <v>1.011923170817171</v>
      </c>
      <c r="AZ4">
        <v>1.1673030694738153</v>
      </c>
      <c r="BA4">
        <v>0.68959254140135096</v>
      </c>
      <c r="BB4">
        <v>1.0311673959197369</v>
      </c>
      <c r="BC4">
        <v>0.83703708040887426</v>
      </c>
      <c r="BD4">
        <v>0.84046412361878964</v>
      </c>
      <c r="BE4">
        <v>0.91622964691093678</v>
      </c>
      <c r="BF4">
        <v>0.84345430110423525</v>
      </c>
    </row>
    <row r="5" spans="1:58" x14ac:dyDescent="0.25">
      <c r="A5">
        <v>4</v>
      </c>
      <c r="B5" t="s">
        <v>64</v>
      </c>
      <c r="C5" t="s">
        <v>63</v>
      </c>
      <c r="E5">
        <v>2.236224</v>
      </c>
      <c r="F5">
        <v>2.8977280000000003</v>
      </c>
      <c r="G5">
        <v>8.2542079999999984</v>
      </c>
      <c r="H5">
        <v>5.7759999999999998</v>
      </c>
      <c r="I5">
        <v>3.6820480000000004</v>
      </c>
      <c r="J5">
        <v>4.235328</v>
      </c>
      <c r="K5">
        <v>5.8934545454545448</v>
      </c>
      <c r="L5">
        <v>5.5028537313432828</v>
      </c>
      <c r="M5">
        <v>4.090624</v>
      </c>
      <c r="N5">
        <v>5.7030399999999997</v>
      </c>
      <c r="P5">
        <v>0.2064</v>
      </c>
      <c r="Q5">
        <v>0.11359999999999999</v>
      </c>
      <c r="R5">
        <v>0.18</v>
      </c>
      <c r="S5">
        <v>0.24239864864864874</v>
      </c>
      <c r="T5">
        <v>0.43169877408056057</v>
      </c>
      <c r="U5">
        <v>0.35499999999999998</v>
      </c>
      <c r="V5">
        <v>0.21565217391304337</v>
      </c>
      <c r="W5">
        <v>0.18434343434343428</v>
      </c>
      <c r="X5">
        <v>0.28870292887029297</v>
      </c>
      <c r="Y5">
        <v>7.5454545454545455E-2</v>
      </c>
      <c r="AA5">
        <v>41.666666666666664</v>
      </c>
      <c r="AB5">
        <v>115.00000000000001</v>
      </c>
      <c r="AC5">
        <v>292</v>
      </c>
      <c r="AD5">
        <v>144</v>
      </c>
      <c r="AE5">
        <v>77.166666666666671</v>
      </c>
      <c r="AF5">
        <v>184.33333333333331</v>
      </c>
      <c r="AG5">
        <v>78.833333333333329</v>
      </c>
      <c r="AH5">
        <v>57.666666666666657</v>
      </c>
      <c r="AI5">
        <v>65</v>
      </c>
      <c r="AJ5">
        <v>51.833333333333329</v>
      </c>
      <c r="AL5">
        <v>7</v>
      </c>
      <c r="AM5">
        <v>7</v>
      </c>
      <c r="AN5">
        <v>9</v>
      </c>
      <c r="AO5">
        <v>8</v>
      </c>
      <c r="AP5">
        <v>11</v>
      </c>
      <c r="AQ5">
        <v>11</v>
      </c>
      <c r="AR5">
        <v>10</v>
      </c>
      <c r="AS5">
        <v>9</v>
      </c>
      <c r="AT5">
        <v>10</v>
      </c>
      <c r="AU5">
        <v>10</v>
      </c>
      <c r="AW5">
        <v>1.4993610060253568</v>
      </c>
      <c r="AX5">
        <v>1.7606635027418527</v>
      </c>
      <c r="AY5">
        <v>1.3647145944279253</v>
      </c>
      <c r="AZ5">
        <v>1.7570851220524981</v>
      </c>
      <c r="BA5">
        <v>1.5680080048145402</v>
      </c>
      <c r="BB5">
        <v>1.8832959422504414</v>
      </c>
      <c r="BC5">
        <v>2.0096691324216165</v>
      </c>
      <c r="BD5">
        <v>1.6659008564755755</v>
      </c>
      <c r="BE5">
        <v>1.6144203681125071</v>
      </c>
      <c r="BF5">
        <v>1.628819071603844</v>
      </c>
    </row>
    <row r="6" spans="1:58" x14ac:dyDescent="0.25">
      <c r="A6">
        <v>5</v>
      </c>
      <c r="B6" t="s">
        <v>62</v>
      </c>
      <c r="C6" t="s">
        <v>61</v>
      </c>
      <c r="E6">
        <v>1.8057599999999998</v>
      </c>
      <c r="F6">
        <v>6.303744</v>
      </c>
      <c r="G6">
        <v>2.2727040000000001</v>
      </c>
      <c r="H6">
        <v>4.8773759999999999</v>
      </c>
      <c r="I6">
        <v>12.012108108108107</v>
      </c>
      <c r="J6">
        <v>9.2343039999999998</v>
      </c>
      <c r="K6">
        <v>6.1447480519480511</v>
      </c>
      <c r="L6">
        <v>14.011022222222222</v>
      </c>
      <c r="M6">
        <v>20.657969230769229</v>
      </c>
      <c r="N6">
        <v>22.138496</v>
      </c>
      <c r="P6">
        <v>0.16079999999999997</v>
      </c>
      <c r="Q6">
        <v>7.9999999999999932E-2</v>
      </c>
      <c r="R6">
        <v>0.20079999999999998</v>
      </c>
      <c r="S6">
        <v>0.23479729729729726</v>
      </c>
      <c r="T6">
        <v>0.25131348511383533</v>
      </c>
      <c r="U6">
        <v>0.25</v>
      </c>
      <c r="V6">
        <v>0.15739130434782597</v>
      </c>
      <c r="W6">
        <v>0.17171717171717163</v>
      </c>
      <c r="X6">
        <v>0.14225941422594143</v>
      </c>
      <c r="Y6">
        <v>0.15727272727272731</v>
      </c>
      <c r="AA6">
        <v>179</v>
      </c>
      <c r="AB6">
        <v>152.33333333333331</v>
      </c>
      <c r="AC6">
        <v>28</v>
      </c>
      <c r="AD6">
        <v>82</v>
      </c>
      <c r="AE6">
        <v>55.166666666666671</v>
      </c>
      <c r="AF6">
        <v>67.666666666666671</v>
      </c>
      <c r="AG6">
        <v>93.666666666666657</v>
      </c>
      <c r="AH6">
        <v>69.333333333333329</v>
      </c>
      <c r="AI6">
        <v>101.33333333333334</v>
      </c>
      <c r="AJ6">
        <v>95.333333333333329</v>
      </c>
      <c r="AL6">
        <v>6</v>
      </c>
      <c r="AM6">
        <v>8</v>
      </c>
      <c r="AN6">
        <v>9</v>
      </c>
      <c r="AO6">
        <v>7</v>
      </c>
      <c r="AP6">
        <v>9</v>
      </c>
      <c r="AQ6">
        <v>7</v>
      </c>
      <c r="AR6">
        <v>7</v>
      </c>
      <c r="AS6">
        <v>8</v>
      </c>
      <c r="AT6">
        <v>6</v>
      </c>
      <c r="AU6">
        <v>6</v>
      </c>
      <c r="AW6">
        <v>0.59686899654142533</v>
      </c>
      <c r="AX6">
        <v>0.78416533050351511</v>
      </c>
      <c r="AY6">
        <v>1.4551752404434963</v>
      </c>
      <c r="AZ6">
        <v>1.3672907648437951</v>
      </c>
      <c r="BA6">
        <v>0.67431644089488274</v>
      </c>
      <c r="BB6">
        <v>1.4461937448297806</v>
      </c>
      <c r="BC6">
        <v>1.5059555242362397</v>
      </c>
      <c r="BD6">
        <v>1.6935034257264903</v>
      </c>
      <c r="BE6">
        <v>1.1226869766947409</v>
      </c>
      <c r="BF6">
        <v>1.1793543035863316</v>
      </c>
    </row>
    <row r="7" spans="1:58" x14ac:dyDescent="0.25">
      <c r="A7">
        <v>6</v>
      </c>
      <c r="B7" t="s">
        <v>64</v>
      </c>
      <c r="C7" t="s">
        <v>61</v>
      </c>
      <c r="E7">
        <v>4.3822769230769234</v>
      </c>
      <c r="F7">
        <v>3.04</v>
      </c>
      <c r="G7">
        <v>13.095701694915251</v>
      </c>
      <c r="H7">
        <v>7.1744000000000003</v>
      </c>
      <c r="I7">
        <v>8.5392238805970138</v>
      </c>
      <c r="J7">
        <v>15.55222068965517</v>
      </c>
      <c r="K7">
        <v>18.024436363636362</v>
      </c>
      <c r="L7">
        <v>14.563938461538459</v>
      </c>
      <c r="M7">
        <v>14.193152000000001</v>
      </c>
      <c r="N7">
        <v>18.7302</v>
      </c>
      <c r="P7">
        <v>0.10160000000000004</v>
      </c>
      <c r="Q7">
        <v>0.14480000000000004</v>
      </c>
      <c r="R7">
        <v>0.21679999999999994</v>
      </c>
      <c r="S7">
        <v>0.20185810810810817</v>
      </c>
      <c r="T7">
        <v>0.34325744308231171</v>
      </c>
      <c r="U7">
        <v>0.30833333333333329</v>
      </c>
      <c r="V7">
        <v>0.1999999999999999</v>
      </c>
      <c r="W7">
        <v>0.13720538720538727</v>
      </c>
      <c r="X7">
        <v>0.14058577405857739</v>
      </c>
      <c r="Y7">
        <v>0.10181818181818175</v>
      </c>
      <c r="AA7">
        <v>176.66666666666669</v>
      </c>
      <c r="AB7">
        <v>565.33333333333326</v>
      </c>
      <c r="AC7">
        <v>130.66666666666666</v>
      </c>
      <c r="AD7">
        <v>130</v>
      </c>
      <c r="AE7">
        <v>93.833333333333329</v>
      </c>
      <c r="AF7">
        <v>162.5</v>
      </c>
      <c r="AG7">
        <v>200</v>
      </c>
      <c r="AH7">
        <v>32.5</v>
      </c>
      <c r="AI7">
        <v>3.3333333333333335</v>
      </c>
      <c r="AJ7">
        <v>4.583333333333333</v>
      </c>
      <c r="AL7">
        <v>7</v>
      </c>
      <c r="AM7">
        <v>6</v>
      </c>
      <c r="AN7">
        <v>8</v>
      </c>
      <c r="AO7">
        <v>9</v>
      </c>
      <c r="AP7">
        <v>8</v>
      </c>
      <c r="AQ7">
        <v>9</v>
      </c>
      <c r="AR7">
        <v>8</v>
      </c>
      <c r="AS7">
        <v>7</v>
      </c>
      <c r="AT7">
        <v>6</v>
      </c>
      <c r="AU7">
        <v>6</v>
      </c>
      <c r="AW7">
        <v>1.1676250813908255</v>
      </c>
      <c r="AX7">
        <v>1.0695826638929162</v>
      </c>
      <c r="AY7">
        <v>0.93186091181066455</v>
      </c>
      <c r="AZ7">
        <v>1.6458294756331071</v>
      </c>
      <c r="BA7">
        <v>0.92828299943840087</v>
      </c>
      <c r="BB7">
        <v>1.0547714732761204</v>
      </c>
      <c r="BC7">
        <v>1.1904510746814905</v>
      </c>
      <c r="BD7">
        <v>0.88141586727838483</v>
      </c>
      <c r="BE7">
        <v>1.7127324378491742</v>
      </c>
      <c r="BF7">
        <v>1.5236784133571271</v>
      </c>
    </row>
    <row r="8" spans="1:58" x14ac:dyDescent="0.25">
      <c r="A8">
        <v>7</v>
      </c>
      <c r="B8" t="s">
        <v>60</v>
      </c>
      <c r="C8" t="s">
        <v>61</v>
      </c>
      <c r="E8">
        <v>2.6545280000000004</v>
      </c>
      <c r="F8">
        <v>9.2779220779220761</v>
      </c>
      <c r="G8">
        <v>21.494740425531916</v>
      </c>
      <c r="H8">
        <v>3.7364363636363631</v>
      </c>
      <c r="I8">
        <v>15.778580645161288</v>
      </c>
      <c r="J8">
        <v>6.2905313432835817</v>
      </c>
      <c r="K8">
        <v>19.510510344827587</v>
      </c>
      <c r="L8">
        <v>16.762445283018867</v>
      </c>
      <c r="M8">
        <v>26.457457777777773</v>
      </c>
      <c r="N8">
        <v>14.737920000000001</v>
      </c>
      <c r="P8">
        <v>0.20480000000000004</v>
      </c>
      <c r="Q8">
        <v>7.52000000000001E-2</v>
      </c>
      <c r="R8">
        <v>0.2208</v>
      </c>
      <c r="S8">
        <v>0.29391891891891897</v>
      </c>
      <c r="T8">
        <v>0.35901926444833621</v>
      </c>
      <c r="U8">
        <v>0.20499999999999999</v>
      </c>
      <c r="V8">
        <v>0.27130434782608703</v>
      </c>
      <c r="W8">
        <v>0.25084175084175081</v>
      </c>
      <c r="X8">
        <v>0.24937238493723854</v>
      </c>
      <c r="Y8">
        <v>0.17454545454545453</v>
      </c>
      <c r="AA8">
        <v>161.83333333333331</v>
      </c>
      <c r="AB8">
        <v>189</v>
      </c>
      <c r="AC8">
        <v>53</v>
      </c>
      <c r="AD8">
        <v>68</v>
      </c>
      <c r="AE8">
        <v>70.666666666666671</v>
      </c>
      <c r="AF8">
        <v>46.666666666666664</v>
      </c>
      <c r="AG8">
        <v>37</v>
      </c>
      <c r="AH8">
        <v>42.333333333333329</v>
      </c>
      <c r="AI8">
        <v>129.33333333333334</v>
      </c>
      <c r="AJ8">
        <v>36</v>
      </c>
      <c r="AL8">
        <v>6</v>
      </c>
      <c r="AM8">
        <v>7</v>
      </c>
      <c r="AN8">
        <v>4</v>
      </c>
      <c r="AO8">
        <v>5</v>
      </c>
      <c r="AP8">
        <v>7</v>
      </c>
      <c r="AQ8">
        <v>6</v>
      </c>
      <c r="AR8">
        <v>4</v>
      </c>
      <c r="AS8">
        <v>4</v>
      </c>
      <c r="AT8">
        <v>4</v>
      </c>
      <c r="AU8">
        <v>5</v>
      </c>
      <c r="AW8">
        <v>0.28315061200654301</v>
      </c>
      <c r="AX8">
        <v>0.90977970380594675</v>
      </c>
      <c r="AY8">
        <v>0.89395985506644127</v>
      </c>
      <c r="AZ8">
        <v>0.79859080658934234</v>
      </c>
      <c r="BA8">
        <v>1.1111639026406697</v>
      </c>
      <c r="BB8">
        <v>1.4053718165510189</v>
      </c>
      <c r="BC8">
        <v>0.96953062449719507</v>
      </c>
      <c r="BD8">
        <v>1.1408480790526196</v>
      </c>
      <c r="BE8">
        <v>0.57065518698918427</v>
      </c>
      <c r="BF8">
        <v>1.2271503526268404</v>
      </c>
    </row>
    <row r="9" spans="1:58" x14ac:dyDescent="0.25">
      <c r="A9">
        <v>8</v>
      </c>
      <c r="B9" t="s">
        <v>67</v>
      </c>
      <c r="C9" t="s">
        <v>63</v>
      </c>
      <c r="E9">
        <v>5.5084800000000005</v>
      </c>
      <c r="F9">
        <v>49.045333333333332</v>
      </c>
      <c r="G9">
        <v>3.937408</v>
      </c>
      <c r="H9">
        <v>4.485824</v>
      </c>
      <c r="I9">
        <v>4.9965440000000001</v>
      </c>
      <c r="J9">
        <v>6.6454399999999998</v>
      </c>
      <c r="K9">
        <v>9.3463111111111115</v>
      </c>
      <c r="L9">
        <v>9.6586879999999997</v>
      </c>
      <c r="M9">
        <v>7.6851199999999995</v>
      </c>
      <c r="N9">
        <v>10.248448</v>
      </c>
      <c r="P9">
        <v>0.14879999999999996</v>
      </c>
      <c r="Q9">
        <v>0.1583999999999999</v>
      </c>
      <c r="R9">
        <v>0.08</v>
      </c>
      <c r="S9">
        <v>0.15793918918918912</v>
      </c>
      <c r="T9">
        <v>0.21891418563922943</v>
      </c>
      <c r="U9">
        <v>0.25166666666666665</v>
      </c>
      <c r="V9">
        <v>0.13739130434782609</v>
      </c>
      <c r="W9">
        <v>0.18686868686868682</v>
      </c>
      <c r="X9">
        <v>0.17322175732217576</v>
      </c>
      <c r="Y9">
        <v>0.25090909090909103</v>
      </c>
      <c r="AA9">
        <v>102.5</v>
      </c>
      <c r="AB9">
        <v>36.75</v>
      </c>
      <c r="AC9">
        <v>130.5</v>
      </c>
      <c r="AD9">
        <v>106.83333333333331</v>
      </c>
      <c r="AE9">
        <v>95.999999999999986</v>
      </c>
      <c r="AF9">
        <v>126.33333333333333</v>
      </c>
      <c r="AG9">
        <v>73.666666666666657</v>
      </c>
      <c r="AH9">
        <v>65.333333333333329</v>
      </c>
      <c r="AI9">
        <v>186</v>
      </c>
      <c r="AJ9">
        <v>227.66666666666666</v>
      </c>
      <c r="AL9">
        <v>6</v>
      </c>
      <c r="AM9">
        <v>5</v>
      </c>
      <c r="AN9">
        <v>5</v>
      </c>
      <c r="AO9">
        <v>4</v>
      </c>
      <c r="AP9">
        <v>5</v>
      </c>
      <c r="AQ9">
        <v>6</v>
      </c>
      <c r="AR9">
        <v>5</v>
      </c>
      <c r="AS9">
        <v>4</v>
      </c>
      <c r="AT9">
        <v>4</v>
      </c>
      <c r="AU9">
        <v>5</v>
      </c>
      <c r="AW9">
        <v>0.72665136111896889</v>
      </c>
      <c r="AX9">
        <v>1.3229322666810324</v>
      </c>
      <c r="AY9">
        <v>1.0750043586044926</v>
      </c>
      <c r="AZ9">
        <v>0.82335261729689346</v>
      </c>
      <c r="BA9">
        <v>0.86175761428874731</v>
      </c>
      <c r="BB9">
        <v>0.95880498587171403</v>
      </c>
      <c r="BC9">
        <v>0.89168987205836725</v>
      </c>
      <c r="BD9">
        <v>0.73305175506579423</v>
      </c>
      <c r="BE9">
        <v>0.85618951619105021</v>
      </c>
      <c r="BF9">
        <v>0.75356972777981945</v>
      </c>
    </row>
    <row r="10" spans="1:58" x14ac:dyDescent="0.25">
      <c r="A10">
        <v>9</v>
      </c>
      <c r="B10" t="s">
        <v>67</v>
      </c>
      <c r="C10" t="s">
        <v>61</v>
      </c>
      <c r="E10">
        <v>5.2896000000000001</v>
      </c>
      <c r="F10">
        <v>35.537258426966289</v>
      </c>
      <c r="G10">
        <v>2.6581759999999997</v>
      </c>
      <c r="H10">
        <v>6.0799999999999992</v>
      </c>
      <c r="I10">
        <v>5.3343999999999987</v>
      </c>
      <c r="J10">
        <v>8.2177279999999993</v>
      </c>
      <c r="K10">
        <v>11.606868292682927</v>
      </c>
      <c r="L10">
        <v>56.150588235294109</v>
      </c>
      <c r="M10">
        <v>11.2768</v>
      </c>
      <c r="N10">
        <v>51.388159999999999</v>
      </c>
      <c r="P10">
        <v>0.14960000000000007</v>
      </c>
      <c r="Q10">
        <v>0.28000000000000003</v>
      </c>
      <c r="R10">
        <v>0.15199999999999997</v>
      </c>
      <c r="S10">
        <v>0.320945945945946</v>
      </c>
      <c r="T10">
        <v>0.14623467600700524</v>
      </c>
      <c r="U10">
        <v>0.21750000000000003</v>
      </c>
      <c r="V10">
        <v>0.15913043478260872</v>
      </c>
      <c r="W10">
        <v>0.22643097643097651</v>
      </c>
      <c r="X10">
        <v>0.1397489539748954</v>
      </c>
      <c r="Y10">
        <v>0.17363636363636364</v>
      </c>
      <c r="AA10">
        <v>102.33333333333334</v>
      </c>
      <c r="AB10">
        <v>162.08333333333334</v>
      </c>
      <c r="AC10">
        <v>135.83333333333331</v>
      </c>
      <c r="AD10">
        <v>126</v>
      </c>
      <c r="AE10">
        <v>208.66666666666666</v>
      </c>
      <c r="AF10">
        <v>74</v>
      </c>
      <c r="AG10">
        <v>57.333333333333336</v>
      </c>
      <c r="AH10">
        <v>26.833333333333336</v>
      </c>
      <c r="AI10">
        <v>88.666666666666671</v>
      </c>
      <c r="AJ10">
        <v>170</v>
      </c>
      <c r="AL10">
        <v>7</v>
      </c>
      <c r="AM10">
        <v>6</v>
      </c>
      <c r="AN10">
        <v>7</v>
      </c>
      <c r="AO10">
        <v>7</v>
      </c>
      <c r="AP10">
        <v>5</v>
      </c>
      <c r="AQ10">
        <v>5</v>
      </c>
      <c r="AR10">
        <v>6</v>
      </c>
      <c r="AS10">
        <v>3</v>
      </c>
      <c r="AT10">
        <v>4</v>
      </c>
      <c r="AU10">
        <v>3</v>
      </c>
      <c r="AW10">
        <v>0.81702703844547009</v>
      </c>
      <c r="AX10">
        <v>0.3487089211793184</v>
      </c>
      <c r="AY10">
        <v>0.56014333446478271</v>
      </c>
      <c r="AZ10">
        <v>1.0109059807606424</v>
      </c>
      <c r="BA10">
        <v>0.97115731465687483</v>
      </c>
      <c r="BB10">
        <v>1.0508137267206683</v>
      </c>
      <c r="BC10">
        <v>1.0486688824498143</v>
      </c>
      <c r="BD10">
        <v>1.0338385849943472</v>
      </c>
      <c r="BE10">
        <v>0.37740157020183879</v>
      </c>
      <c r="BF10">
        <v>0.25598779127957888</v>
      </c>
    </row>
    <row r="11" spans="1:58" x14ac:dyDescent="0.25">
      <c r="A11">
        <v>10</v>
      </c>
      <c r="B11" t="s">
        <v>68</v>
      </c>
      <c r="C11" t="s">
        <v>61</v>
      </c>
      <c r="E11">
        <v>6.8083840000000002</v>
      </c>
      <c r="F11">
        <v>9.5103360000000006</v>
      </c>
      <c r="G11">
        <v>2.751808</v>
      </c>
      <c r="H11">
        <v>2.9159680000000003</v>
      </c>
      <c r="I11">
        <v>5.6483200000000009</v>
      </c>
      <c r="J11">
        <v>4.2219519999999999</v>
      </c>
      <c r="K11">
        <v>6.6101760000000001</v>
      </c>
      <c r="L11">
        <v>5.8586880000000008</v>
      </c>
      <c r="M11">
        <v>5.2591999999999999</v>
      </c>
      <c r="N11">
        <v>5.0585599999999999</v>
      </c>
      <c r="P11">
        <v>0.33439999999999998</v>
      </c>
      <c r="Q11">
        <v>8.3199999999999927E-2</v>
      </c>
      <c r="R11">
        <v>0.19439999999999999</v>
      </c>
      <c r="S11">
        <v>0.13260135135135137</v>
      </c>
      <c r="T11">
        <v>0.31348511383537647</v>
      </c>
      <c r="U11">
        <v>0.2316666666666666</v>
      </c>
      <c r="V11">
        <v>0.26869565217391306</v>
      </c>
      <c r="W11">
        <v>0.14057239057239057</v>
      </c>
      <c r="X11">
        <v>1.0309623430962345</v>
      </c>
      <c r="Y11">
        <v>7.9090909090909017E-2</v>
      </c>
      <c r="AA11">
        <v>56.916666666666664</v>
      </c>
      <c r="AB11">
        <v>206.83333333333331</v>
      </c>
      <c r="AC11">
        <v>84.416666666666657</v>
      </c>
      <c r="AD11">
        <v>65.5</v>
      </c>
      <c r="AE11">
        <v>17.500000000000004</v>
      </c>
      <c r="AF11">
        <v>65.750000000000014</v>
      </c>
      <c r="AG11">
        <v>116.50000000000001</v>
      </c>
      <c r="AH11">
        <v>134.66666666666669</v>
      </c>
      <c r="AI11">
        <v>102.99999999999999</v>
      </c>
      <c r="AJ11">
        <v>52.25</v>
      </c>
      <c r="AL11">
        <v>9</v>
      </c>
      <c r="AM11">
        <v>6</v>
      </c>
      <c r="AN11">
        <v>9</v>
      </c>
      <c r="AO11">
        <v>10</v>
      </c>
      <c r="AP11">
        <v>9</v>
      </c>
      <c r="AQ11">
        <v>9</v>
      </c>
      <c r="AR11">
        <v>8</v>
      </c>
      <c r="AS11">
        <v>8</v>
      </c>
      <c r="AT11">
        <v>7</v>
      </c>
      <c r="AU11">
        <v>8</v>
      </c>
      <c r="AW11">
        <v>1.4920648332675766</v>
      </c>
      <c r="AX11">
        <v>1.3569287485150394</v>
      </c>
      <c r="AY11">
        <v>1.7057429925738326</v>
      </c>
      <c r="AZ11">
        <v>1.8623383620546334</v>
      </c>
      <c r="BA11">
        <v>1.8351901042957821</v>
      </c>
      <c r="BB11">
        <v>1.5293723424724133</v>
      </c>
      <c r="BC11">
        <v>1.3480019399384251</v>
      </c>
      <c r="BD11">
        <v>1.483972581802977</v>
      </c>
      <c r="BE11">
        <v>1.1390552988206073</v>
      </c>
      <c r="BF11">
        <v>1.5885568558535628</v>
      </c>
    </row>
    <row r="12" spans="1:58" x14ac:dyDescent="0.25">
      <c r="A12">
        <v>11</v>
      </c>
      <c r="B12" t="s">
        <v>68</v>
      </c>
      <c r="C12" t="s">
        <v>63</v>
      </c>
      <c r="E12">
        <v>5.1862399999999997</v>
      </c>
      <c r="F12">
        <v>9.3790079999999989</v>
      </c>
      <c r="G12">
        <v>6.3511680000000004</v>
      </c>
      <c r="H12">
        <v>4.439616</v>
      </c>
      <c r="I12">
        <v>5.9839359999999999</v>
      </c>
      <c r="J12">
        <v>3.7112319999999999</v>
      </c>
      <c r="K12">
        <v>3.9337600000000004</v>
      </c>
      <c r="L12">
        <v>5.4549760000000003</v>
      </c>
      <c r="M12">
        <v>8.3817142857142848</v>
      </c>
      <c r="N12">
        <v>6.9093119999999999</v>
      </c>
      <c r="P12">
        <v>0.29599999999999993</v>
      </c>
      <c r="Q12">
        <v>9.3599999999999919E-2</v>
      </c>
      <c r="R12">
        <v>0.32160000000000011</v>
      </c>
      <c r="S12">
        <v>0.22212837837837837</v>
      </c>
      <c r="T12">
        <v>0.34413309982486862</v>
      </c>
      <c r="U12">
        <v>0.23833333333333337</v>
      </c>
      <c r="V12">
        <v>0.2391304347826087</v>
      </c>
      <c r="W12">
        <v>0.1363636363636363</v>
      </c>
      <c r="X12">
        <v>0.28117154811715478</v>
      </c>
      <c r="Y12">
        <v>3.9090909090909225E-2</v>
      </c>
      <c r="AA12">
        <v>137.33333333333337</v>
      </c>
      <c r="AB12">
        <v>147.5</v>
      </c>
      <c r="AC12">
        <v>499.33333333333331</v>
      </c>
      <c r="AD12">
        <v>176.66666666666666</v>
      </c>
      <c r="AE12">
        <v>177.66666666666663</v>
      </c>
      <c r="AF12">
        <v>125.66666666666667</v>
      </c>
      <c r="AG12">
        <v>139.66666666666666</v>
      </c>
      <c r="AH12">
        <v>117</v>
      </c>
      <c r="AI12">
        <v>161.5</v>
      </c>
      <c r="AJ12">
        <v>124.16666666666666</v>
      </c>
      <c r="AL12">
        <v>8</v>
      </c>
      <c r="AM12">
        <v>7</v>
      </c>
      <c r="AN12">
        <v>9</v>
      </c>
      <c r="AO12">
        <v>9</v>
      </c>
      <c r="AP12">
        <v>10</v>
      </c>
      <c r="AQ12">
        <v>9</v>
      </c>
      <c r="AR12">
        <v>8</v>
      </c>
      <c r="AS12">
        <v>9</v>
      </c>
      <c r="AT12">
        <v>10</v>
      </c>
      <c r="AU12">
        <v>9</v>
      </c>
      <c r="AW12">
        <v>1.7772826380230489</v>
      </c>
      <c r="AX12">
        <v>1.5433625104878266</v>
      </c>
      <c r="AY12">
        <v>1.5113253388197743</v>
      </c>
      <c r="AZ12">
        <v>1.593491545591166</v>
      </c>
      <c r="BA12">
        <v>2.0835765197653404</v>
      </c>
      <c r="BB12">
        <v>1.6617694625416188</v>
      </c>
      <c r="BC12">
        <v>1.7388850750307498</v>
      </c>
      <c r="BD12">
        <v>1.950163865178417</v>
      </c>
      <c r="BE12">
        <v>0.81732363222388726</v>
      </c>
      <c r="BF12">
        <v>1.0730599589907184</v>
      </c>
    </row>
    <row r="13" spans="1:58" x14ac:dyDescent="0.25">
      <c r="A13">
        <v>12</v>
      </c>
      <c r="B13" t="s">
        <v>68</v>
      </c>
      <c r="C13" t="s">
        <v>61</v>
      </c>
      <c r="E13">
        <v>24.082204444444443</v>
      </c>
      <c r="F13">
        <v>4.271808</v>
      </c>
      <c r="G13">
        <v>0.14713599999999999</v>
      </c>
      <c r="H13">
        <v>4.1716906666666667</v>
      </c>
      <c r="I13">
        <v>6.7937920000000007</v>
      </c>
      <c r="J13">
        <v>5.1638356164383552</v>
      </c>
      <c r="K13">
        <v>4.1611520000000004</v>
      </c>
      <c r="L13">
        <v>6.4208225352112667</v>
      </c>
      <c r="M13">
        <v>7.0585904761904752</v>
      </c>
      <c r="N13">
        <v>8.6968320000000006</v>
      </c>
      <c r="P13">
        <v>0.23200000000000004</v>
      </c>
      <c r="Q13">
        <v>0.08</v>
      </c>
      <c r="R13">
        <v>0.21039999999999992</v>
      </c>
      <c r="S13">
        <v>0.22888513513513514</v>
      </c>
      <c r="T13">
        <v>0.33099824868651484</v>
      </c>
      <c r="U13">
        <v>0.29249999999999998</v>
      </c>
      <c r="V13">
        <v>0.32434782608695656</v>
      </c>
      <c r="W13">
        <v>0.15235690235690239</v>
      </c>
      <c r="X13">
        <v>0.29121338912133898</v>
      </c>
      <c r="Y13">
        <v>0.13909090909090904</v>
      </c>
      <c r="AA13">
        <v>208.83333333333337</v>
      </c>
      <c r="AB13">
        <v>95.666666666666671</v>
      </c>
      <c r="AC13">
        <v>291.00000000000006</v>
      </c>
      <c r="AD13">
        <v>188</v>
      </c>
      <c r="AE13">
        <v>56.166666666666664</v>
      </c>
      <c r="AF13">
        <v>77</v>
      </c>
      <c r="AG13">
        <v>75.5</v>
      </c>
      <c r="AH13">
        <v>44.999999999999993</v>
      </c>
      <c r="AI13">
        <v>111.99999999999999</v>
      </c>
      <c r="AJ13">
        <v>200.00000000000003</v>
      </c>
      <c r="AL13">
        <v>9</v>
      </c>
      <c r="AM13">
        <v>8</v>
      </c>
      <c r="AN13">
        <v>11</v>
      </c>
      <c r="AO13">
        <v>11</v>
      </c>
      <c r="AP13">
        <v>10</v>
      </c>
      <c r="AQ13">
        <v>9</v>
      </c>
      <c r="AR13">
        <v>9</v>
      </c>
      <c r="AS13">
        <v>9</v>
      </c>
      <c r="AT13">
        <v>9</v>
      </c>
      <c r="AU13">
        <v>7</v>
      </c>
      <c r="AW13">
        <v>1.5129430940006197</v>
      </c>
      <c r="AX13">
        <v>1.807612917432176</v>
      </c>
      <c r="AY13">
        <v>1.5725435446385718</v>
      </c>
      <c r="AZ13">
        <v>1.434089506675797</v>
      </c>
      <c r="BA13">
        <v>1.9700566839107398</v>
      </c>
      <c r="BB13">
        <v>1.7375664965644297</v>
      </c>
      <c r="BC13">
        <v>1.5988198726830398</v>
      </c>
      <c r="BD13">
        <v>1.7354019741201441</v>
      </c>
      <c r="BE13">
        <v>1.6566202032326085</v>
      </c>
      <c r="BF13">
        <v>1.5684480206492895</v>
      </c>
    </row>
    <row r="14" spans="1:58" x14ac:dyDescent="0.25">
      <c r="A14">
        <v>13</v>
      </c>
      <c r="B14" t="s">
        <v>64</v>
      </c>
      <c r="C14" t="s">
        <v>63</v>
      </c>
      <c r="E14">
        <v>5.8416639999999997</v>
      </c>
      <c r="F14">
        <v>5.5729280000000001</v>
      </c>
      <c r="G14">
        <v>4.4007040000000002</v>
      </c>
      <c r="H14">
        <v>3.3379200000000004</v>
      </c>
      <c r="I14">
        <v>4.913856</v>
      </c>
      <c r="J14">
        <v>1.976</v>
      </c>
      <c r="K14">
        <v>3.1171121951219507</v>
      </c>
      <c r="L14">
        <v>4.1830400000000001</v>
      </c>
      <c r="M14">
        <v>2.40768</v>
      </c>
      <c r="N14">
        <v>6.2186239999999993</v>
      </c>
      <c r="P14">
        <v>0.2064</v>
      </c>
      <c r="Q14">
        <v>5.7599999999999978E-2</v>
      </c>
      <c r="R14">
        <v>0.19440000000000004</v>
      </c>
      <c r="S14">
        <v>0.29983108108108097</v>
      </c>
      <c r="T14">
        <v>0.41155866900175125</v>
      </c>
      <c r="U14">
        <v>0.36333333333333329</v>
      </c>
      <c r="V14">
        <v>0.20608695652173922</v>
      </c>
      <c r="W14">
        <v>0.15488215488215487</v>
      </c>
      <c r="X14">
        <v>0.26108786610878654</v>
      </c>
      <c r="Y14">
        <v>4.4545454545454562E-2</v>
      </c>
      <c r="AA14">
        <v>82.333333333333329</v>
      </c>
      <c r="AB14">
        <v>228.75</v>
      </c>
      <c r="AC14">
        <v>298.66666666666663</v>
      </c>
      <c r="AD14">
        <v>372.16666666666669</v>
      </c>
      <c r="AE14">
        <v>99.500000000000014</v>
      </c>
      <c r="AF14">
        <v>62.333333333333336</v>
      </c>
      <c r="AG14">
        <v>23.833333333333332</v>
      </c>
      <c r="AH14">
        <v>115.66666666666664</v>
      </c>
      <c r="AI14">
        <v>39.333333333333336</v>
      </c>
      <c r="AJ14">
        <v>79</v>
      </c>
      <c r="AL14">
        <v>7</v>
      </c>
      <c r="AM14">
        <v>9</v>
      </c>
      <c r="AN14">
        <v>9</v>
      </c>
      <c r="AO14">
        <v>10</v>
      </c>
      <c r="AP14">
        <v>10</v>
      </c>
      <c r="AQ14">
        <v>10</v>
      </c>
      <c r="AR14">
        <v>10</v>
      </c>
      <c r="AS14">
        <v>10</v>
      </c>
      <c r="AT14">
        <v>9</v>
      </c>
      <c r="AU14">
        <v>8</v>
      </c>
      <c r="AW14">
        <v>1.5224801016022151</v>
      </c>
      <c r="AX14">
        <v>1.6415528293385842</v>
      </c>
      <c r="AY14">
        <v>1.4273163238637925</v>
      </c>
      <c r="AZ14">
        <v>1.1133358058888807</v>
      </c>
      <c r="BA14">
        <v>1.6048579012245083</v>
      </c>
      <c r="BB14">
        <v>1.732283320151224</v>
      </c>
      <c r="BC14">
        <v>1.88767069218327</v>
      </c>
      <c r="BD14">
        <v>1.4284677398428565</v>
      </c>
      <c r="BE14">
        <v>1.5384731661769728</v>
      </c>
      <c r="BF14">
        <v>1.5628365268380258</v>
      </c>
    </row>
    <row r="15" spans="1:58" x14ac:dyDescent="0.25">
      <c r="A15">
        <v>14</v>
      </c>
      <c r="B15" t="s">
        <v>64</v>
      </c>
      <c r="C15" t="s">
        <v>61</v>
      </c>
      <c r="E15">
        <v>19.735909433962266</v>
      </c>
      <c r="F15">
        <v>26.111135135135136</v>
      </c>
      <c r="G15">
        <v>6.7031999999999989</v>
      </c>
      <c r="H15">
        <v>3.8376960000000007</v>
      </c>
      <c r="I15">
        <v>4.7238222222222221</v>
      </c>
      <c r="J15">
        <v>3.3646720000000006</v>
      </c>
      <c r="K15">
        <v>8.1669953488372098</v>
      </c>
      <c r="L15">
        <v>8.3451897435897422</v>
      </c>
      <c r="M15">
        <v>7.1154999999999999</v>
      </c>
      <c r="N15">
        <v>5.2774400000000004</v>
      </c>
      <c r="P15">
        <v>0.23280000000000001</v>
      </c>
      <c r="Q15">
        <v>0.19680000000000006</v>
      </c>
      <c r="R15">
        <v>0.11040000000000007</v>
      </c>
      <c r="S15">
        <v>0.18581081081081074</v>
      </c>
      <c r="T15">
        <v>0.29422066549912429</v>
      </c>
      <c r="U15">
        <v>0.25500000000000006</v>
      </c>
      <c r="V15">
        <v>0.20434782608695665</v>
      </c>
      <c r="W15">
        <v>0.19528619528619523</v>
      </c>
      <c r="X15">
        <v>0.13138075313807526</v>
      </c>
      <c r="Y15">
        <v>0.18727272727272731</v>
      </c>
      <c r="AA15">
        <v>721.66666666666663</v>
      </c>
      <c r="AB15">
        <v>232.83333333333334</v>
      </c>
      <c r="AC15">
        <v>147</v>
      </c>
      <c r="AD15">
        <v>123.66666666666666</v>
      </c>
      <c r="AE15">
        <v>44.833333333333329</v>
      </c>
      <c r="AF15">
        <v>40.666666666666671</v>
      </c>
      <c r="AG15">
        <v>114.33333333333333</v>
      </c>
      <c r="AH15">
        <v>163.08333333333334</v>
      </c>
      <c r="AI15">
        <v>172.83333333333334</v>
      </c>
      <c r="AJ15">
        <v>78.5</v>
      </c>
      <c r="AL15">
        <v>8</v>
      </c>
      <c r="AM15">
        <v>8</v>
      </c>
      <c r="AN15">
        <v>9</v>
      </c>
      <c r="AO15">
        <v>10</v>
      </c>
      <c r="AP15">
        <v>8</v>
      </c>
      <c r="AQ15">
        <v>10</v>
      </c>
      <c r="AR15">
        <v>9</v>
      </c>
      <c r="AS15">
        <v>11</v>
      </c>
      <c r="AT15">
        <v>9</v>
      </c>
      <c r="AU15">
        <v>9</v>
      </c>
      <c r="AW15">
        <v>1.17946512251077</v>
      </c>
      <c r="AX15">
        <v>1.1323540442454818</v>
      </c>
      <c r="AY15">
        <v>1.818057375290187</v>
      </c>
      <c r="AZ15">
        <v>1.7671151756659997</v>
      </c>
      <c r="BA15">
        <v>1.0637879066245526</v>
      </c>
      <c r="BB15">
        <v>1.4267764740202504</v>
      </c>
      <c r="BC15">
        <v>1.2399673875496888</v>
      </c>
      <c r="BD15">
        <v>1.3363356106352215</v>
      </c>
      <c r="BE15">
        <v>1.5675696811456554</v>
      </c>
      <c r="BF15">
        <v>1.5404731143451778</v>
      </c>
    </row>
    <row r="16" spans="1:58" x14ac:dyDescent="0.25">
      <c r="A16">
        <v>15</v>
      </c>
      <c r="B16" t="s">
        <v>60</v>
      </c>
      <c r="C16" t="s">
        <v>63</v>
      </c>
      <c r="E16">
        <v>29.471999999999998</v>
      </c>
      <c r="F16">
        <v>2.4332159999999998</v>
      </c>
      <c r="G16">
        <v>7.6899839999999999</v>
      </c>
      <c r="H16">
        <v>11.57024</v>
      </c>
      <c r="I16">
        <v>11.450070588235294</v>
      </c>
      <c r="J16">
        <v>10.715450602409637</v>
      </c>
      <c r="K16">
        <v>47.129212121212127</v>
      </c>
      <c r="L16">
        <v>7.2680319999999998</v>
      </c>
      <c r="M16">
        <v>5.8927360000000002</v>
      </c>
      <c r="N16">
        <v>8.2444800000000011</v>
      </c>
      <c r="P16">
        <v>0.26</v>
      </c>
      <c r="Q16">
        <v>3.280000000000001E-2</v>
      </c>
      <c r="R16">
        <v>0.27360000000000001</v>
      </c>
      <c r="S16">
        <v>0.22972972972972971</v>
      </c>
      <c r="T16">
        <v>0.36602451838879158</v>
      </c>
      <c r="U16">
        <v>0.30833333333333335</v>
      </c>
      <c r="V16">
        <v>0.14956521739130424</v>
      </c>
      <c r="W16">
        <v>0.15824915824915817</v>
      </c>
      <c r="X16">
        <v>0.2669456066945608</v>
      </c>
      <c r="Y16">
        <v>0.16090909090909086</v>
      </c>
      <c r="AA16">
        <v>187.75</v>
      </c>
      <c r="AB16">
        <v>46.416666666666671</v>
      </c>
      <c r="AC16">
        <v>68.5</v>
      </c>
      <c r="AD16">
        <v>38.333333333333329</v>
      </c>
      <c r="AE16">
        <v>71.333333333333329</v>
      </c>
      <c r="AF16">
        <v>77.166666666666671</v>
      </c>
      <c r="AG16">
        <v>42.333333333333329</v>
      </c>
      <c r="AH16">
        <v>51</v>
      </c>
      <c r="AI16">
        <v>34.333333333333336</v>
      </c>
      <c r="AJ16">
        <v>73.666666666666657</v>
      </c>
      <c r="AL16">
        <v>8</v>
      </c>
      <c r="AM16">
        <v>5</v>
      </c>
      <c r="AN16">
        <v>8</v>
      </c>
      <c r="AO16">
        <v>7</v>
      </c>
      <c r="AP16">
        <v>4</v>
      </c>
      <c r="AQ16">
        <v>4</v>
      </c>
      <c r="AR16">
        <v>6</v>
      </c>
      <c r="AS16">
        <v>4</v>
      </c>
      <c r="AT16">
        <v>5</v>
      </c>
      <c r="AU16">
        <v>5</v>
      </c>
      <c r="AW16">
        <v>0.81996329702314996</v>
      </c>
      <c r="AX16">
        <v>1.0003851714424705</v>
      </c>
      <c r="AY16">
        <v>1.1159102301349262</v>
      </c>
      <c r="AZ16">
        <v>1.1296895902159365</v>
      </c>
      <c r="BA16">
        <v>0.91130337442347553</v>
      </c>
      <c r="BB16">
        <v>0.99485966255253921</v>
      </c>
      <c r="BC16">
        <v>0.94747513891870438</v>
      </c>
      <c r="BD16">
        <v>0.77906918635898315</v>
      </c>
      <c r="BE16">
        <v>0.95539435186775323</v>
      </c>
      <c r="BF16">
        <v>1.2103859237586305</v>
      </c>
    </row>
    <row r="17" spans="1:58" x14ac:dyDescent="0.25">
      <c r="A17">
        <v>16</v>
      </c>
      <c r="B17" t="s">
        <v>68</v>
      </c>
      <c r="C17" t="s">
        <v>63</v>
      </c>
      <c r="E17">
        <v>6.6734079999999993</v>
      </c>
      <c r="F17">
        <v>9.4483200000000007</v>
      </c>
      <c r="G17">
        <v>6.2709120000000009</v>
      </c>
      <c r="H17">
        <v>3.7793280000000005</v>
      </c>
      <c r="I17">
        <v>32.965463414634144</v>
      </c>
      <c r="J17">
        <v>8.6591999999999985</v>
      </c>
      <c r="K17">
        <v>11.686325581395348</v>
      </c>
      <c r="L17">
        <v>5.5279360000000004</v>
      </c>
      <c r="M17">
        <v>6.3499932203389839</v>
      </c>
      <c r="N17">
        <v>4.667008</v>
      </c>
      <c r="P17">
        <v>0.32079999999999997</v>
      </c>
      <c r="Q17">
        <v>9.2000000000000026E-2</v>
      </c>
      <c r="R17">
        <v>0.28880000000000011</v>
      </c>
      <c r="S17">
        <v>0.23648648648648649</v>
      </c>
      <c r="T17">
        <v>0.50350262697022763</v>
      </c>
      <c r="U17">
        <v>0.30583333333333335</v>
      </c>
      <c r="V17">
        <v>0.35304347826086963</v>
      </c>
      <c r="W17">
        <v>0.15319865319865322</v>
      </c>
      <c r="X17">
        <v>0.27949790794979079</v>
      </c>
      <c r="Y17">
        <v>0.17363636363636364</v>
      </c>
      <c r="AA17">
        <v>74.999999999999986</v>
      </c>
      <c r="AB17">
        <v>240.66666666666666</v>
      </c>
      <c r="AC17">
        <v>204.66666666666669</v>
      </c>
      <c r="AD17">
        <v>462.99999999999994</v>
      </c>
      <c r="AE17">
        <v>155.33333333333331</v>
      </c>
      <c r="AF17">
        <v>98.666666666666671</v>
      </c>
      <c r="AG17">
        <v>111.33333333333333</v>
      </c>
      <c r="AH17">
        <v>176.66666666666666</v>
      </c>
      <c r="AI17">
        <v>265.5</v>
      </c>
      <c r="AJ17">
        <v>156.00000000000003</v>
      </c>
      <c r="AL17">
        <v>7</v>
      </c>
      <c r="AM17">
        <v>8</v>
      </c>
      <c r="AN17">
        <v>8</v>
      </c>
      <c r="AO17">
        <v>8</v>
      </c>
      <c r="AP17">
        <v>9</v>
      </c>
      <c r="AQ17">
        <v>10</v>
      </c>
      <c r="AR17">
        <v>11</v>
      </c>
      <c r="AS17">
        <v>10</v>
      </c>
      <c r="AT17">
        <v>11</v>
      </c>
      <c r="AU17">
        <v>11</v>
      </c>
      <c r="AW17">
        <v>1.1595518131362899</v>
      </c>
      <c r="AX17">
        <v>1.464512693458877</v>
      </c>
      <c r="AY17">
        <v>1.3902376463257968</v>
      </c>
      <c r="AZ17">
        <v>1.019288169743181</v>
      </c>
      <c r="BA17">
        <v>1.962018311008465</v>
      </c>
      <c r="BB17">
        <v>1.755023180308338</v>
      </c>
      <c r="BC17">
        <v>1.559524976215628</v>
      </c>
      <c r="BD17">
        <v>1.7770474398398541</v>
      </c>
      <c r="BE17">
        <v>1.1853207196903006</v>
      </c>
      <c r="BF17">
        <v>1.8278263548992126</v>
      </c>
    </row>
    <row r="18" spans="1:58" x14ac:dyDescent="0.25">
      <c r="A18">
        <v>17</v>
      </c>
      <c r="B18" t="s">
        <v>64</v>
      </c>
      <c r="C18" t="s">
        <v>61</v>
      </c>
      <c r="E18">
        <v>11.242344186046513</v>
      </c>
      <c r="F18">
        <v>15.291667692307692</v>
      </c>
      <c r="G18">
        <v>10.323839999999999</v>
      </c>
      <c r="H18">
        <v>7.5221760000000009</v>
      </c>
      <c r="I18">
        <v>25.645440000000001</v>
      </c>
      <c r="J18">
        <v>64.118237288135589</v>
      </c>
      <c r="K18">
        <v>10.541561904761904</v>
      </c>
      <c r="L18">
        <v>20.513919999999999</v>
      </c>
      <c r="M18">
        <v>51.873454545454535</v>
      </c>
      <c r="N18">
        <v>97.453714285714298</v>
      </c>
      <c r="P18">
        <v>0.20560000000000003</v>
      </c>
      <c r="Q18">
        <v>0.12879999999999994</v>
      </c>
      <c r="R18">
        <v>0.21920000000000001</v>
      </c>
      <c r="S18">
        <v>0.16469594594594589</v>
      </c>
      <c r="T18">
        <v>0.29334500875656738</v>
      </c>
      <c r="U18">
        <v>0.36416666666666658</v>
      </c>
      <c r="V18">
        <v>0.15999999999999998</v>
      </c>
      <c r="W18">
        <v>0.21212121212121207</v>
      </c>
      <c r="X18">
        <v>0.289539748953975</v>
      </c>
      <c r="Y18">
        <v>0.16909090909090904</v>
      </c>
      <c r="AA18">
        <v>317.66666666666663</v>
      </c>
      <c r="AB18">
        <v>180.33333333333334</v>
      </c>
      <c r="AC18">
        <v>392.00000000000006</v>
      </c>
      <c r="AD18">
        <v>174.33333333333334</v>
      </c>
      <c r="AE18">
        <v>325.33333333333337</v>
      </c>
      <c r="AF18">
        <v>183</v>
      </c>
      <c r="AG18">
        <v>122.66666666666666</v>
      </c>
      <c r="AH18">
        <v>328</v>
      </c>
      <c r="AI18">
        <v>771.33333333333337</v>
      </c>
      <c r="AJ18">
        <v>309.66666666666669</v>
      </c>
      <c r="AL18">
        <v>8</v>
      </c>
      <c r="AM18">
        <v>8</v>
      </c>
      <c r="AN18">
        <v>9</v>
      </c>
      <c r="AO18">
        <v>9</v>
      </c>
      <c r="AP18">
        <v>9</v>
      </c>
      <c r="AQ18">
        <v>9</v>
      </c>
      <c r="AR18">
        <v>7</v>
      </c>
      <c r="AS18">
        <v>7</v>
      </c>
      <c r="AT18">
        <v>10</v>
      </c>
      <c r="AU18">
        <v>6</v>
      </c>
      <c r="AW18">
        <v>1.5000893088138101</v>
      </c>
      <c r="AX18">
        <v>1.8144626357300744</v>
      </c>
      <c r="AY18">
        <v>1.5506518412373678</v>
      </c>
      <c r="AZ18">
        <v>1.1832794063030239</v>
      </c>
      <c r="BA18">
        <v>1.3002612920248504</v>
      </c>
      <c r="BB18">
        <v>1.7154954589508691</v>
      </c>
      <c r="BC18">
        <v>1.2717196038707539</v>
      </c>
      <c r="BD18">
        <v>1.1416894386291148</v>
      </c>
      <c r="BE18">
        <v>1.0314220985383726</v>
      </c>
      <c r="BF18">
        <v>1.3262621543344326</v>
      </c>
    </row>
    <row r="19" spans="1:58" x14ac:dyDescent="0.25">
      <c r="A19">
        <v>18</v>
      </c>
      <c r="B19" t="s">
        <v>64</v>
      </c>
      <c r="C19" t="s">
        <v>63</v>
      </c>
      <c r="E19">
        <v>11.780608000000001</v>
      </c>
      <c r="F19">
        <v>11.778865671641791</v>
      </c>
      <c r="G19">
        <v>8.7342999999999993</v>
      </c>
      <c r="H19">
        <v>5.8744960000000006</v>
      </c>
      <c r="I19">
        <v>10.755007228915662</v>
      </c>
      <c r="J19">
        <v>11.332819753086419</v>
      </c>
      <c r="K19">
        <v>9.5673679012345669</v>
      </c>
      <c r="L19">
        <v>11.37701463414634</v>
      </c>
      <c r="M19">
        <v>9.7181935483870951</v>
      </c>
      <c r="N19">
        <v>7.3203199999999997</v>
      </c>
      <c r="P19">
        <v>0.19200000000000003</v>
      </c>
      <c r="Q19">
        <v>-2.4799999999999968E-2</v>
      </c>
      <c r="R19">
        <v>0.21359999999999998</v>
      </c>
      <c r="S19">
        <v>0.23479729729729726</v>
      </c>
      <c r="T19">
        <v>0.27145359019264448</v>
      </c>
      <c r="U19">
        <v>0.25333333333333335</v>
      </c>
      <c r="V19">
        <v>0.19304347826086946</v>
      </c>
      <c r="W19">
        <v>0.19612794612794612</v>
      </c>
      <c r="X19">
        <v>0.18075313807531382</v>
      </c>
      <c r="Y19">
        <v>0.14090909090909098</v>
      </c>
      <c r="AA19">
        <v>187.66666666666666</v>
      </c>
      <c r="AB19">
        <v>254</v>
      </c>
      <c r="AC19">
        <v>128.66666666666669</v>
      </c>
      <c r="AD19">
        <v>368.00000000000006</v>
      </c>
      <c r="AE19">
        <v>76.75</v>
      </c>
      <c r="AF19">
        <v>103.33333333333333</v>
      </c>
      <c r="AG19">
        <v>120.66666666666664</v>
      </c>
      <c r="AH19">
        <v>166</v>
      </c>
      <c r="AI19">
        <v>72.166666666666671</v>
      </c>
      <c r="AJ19">
        <v>133.33333333333331</v>
      </c>
      <c r="AL19">
        <v>7</v>
      </c>
      <c r="AM19">
        <v>8</v>
      </c>
      <c r="AN19">
        <v>7</v>
      </c>
      <c r="AO19">
        <v>9</v>
      </c>
      <c r="AP19">
        <v>12</v>
      </c>
      <c r="AQ19">
        <v>12</v>
      </c>
      <c r="AR19">
        <v>11</v>
      </c>
      <c r="AS19">
        <v>10</v>
      </c>
      <c r="AT19">
        <v>11</v>
      </c>
      <c r="AU19">
        <v>11</v>
      </c>
      <c r="AW19">
        <v>1.2369638946334811</v>
      </c>
      <c r="AX19">
        <v>1.3558176574262695</v>
      </c>
      <c r="AY19">
        <v>1.5000946356289804</v>
      </c>
      <c r="AZ19">
        <v>1.4096413976471418</v>
      </c>
      <c r="BA19">
        <v>1.6490145492890524</v>
      </c>
      <c r="BB19">
        <v>1.8239527955890675</v>
      </c>
      <c r="BC19">
        <v>1.8822213040319693</v>
      </c>
      <c r="BD19">
        <v>1.6707723795678719</v>
      </c>
      <c r="BE19">
        <v>2.1244454833753004</v>
      </c>
      <c r="BF19">
        <v>2.1167582247666625</v>
      </c>
    </row>
    <row r="20" spans="1:58" x14ac:dyDescent="0.25">
      <c r="A20">
        <v>19</v>
      </c>
      <c r="B20" t="s">
        <v>62</v>
      </c>
      <c r="C20" t="s">
        <v>63</v>
      </c>
      <c r="E20">
        <v>28.383219512195122</v>
      </c>
      <c r="F20">
        <v>7.4714514285714291</v>
      </c>
      <c r="G20">
        <v>66.697600000000008</v>
      </c>
      <c r="H20">
        <v>5.3449955555555553</v>
      </c>
      <c r="I20">
        <v>10.660821917808219</v>
      </c>
      <c r="J20">
        <v>15.830449230769231</v>
      </c>
      <c r="K20">
        <v>5.9596160000000005</v>
      </c>
      <c r="L20">
        <v>16.635356862745098</v>
      </c>
      <c r="M20">
        <v>8.1228800000000003</v>
      </c>
      <c r="N20">
        <v>10.8832</v>
      </c>
      <c r="P20">
        <v>0.25920000000000004</v>
      </c>
      <c r="Q20">
        <v>-1.2000000000000028E-2</v>
      </c>
      <c r="R20">
        <v>0.16080000000000005</v>
      </c>
      <c r="S20">
        <v>0.11824324324324327</v>
      </c>
      <c r="T20">
        <v>0.29246935201401048</v>
      </c>
      <c r="U20">
        <v>0.31333333333333341</v>
      </c>
      <c r="V20">
        <v>0.1469565217391304</v>
      </c>
      <c r="W20">
        <v>0.15151515151515157</v>
      </c>
      <c r="X20">
        <v>0.15230125523012555</v>
      </c>
      <c r="Y20">
        <v>0.17090909090909082</v>
      </c>
      <c r="AA20">
        <v>144.5</v>
      </c>
      <c r="AB20">
        <v>95.5</v>
      </c>
      <c r="AC20">
        <v>76.666666666666671</v>
      </c>
      <c r="AD20">
        <v>126</v>
      </c>
      <c r="AE20">
        <v>134.66666666666669</v>
      </c>
      <c r="AF20">
        <v>106.33333333333333</v>
      </c>
      <c r="AG20">
        <v>53</v>
      </c>
      <c r="AH20">
        <v>266.33333333333331</v>
      </c>
      <c r="AI20">
        <v>191.66666666666669</v>
      </c>
      <c r="AJ20">
        <v>191</v>
      </c>
      <c r="AL20">
        <v>5</v>
      </c>
      <c r="AM20">
        <v>5</v>
      </c>
      <c r="AN20">
        <v>6</v>
      </c>
      <c r="AO20">
        <v>5</v>
      </c>
      <c r="AP20">
        <v>4</v>
      </c>
      <c r="AQ20">
        <v>7</v>
      </c>
      <c r="AR20">
        <v>5</v>
      </c>
      <c r="AS20">
        <v>5</v>
      </c>
      <c r="AT20">
        <v>3</v>
      </c>
      <c r="AU20">
        <v>8</v>
      </c>
      <c r="AW20">
        <v>0.621017681784793</v>
      </c>
      <c r="AX20">
        <v>1.3882924583318559</v>
      </c>
      <c r="AY20">
        <v>1.4461995753253691</v>
      </c>
      <c r="AZ20">
        <v>1.2090978554459602</v>
      </c>
      <c r="BA20">
        <v>1.0044035191227325</v>
      </c>
      <c r="BB20">
        <v>1.2566092640829947</v>
      </c>
      <c r="BC20">
        <v>1.0627982758583476</v>
      </c>
      <c r="BD20">
        <v>0.57962789299318973</v>
      </c>
      <c r="BE20">
        <v>0.71513928535502558</v>
      </c>
      <c r="BF20">
        <v>1.1277082459193513</v>
      </c>
    </row>
    <row r="21" spans="1:58" x14ac:dyDescent="0.25">
      <c r="A21">
        <v>20</v>
      </c>
      <c r="B21" t="s">
        <v>60</v>
      </c>
      <c r="C21" t="s">
        <v>63</v>
      </c>
      <c r="E21">
        <v>10.481090909090907</v>
      </c>
      <c r="F21">
        <v>7.080735135135134</v>
      </c>
      <c r="G21">
        <v>8.7004800000000007</v>
      </c>
      <c r="H21">
        <v>6.7003362318840578</v>
      </c>
      <c r="I21">
        <v>10.605952000000002</v>
      </c>
      <c r="J21">
        <v>10.749163636363635</v>
      </c>
      <c r="K21">
        <v>7.7738879999999995</v>
      </c>
      <c r="L21">
        <v>15.830910144927536</v>
      </c>
      <c r="M21">
        <v>7.9943783783783777</v>
      </c>
      <c r="N21">
        <v>8.3150079999999988</v>
      </c>
      <c r="P21">
        <v>0.41519999999999996</v>
      </c>
      <c r="Q21">
        <v>5.4399999999999976E-2</v>
      </c>
      <c r="R21">
        <v>0.24719999999999998</v>
      </c>
      <c r="S21">
        <v>0.17145270270270271</v>
      </c>
      <c r="T21">
        <v>0.34676007005253934</v>
      </c>
      <c r="U21">
        <v>0.28749999999999992</v>
      </c>
      <c r="V21">
        <v>0.22782608695652168</v>
      </c>
      <c r="W21">
        <v>9.0067340067340004E-2</v>
      </c>
      <c r="X21">
        <v>0.20000000000000007</v>
      </c>
      <c r="Y21">
        <v>0.15727272727272723</v>
      </c>
      <c r="AA21">
        <v>4.333333333333333</v>
      </c>
      <c r="AB21">
        <v>12.666666666666666</v>
      </c>
      <c r="AC21">
        <v>87.833333333333343</v>
      </c>
      <c r="AD21">
        <v>100.16666666666667</v>
      </c>
      <c r="AE21">
        <v>97</v>
      </c>
      <c r="AF21">
        <v>58</v>
      </c>
      <c r="AG21">
        <v>46.333333333333336</v>
      </c>
      <c r="AH21">
        <v>43</v>
      </c>
      <c r="AI21">
        <v>33.083333333333336</v>
      </c>
      <c r="AJ21">
        <v>70.5</v>
      </c>
      <c r="AL21">
        <v>6</v>
      </c>
      <c r="AM21">
        <v>5</v>
      </c>
      <c r="AN21">
        <v>5</v>
      </c>
      <c r="AO21">
        <v>5</v>
      </c>
      <c r="AP21">
        <v>5</v>
      </c>
      <c r="AQ21">
        <v>6</v>
      </c>
      <c r="AR21">
        <v>7</v>
      </c>
      <c r="AS21">
        <v>7</v>
      </c>
      <c r="AT21">
        <v>6</v>
      </c>
      <c r="AU21">
        <v>7</v>
      </c>
      <c r="AW21">
        <v>1.5176516211003839</v>
      </c>
      <c r="AX21">
        <v>1.4380189722051817</v>
      </c>
      <c r="AY21">
        <v>1.1651421624464076</v>
      </c>
      <c r="AZ21">
        <v>1.2527513985159142</v>
      </c>
      <c r="BA21">
        <v>0.91340521503190764</v>
      </c>
      <c r="BB21">
        <v>1.1224921089967237</v>
      </c>
      <c r="BC21">
        <v>1.0968550750520412</v>
      </c>
      <c r="BD21">
        <v>1.5315418671775516</v>
      </c>
      <c r="BE21">
        <v>1.2335900127366313</v>
      </c>
      <c r="BF21">
        <v>0.95232631203540463</v>
      </c>
    </row>
    <row r="22" spans="1:58" x14ac:dyDescent="0.25">
      <c r="A22">
        <v>21</v>
      </c>
      <c r="B22" t="s">
        <v>67</v>
      </c>
      <c r="C22" t="s">
        <v>61</v>
      </c>
      <c r="E22">
        <v>10.353882352941175</v>
      </c>
      <c r="F22">
        <v>22.279551999999999</v>
      </c>
      <c r="G22">
        <v>11.070464000000001</v>
      </c>
      <c r="H22">
        <v>17.086282926829266</v>
      </c>
      <c r="I22">
        <v>9.5984695652173908</v>
      </c>
      <c r="J22">
        <v>14.682603921568624</v>
      </c>
      <c r="K22">
        <v>16.953742222222221</v>
      </c>
      <c r="L22">
        <v>23.631795744680851</v>
      </c>
      <c r="M22">
        <v>13.595408695652171</v>
      </c>
      <c r="N22">
        <v>32.271903030303029</v>
      </c>
      <c r="P22">
        <v>0.12799999999999997</v>
      </c>
      <c r="Q22">
        <v>0.13760000000000006</v>
      </c>
      <c r="R22">
        <v>0.13439999999999996</v>
      </c>
      <c r="S22">
        <v>0.20945945945945935</v>
      </c>
      <c r="T22">
        <v>0.1795096322241681</v>
      </c>
      <c r="U22">
        <v>0.31416666666666665</v>
      </c>
      <c r="V22">
        <v>0.16260869565217384</v>
      </c>
      <c r="W22">
        <v>0.21717171717171715</v>
      </c>
      <c r="X22">
        <v>0.12719665271966524</v>
      </c>
      <c r="Y22">
        <v>0.21181818181818182</v>
      </c>
      <c r="AA22">
        <v>71.500000000000014</v>
      </c>
      <c r="AB22">
        <v>78.333333333333343</v>
      </c>
      <c r="AC22">
        <v>165.33333333333331</v>
      </c>
      <c r="AD22">
        <v>70.166666666666657</v>
      </c>
      <c r="AE22">
        <v>130.33333333333331</v>
      </c>
      <c r="AF22">
        <v>68.833333333333343</v>
      </c>
      <c r="AG22">
        <v>48.5</v>
      </c>
      <c r="AH22">
        <v>137.33333333333331</v>
      </c>
      <c r="AI22">
        <v>110</v>
      </c>
      <c r="AJ22">
        <v>42.166666666666664</v>
      </c>
      <c r="AL22">
        <v>8</v>
      </c>
      <c r="AM22">
        <v>7</v>
      </c>
      <c r="AN22">
        <v>5</v>
      </c>
      <c r="AO22">
        <v>7</v>
      </c>
      <c r="AP22">
        <v>5</v>
      </c>
      <c r="AQ22">
        <v>8</v>
      </c>
      <c r="AR22">
        <v>6</v>
      </c>
      <c r="AS22">
        <v>4</v>
      </c>
      <c r="AT22">
        <v>5</v>
      </c>
      <c r="AU22">
        <v>6</v>
      </c>
      <c r="AW22">
        <v>0.99668009989716733</v>
      </c>
      <c r="AX22">
        <v>1.0651228087398288</v>
      </c>
      <c r="AY22">
        <v>0.95664377713380067</v>
      </c>
      <c r="AZ22">
        <v>1.392658588166845</v>
      </c>
      <c r="BA22">
        <v>1.1329346109914709</v>
      </c>
      <c r="BB22">
        <v>0.84714194721035119</v>
      </c>
      <c r="BC22">
        <v>0.87152175163411449</v>
      </c>
      <c r="BD22">
        <v>0.71298489585871927</v>
      </c>
      <c r="BE22">
        <v>1.3093527848812476</v>
      </c>
      <c r="BF22">
        <v>1.3924500255972643</v>
      </c>
    </row>
    <row r="23" spans="1:58" x14ac:dyDescent="0.25">
      <c r="A23">
        <v>22</v>
      </c>
      <c r="B23" t="s">
        <v>68</v>
      </c>
      <c r="C23" t="s">
        <v>61</v>
      </c>
      <c r="E23">
        <v>8.7479039999999983</v>
      </c>
      <c r="F23">
        <v>16.671188732394366</v>
      </c>
      <c r="G23">
        <v>2.8065280000000001</v>
      </c>
      <c r="H23">
        <v>4.2085759999999999</v>
      </c>
      <c r="I23">
        <v>4.923584</v>
      </c>
      <c r="J23">
        <v>8.7312000000000012</v>
      </c>
      <c r="K23">
        <v>33.432103896103897</v>
      </c>
      <c r="L23">
        <v>20.045495652173912</v>
      </c>
      <c r="M23">
        <v>21.254127659574465</v>
      </c>
      <c r="N23">
        <v>15.333759999999998</v>
      </c>
      <c r="P23">
        <v>0.35439999999999999</v>
      </c>
      <c r="Q23">
        <v>0.10240000000000002</v>
      </c>
      <c r="R23">
        <v>0.28000000000000008</v>
      </c>
      <c r="S23">
        <v>0.21368243243243237</v>
      </c>
      <c r="T23">
        <v>0.33625218914185639</v>
      </c>
      <c r="U23">
        <v>0.21333333333333329</v>
      </c>
      <c r="V23">
        <v>0.29043478260869565</v>
      </c>
      <c r="W23">
        <v>0.13636363636363644</v>
      </c>
      <c r="X23">
        <v>0.19665271966527195</v>
      </c>
      <c r="Y23">
        <v>0.13454545454545441</v>
      </c>
      <c r="AA23">
        <v>111.08333333333333</v>
      </c>
      <c r="AB23">
        <v>179.66666666666666</v>
      </c>
      <c r="AC23">
        <v>151.16666666666669</v>
      </c>
      <c r="AD23">
        <v>334.33333333333331</v>
      </c>
      <c r="AE23">
        <v>89.666666666666671</v>
      </c>
      <c r="AF23">
        <v>129.66666666666666</v>
      </c>
      <c r="AG23">
        <v>110.83333333333334</v>
      </c>
      <c r="AH23">
        <v>69.666666666666671</v>
      </c>
      <c r="AI23">
        <v>102.49999999999999</v>
      </c>
      <c r="AJ23">
        <v>142.66666666666666</v>
      </c>
      <c r="AL23">
        <v>7</v>
      </c>
      <c r="AM23">
        <v>8</v>
      </c>
      <c r="AN23">
        <v>8</v>
      </c>
      <c r="AO23">
        <v>11</v>
      </c>
      <c r="AP23">
        <v>12</v>
      </c>
      <c r="AQ23">
        <v>12</v>
      </c>
      <c r="AR23">
        <v>11</v>
      </c>
      <c r="AS23">
        <v>11</v>
      </c>
      <c r="AT23">
        <v>11</v>
      </c>
      <c r="AU23">
        <v>11</v>
      </c>
      <c r="AW23">
        <v>0.57011336786678746</v>
      </c>
      <c r="AX23">
        <v>1.5080213118661239</v>
      </c>
      <c r="AY23">
        <v>1.4955131730568407</v>
      </c>
      <c r="AZ23">
        <v>1.516913918961309</v>
      </c>
      <c r="BA23">
        <v>1.8670224139053511</v>
      </c>
      <c r="BB23">
        <v>1.954995188396857</v>
      </c>
      <c r="BC23">
        <v>1.9337919961318866</v>
      </c>
      <c r="BD23">
        <v>2.0975502020108285</v>
      </c>
      <c r="BE23">
        <v>2.001525096888177</v>
      </c>
      <c r="BF23">
        <v>2.1185644955973082</v>
      </c>
    </row>
    <row r="24" spans="1:58" x14ac:dyDescent="0.25">
      <c r="A24">
        <v>23</v>
      </c>
      <c r="B24" t="s">
        <v>67</v>
      </c>
      <c r="C24" t="s">
        <v>63</v>
      </c>
      <c r="E24">
        <v>7.7556479999999999</v>
      </c>
      <c r="F24">
        <v>6.1432320000000002</v>
      </c>
      <c r="G24">
        <v>3.6074666666666664</v>
      </c>
      <c r="H24">
        <v>3.8303999999999996</v>
      </c>
      <c r="I24">
        <v>37.419636363636364</v>
      </c>
      <c r="J24">
        <v>46.413784615384614</v>
      </c>
      <c r="K24">
        <v>14.111483870967742</v>
      </c>
      <c r="L24">
        <v>21.956830188679245</v>
      </c>
      <c r="M24">
        <v>7.9445333333333323</v>
      </c>
      <c r="N24">
        <v>51.266560000000005</v>
      </c>
      <c r="P24">
        <v>0.18480000000000005</v>
      </c>
      <c r="Q24">
        <v>0.19840000000000002</v>
      </c>
      <c r="R24">
        <v>0.18160000000000009</v>
      </c>
      <c r="S24">
        <v>0.35726351351351343</v>
      </c>
      <c r="T24">
        <v>0.23817863397548167</v>
      </c>
      <c r="U24">
        <v>0.32166666666666677</v>
      </c>
      <c r="V24">
        <v>0.10173913043478253</v>
      </c>
      <c r="W24">
        <v>0.16077441077441071</v>
      </c>
      <c r="X24">
        <v>0.1397489539748954</v>
      </c>
      <c r="Y24">
        <v>0.22181818181818178</v>
      </c>
      <c r="AA24">
        <v>101.33333333333334</v>
      </c>
      <c r="AB24">
        <v>92.5</v>
      </c>
      <c r="AC24">
        <v>63.166666666666657</v>
      </c>
      <c r="AD24">
        <v>51</v>
      </c>
      <c r="AE24">
        <v>142.66666666666666</v>
      </c>
      <c r="AF24">
        <v>43.333333333333329</v>
      </c>
      <c r="AG24">
        <v>42</v>
      </c>
      <c r="AH24">
        <v>246</v>
      </c>
      <c r="AI24">
        <v>197.33333333333331</v>
      </c>
      <c r="AJ24">
        <v>118</v>
      </c>
      <c r="AL24">
        <v>6</v>
      </c>
      <c r="AM24">
        <v>5</v>
      </c>
      <c r="AN24">
        <v>5</v>
      </c>
      <c r="AO24">
        <v>7</v>
      </c>
      <c r="AP24">
        <v>5</v>
      </c>
      <c r="AQ24">
        <v>5</v>
      </c>
      <c r="AR24">
        <v>6</v>
      </c>
      <c r="AS24">
        <v>6</v>
      </c>
      <c r="AT24">
        <v>5</v>
      </c>
      <c r="AU24">
        <v>5</v>
      </c>
      <c r="AW24">
        <v>1.0641764052393414</v>
      </c>
      <c r="AX24">
        <v>1.1595044545226061</v>
      </c>
      <c r="AY24">
        <v>1.1530146876292138</v>
      </c>
      <c r="AZ24">
        <v>1.32221686063553</v>
      </c>
      <c r="BA24">
        <v>1.3443537367178047</v>
      </c>
      <c r="BB24">
        <v>1.1919329756432342</v>
      </c>
      <c r="BC24">
        <v>1.2249438946301052</v>
      </c>
      <c r="BD24">
        <v>0.51975498649526497</v>
      </c>
      <c r="BE24">
        <v>0.92241172522938752</v>
      </c>
      <c r="BF24">
        <v>0.75752307810075004</v>
      </c>
    </row>
    <row r="25" spans="1:58" x14ac:dyDescent="0.25">
      <c r="A25">
        <v>24</v>
      </c>
      <c r="B25" t="s">
        <v>67</v>
      </c>
      <c r="C25" t="s">
        <v>61</v>
      </c>
      <c r="E25">
        <v>7.103872</v>
      </c>
      <c r="F25">
        <v>41.886523076923083</v>
      </c>
      <c r="G25">
        <v>3.5707482352941171</v>
      </c>
      <c r="H25">
        <v>36.526177215189875</v>
      </c>
      <c r="I25">
        <v>7.9720960000000005</v>
      </c>
      <c r="J25">
        <v>62.515428571428572</v>
      </c>
      <c r="K25">
        <v>24.950623255813952</v>
      </c>
      <c r="L25">
        <v>116.01219047619047</v>
      </c>
      <c r="M25">
        <v>84.690823529411773</v>
      </c>
      <c r="N25">
        <v>140.17163636363634</v>
      </c>
      <c r="P25">
        <v>0.17679999999999993</v>
      </c>
      <c r="Q25">
        <v>0.1464</v>
      </c>
      <c r="R25">
        <v>0.19919999999999993</v>
      </c>
      <c r="S25">
        <v>0.24324324324324317</v>
      </c>
      <c r="T25">
        <v>0.26795096322241679</v>
      </c>
      <c r="U25">
        <v>0.34749999999999998</v>
      </c>
      <c r="V25">
        <v>0.24347826086956528</v>
      </c>
      <c r="W25">
        <v>0.26936026936026941</v>
      </c>
      <c r="X25">
        <v>0.21171548117154823</v>
      </c>
      <c r="Y25">
        <v>4.7272727272727237E-2</v>
      </c>
      <c r="AA25">
        <v>61.333333333333329</v>
      </c>
      <c r="AB25">
        <v>111.66666666666667</v>
      </c>
      <c r="AC25">
        <v>108</v>
      </c>
      <c r="AD25">
        <v>34.166666666666664</v>
      </c>
      <c r="AE25">
        <v>51</v>
      </c>
      <c r="AF25">
        <v>34.666666666666671</v>
      </c>
      <c r="AG25">
        <v>22.333333333333332</v>
      </c>
      <c r="AH25">
        <v>14.666666666666668</v>
      </c>
      <c r="AI25">
        <v>12.666666666666668</v>
      </c>
      <c r="AJ25">
        <v>34.333333333333336</v>
      </c>
      <c r="AL25">
        <v>6</v>
      </c>
      <c r="AM25">
        <v>7</v>
      </c>
      <c r="AN25">
        <v>8</v>
      </c>
      <c r="AO25">
        <v>7</v>
      </c>
      <c r="AP25">
        <v>5</v>
      </c>
      <c r="AQ25">
        <v>7</v>
      </c>
      <c r="AR25">
        <v>4</v>
      </c>
      <c r="AS25">
        <v>3</v>
      </c>
      <c r="AT25">
        <v>3</v>
      </c>
      <c r="AU25">
        <v>6</v>
      </c>
      <c r="AW25">
        <v>0.87708955019455281</v>
      </c>
      <c r="AX25">
        <v>1.039940172672305</v>
      </c>
      <c r="AY25">
        <v>1.2883170541208488</v>
      </c>
      <c r="AZ25">
        <v>1.2355719322585805</v>
      </c>
      <c r="BA25">
        <v>0.86995948894301967</v>
      </c>
      <c r="BB25">
        <v>1.0731234741471278</v>
      </c>
      <c r="BC25">
        <v>0.75360462556843422</v>
      </c>
      <c r="BD25">
        <v>0.60984238316881878</v>
      </c>
      <c r="BE25">
        <v>0.85358367914189748</v>
      </c>
      <c r="BF25">
        <v>1.1647949537467837</v>
      </c>
    </row>
    <row r="26" spans="1:58" x14ac:dyDescent="0.25">
      <c r="A26">
        <v>25</v>
      </c>
      <c r="B26" t="s">
        <v>60</v>
      </c>
      <c r="C26" t="s">
        <v>63</v>
      </c>
      <c r="E26">
        <v>8.0973439999999979</v>
      </c>
      <c r="F26">
        <v>7.9465599999999998</v>
      </c>
      <c r="G26">
        <v>7.815264864864865</v>
      </c>
      <c r="H26">
        <v>4.7423999999999999</v>
      </c>
      <c r="I26">
        <v>10.216832000000002</v>
      </c>
      <c r="J26">
        <v>11.158676543209875</v>
      </c>
      <c r="K26">
        <v>37.510222222222225</v>
      </c>
      <c r="L26">
        <v>13.41942857142857</v>
      </c>
      <c r="M26">
        <v>10.754303999999999</v>
      </c>
      <c r="N26">
        <v>14.069120000000002</v>
      </c>
      <c r="P26">
        <v>0.36080000000000001</v>
      </c>
      <c r="Q26">
        <v>7.1200000000000041E-2</v>
      </c>
      <c r="R26">
        <v>0.18559999999999988</v>
      </c>
      <c r="S26">
        <v>0.17989864864864871</v>
      </c>
      <c r="T26">
        <v>0.37565674255691778</v>
      </c>
      <c r="U26">
        <v>0.25666666666666665</v>
      </c>
      <c r="V26">
        <v>0.29130434782608694</v>
      </c>
      <c r="W26">
        <v>9.3434343434343384E-2</v>
      </c>
      <c r="X26">
        <v>0.18577405857740592</v>
      </c>
      <c r="Y26">
        <v>0.14454545454545453</v>
      </c>
      <c r="AA26">
        <v>95.333333333333329</v>
      </c>
      <c r="AB26">
        <v>165.16666666666666</v>
      </c>
      <c r="AC26">
        <v>74.833333333333329</v>
      </c>
      <c r="AD26">
        <v>52.833333333333336</v>
      </c>
      <c r="AE26">
        <v>76.333333333333343</v>
      </c>
      <c r="AF26">
        <v>72.666666666666671</v>
      </c>
      <c r="AG26">
        <v>30.333333333333336</v>
      </c>
      <c r="AH26">
        <v>134</v>
      </c>
      <c r="AI26">
        <v>190.66666666666666</v>
      </c>
      <c r="AJ26">
        <v>110.33333333333333</v>
      </c>
      <c r="AL26">
        <v>7</v>
      </c>
      <c r="AM26">
        <v>7</v>
      </c>
      <c r="AN26">
        <v>5</v>
      </c>
      <c r="AO26">
        <v>5</v>
      </c>
      <c r="AP26">
        <v>4</v>
      </c>
      <c r="AQ26">
        <v>5</v>
      </c>
      <c r="AR26">
        <v>5</v>
      </c>
      <c r="AS26">
        <v>4</v>
      </c>
      <c r="AT26">
        <v>4</v>
      </c>
      <c r="AU26">
        <v>5</v>
      </c>
      <c r="AW26">
        <v>1.3526727269099204</v>
      </c>
      <c r="AX26">
        <v>1.0207673483871516</v>
      </c>
      <c r="AY26">
        <v>1.0845254533972948</v>
      </c>
      <c r="AZ26">
        <v>1.2185946286527212</v>
      </c>
      <c r="BA26">
        <v>1.0434514734175606</v>
      </c>
      <c r="BB26">
        <v>1.0815537752049336</v>
      </c>
      <c r="BC26">
        <v>0.8120562737910747</v>
      </c>
      <c r="BD26">
        <v>0.44035182046431809</v>
      </c>
      <c r="BE26">
        <v>0.83010361949694933</v>
      </c>
      <c r="BF26">
        <v>0.9755219780904012</v>
      </c>
    </row>
    <row r="27" spans="1:58" x14ac:dyDescent="0.25">
      <c r="A27">
        <v>26</v>
      </c>
      <c r="B27" t="s">
        <v>62</v>
      </c>
      <c r="C27" t="s">
        <v>61</v>
      </c>
      <c r="E27">
        <v>2.8271999999999999</v>
      </c>
      <c r="F27">
        <v>5.3418880000000009</v>
      </c>
      <c r="G27">
        <v>4.1210240000000002</v>
      </c>
      <c r="H27">
        <v>5.0415360000000007</v>
      </c>
      <c r="I27">
        <v>7.3183999999999987</v>
      </c>
      <c r="J27">
        <v>15.02148085106383</v>
      </c>
      <c r="K27">
        <v>19.788373333333329</v>
      </c>
      <c r="L27">
        <v>13.701991489361703</v>
      </c>
      <c r="M27">
        <v>14.098936986301368</v>
      </c>
      <c r="N27">
        <v>51.801600000000001</v>
      </c>
      <c r="P27">
        <v>0.17920000000000003</v>
      </c>
      <c r="Q27">
        <v>0.10880000000000009</v>
      </c>
      <c r="R27">
        <v>0.24399999999999991</v>
      </c>
      <c r="S27">
        <v>0.17398648648648654</v>
      </c>
      <c r="T27">
        <v>0.34588441330998243</v>
      </c>
      <c r="U27">
        <v>0.3050000000000001</v>
      </c>
      <c r="V27">
        <v>0.16260869565217384</v>
      </c>
      <c r="W27">
        <v>0.12542087542087543</v>
      </c>
      <c r="X27">
        <v>0.11799163179916319</v>
      </c>
      <c r="Y27">
        <v>0.16636363636363638</v>
      </c>
      <c r="AA27">
        <v>91.666666666666671</v>
      </c>
      <c r="AB27">
        <v>76.666666666666671</v>
      </c>
      <c r="AC27">
        <v>46.25</v>
      </c>
      <c r="AD27">
        <v>95.333333333333329</v>
      </c>
      <c r="AE27">
        <v>25.000000000000004</v>
      </c>
      <c r="AF27">
        <v>72.5</v>
      </c>
      <c r="AG27">
        <v>101.66666666666666</v>
      </c>
      <c r="AH27">
        <v>118.33333333333333</v>
      </c>
      <c r="AI27">
        <v>131.33333333333334</v>
      </c>
      <c r="AJ27">
        <v>120.66666666666667</v>
      </c>
      <c r="AL27">
        <v>7</v>
      </c>
      <c r="AM27">
        <v>7</v>
      </c>
      <c r="AN27">
        <v>4</v>
      </c>
      <c r="AO27">
        <v>6</v>
      </c>
      <c r="AP27">
        <v>5</v>
      </c>
      <c r="AQ27">
        <v>6</v>
      </c>
      <c r="AR27">
        <v>6</v>
      </c>
      <c r="AS27">
        <v>5</v>
      </c>
      <c r="AT27">
        <v>6</v>
      </c>
      <c r="AU27">
        <v>3</v>
      </c>
      <c r="AW27">
        <v>0.81482379092042534</v>
      </c>
      <c r="AX27">
        <v>0.91214056093330109</v>
      </c>
      <c r="AY27">
        <v>1.1693279653743869</v>
      </c>
      <c r="AZ27">
        <v>1.4158444183580774</v>
      </c>
      <c r="BA27">
        <v>0.97512687119895081</v>
      </c>
      <c r="BB27">
        <v>1.2685396133605709</v>
      </c>
      <c r="BC27">
        <v>0.98208434397195132</v>
      </c>
      <c r="BD27">
        <v>0.77303010648254511</v>
      </c>
      <c r="BE27">
        <v>1.2638094861012303</v>
      </c>
      <c r="BF27">
        <v>0.94863348820562443</v>
      </c>
    </row>
    <row r="28" spans="1:58" x14ac:dyDescent="0.25">
      <c r="A28">
        <v>27</v>
      </c>
      <c r="B28" t="s">
        <v>68</v>
      </c>
      <c r="C28" t="s">
        <v>63</v>
      </c>
      <c r="E28">
        <v>9.2603076923076895</v>
      </c>
      <c r="F28">
        <v>7.0698240000000006</v>
      </c>
      <c r="G28">
        <v>8.1283809523809509</v>
      </c>
      <c r="H28">
        <v>5.2385839080459764</v>
      </c>
      <c r="I28">
        <v>6.1091839999999991</v>
      </c>
      <c r="J28">
        <v>4.6049919999999993</v>
      </c>
      <c r="K28">
        <v>3.9738880000000005</v>
      </c>
      <c r="L28">
        <v>7.8287238095238072</v>
      </c>
      <c r="M28">
        <v>6.6398188679245278</v>
      </c>
      <c r="N28">
        <v>11.604114285714285</v>
      </c>
      <c r="P28">
        <v>4.0799999999999982E-2</v>
      </c>
      <c r="Q28">
        <v>9.6000000000000078E-3</v>
      </c>
      <c r="R28">
        <v>0.24</v>
      </c>
      <c r="S28">
        <v>0.13766891891891883</v>
      </c>
      <c r="T28">
        <v>0.44570928196147108</v>
      </c>
      <c r="U28">
        <v>0.26000000000000006</v>
      </c>
      <c r="V28">
        <v>0.39565217391304336</v>
      </c>
      <c r="W28">
        <v>0.20286195286195285</v>
      </c>
      <c r="X28">
        <v>0.29121338912133882</v>
      </c>
      <c r="Y28">
        <v>0.12999999999999998</v>
      </c>
      <c r="AA28">
        <v>80.333333333333329</v>
      </c>
      <c r="AB28">
        <v>191.33333333333334</v>
      </c>
      <c r="AC28">
        <v>170.66666666666669</v>
      </c>
      <c r="AD28">
        <v>204.83333333333334</v>
      </c>
      <c r="AE28">
        <v>100.83333333333333</v>
      </c>
      <c r="AF28">
        <v>175.83333333333331</v>
      </c>
      <c r="AG28">
        <v>86.333333333333329</v>
      </c>
      <c r="AH28">
        <v>54.333333333333336</v>
      </c>
      <c r="AI28">
        <v>17.833333333333336</v>
      </c>
      <c r="AJ28">
        <v>95.333333333333329</v>
      </c>
      <c r="AL28">
        <v>7</v>
      </c>
      <c r="AM28">
        <v>7</v>
      </c>
      <c r="AN28">
        <v>8</v>
      </c>
      <c r="AO28">
        <v>8</v>
      </c>
      <c r="AP28">
        <v>11</v>
      </c>
      <c r="AQ28">
        <v>12</v>
      </c>
      <c r="AR28">
        <v>11</v>
      </c>
      <c r="AS28">
        <v>9</v>
      </c>
      <c r="AT28">
        <v>10</v>
      </c>
      <c r="AU28">
        <v>9</v>
      </c>
      <c r="AW28">
        <v>1.3263039669042116</v>
      </c>
      <c r="AX28">
        <v>0.84857682104135423</v>
      </c>
      <c r="AY28">
        <v>1.2373045518729644</v>
      </c>
      <c r="AZ28">
        <v>1.4839085667254515</v>
      </c>
      <c r="BA28">
        <v>1.2477035302733097</v>
      </c>
      <c r="BB28">
        <v>1.8539055780746343</v>
      </c>
      <c r="BC28">
        <v>1.5440709294614381</v>
      </c>
      <c r="BD28">
        <v>1.825379965274109</v>
      </c>
      <c r="BE28">
        <v>1.9395249117834372</v>
      </c>
      <c r="BF28">
        <v>1.8427411899473234</v>
      </c>
    </row>
    <row r="29" spans="1:58" x14ac:dyDescent="0.25">
      <c r="A29">
        <v>28</v>
      </c>
      <c r="B29" t="s">
        <v>67</v>
      </c>
      <c r="C29" t="s">
        <v>63</v>
      </c>
      <c r="E29">
        <v>5.33216</v>
      </c>
      <c r="F29">
        <v>50.418962962962965</v>
      </c>
      <c r="G29">
        <v>5.5365999999999991</v>
      </c>
      <c r="H29">
        <v>6.1473476923076928</v>
      </c>
      <c r="I29">
        <v>9.8370206896551728</v>
      </c>
      <c r="J29">
        <v>16.084977777777773</v>
      </c>
      <c r="K29">
        <v>8.7477169230769238</v>
      </c>
      <c r="L29">
        <v>67.112851063829766</v>
      </c>
      <c r="M29">
        <v>7.2291200000000009</v>
      </c>
      <c r="N29">
        <v>17.165056</v>
      </c>
      <c r="P29">
        <v>0.17920000000000003</v>
      </c>
      <c r="Q29">
        <v>0.27439999999999998</v>
      </c>
      <c r="R29">
        <v>0.13840000000000002</v>
      </c>
      <c r="S29">
        <v>0.21114864864864866</v>
      </c>
      <c r="T29">
        <v>0.17162872154115585</v>
      </c>
      <c r="U29">
        <v>0.31499999999999995</v>
      </c>
      <c r="V29">
        <v>0.1513043478260869</v>
      </c>
      <c r="W29">
        <v>0.21717171717171715</v>
      </c>
      <c r="X29">
        <v>0.16569037656903771</v>
      </c>
      <c r="Y29">
        <v>0.27000000000000007</v>
      </c>
      <c r="AA29">
        <v>49.333333333333329</v>
      </c>
      <c r="AB29">
        <v>11.25</v>
      </c>
      <c r="AC29">
        <v>100.33333333333333</v>
      </c>
      <c r="AD29">
        <v>37</v>
      </c>
      <c r="AE29">
        <v>95.666666666666671</v>
      </c>
      <c r="AF29">
        <v>77</v>
      </c>
      <c r="AG29">
        <v>124.66666666666667</v>
      </c>
      <c r="AH29">
        <v>145.33333333333334</v>
      </c>
      <c r="AI29">
        <v>169.33333333333331</v>
      </c>
      <c r="AJ29">
        <v>139.00000000000003</v>
      </c>
      <c r="AL29">
        <v>4</v>
      </c>
      <c r="AM29">
        <v>5</v>
      </c>
      <c r="AN29">
        <v>4</v>
      </c>
      <c r="AO29">
        <v>6</v>
      </c>
      <c r="AP29">
        <v>6</v>
      </c>
      <c r="AQ29">
        <v>6</v>
      </c>
      <c r="AR29">
        <v>6</v>
      </c>
      <c r="AS29">
        <v>7</v>
      </c>
      <c r="AT29">
        <v>6</v>
      </c>
      <c r="AU29">
        <v>7</v>
      </c>
      <c r="AW29">
        <v>0.68477221698583068</v>
      </c>
      <c r="AX29">
        <v>1.3093102317465417</v>
      </c>
      <c r="AY29">
        <v>0.48235206481745996</v>
      </c>
      <c r="AZ29">
        <v>1.240055050858093</v>
      </c>
      <c r="BA29">
        <v>0.79281813233683918</v>
      </c>
      <c r="BB29">
        <v>0.7499691293265256</v>
      </c>
      <c r="BC29">
        <v>0.92344230680345418</v>
      </c>
      <c r="BD29">
        <v>0.93788720871318054</v>
      </c>
      <c r="BE29">
        <v>1.2578216895941965</v>
      </c>
      <c r="BF29">
        <v>1.0531633511278224</v>
      </c>
    </row>
    <row r="30" spans="1:58" x14ac:dyDescent="0.25">
      <c r="A30">
        <v>29</v>
      </c>
      <c r="B30" t="s">
        <v>62</v>
      </c>
      <c r="C30" t="s">
        <v>63</v>
      </c>
      <c r="E30">
        <v>47.225469387755098</v>
      </c>
      <c r="F30">
        <v>68.319999999999993</v>
      </c>
      <c r="G30">
        <v>24.7</v>
      </c>
      <c r="H30">
        <v>18.589599999999997</v>
      </c>
      <c r="I30">
        <v>10.999272727272727</v>
      </c>
      <c r="J30">
        <v>24.170533333333335</v>
      </c>
      <c r="K30">
        <v>19.287905882352941</v>
      </c>
      <c r="L30">
        <v>20.925548936170212</v>
      </c>
      <c r="M30">
        <v>15.280412903225805</v>
      </c>
      <c r="N30">
        <v>15.124608000000002</v>
      </c>
      <c r="P30">
        <v>0.2360000000000001</v>
      </c>
      <c r="Q30">
        <v>0.10239999999999995</v>
      </c>
      <c r="R30">
        <v>0.17920000000000003</v>
      </c>
      <c r="S30">
        <v>0.1469594594594594</v>
      </c>
      <c r="T30">
        <v>0.2530647985989492</v>
      </c>
      <c r="U30">
        <v>0.30249999999999994</v>
      </c>
      <c r="V30">
        <v>0.19999999999999998</v>
      </c>
      <c r="W30">
        <v>0.1338383838383839</v>
      </c>
      <c r="X30">
        <v>0.14393305439330542</v>
      </c>
      <c r="Y30">
        <v>0.18181818181818182</v>
      </c>
      <c r="AA30">
        <v>81.5</v>
      </c>
      <c r="AB30">
        <v>166.33333333333331</v>
      </c>
      <c r="AC30">
        <v>72.666666666666657</v>
      </c>
      <c r="AD30">
        <v>160.33333333333331</v>
      </c>
      <c r="AE30">
        <v>70.5</v>
      </c>
      <c r="AF30">
        <v>84.666666666666657</v>
      </c>
      <c r="AG30">
        <v>88.833333333333343</v>
      </c>
      <c r="AH30">
        <v>133.33333333333331</v>
      </c>
      <c r="AI30">
        <v>168.33333333333331</v>
      </c>
      <c r="AJ30">
        <v>264.66666666666663</v>
      </c>
      <c r="AL30">
        <v>6</v>
      </c>
      <c r="AM30">
        <v>6</v>
      </c>
      <c r="AN30">
        <v>8</v>
      </c>
      <c r="AO30">
        <v>6</v>
      </c>
      <c r="AP30">
        <v>7</v>
      </c>
      <c r="AQ30">
        <v>7</v>
      </c>
      <c r="AR30">
        <v>6</v>
      </c>
      <c r="AS30">
        <v>6</v>
      </c>
      <c r="AT30">
        <v>6</v>
      </c>
      <c r="AU30">
        <v>5</v>
      </c>
      <c r="AW30">
        <v>1.5747761459036811</v>
      </c>
      <c r="AX30">
        <v>1.3499500371387907</v>
      </c>
      <c r="AY30">
        <v>1.3608247108594964</v>
      </c>
      <c r="AZ30">
        <v>1.1370695836216886</v>
      </c>
      <c r="BA30">
        <v>1.2225354441753526</v>
      </c>
      <c r="BB30">
        <v>1.2490479268450563</v>
      </c>
      <c r="BC30">
        <v>1.401162578702946</v>
      </c>
      <c r="BD30">
        <v>1.2058307357641189</v>
      </c>
      <c r="BE30">
        <v>1.2448328481874551</v>
      </c>
      <c r="BF30">
        <v>1.202007475057234</v>
      </c>
    </row>
    <row r="31" spans="1:58" x14ac:dyDescent="0.25">
      <c r="A31">
        <v>30</v>
      </c>
      <c r="B31" t="s">
        <v>64</v>
      </c>
      <c r="C31" t="s">
        <v>63</v>
      </c>
      <c r="E31">
        <v>2.3736319999999997</v>
      </c>
      <c r="F31">
        <v>4.2791039999999994</v>
      </c>
      <c r="G31">
        <v>4.2390325581395345</v>
      </c>
      <c r="H31">
        <v>4.202496</v>
      </c>
      <c r="I31">
        <v>5.671424</v>
      </c>
      <c r="J31">
        <v>8.1814974358974339</v>
      </c>
      <c r="K31">
        <v>6.4204800000000004</v>
      </c>
      <c r="L31">
        <v>9.5743999999999971</v>
      </c>
      <c r="M31">
        <v>10.62508679245283</v>
      </c>
      <c r="N31">
        <v>33.754729411764707</v>
      </c>
      <c r="P31">
        <v>0.15119999999999997</v>
      </c>
      <c r="Q31">
        <v>5.4400000000000046E-2</v>
      </c>
      <c r="R31">
        <v>0.24400000000000005</v>
      </c>
      <c r="S31">
        <v>0.22804054054054063</v>
      </c>
      <c r="T31">
        <v>0.3047285464098074</v>
      </c>
      <c r="U31">
        <v>-0.54999999999999993</v>
      </c>
      <c r="V31">
        <v>0.23565217391304355</v>
      </c>
      <c r="W31">
        <v>0.14309764309764317</v>
      </c>
      <c r="X31">
        <v>0.1665271966527197</v>
      </c>
      <c r="Y31">
        <v>9.0909090909090592E-3</v>
      </c>
      <c r="AA31">
        <v>297.66666666666663</v>
      </c>
      <c r="AB31">
        <v>266.33333333333331</v>
      </c>
      <c r="AC31">
        <v>189.66666666666666</v>
      </c>
      <c r="AD31">
        <v>144.33333333333334</v>
      </c>
      <c r="AE31">
        <v>131.66666666666669</v>
      </c>
      <c r="AF31">
        <v>113.66666666666666</v>
      </c>
      <c r="AG31">
        <v>167.66666666666669</v>
      </c>
      <c r="AH31">
        <v>113.66666666666667</v>
      </c>
      <c r="AI31">
        <v>130.33333333333334</v>
      </c>
      <c r="AJ31">
        <v>214</v>
      </c>
      <c r="AL31">
        <v>5</v>
      </c>
      <c r="AM31">
        <v>8</v>
      </c>
      <c r="AN31">
        <v>10</v>
      </c>
      <c r="AO31">
        <v>10</v>
      </c>
      <c r="AP31">
        <v>9</v>
      </c>
      <c r="AQ31">
        <v>9</v>
      </c>
      <c r="AR31">
        <v>9</v>
      </c>
      <c r="AS31">
        <v>10</v>
      </c>
      <c r="AT31">
        <v>11</v>
      </c>
      <c r="AU31">
        <v>8</v>
      </c>
      <c r="AW31">
        <v>1.0539637702731022</v>
      </c>
      <c r="AX31">
        <v>1.5327444096809482</v>
      </c>
      <c r="AY31">
        <v>1.6393901451703106</v>
      </c>
      <c r="AZ31">
        <v>1.469288212949718</v>
      </c>
      <c r="BA31">
        <v>1.5523061858762082</v>
      </c>
      <c r="BB31">
        <v>1.6682875210518715</v>
      </c>
      <c r="BC31">
        <v>1.8232165120430486</v>
      </c>
      <c r="BD31">
        <v>1.6445007334065198</v>
      </c>
      <c r="BE31">
        <v>1.779006952108884</v>
      </c>
      <c r="BF31">
        <v>1.6157402898664659</v>
      </c>
    </row>
    <row r="32" spans="1:58" x14ac:dyDescent="0.25">
      <c r="A32">
        <v>31</v>
      </c>
      <c r="B32" t="s">
        <v>68</v>
      </c>
      <c r="C32" t="s">
        <v>61</v>
      </c>
      <c r="E32">
        <v>7.8237439999999996</v>
      </c>
      <c r="F32">
        <v>12.717205063291139</v>
      </c>
      <c r="G32">
        <v>11.634514285714285</v>
      </c>
      <c r="H32">
        <v>4.6815999999999995</v>
      </c>
      <c r="I32">
        <v>5.5352320000000006</v>
      </c>
      <c r="J32">
        <v>3.7440639999999998</v>
      </c>
      <c r="K32">
        <v>11.713728</v>
      </c>
      <c r="L32">
        <v>8.0789333333333317</v>
      </c>
      <c r="M32">
        <v>12.281599999999997</v>
      </c>
      <c r="N32">
        <v>10.119552000000001</v>
      </c>
      <c r="P32">
        <v>0.29039999999999994</v>
      </c>
      <c r="Q32">
        <v>0.10479999999999996</v>
      </c>
      <c r="R32">
        <v>0.21280000000000002</v>
      </c>
      <c r="S32">
        <v>0.20777027027027026</v>
      </c>
      <c r="T32">
        <v>0.35113835376532404</v>
      </c>
      <c r="U32">
        <v>0.17833333333333337</v>
      </c>
      <c r="V32">
        <v>0.31304347826086953</v>
      </c>
      <c r="W32">
        <v>0.14898989898989895</v>
      </c>
      <c r="X32">
        <v>89.606694560669453</v>
      </c>
      <c r="Y32">
        <v>0.20818181818181827</v>
      </c>
      <c r="AA32">
        <v>183.33333333333331</v>
      </c>
      <c r="AB32">
        <v>122.5</v>
      </c>
      <c r="AC32">
        <v>215.00000000000003</v>
      </c>
      <c r="AD32">
        <v>1157.333333333333</v>
      </c>
      <c r="AE32">
        <v>332</v>
      </c>
      <c r="AF32">
        <v>341.33333333333337</v>
      </c>
      <c r="AG32">
        <v>110</v>
      </c>
      <c r="AH32">
        <v>432.66666666666669</v>
      </c>
      <c r="AI32">
        <v>221.66666666666666</v>
      </c>
      <c r="AJ32">
        <v>440</v>
      </c>
      <c r="AL32">
        <v>8</v>
      </c>
      <c r="AM32">
        <v>8</v>
      </c>
      <c r="AN32">
        <v>7</v>
      </c>
      <c r="AO32">
        <v>7</v>
      </c>
      <c r="AP32">
        <v>8</v>
      </c>
      <c r="AQ32">
        <v>8</v>
      </c>
      <c r="AR32">
        <v>8</v>
      </c>
      <c r="AS32">
        <v>8</v>
      </c>
      <c r="AT32">
        <v>9</v>
      </c>
      <c r="AU32">
        <v>8</v>
      </c>
      <c r="AW32">
        <v>1.5207091877735774</v>
      </c>
      <c r="AX32">
        <v>1.3180103077925607</v>
      </c>
      <c r="AY32">
        <v>1.0350416992726446</v>
      </c>
      <c r="AZ32">
        <v>0.29541963303907581</v>
      </c>
      <c r="BA32">
        <v>0.9397321680204932</v>
      </c>
      <c r="BB32">
        <v>1.2929055586412763</v>
      </c>
      <c r="BC32">
        <v>1.5490218638106663</v>
      </c>
      <c r="BD32">
        <v>1.1432677660173229</v>
      </c>
      <c r="BE32">
        <v>1.1298203581424349</v>
      </c>
      <c r="BF32">
        <v>1.1518805625496331</v>
      </c>
    </row>
    <row r="33" spans="1:58" x14ac:dyDescent="0.25">
      <c r="A33">
        <v>32</v>
      </c>
      <c r="B33" t="s">
        <v>60</v>
      </c>
      <c r="C33" t="s">
        <v>63</v>
      </c>
      <c r="E33">
        <v>50.058666666666653</v>
      </c>
      <c r="F33">
        <v>12.541013333333332</v>
      </c>
      <c r="G33">
        <v>12.756799999999998</v>
      </c>
      <c r="H33">
        <v>10.637277611940299</v>
      </c>
      <c r="I33">
        <v>37.449513513513516</v>
      </c>
      <c r="J33">
        <v>6.8205439999999999</v>
      </c>
      <c r="K33">
        <v>13.29392</v>
      </c>
      <c r="L33">
        <v>7.6592607594936721</v>
      </c>
      <c r="M33">
        <v>11.809792000000002</v>
      </c>
      <c r="N33">
        <v>4.7740159999999996</v>
      </c>
      <c r="P33">
        <v>0.24239999999999995</v>
      </c>
      <c r="Q33">
        <v>6.959999999999994E-2</v>
      </c>
      <c r="R33">
        <v>0.17039999999999991</v>
      </c>
      <c r="S33">
        <v>8.3614864864864885E-2</v>
      </c>
      <c r="T33">
        <v>0.29334500875656738</v>
      </c>
      <c r="U33">
        <v>0.1608333333333333</v>
      </c>
      <c r="V33">
        <v>0.19565217391304349</v>
      </c>
      <c r="W33">
        <v>0.15235690235690239</v>
      </c>
      <c r="X33">
        <v>0.2476987447698745</v>
      </c>
      <c r="Y33">
        <v>0.21909090909090903</v>
      </c>
      <c r="AA33">
        <v>243.5</v>
      </c>
      <c r="AB33">
        <v>52.833333333333336</v>
      </c>
      <c r="AC33">
        <v>274.66666666666669</v>
      </c>
      <c r="AD33">
        <v>84.166666666666657</v>
      </c>
      <c r="AE33">
        <v>32.416666666666671</v>
      </c>
      <c r="AF33">
        <v>99.166666666666657</v>
      </c>
      <c r="AG33">
        <v>182</v>
      </c>
      <c r="AH33">
        <v>161.66666666666666</v>
      </c>
      <c r="AI33">
        <v>106.16666666666667</v>
      </c>
      <c r="AJ33">
        <v>220.99999999999997</v>
      </c>
      <c r="AL33">
        <v>7</v>
      </c>
      <c r="AM33">
        <v>8</v>
      </c>
      <c r="AN33">
        <v>6</v>
      </c>
      <c r="AO33">
        <v>5</v>
      </c>
      <c r="AP33">
        <v>5</v>
      </c>
      <c r="AQ33">
        <v>7</v>
      </c>
      <c r="AR33">
        <v>5</v>
      </c>
      <c r="AS33">
        <v>5</v>
      </c>
      <c r="AT33">
        <v>7</v>
      </c>
      <c r="AU33">
        <v>7</v>
      </c>
      <c r="AW33">
        <v>0.70021258228858052</v>
      </c>
      <c r="AX33">
        <v>0.88778582909241699</v>
      </c>
      <c r="AY33">
        <v>0.74828640078468645</v>
      </c>
      <c r="AZ33">
        <v>1.2691684885768479</v>
      </c>
      <c r="BA33">
        <v>0.94072819970686794</v>
      </c>
      <c r="BB33">
        <v>1.0152731113429838</v>
      </c>
      <c r="BC33">
        <v>0.76867699781679288</v>
      </c>
      <c r="BD33">
        <v>0.99904918795640563</v>
      </c>
      <c r="BE33">
        <v>1.1179095732777968</v>
      </c>
      <c r="BF33">
        <v>1.0646633902220548</v>
      </c>
    </row>
    <row r="34" spans="1:58" x14ac:dyDescent="0.25">
      <c r="A34">
        <v>33</v>
      </c>
      <c r="B34" t="s">
        <v>67</v>
      </c>
      <c r="C34" t="s">
        <v>63</v>
      </c>
      <c r="E34">
        <v>7.7009279999999993</v>
      </c>
      <c r="F34">
        <v>9.9789948717948693</v>
      </c>
      <c r="G34">
        <v>5.1570560000000008</v>
      </c>
      <c r="H34">
        <v>29.633920000000003</v>
      </c>
      <c r="I34">
        <v>14.439178378378379</v>
      </c>
      <c r="J34">
        <v>9.9275487179487154</v>
      </c>
      <c r="K34">
        <v>7.4017920000000004</v>
      </c>
      <c r="L34">
        <v>6.3160470588235293</v>
      </c>
      <c r="M34">
        <v>4.4940619718309849</v>
      </c>
      <c r="N34">
        <v>6.7463680000000004</v>
      </c>
      <c r="P34">
        <v>0.1</v>
      </c>
      <c r="Q34">
        <v>5.3600000000000064E-2</v>
      </c>
      <c r="R34">
        <v>0.22719999999999999</v>
      </c>
      <c r="S34">
        <v>0.36739864864864863</v>
      </c>
      <c r="T34">
        <v>0.18826619964973726</v>
      </c>
      <c r="U34">
        <v>0.29750000000000004</v>
      </c>
      <c r="V34">
        <v>0.15652173913043468</v>
      </c>
      <c r="W34">
        <v>0.25673400673400665</v>
      </c>
      <c r="X34">
        <v>0.19079497907949786</v>
      </c>
      <c r="Y34">
        <v>0.28818181818181815</v>
      </c>
      <c r="AA34">
        <v>51.75</v>
      </c>
      <c r="AB34">
        <v>128.5</v>
      </c>
      <c r="AC34">
        <v>141.5</v>
      </c>
      <c r="AD34">
        <v>131</v>
      </c>
      <c r="AE34">
        <v>92.666666666666671</v>
      </c>
      <c r="AF34">
        <v>56.166666666666664</v>
      </c>
      <c r="AG34">
        <v>76.5</v>
      </c>
      <c r="AH34">
        <v>197.33333333333331</v>
      </c>
      <c r="AI34">
        <v>86.333333333333343</v>
      </c>
      <c r="AJ34">
        <v>120.66666666666667</v>
      </c>
      <c r="AL34">
        <v>6</v>
      </c>
      <c r="AM34">
        <v>8</v>
      </c>
      <c r="AN34">
        <v>6</v>
      </c>
      <c r="AO34">
        <v>6</v>
      </c>
      <c r="AP34">
        <v>6</v>
      </c>
      <c r="AQ34">
        <v>6</v>
      </c>
      <c r="AR34">
        <v>5</v>
      </c>
      <c r="AS34">
        <v>6</v>
      </c>
      <c r="AT34">
        <v>5</v>
      </c>
      <c r="AU34">
        <v>6</v>
      </c>
      <c r="AW34">
        <v>0.70275429625154806</v>
      </c>
      <c r="AX34">
        <v>1.3166424487324784</v>
      </c>
      <c r="AY34">
        <v>0.89423662441058305</v>
      </c>
      <c r="AZ34">
        <v>1.2964291847180691</v>
      </c>
      <c r="BA34">
        <v>1.286506794168413</v>
      </c>
      <c r="BB34">
        <v>0.83698681633097494</v>
      </c>
      <c r="BC34">
        <v>1.0027276017739641</v>
      </c>
      <c r="BD34">
        <v>1.0064544848619734</v>
      </c>
      <c r="BE34">
        <v>1.1563208286648132</v>
      </c>
      <c r="BF34">
        <v>1.0368530082993968</v>
      </c>
    </row>
    <row r="35" spans="1:58" x14ac:dyDescent="0.25">
      <c r="A35">
        <v>34</v>
      </c>
      <c r="B35" t="s">
        <v>67</v>
      </c>
      <c r="C35" t="s">
        <v>61</v>
      </c>
      <c r="E35">
        <v>2.8743032967032964</v>
      </c>
      <c r="F35">
        <v>49.301333333333332</v>
      </c>
      <c r="G35">
        <v>8.9785469387755104</v>
      </c>
      <c r="H35">
        <v>63.596800000000009</v>
      </c>
      <c r="I35">
        <v>4.4019199999999996</v>
      </c>
      <c r="J35">
        <v>12.194980821917808</v>
      </c>
      <c r="K35">
        <v>15.245037037037036</v>
      </c>
      <c r="L35">
        <v>70.085818181818169</v>
      </c>
      <c r="M35">
        <v>9.7865481481481478</v>
      </c>
      <c r="N35">
        <v>11.894912000000001</v>
      </c>
      <c r="P35">
        <v>7.6000000000000012E-2</v>
      </c>
      <c r="Q35">
        <v>0.2944</v>
      </c>
      <c r="R35">
        <v>0.13440000000000005</v>
      </c>
      <c r="S35">
        <v>0.24324324324324317</v>
      </c>
      <c r="T35">
        <v>0.23992994746059546</v>
      </c>
      <c r="U35">
        <v>0.25750000000000001</v>
      </c>
      <c r="V35">
        <v>0.1773913043478261</v>
      </c>
      <c r="W35">
        <v>0.26262626262626271</v>
      </c>
      <c r="X35">
        <v>0.13556485355648537</v>
      </c>
      <c r="Y35">
        <v>0.27272727272727271</v>
      </c>
      <c r="AA35">
        <v>244.33333333333331</v>
      </c>
      <c r="AB35">
        <v>271</v>
      </c>
      <c r="AC35">
        <v>83.083333333333343</v>
      </c>
      <c r="AD35">
        <v>104.66666666666666</v>
      </c>
      <c r="AE35">
        <v>50.666666666666671</v>
      </c>
      <c r="AF35">
        <v>26.166666666666668</v>
      </c>
      <c r="AG35">
        <v>74.666666666666657</v>
      </c>
      <c r="AH35">
        <v>129.33333333333331</v>
      </c>
      <c r="AI35">
        <v>78.333333333333329</v>
      </c>
      <c r="AJ35">
        <v>55.666666666666671</v>
      </c>
      <c r="AL35">
        <v>5</v>
      </c>
      <c r="AM35">
        <v>6</v>
      </c>
      <c r="AN35">
        <v>6</v>
      </c>
      <c r="AO35">
        <v>6</v>
      </c>
      <c r="AP35">
        <v>6</v>
      </c>
      <c r="AQ35">
        <v>6</v>
      </c>
      <c r="AR35">
        <v>6</v>
      </c>
      <c r="AS35">
        <v>5</v>
      </c>
      <c r="AT35">
        <v>5</v>
      </c>
      <c r="AU35">
        <v>4</v>
      </c>
      <c r="AW35">
        <v>0.44468365095145201</v>
      </c>
      <c r="AX35">
        <v>0.85384052380696096</v>
      </c>
      <c r="AY35">
        <v>1.1494515579109286</v>
      </c>
      <c r="AZ35">
        <v>1.1654886131791111</v>
      </c>
      <c r="BA35">
        <v>1.3345556633211411</v>
      </c>
      <c r="BB35">
        <v>1.2142122478997395</v>
      </c>
      <c r="BC35">
        <v>1.168048899229533</v>
      </c>
      <c r="BD35">
        <v>1.0545696621692537</v>
      </c>
      <c r="BE35">
        <v>0.88538779259539591</v>
      </c>
      <c r="BF35">
        <v>0.99061957551249669</v>
      </c>
    </row>
    <row r="36" spans="1:58" x14ac:dyDescent="0.25">
      <c r="A36">
        <v>35</v>
      </c>
      <c r="B36" t="s">
        <v>67</v>
      </c>
      <c r="C36" t="s">
        <v>63</v>
      </c>
      <c r="E36">
        <v>8.5715839999999996</v>
      </c>
      <c r="F36">
        <v>42.492444444444445</v>
      </c>
      <c r="G36">
        <v>3.7829760000000001</v>
      </c>
      <c r="H36">
        <v>11.564159999999999</v>
      </c>
      <c r="I36">
        <v>4.1769600000000002</v>
      </c>
      <c r="J36">
        <v>35.962850574712647</v>
      </c>
      <c r="K36">
        <v>11.156317460317458</v>
      </c>
      <c r="L36">
        <v>41.546666666666667</v>
      </c>
      <c r="M36">
        <v>6.8059520000000013</v>
      </c>
      <c r="N36">
        <v>8.9230080000000012</v>
      </c>
      <c r="P36">
        <v>0.13440000000000005</v>
      </c>
      <c r="Q36">
        <v>0.21920000000000001</v>
      </c>
      <c r="R36">
        <v>0.13199999999999995</v>
      </c>
      <c r="S36">
        <v>0.23395270270270266</v>
      </c>
      <c r="T36">
        <v>0.22591943957968469</v>
      </c>
      <c r="U36">
        <v>0.33583333333333326</v>
      </c>
      <c r="V36">
        <v>0.12956521739130444</v>
      </c>
      <c r="W36">
        <v>0.2331649831649831</v>
      </c>
      <c r="X36">
        <v>0.13807531380753141</v>
      </c>
      <c r="Y36">
        <v>0.25727272727272726</v>
      </c>
      <c r="AA36">
        <v>73.333333333333343</v>
      </c>
      <c r="AB36">
        <v>114.00000000000001</v>
      </c>
      <c r="AC36">
        <v>76.833333333333343</v>
      </c>
      <c r="AD36">
        <v>82.666666666666671</v>
      </c>
      <c r="AE36">
        <v>39</v>
      </c>
      <c r="AF36">
        <v>66.5</v>
      </c>
      <c r="AG36">
        <v>88.666666666666657</v>
      </c>
      <c r="AH36">
        <v>97.666666666666657</v>
      </c>
      <c r="AI36">
        <v>134.66666666666669</v>
      </c>
      <c r="AJ36">
        <v>109.33333333333334</v>
      </c>
      <c r="AL36">
        <v>8</v>
      </c>
      <c r="AM36">
        <v>7</v>
      </c>
      <c r="AN36">
        <v>4</v>
      </c>
      <c r="AO36">
        <v>5</v>
      </c>
      <c r="AP36">
        <v>5</v>
      </c>
      <c r="AQ36">
        <v>5</v>
      </c>
      <c r="AR36">
        <v>5</v>
      </c>
      <c r="AS36">
        <v>5</v>
      </c>
      <c r="AT36">
        <v>6</v>
      </c>
      <c r="AU36">
        <v>3</v>
      </c>
      <c r="AW36">
        <v>1.0376949505865021</v>
      </c>
      <c r="AX36">
        <v>1.2666197163804356</v>
      </c>
      <c r="AY36">
        <v>1.055620997617269</v>
      </c>
      <c r="AZ36">
        <v>1.2100479837010147</v>
      </c>
      <c r="BA36">
        <v>1.3256078330261034</v>
      </c>
      <c r="BB36">
        <v>1.0521717685182301</v>
      </c>
      <c r="BC36">
        <v>0.85930006517101964</v>
      </c>
      <c r="BD36">
        <v>0.93728366233359894</v>
      </c>
      <c r="BE36">
        <v>1.1041234534674877</v>
      </c>
      <c r="BF36">
        <v>0.87892116675741994</v>
      </c>
    </row>
    <row r="37" spans="1:58" x14ac:dyDescent="0.25">
      <c r="A37">
        <v>36</v>
      </c>
      <c r="B37" t="s">
        <v>62</v>
      </c>
      <c r="C37" t="s">
        <v>63</v>
      </c>
      <c r="E37">
        <v>8.833024</v>
      </c>
      <c r="F37">
        <v>14.256079999999999</v>
      </c>
      <c r="G37">
        <v>7.4671407407407395</v>
      </c>
      <c r="H37">
        <v>6.4873599999999998</v>
      </c>
      <c r="I37">
        <v>6.471552</v>
      </c>
      <c r="J37">
        <v>9.8249721518987343</v>
      </c>
      <c r="K37">
        <v>15.577504477611937</v>
      </c>
      <c r="L37">
        <v>29.08672</v>
      </c>
      <c r="M37">
        <v>8.8767999999999976</v>
      </c>
      <c r="N37">
        <v>12.038400000000001</v>
      </c>
      <c r="P37">
        <v>0.21600000000000003</v>
      </c>
      <c r="Q37">
        <v>0.12240000000000009</v>
      </c>
      <c r="R37">
        <v>0.13759999999999997</v>
      </c>
      <c r="S37">
        <v>0.17905405405405406</v>
      </c>
      <c r="T37">
        <v>0.24781085814360779</v>
      </c>
      <c r="U37">
        <v>0.18249999999999997</v>
      </c>
      <c r="V37">
        <v>0.18521739130434775</v>
      </c>
      <c r="W37">
        <v>0.16329966329966339</v>
      </c>
      <c r="X37">
        <v>0.13054393305439335</v>
      </c>
      <c r="Y37">
        <v>0.17909090909090916</v>
      </c>
      <c r="AA37">
        <v>67.333333333333343</v>
      </c>
      <c r="AB37">
        <v>136.66666666666669</v>
      </c>
      <c r="AC37">
        <v>95.5</v>
      </c>
      <c r="AD37">
        <v>152.33333333333334</v>
      </c>
      <c r="AE37">
        <v>150.83333333333337</v>
      </c>
      <c r="AF37">
        <v>50.583333333333336</v>
      </c>
      <c r="AG37">
        <v>55.000000000000007</v>
      </c>
      <c r="AH37">
        <v>108.33333333333334</v>
      </c>
      <c r="AI37">
        <v>152.66666666666666</v>
      </c>
      <c r="AJ37">
        <v>47.833333333333336</v>
      </c>
      <c r="AL37">
        <v>7</v>
      </c>
      <c r="AM37">
        <v>5</v>
      </c>
      <c r="AN37">
        <v>7</v>
      </c>
      <c r="AO37">
        <v>7</v>
      </c>
      <c r="AP37">
        <v>9</v>
      </c>
      <c r="AQ37">
        <v>7</v>
      </c>
      <c r="AR37">
        <v>6</v>
      </c>
      <c r="AS37">
        <v>4</v>
      </c>
      <c r="AT37">
        <v>7</v>
      </c>
      <c r="AU37">
        <v>6</v>
      </c>
      <c r="AW37">
        <v>1.4779530498663309</v>
      </c>
      <c r="AX37">
        <v>0.61721386415455248</v>
      </c>
      <c r="AY37">
        <v>1.2817706572920065</v>
      </c>
      <c r="AZ37">
        <v>1.3798662145272782</v>
      </c>
      <c r="BA37">
        <v>1.4071335268081304</v>
      </c>
      <c r="BB37">
        <v>1.1399100654909486</v>
      </c>
      <c r="BC37">
        <v>1.3648526701094232</v>
      </c>
      <c r="BD37">
        <v>0.58973253603917375</v>
      </c>
      <c r="BE37">
        <v>1.1956004396488933</v>
      </c>
      <c r="BF37">
        <v>1.0802055012472735</v>
      </c>
    </row>
    <row r="38" spans="1:58" x14ac:dyDescent="0.25">
      <c r="A38">
        <v>37</v>
      </c>
      <c r="B38" t="s">
        <v>60</v>
      </c>
      <c r="C38" t="s">
        <v>61</v>
      </c>
      <c r="E38">
        <v>9.7498879999999986</v>
      </c>
      <c r="F38">
        <v>8.8719359999999998</v>
      </c>
      <c r="G38">
        <v>8.9077527272727259</v>
      </c>
      <c r="H38">
        <v>8.5484799999999996</v>
      </c>
      <c r="I38">
        <v>39.31733333333333</v>
      </c>
      <c r="J38">
        <v>41.52640000000001</v>
      </c>
      <c r="K38">
        <v>38.191407407407411</v>
      </c>
      <c r="L38">
        <v>16.754199999999997</v>
      </c>
      <c r="M38">
        <v>9.4141405405405401</v>
      </c>
      <c r="N38">
        <v>8.0596479999999993</v>
      </c>
      <c r="P38">
        <v>0.35920000000000002</v>
      </c>
      <c r="Q38">
        <v>5.2800000000000014E-2</v>
      </c>
      <c r="R38">
        <v>0.2336</v>
      </c>
      <c r="S38">
        <v>0.24746621621621628</v>
      </c>
      <c r="T38">
        <v>0.35726795096322245</v>
      </c>
      <c r="U38">
        <v>0.26083333333333342</v>
      </c>
      <c r="V38">
        <v>0.69304347826086943</v>
      </c>
      <c r="W38">
        <v>0.12037037037037049</v>
      </c>
      <c r="X38">
        <v>0.18075313807531376</v>
      </c>
      <c r="Y38">
        <v>0.12727272727272723</v>
      </c>
      <c r="AA38">
        <v>48.333333333333336</v>
      </c>
      <c r="AB38">
        <v>51</v>
      </c>
      <c r="AC38">
        <v>64.833333333333329</v>
      </c>
      <c r="AD38">
        <v>154.33333333333331</v>
      </c>
      <c r="AE38">
        <v>93.333333333333343</v>
      </c>
      <c r="AF38">
        <v>82.666666666666671</v>
      </c>
      <c r="AG38">
        <v>48</v>
      </c>
      <c r="AH38">
        <v>69.333333333333329</v>
      </c>
      <c r="AI38">
        <v>23.333333333333336</v>
      </c>
      <c r="AJ38">
        <v>30.333333333333336</v>
      </c>
      <c r="AL38">
        <v>7</v>
      </c>
      <c r="AM38">
        <v>5</v>
      </c>
      <c r="AN38">
        <v>6</v>
      </c>
      <c r="AO38">
        <v>5</v>
      </c>
      <c r="AP38">
        <v>4</v>
      </c>
      <c r="AQ38">
        <v>5</v>
      </c>
      <c r="AR38">
        <v>6</v>
      </c>
      <c r="AS38">
        <v>4</v>
      </c>
      <c r="AT38">
        <v>6</v>
      </c>
      <c r="AU38">
        <v>6</v>
      </c>
      <c r="AW38">
        <v>0.72536271281556208</v>
      </c>
      <c r="AX38">
        <v>1.1190452459781426</v>
      </c>
      <c r="AY38">
        <v>1.0038988884066038</v>
      </c>
      <c r="AZ38">
        <v>1.1701596181134684</v>
      </c>
      <c r="BA38">
        <v>1.0924553763183209</v>
      </c>
      <c r="BB38">
        <v>1.3536656117877455</v>
      </c>
      <c r="BC38">
        <v>1.4687982477250525</v>
      </c>
      <c r="BD38">
        <v>1.2380562395477031</v>
      </c>
      <c r="BE38">
        <v>1.5302721645362984</v>
      </c>
      <c r="BF38">
        <v>1.1618030490969611</v>
      </c>
    </row>
    <row r="39" spans="1:58" x14ac:dyDescent="0.25">
      <c r="A39">
        <v>38</v>
      </c>
      <c r="B39" t="s">
        <v>64</v>
      </c>
      <c r="C39" t="s">
        <v>61</v>
      </c>
      <c r="E39">
        <v>7.8006400000000014</v>
      </c>
      <c r="F39">
        <v>10.871744927536232</v>
      </c>
      <c r="G39">
        <v>2.9269119999999997</v>
      </c>
      <c r="H39">
        <v>4.5891839999999995</v>
      </c>
      <c r="I39">
        <v>4.6974080000000002</v>
      </c>
      <c r="J39">
        <v>11.074285714285713</v>
      </c>
      <c r="K39">
        <v>5.1265454545454539</v>
      </c>
      <c r="L39" t="e">
        <v>#DIV/0!</v>
      </c>
      <c r="M39">
        <v>3.1440192771084332</v>
      </c>
      <c r="N39">
        <v>4.4748799999999997</v>
      </c>
      <c r="P39">
        <v>0.21920000000000001</v>
      </c>
      <c r="Q39">
        <v>9.3599999999999989E-2</v>
      </c>
      <c r="R39">
        <v>0.16799999999999998</v>
      </c>
      <c r="S39">
        <v>0.17567567567567569</v>
      </c>
      <c r="T39">
        <v>0.24868651488616469</v>
      </c>
      <c r="U39">
        <v>0.24250000000000002</v>
      </c>
      <c r="V39">
        <v>0.18173913043478276</v>
      </c>
      <c r="W39">
        <v>0.13383838383838381</v>
      </c>
      <c r="X39">
        <v>9.4560669456067017E-2</v>
      </c>
      <c r="Y39">
        <v>0.13909090909090918</v>
      </c>
      <c r="AA39">
        <v>47.666666666666664</v>
      </c>
      <c r="AB39">
        <v>208.66666666666666</v>
      </c>
      <c r="AC39">
        <v>138.33333333333334</v>
      </c>
      <c r="AD39">
        <v>349.66666666666669</v>
      </c>
      <c r="AE39">
        <v>23</v>
      </c>
      <c r="AF39">
        <v>59.666666666666671</v>
      </c>
      <c r="AG39">
        <v>90.666666666666671</v>
      </c>
      <c r="AH39">
        <v>36.416666666666671</v>
      </c>
      <c r="AI39">
        <v>36.166666666666671</v>
      </c>
      <c r="AJ39">
        <v>50</v>
      </c>
      <c r="AL39">
        <v>7</v>
      </c>
      <c r="AM39">
        <v>7</v>
      </c>
      <c r="AN39">
        <v>7</v>
      </c>
      <c r="AO39">
        <v>11</v>
      </c>
      <c r="AP39">
        <v>7</v>
      </c>
      <c r="AQ39">
        <v>9</v>
      </c>
      <c r="AR39">
        <v>10</v>
      </c>
      <c r="AS39">
        <v>11</v>
      </c>
      <c r="AT39">
        <v>7</v>
      </c>
      <c r="AU39">
        <v>7</v>
      </c>
      <c r="AW39">
        <v>1.1843696844345442</v>
      </c>
      <c r="AX39">
        <v>1.2690586637646724</v>
      </c>
      <c r="AY39">
        <v>0.80427571097194861</v>
      </c>
      <c r="AZ39">
        <v>0.80038901328370327</v>
      </c>
      <c r="BA39">
        <v>1.6991993703512442</v>
      </c>
      <c r="BB39">
        <v>1.7645596654210121</v>
      </c>
      <c r="BC39">
        <v>1.6410204207938124</v>
      </c>
      <c r="BD39">
        <v>1.7433127866335489</v>
      </c>
      <c r="BE39">
        <v>1.7451851326958707</v>
      </c>
      <c r="BF39">
        <v>1.5892022447044818</v>
      </c>
    </row>
    <row r="40" spans="1:58" x14ac:dyDescent="0.25">
      <c r="A40">
        <v>39</v>
      </c>
      <c r="B40" t="s">
        <v>67</v>
      </c>
      <c r="C40" t="s">
        <v>61</v>
      </c>
      <c r="E40">
        <v>8.5863111111111099</v>
      </c>
      <c r="F40">
        <v>50.031999999999989</v>
      </c>
      <c r="G40">
        <v>3.0376615384615389</v>
      </c>
      <c r="H40">
        <v>6.9884235294117643</v>
      </c>
      <c r="I40">
        <v>6.4653521126760563</v>
      </c>
      <c r="J40">
        <v>47.525333333333329</v>
      </c>
      <c r="K40">
        <v>12.709296551724139</v>
      </c>
      <c r="L40">
        <v>112.66504347826086</v>
      </c>
      <c r="M40">
        <v>7.8567111111111112</v>
      </c>
      <c r="N40">
        <v>11.299072000000001</v>
      </c>
      <c r="P40">
        <v>0.14799999999999996</v>
      </c>
      <c r="Q40">
        <v>0.19840000000000002</v>
      </c>
      <c r="R40">
        <v>0.26640000000000003</v>
      </c>
      <c r="S40">
        <v>0.34375000000000006</v>
      </c>
      <c r="T40">
        <v>0.19614711033274951</v>
      </c>
      <c r="U40">
        <v>0.33583333333333326</v>
      </c>
      <c r="V40">
        <v>0.13304347826086951</v>
      </c>
      <c r="W40">
        <v>0.15488215488215501</v>
      </c>
      <c r="X40">
        <v>0.15146443514644356</v>
      </c>
      <c r="Y40">
        <v>0.18999999999999997</v>
      </c>
      <c r="AA40">
        <v>120</v>
      </c>
      <c r="AB40">
        <v>103.83333333333333</v>
      </c>
      <c r="AC40">
        <v>17.166666666666664</v>
      </c>
      <c r="AD40">
        <v>50.833333333333329</v>
      </c>
      <c r="AE40">
        <v>40</v>
      </c>
      <c r="AF40">
        <v>23</v>
      </c>
      <c r="AG40">
        <v>87.333333333333343</v>
      </c>
      <c r="AH40">
        <v>171.33333333333334</v>
      </c>
      <c r="AI40">
        <v>38.666666666666664</v>
      </c>
      <c r="AJ40">
        <v>43.499999999999993</v>
      </c>
      <c r="AL40">
        <v>7</v>
      </c>
      <c r="AM40">
        <v>4</v>
      </c>
      <c r="AN40">
        <v>6</v>
      </c>
      <c r="AO40">
        <v>8</v>
      </c>
      <c r="AP40">
        <v>4</v>
      </c>
      <c r="AQ40">
        <v>4</v>
      </c>
      <c r="AR40">
        <v>4</v>
      </c>
      <c r="AS40">
        <v>4</v>
      </c>
      <c r="AT40">
        <v>4</v>
      </c>
      <c r="AU40">
        <v>4</v>
      </c>
      <c r="AW40">
        <v>1.2257260463914053</v>
      </c>
      <c r="AX40">
        <v>0.95620919494977841</v>
      </c>
      <c r="AY40">
        <v>1.0279130991037471</v>
      </c>
      <c r="AZ40">
        <v>1.0305961984440231</v>
      </c>
      <c r="BA40">
        <v>1.2234480833661732</v>
      </c>
      <c r="BB40">
        <v>1.1108542493927791</v>
      </c>
      <c r="BC40">
        <v>0.71750782102210942</v>
      </c>
      <c r="BD40">
        <v>0.81162910582371539</v>
      </c>
      <c r="BE40">
        <v>1.1473788968572414</v>
      </c>
      <c r="BF40">
        <v>0.65059429146134218</v>
      </c>
    </row>
    <row r="41" spans="1:58" x14ac:dyDescent="0.25">
      <c r="A41">
        <v>40</v>
      </c>
      <c r="B41" t="s">
        <v>68</v>
      </c>
      <c r="C41" t="s">
        <v>61</v>
      </c>
      <c r="E41">
        <v>30.820345679012348</v>
      </c>
      <c r="F41">
        <v>9.4616959999999999</v>
      </c>
      <c r="G41">
        <v>7.9203343283582068</v>
      </c>
      <c r="H41">
        <v>5.9425919999999994</v>
      </c>
      <c r="I41">
        <v>10.322319999999999</v>
      </c>
      <c r="J41">
        <v>16.555614814814817</v>
      </c>
      <c r="K41">
        <v>17.910744615384615</v>
      </c>
      <c r="L41">
        <v>14.775466666666665</v>
      </c>
      <c r="M41">
        <v>3.0902613333333329</v>
      </c>
      <c r="N41">
        <v>15.017600000000002</v>
      </c>
      <c r="P41">
        <v>0.23680000000000007</v>
      </c>
      <c r="Q41">
        <v>8.5600000000000023E-2</v>
      </c>
      <c r="R41">
        <v>0.24239999999999995</v>
      </c>
      <c r="S41">
        <v>0.18918918918918914</v>
      </c>
      <c r="T41">
        <v>0.30035026269702292</v>
      </c>
      <c r="U41">
        <v>0.2558333333333333</v>
      </c>
      <c r="V41">
        <v>0.36782608695652169</v>
      </c>
      <c r="W41">
        <v>0.13636363636363644</v>
      </c>
      <c r="X41">
        <v>0.22343096234309631</v>
      </c>
      <c r="Y41">
        <v>0.1627272727272728</v>
      </c>
      <c r="AA41">
        <v>68.833333333333343</v>
      </c>
      <c r="AB41">
        <v>76.333333333333343</v>
      </c>
      <c r="AC41">
        <v>153.83333333333334</v>
      </c>
      <c r="AD41">
        <v>171.5</v>
      </c>
      <c r="AE41">
        <v>62.666666666666664</v>
      </c>
      <c r="AF41">
        <v>81.833333333333329</v>
      </c>
      <c r="AG41">
        <v>122</v>
      </c>
      <c r="AH41">
        <v>131.33333333333334</v>
      </c>
      <c r="AI41">
        <v>53.166666666666671</v>
      </c>
      <c r="AJ41">
        <v>90.999999999999986</v>
      </c>
      <c r="AL41">
        <v>8</v>
      </c>
      <c r="AM41">
        <v>8</v>
      </c>
      <c r="AN41">
        <v>8</v>
      </c>
      <c r="AO41">
        <v>10</v>
      </c>
      <c r="AP41">
        <v>9</v>
      </c>
      <c r="AQ41">
        <v>9</v>
      </c>
      <c r="AR41">
        <v>7</v>
      </c>
      <c r="AS41">
        <v>7</v>
      </c>
      <c r="AT41">
        <v>6</v>
      </c>
      <c r="AU41">
        <v>6</v>
      </c>
      <c r="AW41">
        <v>1.4547383855202789</v>
      </c>
      <c r="AX41">
        <v>1.6839547144285762</v>
      </c>
      <c r="AY41">
        <v>1.4020415890961064</v>
      </c>
      <c r="AZ41">
        <v>1.6753487376835909</v>
      </c>
      <c r="BA41">
        <v>1.674386716544767</v>
      </c>
      <c r="BB41">
        <v>1.6395084946237426</v>
      </c>
      <c r="BC41">
        <v>1.356182228009208</v>
      </c>
      <c r="BD41">
        <v>1.4826778400112628</v>
      </c>
      <c r="BE41">
        <v>1.6003216470191162</v>
      </c>
      <c r="BF41">
        <v>1.5322015532217219</v>
      </c>
    </row>
    <row r="42" spans="1:58" x14ac:dyDescent="0.25">
      <c r="A42">
        <v>41</v>
      </c>
      <c r="B42" t="s">
        <v>64</v>
      </c>
      <c r="C42" t="s">
        <v>63</v>
      </c>
      <c r="E42">
        <v>7.884544</v>
      </c>
      <c r="F42">
        <v>11.474830769230769</v>
      </c>
      <c r="G42">
        <v>8.0325485714285705</v>
      </c>
      <c r="H42">
        <v>8.4889945945945957</v>
      </c>
      <c r="I42">
        <v>2.8296320000000001</v>
      </c>
      <c r="J42">
        <v>6.5084952380952377</v>
      </c>
      <c r="K42">
        <v>4.2146560000000006</v>
      </c>
      <c r="L42">
        <v>4.3946239999999994</v>
      </c>
      <c r="M42">
        <v>7.0839794871794854</v>
      </c>
      <c r="N42">
        <v>5.4039039999999998</v>
      </c>
      <c r="P42">
        <v>0.17679999999999993</v>
      </c>
      <c r="Q42">
        <v>5.7600000000000054E-2</v>
      </c>
      <c r="R42">
        <v>0.17919999999999994</v>
      </c>
      <c r="S42">
        <v>0.17398648648648646</v>
      </c>
      <c r="T42">
        <v>0.31436077057793343</v>
      </c>
      <c r="U42">
        <v>0.23916666666666661</v>
      </c>
      <c r="V42">
        <v>0.11565217391304349</v>
      </c>
      <c r="W42">
        <v>0.12878787878787887</v>
      </c>
      <c r="X42">
        <v>0.14058577405857739</v>
      </c>
      <c r="Y42">
        <v>0.17090909090909082</v>
      </c>
      <c r="AA42">
        <v>65.333333333333343</v>
      </c>
      <c r="AB42">
        <v>141</v>
      </c>
      <c r="AC42">
        <v>162.66666666666669</v>
      </c>
      <c r="AD42">
        <v>161.33333333333331</v>
      </c>
      <c r="AE42">
        <v>92.333333333333329</v>
      </c>
      <c r="AF42">
        <v>158</v>
      </c>
      <c r="AG42">
        <v>289.33333333333337</v>
      </c>
      <c r="AH42">
        <v>427</v>
      </c>
      <c r="AI42">
        <v>456.00000000000006</v>
      </c>
      <c r="AJ42">
        <v>447</v>
      </c>
      <c r="AL42">
        <v>7</v>
      </c>
      <c r="AM42">
        <v>8</v>
      </c>
      <c r="AN42">
        <v>8</v>
      </c>
      <c r="AO42">
        <v>8</v>
      </c>
      <c r="AP42">
        <v>10</v>
      </c>
      <c r="AQ42">
        <v>8</v>
      </c>
      <c r="AR42">
        <v>9</v>
      </c>
      <c r="AS42">
        <v>10</v>
      </c>
      <c r="AT42">
        <v>10</v>
      </c>
      <c r="AU42">
        <v>10</v>
      </c>
      <c r="AW42">
        <v>1.195743827575519</v>
      </c>
      <c r="AX42">
        <v>1.7746448389342686</v>
      </c>
      <c r="AY42">
        <v>1.3885245379637161</v>
      </c>
      <c r="AZ42">
        <v>1.8633234542390784</v>
      </c>
      <c r="BA42">
        <v>2.1260023827456136</v>
      </c>
      <c r="BB42">
        <v>1.9054027560135984</v>
      </c>
      <c r="BC42">
        <v>1.164003564717307</v>
      </c>
      <c r="BD42">
        <v>0.89952578695894181</v>
      </c>
      <c r="BE42">
        <v>1.1744898245018487</v>
      </c>
      <c r="BF42">
        <v>1.114278366658878</v>
      </c>
    </row>
    <row r="43" spans="1:58" x14ac:dyDescent="0.25">
      <c r="A43">
        <v>42</v>
      </c>
      <c r="B43" t="s">
        <v>68</v>
      </c>
      <c r="C43" t="s">
        <v>63</v>
      </c>
      <c r="E43">
        <v>8.3016320000000015</v>
      </c>
      <c r="F43">
        <v>10.953353846153846</v>
      </c>
      <c r="G43">
        <v>2.7226240000000002</v>
      </c>
      <c r="H43">
        <v>4.3547999999999991</v>
      </c>
      <c r="I43">
        <v>4.5040639999999987</v>
      </c>
      <c r="J43">
        <v>8.0255999999999972</v>
      </c>
      <c r="K43">
        <v>7.2072648648648663</v>
      </c>
      <c r="L43">
        <v>8.6202239999999986</v>
      </c>
      <c r="M43">
        <v>4.444635897435897</v>
      </c>
      <c r="N43">
        <v>4.2608639999999998</v>
      </c>
      <c r="P43">
        <v>0.27760000000000007</v>
      </c>
      <c r="Q43">
        <v>5.2800000000000014E-2</v>
      </c>
      <c r="R43">
        <v>0.28639999999999999</v>
      </c>
      <c r="S43">
        <v>0.179054054054054</v>
      </c>
      <c r="T43">
        <v>0.39229422066549907</v>
      </c>
      <c r="U43">
        <v>0.23750000000000013</v>
      </c>
      <c r="V43">
        <v>0.20000000000000007</v>
      </c>
      <c r="W43">
        <v>0.15235690235690239</v>
      </c>
      <c r="X43">
        <v>0.2393305439330545</v>
      </c>
      <c r="Y43">
        <v>0.13909090909090904</v>
      </c>
      <c r="AA43">
        <v>72.666666666666657</v>
      </c>
      <c r="AB43">
        <v>206.66666666666669</v>
      </c>
      <c r="AC43">
        <v>154.33333333333331</v>
      </c>
      <c r="AD43">
        <v>255</v>
      </c>
      <c r="AE43">
        <v>84</v>
      </c>
      <c r="AF43">
        <v>156.33333333333331</v>
      </c>
      <c r="AG43">
        <v>66.166666666666657</v>
      </c>
      <c r="AH43">
        <v>88.333333333333343</v>
      </c>
      <c r="AI43">
        <v>40.5</v>
      </c>
      <c r="AJ43">
        <v>57.333333333333336</v>
      </c>
      <c r="AL43">
        <v>8</v>
      </c>
      <c r="AM43">
        <v>9</v>
      </c>
      <c r="AN43">
        <v>9</v>
      </c>
      <c r="AO43">
        <v>8</v>
      </c>
      <c r="AP43">
        <v>11</v>
      </c>
      <c r="AQ43">
        <v>11</v>
      </c>
      <c r="AR43">
        <v>11</v>
      </c>
      <c r="AS43">
        <v>9</v>
      </c>
      <c r="AT43">
        <v>11</v>
      </c>
      <c r="AU43">
        <v>10</v>
      </c>
      <c r="AW43">
        <v>1.579620577988097</v>
      </c>
      <c r="AX43">
        <v>1.4315782931028269</v>
      </c>
      <c r="AY43">
        <v>1.745101929620835</v>
      </c>
      <c r="AZ43">
        <v>1.0137202454086436</v>
      </c>
      <c r="BA43">
        <v>1.1055273662532741</v>
      </c>
      <c r="BB43">
        <v>1.5900129526104121</v>
      </c>
      <c r="BC43">
        <v>1.6400793448742546</v>
      </c>
      <c r="BD43">
        <v>1.4958883401024052</v>
      </c>
      <c r="BE43">
        <v>1.8538914175711629</v>
      </c>
      <c r="BF43">
        <v>1.7849243298075324</v>
      </c>
    </row>
    <row r="44" spans="1:58" x14ac:dyDescent="0.25">
      <c r="A44">
        <v>43</v>
      </c>
      <c r="B44" t="s">
        <v>62</v>
      </c>
      <c r="C44" t="s">
        <v>61</v>
      </c>
      <c r="E44">
        <v>9.0810879999999994</v>
      </c>
      <c r="F44">
        <v>8.088832</v>
      </c>
      <c r="G44">
        <v>7.4175999999999984</v>
      </c>
      <c r="H44">
        <v>3.9824000000000002</v>
      </c>
      <c r="I44">
        <v>4.4967680000000003</v>
      </c>
      <c r="J44">
        <v>19.43638709677419</v>
      </c>
      <c r="K44">
        <v>11.956634482758618</v>
      </c>
      <c r="L44">
        <v>14.8048</v>
      </c>
      <c r="M44">
        <v>12.364982857142856</v>
      </c>
      <c r="N44">
        <v>11.525247999999999</v>
      </c>
      <c r="P44">
        <v>0.25840000000000002</v>
      </c>
      <c r="Q44">
        <v>6.7999999999999977E-2</v>
      </c>
      <c r="R44">
        <v>0.1624000000000001</v>
      </c>
      <c r="S44">
        <v>0.18834459459459463</v>
      </c>
      <c r="T44">
        <v>0.26707530647985983</v>
      </c>
      <c r="U44">
        <v>0.33166666666666672</v>
      </c>
      <c r="V44">
        <v>0.1817391304347826</v>
      </c>
      <c r="W44">
        <v>0.14478114478114482</v>
      </c>
      <c r="X44">
        <v>0.2108786610878661</v>
      </c>
      <c r="Y44">
        <v>0.15545454545454554</v>
      </c>
      <c r="AA44">
        <v>6.75</v>
      </c>
      <c r="AB44">
        <v>15.666666666666668</v>
      </c>
      <c r="AC44">
        <v>253</v>
      </c>
      <c r="AD44">
        <v>130.16666666666666</v>
      </c>
      <c r="AE44">
        <v>38.333333333333336</v>
      </c>
      <c r="AF44">
        <v>44</v>
      </c>
      <c r="AG44">
        <v>60.666666666666664</v>
      </c>
      <c r="AH44">
        <v>102.66666666666667</v>
      </c>
      <c r="AI44">
        <v>120.33333333333333</v>
      </c>
      <c r="AJ44">
        <v>63.5</v>
      </c>
      <c r="AL44">
        <v>5</v>
      </c>
      <c r="AM44">
        <v>7</v>
      </c>
      <c r="AN44">
        <v>4</v>
      </c>
      <c r="AO44">
        <v>6</v>
      </c>
      <c r="AP44">
        <v>4</v>
      </c>
      <c r="AQ44">
        <v>7</v>
      </c>
      <c r="AR44">
        <v>5</v>
      </c>
      <c r="AS44">
        <v>5</v>
      </c>
      <c r="AT44">
        <v>5</v>
      </c>
      <c r="AU44">
        <v>6</v>
      </c>
      <c r="AW44">
        <v>1.4900979086132387</v>
      </c>
      <c r="AX44">
        <v>1.4690406455955207</v>
      </c>
      <c r="AY44">
        <v>0.82256002499692993</v>
      </c>
      <c r="AZ44">
        <v>1.3642781078960025</v>
      </c>
      <c r="BA44">
        <v>0.89532800385451394</v>
      </c>
      <c r="BB44">
        <v>1.3532295220982793</v>
      </c>
      <c r="BC44">
        <v>1.1034617744184363</v>
      </c>
      <c r="BD44">
        <v>1.2276915676164235</v>
      </c>
      <c r="BE44">
        <v>1.0566201864175444</v>
      </c>
      <c r="BF44">
        <v>1.0436125876501448</v>
      </c>
    </row>
    <row r="45" spans="1:58" x14ac:dyDescent="0.25">
      <c r="A45">
        <v>44</v>
      </c>
      <c r="B45" t="s">
        <v>60</v>
      </c>
      <c r="C45" t="s">
        <v>61</v>
      </c>
      <c r="E45">
        <v>25.706240000000005</v>
      </c>
      <c r="F45">
        <v>7.7519999999999998</v>
      </c>
      <c r="G45">
        <v>14.006943396226417</v>
      </c>
      <c r="H45">
        <v>13.001393548387096</v>
      </c>
      <c r="I45">
        <v>16.372764444444442</v>
      </c>
      <c r="J45">
        <v>40.85102702702703</v>
      </c>
      <c r="K45">
        <v>45.973333333333329</v>
      </c>
      <c r="L45">
        <v>14.078577777777777</v>
      </c>
      <c r="M45">
        <v>45.892740740740734</v>
      </c>
      <c r="N45">
        <v>10.141439999999999</v>
      </c>
      <c r="P45">
        <v>0.30239999999999995</v>
      </c>
      <c r="Q45">
        <v>7.5999999999999943E-2</v>
      </c>
      <c r="R45">
        <v>0.20159999999999997</v>
      </c>
      <c r="S45">
        <v>0.21790540540540534</v>
      </c>
      <c r="T45">
        <v>0.37565674255691761</v>
      </c>
      <c r="U45">
        <v>0.27499999999999997</v>
      </c>
      <c r="V45">
        <v>0.24521739130434786</v>
      </c>
      <c r="W45">
        <v>0.12878787878787881</v>
      </c>
      <c r="X45">
        <v>0.17322175732217576</v>
      </c>
      <c r="Y45">
        <v>0.19727272727272735</v>
      </c>
      <c r="AA45">
        <v>68.833333333333343</v>
      </c>
      <c r="AB45">
        <v>59.833333333333336</v>
      </c>
      <c r="AC45">
        <v>117.49999999999999</v>
      </c>
      <c r="AD45">
        <v>159.33333333333334</v>
      </c>
      <c r="AE45">
        <v>149.33333333333331</v>
      </c>
      <c r="AF45">
        <v>152.66666666666666</v>
      </c>
      <c r="AG45">
        <v>126.66666666666669</v>
      </c>
      <c r="AH45">
        <v>103.66666666666667</v>
      </c>
      <c r="AI45">
        <v>148</v>
      </c>
      <c r="AJ45">
        <v>177.33333333333334</v>
      </c>
      <c r="AL45">
        <v>8</v>
      </c>
      <c r="AM45">
        <v>4</v>
      </c>
      <c r="AN45">
        <v>7</v>
      </c>
      <c r="AO45">
        <v>7</v>
      </c>
      <c r="AP45">
        <v>5</v>
      </c>
      <c r="AQ45">
        <v>6</v>
      </c>
      <c r="AR45">
        <v>6</v>
      </c>
      <c r="AS45">
        <v>6</v>
      </c>
      <c r="AT45">
        <v>4</v>
      </c>
      <c r="AU45">
        <v>4</v>
      </c>
      <c r="AW45">
        <v>1.4547383855202789</v>
      </c>
      <c r="AX45">
        <v>1.3401403128454159</v>
      </c>
      <c r="AY45">
        <v>0.91788905948568011</v>
      </c>
      <c r="AZ45">
        <v>1.0505882577618888</v>
      </c>
      <c r="BA45">
        <v>1.1494322821957201</v>
      </c>
      <c r="BB45">
        <v>1.2081463446318648</v>
      </c>
      <c r="BC45">
        <v>1.4023779866088861</v>
      </c>
      <c r="BD45">
        <v>1.4007354641873866</v>
      </c>
      <c r="BE45">
        <v>1.2377479926737089</v>
      </c>
      <c r="BF45">
        <v>0.93206401411518802</v>
      </c>
    </row>
    <row r="46" spans="1:58" x14ac:dyDescent="0.25">
      <c r="A46">
        <v>45</v>
      </c>
      <c r="B46" t="s">
        <v>62</v>
      </c>
      <c r="C46" t="s">
        <v>61</v>
      </c>
      <c r="E46">
        <v>22.449505882352945</v>
      </c>
      <c r="F46">
        <v>8.6532129032258052</v>
      </c>
      <c r="G46">
        <v>6.5155820895522378</v>
      </c>
      <c r="H46">
        <v>12.986429629629628</v>
      </c>
      <c r="I46">
        <v>58.235826086956521</v>
      </c>
      <c r="J46">
        <v>78.110117647058829</v>
      </c>
      <c r="K46">
        <v>34.169600000000003</v>
      </c>
      <c r="L46">
        <v>27.512868571428566</v>
      </c>
      <c r="M46">
        <v>32.092266666666667</v>
      </c>
      <c r="N46">
        <v>91.714461538461535</v>
      </c>
      <c r="P46">
        <v>5.7599999999999978E-2</v>
      </c>
      <c r="Q46">
        <v>0.13359999999999991</v>
      </c>
      <c r="R46">
        <v>0.14240000000000003</v>
      </c>
      <c r="S46">
        <v>0.1782094594594594</v>
      </c>
      <c r="T46">
        <v>0.37740805604203159</v>
      </c>
      <c r="U46">
        <v>0.3041666666666667</v>
      </c>
      <c r="V46">
        <v>0.16434782608695658</v>
      </c>
      <c r="W46">
        <v>0.19444444444444448</v>
      </c>
      <c r="X46">
        <v>0.19163179916317985</v>
      </c>
      <c r="Y46">
        <v>0.21636363636363629</v>
      </c>
      <c r="AA46">
        <v>34.833333333333336</v>
      </c>
      <c r="AB46">
        <v>108.5</v>
      </c>
      <c r="AC46">
        <v>408.83333333333337</v>
      </c>
      <c r="AD46">
        <v>112.83333333333333</v>
      </c>
      <c r="AE46">
        <v>36.416666666666664</v>
      </c>
      <c r="AF46">
        <v>71.833333333333329</v>
      </c>
      <c r="AG46">
        <v>83.333333333333343</v>
      </c>
      <c r="AH46">
        <v>270</v>
      </c>
      <c r="AI46">
        <v>187.83333333333334</v>
      </c>
      <c r="AJ46">
        <v>115</v>
      </c>
      <c r="AL46">
        <v>4</v>
      </c>
      <c r="AM46">
        <v>4</v>
      </c>
      <c r="AN46">
        <v>7</v>
      </c>
      <c r="AO46">
        <v>9</v>
      </c>
      <c r="AP46">
        <v>5</v>
      </c>
      <c r="AQ46">
        <v>6</v>
      </c>
      <c r="AR46">
        <v>5</v>
      </c>
      <c r="AS46">
        <v>6</v>
      </c>
      <c r="AT46">
        <v>5</v>
      </c>
      <c r="AU46">
        <v>5</v>
      </c>
      <c r="AW46">
        <v>1.199097836170369</v>
      </c>
      <c r="AX46">
        <v>0.53546791461858556</v>
      </c>
      <c r="AY46">
        <v>0.26593671987432671</v>
      </c>
      <c r="AZ46">
        <v>1.2949939014430791</v>
      </c>
      <c r="BA46">
        <v>1.3018321808486573</v>
      </c>
      <c r="BB46">
        <v>1.2676115099241017</v>
      </c>
      <c r="BC46">
        <v>1.3624995258010868</v>
      </c>
      <c r="BD46">
        <v>1.1233232596996823</v>
      </c>
      <c r="BE46">
        <v>0.88792663331242572</v>
      </c>
      <c r="BF46">
        <v>0.34721270311701263</v>
      </c>
    </row>
    <row r="47" spans="1:58" x14ac:dyDescent="0.25">
      <c r="A47">
        <v>46</v>
      </c>
      <c r="B47" t="s">
        <v>62</v>
      </c>
      <c r="C47" t="s">
        <v>63</v>
      </c>
      <c r="E47">
        <v>12.861226666666667</v>
      </c>
      <c r="F47">
        <v>6.2721279999999986</v>
      </c>
      <c r="G47">
        <v>5.5641212121212122</v>
      </c>
      <c r="H47">
        <v>11.298666666666666</v>
      </c>
      <c r="I47">
        <v>43.569021276595741</v>
      </c>
      <c r="J47">
        <v>14.131199999999998</v>
      </c>
      <c r="K47">
        <v>12.296992405063291</v>
      </c>
      <c r="L47">
        <v>8.861165714285713</v>
      </c>
      <c r="M47">
        <v>5.7188480000000004</v>
      </c>
      <c r="N47">
        <v>16.537600000000001</v>
      </c>
      <c r="P47">
        <v>8.3199999999999927E-2</v>
      </c>
      <c r="Q47">
        <v>9.1200000000000045E-2</v>
      </c>
      <c r="R47">
        <v>0.15759999999999999</v>
      </c>
      <c r="S47">
        <v>0.16554054054054063</v>
      </c>
      <c r="T47">
        <v>0.28809106830122599</v>
      </c>
      <c r="U47">
        <v>0.28500000000000009</v>
      </c>
      <c r="V47">
        <v>0.23391304347826083</v>
      </c>
      <c r="W47">
        <v>0.18855218855218847</v>
      </c>
      <c r="X47">
        <v>0.1447698744769875</v>
      </c>
      <c r="Y47">
        <v>0.23909090909090899</v>
      </c>
      <c r="AA47">
        <v>49</v>
      </c>
      <c r="AB47">
        <v>161</v>
      </c>
      <c r="AC47">
        <v>122</v>
      </c>
      <c r="AD47">
        <v>85.666666666666671</v>
      </c>
      <c r="AE47">
        <v>96.333333333333329</v>
      </c>
      <c r="AF47">
        <v>46.999999999999993</v>
      </c>
      <c r="AG47">
        <v>104</v>
      </c>
      <c r="AH47">
        <v>140.66666666666666</v>
      </c>
      <c r="AI47">
        <v>145.83333333333331</v>
      </c>
      <c r="AJ47">
        <v>158.16666666666666</v>
      </c>
      <c r="AL47">
        <v>7</v>
      </c>
      <c r="AM47">
        <v>5</v>
      </c>
      <c r="AN47">
        <v>4</v>
      </c>
      <c r="AO47">
        <v>4</v>
      </c>
      <c r="AP47">
        <v>5</v>
      </c>
      <c r="AQ47">
        <v>9</v>
      </c>
      <c r="AR47">
        <v>7</v>
      </c>
      <c r="AS47">
        <v>9</v>
      </c>
      <c r="AT47">
        <v>5</v>
      </c>
      <c r="AU47">
        <v>6</v>
      </c>
      <c r="AW47">
        <v>1.018278426430564</v>
      </c>
      <c r="AX47">
        <v>1.2470031814102911</v>
      </c>
      <c r="AY47">
        <v>0.79046838992564772</v>
      </c>
      <c r="AZ47">
        <v>1.1990982846081986</v>
      </c>
      <c r="BA47">
        <v>0.94348138145429972</v>
      </c>
      <c r="BB47">
        <v>1.6379812333359558</v>
      </c>
      <c r="BC47">
        <v>0.77645236954086494</v>
      </c>
      <c r="BD47">
        <v>0.91228028236166614</v>
      </c>
      <c r="BE47">
        <v>1.1109586245884668</v>
      </c>
      <c r="BF47">
        <v>0.97237868892861135</v>
      </c>
    </row>
    <row r="48" spans="1:58" x14ac:dyDescent="0.25">
      <c r="A48">
        <v>47</v>
      </c>
      <c r="B48" t="s">
        <v>60</v>
      </c>
      <c r="C48" t="s">
        <v>61</v>
      </c>
      <c r="E48">
        <v>24.842880000000001</v>
      </c>
      <c r="F48">
        <v>5.6191360000000001</v>
      </c>
      <c r="G48">
        <v>3.7088000000000001</v>
      </c>
      <c r="H48">
        <v>6.8516923076923071</v>
      </c>
      <c r="I48">
        <v>12.5808</v>
      </c>
      <c r="J48">
        <v>12.482937704918033</v>
      </c>
      <c r="K48">
        <v>74.266746268656703</v>
      </c>
      <c r="L48">
        <v>26.298763636363635</v>
      </c>
      <c r="M48">
        <v>56.491130434782605</v>
      </c>
      <c r="N48">
        <v>15.946624</v>
      </c>
      <c r="P48">
        <v>0.37680000000000008</v>
      </c>
      <c r="Q48">
        <v>1.5200000000000031E-2</v>
      </c>
      <c r="R48">
        <v>0.32879999999999998</v>
      </c>
      <c r="S48">
        <v>0.19425675675675683</v>
      </c>
      <c r="T48">
        <v>0.30735551663747807</v>
      </c>
      <c r="U48">
        <v>0.15749999999999989</v>
      </c>
      <c r="V48">
        <v>0.28347826086956535</v>
      </c>
      <c r="W48">
        <v>0.15824915824915822</v>
      </c>
      <c r="X48">
        <v>0.15230125523012555</v>
      </c>
      <c r="Y48">
        <v>0.19363636363636372</v>
      </c>
      <c r="AA48">
        <v>78.5</v>
      </c>
      <c r="AB48">
        <v>210.33333333333331</v>
      </c>
      <c r="AC48">
        <v>83.333333333333343</v>
      </c>
      <c r="AD48">
        <v>149.33333333333331</v>
      </c>
      <c r="AE48">
        <v>55.333333333333329</v>
      </c>
      <c r="AF48">
        <v>51.999999999999993</v>
      </c>
      <c r="AG48">
        <v>46.333333333333336</v>
      </c>
      <c r="AH48">
        <v>47.333333333333336</v>
      </c>
      <c r="AI48">
        <v>176.66666666666669</v>
      </c>
      <c r="AJ48">
        <v>84.666666666666671</v>
      </c>
      <c r="AL48">
        <v>5</v>
      </c>
      <c r="AM48">
        <v>5</v>
      </c>
      <c r="AN48">
        <v>6</v>
      </c>
      <c r="AO48">
        <v>7</v>
      </c>
      <c r="AP48">
        <v>5</v>
      </c>
      <c r="AQ48">
        <v>8</v>
      </c>
      <c r="AR48">
        <v>7</v>
      </c>
      <c r="AS48">
        <v>7</v>
      </c>
      <c r="AT48">
        <v>5</v>
      </c>
      <c r="AU48">
        <v>5</v>
      </c>
      <c r="AW48">
        <v>0.85395370919070435</v>
      </c>
      <c r="AX48">
        <v>0.9000831154947283</v>
      </c>
      <c r="AY48">
        <v>0.97613381592099713</v>
      </c>
      <c r="AZ48">
        <v>1.1817839303942772</v>
      </c>
      <c r="BA48">
        <v>1.3137065033564297</v>
      </c>
      <c r="BB48">
        <v>1.620891379283619</v>
      </c>
      <c r="BC48">
        <v>1.6595316388748489</v>
      </c>
      <c r="BD48">
        <v>1.256265122522312</v>
      </c>
      <c r="BE48">
        <v>1.1550457578486779</v>
      </c>
      <c r="BF48">
        <v>1.2426855099737721</v>
      </c>
    </row>
    <row r="49" spans="1:58" x14ac:dyDescent="0.25">
      <c r="A49">
        <v>48</v>
      </c>
      <c r="B49" t="s">
        <v>68</v>
      </c>
      <c r="C49" t="s">
        <v>63</v>
      </c>
      <c r="E49">
        <v>42.18584615384615</v>
      </c>
      <c r="F49">
        <v>5.7541743589743595</v>
      </c>
      <c r="G49">
        <v>32.291555555555547</v>
      </c>
      <c r="H49">
        <v>16.563790769230767</v>
      </c>
      <c r="I49">
        <v>3.5653120000000005</v>
      </c>
      <c r="J49">
        <v>8.1258378378378389</v>
      </c>
      <c r="K49">
        <v>11.898375757575756</v>
      </c>
      <c r="L49">
        <v>10.779482352941175</v>
      </c>
      <c r="M49">
        <v>10.301454545454545</v>
      </c>
      <c r="N49">
        <v>9.528576000000001</v>
      </c>
      <c r="P49">
        <v>0.30159999999999998</v>
      </c>
      <c r="Q49">
        <v>2.3999999999999914E-2</v>
      </c>
      <c r="R49">
        <v>0.2208</v>
      </c>
      <c r="S49">
        <v>0.16976351351351349</v>
      </c>
      <c r="T49">
        <v>0.20052539404553424</v>
      </c>
      <c r="U49">
        <v>0.1608333333333333</v>
      </c>
      <c r="V49">
        <v>0.22521739130434781</v>
      </c>
      <c r="W49">
        <v>0.3543771043771044</v>
      </c>
      <c r="X49">
        <v>0.18242677824267789</v>
      </c>
      <c r="Y49">
        <v>0.18454545454545448</v>
      </c>
      <c r="AA49">
        <v>141.16666666666669</v>
      </c>
      <c r="AB49">
        <v>100.66666666666666</v>
      </c>
      <c r="AC49">
        <v>66.166666666666671</v>
      </c>
      <c r="AD49">
        <v>449.66666666666663</v>
      </c>
      <c r="AE49">
        <v>191.00000000000003</v>
      </c>
      <c r="AF49">
        <v>543.99999999999989</v>
      </c>
      <c r="AG49">
        <v>299.33333333333331</v>
      </c>
      <c r="AH49">
        <v>139.33333333333331</v>
      </c>
      <c r="AI49">
        <v>320.66666666666663</v>
      </c>
      <c r="AJ49">
        <v>887.99999999999989</v>
      </c>
      <c r="AL49">
        <v>9</v>
      </c>
      <c r="AM49">
        <v>7</v>
      </c>
      <c r="AN49">
        <v>8</v>
      </c>
      <c r="AO49">
        <v>9</v>
      </c>
      <c r="AP49">
        <v>11</v>
      </c>
      <c r="AQ49">
        <v>10</v>
      </c>
      <c r="AR49">
        <v>6</v>
      </c>
      <c r="AS49">
        <v>8</v>
      </c>
      <c r="AT49">
        <v>9</v>
      </c>
      <c r="AU49">
        <v>8</v>
      </c>
      <c r="AW49">
        <v>1.5627003668610611</v>
      </c>
      <c r="AX49">
        <v>1.6139581491009389</v>
      </c>
      <c r="AY49">
        <v>1.8554330498262572</v>
      </c>
      <c r="AZ49">
        <v>1.0803773270093906</v>
      </c>
      <c r="BA49">
        <v>1.9690920787082056</v>
      </c>
      <c r="BB49">
        <v>1.3501290206765408</v>
      </c>
      <c r="BC49">
        <v>0.76206123823495542</v>
      </c>
      <c r="BD49">
        <v>1.3551530862746672</v>
      </c>
      <c r="BE49">
        <v>1.0584651151585156</v>
      </c>
      <c r="BF49">
        <v>0.82083876498623654</v>
      </c>
    </row>
    <row r="50" spans="1:58" x14ac:dyDescent="0.25">
      <c r="A50">
        <v>49</v>
      </c>
      <c r="B50" t="s">
        <v>64</v>
      </c>
      <c r="C50" t="s">
        <v>61</v>
      </c>
      <c r="E50">
        <v>83.012266666666662</v>
      </c>
      <c r="F50">
        <v>31.239799999999999</v>
      </c>
      <c r="G50">
        <v>16.539530158730159</v>
      </c>
      <c r="H50">
        <v>19.368034042553191</v>
      </c>
      <c r="I50">
        <v>5.345536000000001</v>
      </c>
      <c r="J50">
        <v>4.2149599999999996</v>
      </c>
      <c r="K50">
        <v>8.105192727272728</v>
      </c>
      <c r="L50">
        <v>10.667484931506847</v>
      </c>
      <c r="M50">
        <v>5.8148721311475402</v>
      </c>
      <c r="N50">
        <v>7.8213119999999989</v>
      </c>
      <c r="P50">
        <v>0.21200000000000002</v>
      </c>
      <c r="Q50">
        <v>7.5999999999999943E-2</v>
      </c>
      <c r="R50">
        <v>0.18879999999999997</v>
      </c>
      <c r="S50">
        <v>0.19087837837837837</v>
      </c>
      <c r="T50">
        <v>0.21803852889667252</v>
      </c>
      <c r="U50">
        <v>0.16499999999999995</v>
      </c>
      <c r="V50">
        <v>0.16521739130434784</v>
      </c>
      <c r="W50">
        <v>0.17760942760942763</v>
      </c>
      <c r="X50">
        <v>0.32970711297071137</v>
      </c>
      <c r="Y50">
        <v>0.24363636363636362</v>
      </c>
      <c r="AA50">
        <v>42.666666666666671</v>
      </c>
      <c r="AB50">
        <v>53.166666666666664</v>
      </c>
      <c r="AC50">
        <v>389.66666666666669</v>
      </c>
      <c r="AD50">
        <v>98.333333333333343</v>
      </c>
      <c r="AE50">
        <v>123.33333333333334</v>
      </c>
      <c r="AF50">
        <v>196.33333333333334</v>
      </c>
      <c r="AG50">
        <v>729.33333333333348</v>
      </c>
      <c r="AH50">
        <v>730.66666666666674</v>
      </c>
      <c r="AI50">
        <v>481.33333333333337</v>
      </c>
      <c r="AJ50">
        <v>632</v>
      </c>
      <c r="AL50">
        <v>9</v>
      </c>
      <c r="AM50">
        <v>8</v>
      </c>
      <c r="AN50">
        <v>8</v>
      </c>
      <c r="AO50">
        <v>9</v>
      </c>
      <c r="AP50">
        <v>10</v>
      </c>
      <c r="AQ50">
        <v>9</v>
      </c>
      <c r="AR50">
        <v>9</v>
      </c>
      <c r="AS50">
        <v>10</v>
      </c>
      <c r="AT50">
        <v>9</v>
      </c>
      <c r="AU50">
        <v>7</v>
      </c>
      <c r="AW50">
        <v>1.702255689895124</v>
      </c>
      <c r="AX50">
        <v>1.655695261403626</v>
      </c>
      <c r="AY50">
        <v>0.71422230577937029</v>
      </c>
      <c r="AZ50">
        <v>1.8127896430617341</v>
      </c>
      <c r="BA50">
        <v>1.7145738158963459</v>
      </c>
      <c r="BB50">
        <v>1.6513237040267881</v>
      </c>
      <c r="BC50">
        <v>1.2019866601390772</v>
      </c>
      <c r="BD50">
        <v>1.3217004253141922</v>
      </c>
      <c r="BE50">
        <v>1.2678943973428138</v>
      </c>
      <c r="BF50">
        <v>0.76484850601498633</v>
      </c>
    </row>
    <row r="51" spans="1:58" x14ac:dyDescent="0.25">
      <c r="A51">
        <v>50</v>
      </c>
      <c r="B51" t="s">
        <v>60</v>
      </c>
      <c r="C51" t="s">
        <v>63</v>
      </c>
      <c r="E51">
        <v>29.573119999999999</v>
      </c>
      <c r="F51">
        <v>16.178590476190475</v>
      </c>
      <c r="G51">
        <v>5.9079245283018871</v>
      </c>
      <c r="H51">
        <v>6.1675519999999997</v>
      </c>
      <c r="I51">
        <v>40.079360000000001</v>
      </c>
      <c r="J51">
        <v>8.3789283018867931</v>
      </c>
      <c r="K51">
        <v>35.855111111111114</v>
      </c>
      <c r="L51">
        <v>10.816609523809522</v>
      </c>
      <c r="M51">
        <v>45.717333333333336</v>
      </c>
      <c r="N51">
        <v>8.5509120000000003</v>
      </c>
      <c r="P51">
        <v>0.28560000000000002</v>
      </c>
      <c r="Q51">
        <v>0.1</v>
      </c>
      <c r="R51">
        <v>0.37359999999999999</v>
      </c>
      <c r="S51">
        <v>0.20270270270270258</v>
      </c>
      <c r="T51">
        <v>0.28546409807355516</v>
      </c>
      <c r="U51">
        <v>0.17416666666666658</v>
      </c>
      <c r="V51">
        <v>0.17913043478260865</v>
      </c>
      <c r="W51">
        <v>9.0909090909090912E-2</v>
      </c>
      <c r="X51">
        <v>0.25355648535564856</v>
      </c>
      <c r="Y51">
        <v>0.16727272727272718</v>
      </c>
      <c r="AA51">
        <v>34.5</v>
      </c>
      <c r="AB51">
        <v>124.16666666666667</v>
      </c>
      <c r="AC51">
        <v>61.166666666666671</v>
      </c>
      <c r="AD51">
        <v>60.333333333333336</v>
      </c>
      <c r="AE51">
        <v>72.666666666666671</v>
      </c>
      <c r="AF51">
        <v>50.666666666666671</v>
      </c>
      <c r="AG51">
        <v>59.333333333333329</v>
      </c>
      <c r="AH51">
        <v>28.500000000000004</v>
      </c>
      <c r="AI51">
        <v>28.666666666666668</v>
      </c>
      <c r="AJ51">
        <v>142.33333333333334</v>
      </c>
      <c r="AL51">
        <v>9</v>
      </c>
      <c r="AM51">
        <v>6</v>
      </c>
      <c r="AN51">
        <v>5</v>
      </c>
      <c r="AO51">
        <v>6</v>
      </c>
      <c r="AP51">
        <v>5</v>
      </c>
      <c r="AQ51">
        <v>6</v>
      </c>
      <c r="AR51">
        <v>6</v>
      </c>
      <c r="AS51">
        <v>8</v>
      </c>
      <c r="AT51">
        <v>6</v>
      </c>
      <c r="AU51">
        <v>6</v>
      </c>
      <c r="AW51">
        <v>1.4880176153039659</v>
      </c>
      <c r="AX51">
        <v>1.1915400197541235</v>
      </c>
      <c r="AY51">
        <v>1.0957929280677177</v>
      </c>
      <c r="AZ51">
        <v>1.2678961912848272</v>
      </c>
      <c r="BA51">
        <v>1.2201826291480879</v>
      </c>
      <c r="BB51">
        <v>1.638864983122625</v>
      </c>
      <c r="BC51">
        <v>1.5118453037196384</v>
      </c>
      <c r="BD51">
        <v>1.466118491006045</v>
      </c>
      <c r="BE51">
        <v>1.4297604358111236</v>
      </c>
      <c r="BF51">
        <v>1.0733583357150778</v>
      </c>
    </row>
  </sheetData>
  <pageMargins left="0.7" right="0.7" top="0.75" bottom="0.75" header="0.3" footer="0.3"/>
  <pageSetup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N552"/>
  <sheetViews>
    <sheetView zoomScale="85" zoomScaleNormal="85" zoomScalePageLayoutView="85" workbookViewId="0">
      <pane xSplit="8" ySplit="1" topLeftCell="Z2" activePane="bottomRight" state="frozen"/>
      <selection pane="topRight" activeCell="I1" sqref="I1"/>
      <selection pane="bottomLeft" activeCell="A2" sqref="A2"/>
      <selection pane="bottomRight" activeCell="BN16" sqref="BN16"/>
    </sheetView>
  </sheetViews>
  <sheetFormatPr defaultColWidth="8.85546875" defaultRowHeight="15" x14ac:dyDescent="0.25"/>
  <cols>
    <col min="19" max="19" width="9.140625" customWidth="1"/>
  </cols>
  <sheetData>
    <row r="1" spans="1:66" ht="106.5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7</v>
      </c>
      <c r="F1" s="3" t="s">
        <v>8</v>
      </c>
      <c r="G1" s="4" t="s">
        <v>9</v>
      </c>
      <c r="H1" s="4" t="s">
        <v>10</v>
      </c>
      <c r="I1" s="4" t="s">
        <v>92</v>
      </c>
      <c r="J1" s="4" t="s">
        <v>93</v>
      </c>
      <c r="K1" s="4" t="s">
        <v>98</v>
      </c>
      <c r="L1" s="4" t="s">
        <v>99</v>
      </c>
      <c r="M1" s="4" t="s">
        <v>100</v>
      </c>
      <c r="N1" s="4" t="s">
        <v>101</v>
      </c>
      <c r="O1" s="4" t="s">
        <v>102</v>
      </c>
      <c r="P1" s="4" t="s">
        <v>103</v>
      </c>
      <c r="Q1" s="4" t="s">
        <v>96</v>
      </c>
      <c r="R1" s="4" t="s">
        <v>95</v>
      </c>
      <c r="S1" s="4" t="s">
        <v>94</v>
      </c>
      <c r="T1" s="4" t="s">
        <v>97</v>
      </c>
      <c r="U1" s="4" t="s">
        <v>350</v>
      </c>
      <c r="V1" s="5" t="s">
        <v>36</v>
      </c>
      <c r="W1" s="5" t="s">
        <v>38</v>
      </c>
      <c r="X1" s="5" t="s">
        <v>40</v>
      </c>
      <c r="Y1" s="5" t="s">
        <v>41</v>
      </c>
      <c r="Z1" s="5" t="s">
        <v>43</v>
      </c>
      <c r="AA1" s="5" t="s">
        <v>44</v>
      </c>
      <c r="AB1" s="5" t="s">
        <v>45</v>
      </c>
      <c r="AC1" s="5" t="s">
        <v>46</v>
      </c>
      <c r="AD1" s="5" t="s">
        <v>47</v>
      </c>
      <c r="AE1" s="5" t="s">
        <v>48</v>
      </c>
      <c r="AF1" s="6" t="s">
        <v>49</v>
      </c>
      <c r="AG1" s="6" t="s">
        <v>50</v>
      </c>
      <c r="AH1" s="6" t="s">
        <v>51</v>
      </c>
      <c r="AI1" s="6" t="s">
        <v>52</v>
      </c>
      <c r="AJ1" s="6" t="s">
        <v>53</v>
      </c>
      <c r="AK1" s="6" t="s">
        <v>54</v>
      </c>
      <c r="AL1" s="6" t="s">
        <v>59</v>
      </c>
      <c r="AM1" s="6" t="s">
        <v>55</v>
      </c>
      <c r="AN1" s="6" t="s">
        <v>56</v>
      </c>
      <c r="AO1" s="6" t="s">
        <v>57</v>
      </c>
      <c r="AP1" s="6" t="s">
        <v>58</v>
      </c>
      <c r="AQ1" s="6" t="s">
        <v>88</v>
      </c>
      <c r="AR1" s="6" t="s">
        <v>89</v>
      </c>
      <c r="AS1" s="6" t="s">
        <v>90</v>
      </c>
      <c r="AT1" s="6" t="s">
        <v>91</v>
      </c>
      <c r="AV1" s="5" t="s">
        <v>129</v>
      </c>
      <c r="AW1" s="5" t="s">
        <v>130</v>
      </c>
      <c r="AX1" s="5" t="s">
        <v>132</v>
      </c>
      <c r="AY1" s="5" t="s">
        <v>133</v>
      </c>
      <c r="AZ1" s="5" t="s">
        <v>134</v>
      </c>
      <c r="BA1" s="5" t="s">
        <v>135</v>
      </c>
      <c r="BB1" s="5" t="s">
        <v>136</v>
      </c>
      <c r="BC1" s="5" t="s">
        <v>137</v>
      </c>
      <c r="BD1" s="5" t="s">
        <v>138</v>
      </c>
      <c r="BE1" s="6" t="s">
        <v>139</v>
      </c>
      <c r="BF1" s="6" t="s">
        <v>140</v>
      </c>
      <c r="BG1" s="6" t="s">
        <v>142</v>
      </c>
      <c r="BH1" s="6" t="s">
        <v>345</v>
      </c>
      <c r="BI1" s="6" t="s">
        <v>351</v>
      </c>
      <c r="BJ1" s="6" t="s">
        <v>346</v>
      </c>
      <c r="BL1" s="36" t="s">
        <v>346</v>
      </c>
      <c r="BM1" s="3" t="s">
        <v>8</v>
      </c>
      <c r="BN1" s="1" t="s">
        <v>0</v>
      </c>
    </row>
    <row r="2" spans="1:66" x14ac:dyDescent="0.25">
      <c r="A2">
        <v>1</v>
      </c>
      <c r="B2">
        <v>4</v>
      </c>
      <c r="C2" t="s">
        <v>60</v>
      </c>
      <c r="D2" t="s">
        <v>61</v>
      </c>
      <c r="E2" s="17"/>
      <c r="F2" s="12">
        <v>2</v>
      </c>
      <c r="G2">
        <v>0</v>
      </c>
      <c r="H2">
        <v>1</v>
      </c>
      <c r="I2">
        <v>206.83333333333334</v>
      </c>
      <c r="J2">
        <v>117.93333333333332</v>
      </c>
      <c r="K2">
        <v>0</v>
      </c>
      <c r="L2">
        <v>3.3333333333333333E-2</v>
      </c>
      <c r="M2">
        <v>0</v>
      </c>
      <c r="N2">
        <v>0.1</v>
      </c>
      <c r="O2">
        <v>0.10540925533894598</v>
      </c>
      <c r="P2">
        <v>3.1622776601683795</v>
      </c>
      <c r="Q2">
        <v>5</v>
      </c>
      <c r="R2">
        <v>5</v>
      </c>
      <c r="S2">
        <v>47.428256410844817</v>
      </c>
      <c r="T2">
        <v>0.40216158629885379</v>
      </c>
      <c r="U2">
        <f>S2^2</f>
        <v>2249.4395061728424</v>
      </c>
      <c r="V2">
        <v>0</v>
      </c>
      <c r="W2">
        <v>0</v>
      </c>
      <c r="X2">
        <v>0</v>
      </c>
      <c r="Y2">
        <v>0</v>
      </c>
      <c r="Z2">
        <v>0</v>
      </c>
      <c r="AA2">
        <v>0.25</v>
      </c>
      <c r="AB2">
        <v>0</v>
      </c>
      <c r="AC2">
        <v>2.8333333333333335</v>
      </c>
      <c r="AD2">
        <v>18.25</v>
      </c>
      <c r="AE2">
        <v>8.9166666666666661</v>
      </c>
      <c r="AF2">
        <v>176.58333333333334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V2">
        <v>0</v>
      </c>
      <c r="AW2">
        <v>1.0424626588332691</v>
      </c>
      <c r="AX2">
        <v>0</v>
      </c>
      <c r="AY2">
        <v>0.22498285257018433</v>
      </c>
      <c r="AZ2">
        <v>0.81465170926439934</v>
      </c>
      <c r="BA2">
        <v>0</v>
      </c>
      <c r="BB2">
        <v>12.768837452037022</v>
      </c>
      <c r="BC2">
        <v>10.328198395594724</v>
      </c>
      <c r="BD2">
        <v>20.843702974848391</v>
      </c>
      <c r="BE2">
        <v>50.539686917349449</v>
      </c>
      <c r="BF2">
        <v>0.10540925533894598</v>
      </c>
      <c r="BG2">
        <v>1.4757295747452439</v>
      </c>
      <c r="BH2">
        <f>SUM(AV2:BG2)</f>
        <v>98.143661790581618</v>
      </c>
      <c r="BI2">
        <f>BH2^2</f>
        <v>9632.178349664071</v>
      </c>
      <c r="BJ2">
        <f>U2/BI2</f>
        <v>0.23353383051210769</v>
      </c>
      <c r="BL2">
        <v>0.23353383051210769</v>
      </c>
      <c r="BM2" s="12">
        <v>2</v>
      </c>
      <c r="BN2">
        <v>1</v>
      </c>
    </row>
    <row r="3" spans="1:66" x14ac:dyDescent="0.25">
      <c r="A3">
        <v>1</v>
      </c>
      <c r="B3">
        <v>4</v>
      </c>
      <c r="C3" t="s">
        <v>60</v>
      </c>
      <c r="D3" t="s">
        <v>61</v>
      </c>
      <c r="E3" s="11"/>
      <c r="F3" s="12">
        <v>3</v>
      </c>
      <c r="G3" s="16">
        <v>1</v>
      </c>
      <c r="H3" s="16">
        <v>2</v>
      </c>
      <c r="I3">
        <v>176.16666666666669</v>
      </c>
      <c r="K3">
        <v>0</v>
      </c>
      <c r="M3">
        <v>0</v>
      </c>
      <c r="Q3">
        <v>5</v>
      </c>
      <c r="T3" s="16"/>
      <c r="U3" s="16"/>
      <c r="V3">
        <v>0</v>
      </c>
      <c r="W3">
        <v>0</v>
      </c>
      <c r="X3">
        <v>0</v>
      </c>
      <c r="Y3">
        <v>0</v>
      </c>
      <c r="Z3">
        <v>0</v>
      </c>
      <c r="AA3">
        <v>0.33333333333333331</v>
      </c>
      <c r="AB3">
        <v>0</v>
      </c>
      <c r="AC3">
        <v>45.666666666666664</v>
      </c>
      <c r="AD3">
        <v>11.333333333333334</v>
      </c>
      <c r="AE3">
        <v>16</v>
      </c>
      <c r="AF3">
        <v>102.83333333333333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BL3">
        <v>0.2707883588212428</v>
      </c>
      <c r="BM3" s="15">
        <v>2</v>
      </c>
      <c r="BN3">
        <v>2</v>
      </c>
    </row>
    <row r="4" spans="1:66" x14ac:dyDescent="0.25">
      <c r="A4">
        <v>1</v>
      </c>
      <c r="B4">
        <v>4</v>
      </c>
      <c r="C4" t="s">
        <v>60</v>
      </c>
      <c r="D4" t="s">
        <v>61</v>
      </c>
      <c r="E4" s="11"/>
      <c r="F4" s="12">
        <v>4</v>
      </c>
      <c r="G4" s="16">
        <v>1</v>
      </c>
      <c r="H4" s="16">
        <v>2</v>
      </c>
      <c r="I4">
        <v>82.666666666666657</v>
      </c>
      <c r="K4">
        <v>0</v>
      </c>
      <c r="M4">
        <v>0</v>
      </c>
      <c r="Q4">
        <v>7</v>
      </c>
      <c r="T4" s="16"/>
      <c r="U4" s="16"/>
      <c r="V4">
        <v>0</v>
      </c>
      <c r="W4">
        <v>3.3333333333333335</v>
      </c>
      <c r="X4">
        <v>0</v>
      </c>
      <c r="Y4">
        <v>0</v>
      </c>
      <c r="Z4">
        <v>0.33333333333333331</v>
      </c>
      <c r="AA4">
        <v>0.33333333333333331</v>
      </c>
      <c r="AB4">
        <v>0</v>
      </c>
      <c r="AC4">
        <v>32.5</v>
      </c>
      <c r="AD4">
        <v>32</v>
      </c>
      <c r="AE4">
        <v>4.833333333333333</v>
      </c>
      <c r="AF4">
        <v>9.3333333333333339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BL4">
        <v>0.50457632791726859</v>
      </c>
      <c r="BM4" s="15">
        <v>2</v>
      </c>
      <c r="BN4">
        <v>3</v>
      </c>
    </row>
    <row r="5" spans="1:66" x14ac:dyDescent="0.25">
      <c r="A5">
        <v>1</v>
      </c>
      <c r="B5">
        <v>4</v>
      </c>
      <c r="C5" t="s">
        <v>60</v>
      </c>
      <c r="D5" t="s">
        <v>61</v>
      </c>
      <c r="E5" s="11"/>
      <c r="F5" s="12">
        <v>5</v>
      </c>
      <c r="G5" s="16">
        <v>2</v>
      </c>
      <c r="H5" s="16">
        <v>4</v>
      </c>
      <c r="I5">
        <v>78</v>
      </c>
      <c r="K5">
        <v>0.33333333333333331</v>
      </c>
      <c r="M5">
        <v>1</v>
      </c>
      <c r="Q5">
        <v>4</v>
      </c>
      <c r="T5" s="16"/>
      <c r="U5" s="16"/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28.333333333333332</v>
      </c>
      <c r="AD5">
        <v>4.333333333333333</v>
      </c>
      <c r="AE5">
        <v>0.66666666666666663</v>
      </c>
      <c r="AF5">
        <v>44.666666666666664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0.33333333333333331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BL5">
        <v>0.47309196902278972</v>
      </c>
      <c r="BM5" s="15">
        <v>2</v>
      </c>
      <c r="BN5">
        <v>4</v>
      </c>
    </row>
    <row r="6" spans="1:66" x14ac:dyDescent="0.25">
      <c r="A6">
        <v>1</v>
      </c>
      <c r="B6">
        <v>4</v>
      </c>
      <c r="C6" t="s">
        <v>60</v>
      </c>
      <c r="D6" t="s">
        <v>61</v>
      </c>
      <c r="E6" s="11"/>
      <c r="F6" s="12">
        <v>6</v>
      </c>
      <c r="G6" s="16">
        <v>1</v>
      </c>
      <c r="H6" s="16">
        <v>2</v>
      </c>
      <c r="I6">
        <v>138.16666666666666</v>
      </c>
      <c r="K6">
        <v>0</v>
      </c>
      <c r="M6">
        <v>0</v>
      </c>
      <c r="Q6">
        <v>4</v>
      </c>
      <c r="T6" s="16"/>
      <c r="U6" s="16"/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15.5</v>
      </c>
      <c r="AD6">
        <v>4.833333333333333</v>
      </c>
      <c r="AE6">
        <v>4.833333333333333</v>
      </c>
      <c r="AF6">
        <v>113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BL6">
        <v>0.13268054863321033</v>
      </c>
      <c r="BM6" s="15">
        <v>2</v>
      </c>
      <c r="BN6">
        <v>5</v>
      </c>
    </row>
    <row r="7" spans="1:66" x14ac:dyDescent="0.25">
      <c r="A7">
        <v>1</v>
      </c>
      <c r="B7">
        <v>4</v>
      </c>
      <c r="C7" t="s">
        <v>60</v>
      </c>
      <c r="D7" t="s">
        <v>61</v>
      </c>
      <c r="E7" s="11"/>
      <c r="F7" s="12">
        <v>7</v>
      </c>
      <c r="G7" s="16">
        <v>2</v>
      </c>
      <c r="H7" s="16">
        <v>4</v>
      </c>
      <c r="I7">
        <v>117</v>
      </c>
      <c r="K7">
        <v>0</v>
      </c>
      <c r="M7">
        <v>0</v>
      </c>
      <c r="Q7">
        <v>3</v>
      </c>
      <c r="T7" s="16"/>
      <c r="U7" s="16"/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17.666666666666668</v>
      </c>
      <c r="AD7">
        <v>0</v>
      </c>
      <c r="AE7">
        <v>27.333333333333332</v>
      </c>
      <c r="AF7">
        <v>72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BL7">
        <v>0.47287393276702994</v>
      </c>
      <c r="BM7" s="15">
        <v>2</v>
      </c>
      <c r="BN7">
        <v>6</v>
      </c>
    </row>
    <row r="8" spans="1:66" x14ac:dyDescent="0.25">
      <c r="A8">
        <v>1</v>
      </c>
      <c r="B8">
        <v>4</v>
      </c>
      <c r="C8" t="s">
        <v>60</v>
      </c>
      <c r="D8" t="s">
        <v>61</v>
      </c>
      <c r="E8" s="11"/>
      <c r="F8" s="12">
        <v>8</v>
      </c>
      <c r="G8">
        <v>2</v>
      </c>
      <c r="H8">
        <v>4</v>
      </c>
      <c r="I8">
        <v>139</v>
      </c>
      <c r="K8">
        <v>0</v>
      </c>
      <c r="M8">
        <v>0</v>
      </c>
      <c r="Q8">
        <v>5</v>
      </c>
      <c r="V8">
        <v>0</v>
      </c>
      <c r="W8">
        <v>0.33333333333333331</v>
      </c>
      <c r="X8">
        <v>0</v>
      </c>
      <c r="Y8">
        <v>0</v>
      </c>
      <c r="Z8">
        <v>0</v>
      </c>
      <c r="AA8">
        <v>0</v>
      </c>
      <c r="AB8">
        <v>0</v>
      </c>
      <c r="AC8">
        <v>23</v>
      </c>
      <c r="AD8">
        <v>3.3333333333333335</v>
      </c>
      <c r="AE8">
        <v>70.666666666666671</v>
      </c>
      <c r="AF8">
        <v>41.666666666666664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BL8">
        <v>0.23681354557587364</v>
      </c>
      <c r="BM8" s="12">
        <v>2</v>
      </c>
      <c r="BN8">
        <v>7</v>
      </c>
    </row>
    <row r="9" spans="1:66" x14ac:dyDescent="0.25">
      <c r="A9">
        <v>1</v>
      </c>
      <c r="B9">
        <v>4</v>
      </c>
      <c r="C9" t="s">
        <v>60</v>
      </c>
      <c r="D9" t="s">
        <v>61</v>
      </c>
      <c r="E9" s="11"/>
      <c r="F9" s="12">
        <v>9</v>
      </c>
      <c r="G9" s="16">
        <v>3</v>
      </c>
      <c r="H9" s="16">
        <v>8</v>
      </c>
      <c r="I9">
        <v>64.666666666666657</v>
      </c>
      <c r="K9">
        <v>0</v>
      </c>
      <c r="M9">
        <v>0</v>
      </c>
      <c r="Q9">
        <v>3</v>
      </c>
      <c r="T9" s="16"/>
      <c r="U9" s="16"/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12</v>
      </c>
      <c r="AD9">
        <v>0</v>
      </c>
      <c r="AE9">
        <v>32.666666666666664</v>
      </c>
      <c r="AF9">
        <v>20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BL9">
        <v>0.2824428109747622</v>
      </c>
      <c r="BM9" s="15">
        <v>2</v>
      </c>
      <c r="BN9">
        <v>8</v>
      </c>
    </row>
    <row r="10" spans="1:66" x14ac:dyDescent="0.25">
      <c r="A10">
        <v>1</v>
      </c>
      <c r="B10">
        <v>4</v>
      </c>
      <c r="C10" t="s">
        <v>60</v>
      </c>
      <c r="D10" t="s">
        <v>61</v>
      </c>
      <c r="E10" s="11"/>
      <c r="F10" s="12">
        <v>10</v>
      </c>
      <c r="G10" s="16">
        <v>3</v>
      </c>
      <c r="H10" s="16">
        <v>8</v>
      </c>
      <c r="I10">
        <v>70</v>
      </c>
      <c r="K10">
        <v>0</v>
      </c>
      <c r="M10">
        <v>0</v>
      </c>
      <c r="Q10">
        <v>7</v>
      </c>
      <c r="T10" s="16"/>
      <c r="U10" s="16"/>
      <c r="V10">
        <v>0</v>
      </c>
      <c r="W10">
        <v>0</v>
      </c>
      <c r="X10">
        <v>0</v>
      </c>
      <c r="Y10">
        <v>0</v>
      </c>
      <c r="Z10">
        <v>0.66666666666666663</v>
      </c>
      <c r="AA10">
        <v>2.6666666666666665</v>
      </c>
      <c r="AB10">
        <v>0</v>
      </c>
      <c r="AC10">
        <v>8.6666666666666661</v>
      </c>
      <c r="AD10">
        <v>0.66666666666666663</v>
      </c>
      <c r="AE10">
        <v>12.666666666666666</v>
      </c>
      <c r="AF10">
        <v>40</v>
      </c>
      <c r="AG10">
        <v>0</v>
      </c>
      <c r="AH10">
        <v>0</v>
      </c>
      <c r="AI10">
        <v>4.666666666666667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BL10">
        <v>0.23148876081283401</v>
      </c>
      <c r="BM10" s="15">
        <v>2</v>
      </c>
      <c r="BN10">
        <v>9</v>
      </c>
    </row>
    <row r="11" spans="1:66" x14ac:dyDescent="0.25">
      <c r="A11">
        <v>1</v>
      </c>
      <c r="B11">
        <v>4</v>
      </c>
      <c r="C11" t="s">
        <v>60</v>
      </c>
      <c r="D11" t="s">
        <v>61</v>
      </c>
      <c r="E11" s="11"/>
      <c r="F11" s="12">
        <v>11</v>
      </c>
      <c r="G11" s="16">
        <v>1</v>
      </c>
      <c r="H11" s="16">
        <v>2</v>
      </c>
      <c r="I11">
        <v>106.83333333333333</v>
      </c>
      <c r="K11">
        <v>0</v>
      </c>
      <c r="M11">
        <v>0</v>
      </c>
      <c r="Q11">
        <v>7</v>
      </c>
      <c r="T11" s="16"/>
      <c r="U11" s="16"/>
      <c r="V11">
        <v>0</v>
      </c>
      <c r="W11">
        <v>0.16666666666666666</v>
      </c>
      <c r="X11">
        <v>0</v>
      </c>
      <c r="Y11">
        <v>0</v>
      </c>
      <c r="Z11">
        <v>0</v>
      </c>
      <c r="AA11">
        <v>0.33333333333333331</v>
      </c>
      <c r="AB11">
        <v>0</v>
      </c>
      <c r="AC11">
        <v>12.166666666666666</v>
      </c>
      <c r="AD11">
        <v>1.5</v>
      </c>
      <c r="AE11">
        <v>9.1666666666666661</v>
      </c>
      <c r="AF11">
        <v>83.166666666666671</v>
      </c>
      <c r="AG11">
        <v>0.33333333333333331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BL11">
        <v>0.29885569371163129</v>
      </c>
      <c r="BM11" s="15">
        <v>2</v>
      </c>
      <c r="BN11">
        <v>10</v>
      </c>
    </row>
    <row r="12" spans="1:66" x14ac:dyDescent="0.25">
      <c r="A12">
        <v>2</v>
      </c>
      <c r="B12">
        <v>8</v>
      </c>
      <c r="C12" t="s">
        <v>62</v>
      </c>
      <c r="D12" t="s">
        <v>63</v>
      </c>
      <c r="E12" s="17"/>
      <c r="F12" s="15">
        <v>2</v>
      </c>
      <c r="G12" s="16">
        <v>0</v>
      </c>
      <c r="H12" s="16">
        <v>1</v>
      </c>
      <c r="I12">
        <v>33.5</v>
      </c>
      <c r="J12">
        <v>114.08333333333334</v>
      </c>
      <c r="K12">
        <v>0</v>
      </c>
      <c r="L12">
        <v>6.6666666666666666E-2</v>
      </c>
      <c r="M12">
        <v>0</v>
      </c>
      <c r="N12">
        <v>0.1</v>
      </c>
      <c r="O12">
        <v>0.21081851067789195</v>
      </c>
      <c r="P12">
        <v>3.1622776601683795</v>
      </c>
      <c r="Q12">
        <v>7</v>
      </c>
      <c r="R12">
        <v>5.2</v>
      </c>
      <c r="S12">
        <v>45.422519160803702</v>
      </c>
      <c r="T12">
        <v>0.39815210367395498</v>
      </c>
      <c r="U12">
        <f>S12^2</f>
        <v>2063.2052469135797</v>
      </c>
      <c r="V12">
        <v>0</v>
      </c>
      <c r="W12">
        <v>0.25</v>
      </c>
      <c r="X12">
        <v>0</v>
      </c>
      <c r="Y12">
        <v>0</v>
      </c>
      <c r="Z12">
        <v>0.58333333333333337</v>
      </c>
      <c r="AA12">
        <v>0.41666666666666669</v>
      </c>
      <c r="AB12">
        <v>0</v>
      </c>
      <c r="AC12">
        <v>8.3333333333333329E-2</v>
      </c>
      <c r="AD12">
        <v>0.58333333333333337</v>
      </c>
      <c r="AE12">
        <v>12.666666666666666</v>
      </c>
      <c r="AF12">
        <v>18.916666666666668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V12">
        <v>0</v>
      </c>
      <c r="AW12">
        <v>0.22652092264305682</v>
      </c>
      <c r="AX12">
        <v>0</v>
      </c>
      <c r="AY12">
        <v>0.26773512800047761</v>
      </c>
      <c r="AZ12">
        <v>1.1271413091818601</v>
      </c>
      <c r="BA12">
        <v>0.21081851067789195</v>
      </c>
      <c r="BB12">
        <v>15.015036188048132</v>
      </c>
      <c r="BC12">
        <v>2.6707289660084461</v>
      </c>
      <c r="BD12">
        <v>27.270614583340187</v>
      </c>
      <c r="BE12">
        <v>40.499741844932451</v>
      </c>
      <c r="BF12">
        <v>0</v>
      </c>
      <c r="BG12">
        <v>0</v>
      </c>
      <c r="BH12">
        <f>SUM(AV12:BG12)</f>
        <v>87.288337452832508</v>
      </c>
      <c r="BI12">
        <f>BH12^2</f>
        <v>7619.2538552795622</v>
      </c>
      <c r="BJ12">
        <f>U12/BI12</f>
        <v>0.2707883588212428</v>
      </c>
      <c r="BL12">
        <v>0.26998458565567968</v>
      </c>
      <c r="BM12" s="15">
        <v>2</v>
      </c>
      <c r="BN12">
        <v>11</v>
      </c>
    </row>
    <row r="13" spans="1:66" x14ac:dyDescent="0.25">
      <c r="A13">
        <v>2</v>
      </c>
      <c r="B13">
        <v>8</v>
      </c>
      <c r="C13" t="s">
        <v>62</v>
      </c>
      <c r="D13" t="s">
        <v>63</v>
      </c>
      <c r="E13" s="15"/>
      <c r="F13" s="15">
        <v>3</v>
      </c>
      <c r="G13" s="16">
        <v>1</v>
      </c>
      <c r="H13" s="16">
        <v>2</v>
      </c>
      <c r="I13">
        <v>79.333333333333329</v>
      </c>
      <c r="K13">
        <v>0</v>
      </c>
      <c r="M13">
        <v>0</v>
      </c>
      <c r="Q13">
        <v>5</v>
      </c>
      <c r="T13" s="16"/>
      <c r="U13" s="16"/>
      <c r="V13">
        <v>0</v>
      </c>
      <c r="W13">
        <v>0</v>
      </c>
      <c r="X13">
        <v>0</v>
      </c>
      <c r="Y13">
        <v>0</v>
      </c>
      <c r="Z13">
        <v>0</v>
      </c>
      <c r="AA13">
        <v>1.8333333333333333</v>
      </c>
      <c r="AB13">
        <v>0</v>
      </c>
      <c r="AC13">
        <v>11.166666666666666</v>
      </c>
      <c r="AD13">
        <v>8.8333333333333339</v>
      </c>
      <c r="AE13">
        <v>35.166666666666664</v>
      </c>
      <c r="AF13">
        <v>22.333333333333332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BL13">
        <v>0.34942886200639173</v>
      </c>
      <c r="BM13" s="15">
        <v>2</v>
      </c>
      <c r="BN13">
        <v>12</v>
      </c>
    </row>
    <row r="14" spans="1:66" x14ac:dyDescent="0.25">
      <c r="A14">
        <v>2</v>
      </c>
      <c r="B14">
        <v>8</v>
      </c>
      <c r="C14" t="s">
        <v>62</v>
      </c>
      <c r="D14" t="s">
        <v>63</v>
      </c>
      <c r="E14" s="15"/>
      <c r="F14" s="15">
        <v>4</v>
      </c>
      <c r="G14" s="16">
        <v>3</v>
      </c>
      <c r="H14" s="16">
        <v>8</v>
      </c>
      <c r="I14">
        <v>188</v>
      </c>
      <c r="K14">
        <v>0</v>
      </c>
      <c r="M14">
        <v>0</v>
      </c>
      <c r="Q14">
        <v>7</v>
      </c>
      <c r="T14" s="16"/>
      <c r="U14" s="16"/>
      <c r="V14">
        <v>0</v>
      </c>
      <c r="W14">
        <v>0.66666666666666663</v>
      </c>
      <c r="X14">
        <v>0</v>
      </c>
      <c r="Y14">
        <v>0</v>
      </c>
      <c r="Z14">
        <v>0.66666666666666663</v>
      </c>
      <c r="AA14">
        <v>3.3333333333333335</v>
      </c>
      <c r="AB14">
        <v>0</v>
      </c>
      <c r="AC14">
        <v>5.333333333333333</v>
      </c>
      <c r="AD14">
        <v>5.333333333333333</v>
      </c>
      <c r="AE14">
        <v>38</v>
      </c>
      <c r="AF14">
        <v>134.66666666666666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BL14">
        <v>0.38938328350372892</v>
      </c>
      <c r="BM14" s="12">
        <v>2</v>
      </c>
      <c r="BN14">
        <v>13</v>
      </c>
    </row>
    <row r="15" spans="1:66" x14ac:dyDescent="0.25">
      <c r="A15">
        <v>2</v>
      </c>
      <c r="B15">
        <v>8</v>
      </c>
      <c r="C15" t="s">
        <v>62</v>
      </c>
      <c r="D15" t="s">
        <v>63</v>
      </c>
      <c r="E15" s="15"/>
      <c r="F15" s="15">
        <v>5</v>
      </c>
      <c r="G15" s="16">
        <v>2</v>
      </c>
      <c r="H15" s="16">
        <v>4</v>
      </c>
      <c r="I15">
        <v>123.66666666666667</v>
      </c>
      <c r="K15">
        <v>0.66666666666666663</v>
      </c>
      <c r="M15">
        <v>1</v>
      </c>
      <c r="Q15">
        <v>4</v>
      </c>
      <c r="T15" s="16"/>
      <c r="U15" s="16"/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20.666666666666668</v>
      </c>
      <c r="AD15">
        <v>1.3333333333333333</v>
      </c>
      <c r="AE15">
        <v>29.666666666666668</v>
      </c>
      <c r="AF15">
        <v>72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0.66666666666666663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BL15">
        <v>0.58807019425256146</v>
      </c>
      <c r="BM15" s="15">
        <v>2</v>
      </c>
      <c r="BN15">
        <v>14</v>
      </c>
    </row>
    <row r="16" spans="1:66" x14ac:dyDescent="0.25">
      <c r="A16">
        <v>2</v>
      </c>
      <c r="B16">
        <v>8</v>
      </c>
      <c r="C16" t="s">
        <v>62</v>
      </c>
      <c r="D16" t="s">
        <v>63</v>
      </c>
      <c r="E16" s="15"/>
      <c r="F16" s="15">
        <v>6</v>
      </c>
      <c r="G16" s="16">
        <v>2</v>
      </c>
      <c r="H16" s="16">
        <v>4</v>
      </c>
      <c r="I16">
        <v>144.66666666666669</v>
      </c>
      <c r="K16">
        <v>0</v>
      </c>
      <c r="M16">
        <v>0</v>
      </c>
      <c r="Q16">
        <v>6</v>
      </c>
      <c r="T16" s="16"/>
      <c r="U16" s="16"/>
      <c r="V16">
        <v>0</v>
      </c>
      <c r="W16">
        <v>0.33333333333333331</v>
      </c>
      <c r="X16">
        <v>0</v>
      </c>
      <c r="Y16">
        <v>0</v>
      </c>
      <c r="Z16">
        <v>0.33333333333333331</v>
      </c>
      <c r="AA16">
        <v>0</v>
      </c>
      <c r="AB16">
        <v>0</v>
      </c>
      <c r="AC16">
        <v>21.666666666666668</v>
      </c>
      <c r="AD16">
        <v>1.3333333333333333</v>
      </c>
      <c r="AE16">
        <v>97</v>
      </c>
      <c r="AF16">
        <v>24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BL16">
        <v>0.43430462554031296</v>
      </c>
      <c r="BM16" s="15">
        <v>2</v>
      </c>
      <c r="BN16">
        <v>15</v>
      </c>
    </row>
    <row r="17" spans="1:66" x14ac:dyDescent="0.25">
      <c r="A17">
        <v>2</v>
      </c>
      <c r="B17">
        <v>8</v>
      </c>
      <c r="C17" t="s">
        <v>62</v>
      </c>
      <c r="D17" t="s">
        <v>63</v>
      </c>
      <c r="E17" s="15"/>
      <c r="F17" s="12">
        <v>7</v>
      </c>
      <c r="G17" s="16">
        <v>3</v>
      </c>
      <c r="H17" s="16">
        <v>8</v>
      </c>
      <c r="I17">
        <v>110.66666666666667</v>
      </c>
      <c r="K17">
        <v>0</v>
      </c>
      <c r="M17">
        <v>0</v>
      </c>
      <c r="Q17">
        <v>5</v>
      </c>
      <c r="T17" s="16"/>
      <c r="U17" s="16"/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0.66666666666666663</v>
      </c>
      <c r="AC17">
        <v>21.333333333333332</v>
      </c>
      <c r="AD17">
        <v>0.66666666666666663</v>
      </c>
      <c r="AE17">
        <v>57.333333333333336</v>
      </c>
      <c r="AF17">
        <v>30.666666666666668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BL17">
        <v>0.26326049295879017</v>
      </c>
      <c r="BM17" s="15">
        <v>2</v>
      </c>
      <c r="BN17">
        <v>16</v>
      </c>
    </row>
    <row r="18" spans="1:66" x14ac:dyDescent="0.25">
      <c r="A18">
        <v>2</v>
      </c>
      <c r="B18">
        <v>8</v>
      </c>
      <c r="C18" t="s">
        <v>62</v>
      </c>
      <c r="D18" t="s">
        <v>63</v>
      </c>
      <c r="E18" s="15"/>
      <c r="F18" s="15">
        <v>8</v>
      </c>
      <c r="G18" s="16">
        <v>2</v>
      </c>
      <c r="H18" s="16">
        <v>4</v>
      </c>
      <c r="I18">
        <v>94.666666666666671</v>
      </c>
      <c r="K18">
        <v>0</v>
      </c>
      <c r="M18">
        <v>0</v>
      </c>
      <c r="Q18">
        <v>4</v>
      </c>
      <c r="T18" s="16"/>
      <c r="U18" s="16"/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55.333333333333336</v>
      </c>
      <c r="AD18">
        <v>3.3333333333333335</v>
      </c>
      <c r="AE18">
        <v>3</v>
      </c>
      <c r="AF18">
        <v>33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BL18">
        <v>0.31346641491731936</v>
      </c>
      <c r="BM18" s="15">
        <v>2</v>
      </c>
      <c r="BN18">
        <v>17</v>
      </c>
    </row>
    <row r="19" spans="1:66" x14ac:dyDescent="0.25">
      <c r="A19">
        <v>2</v>
      </c>
      <c r="B19">
        <v>8</v>
      </c>
      <c r="C19" t="s">
        <v>62</v>
      </c>
      <c r="D19" t="s">
        <v>63</v>
      </c>
      <c r="E19" s="15"/>
      <c r="F19" s="15">
        <v>9</v>
      </c>
      <c r="G19" s="16">
        <v>3</v>
      </c>
      <c r="H19" s="16">
        <v>8</v>
      </c>
      <c r="I19">
        <v>81.333333333333329</v>
      </c>
      <c r="K19">
        <v>0</v>
      </c>
      <c r="M19">
        <v>0</v>
      </c>
      <c r="Q19">
        <v>4</v>
      </c>
      <c r="T19" s="16"/>
      <c r="U19" s="16"/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24</v>
      </c>
      <c r="AD19">
        <v>1.3333333333333333</v>
      </c>
      <c r="AE19">
        <v>12</v>
      </c>
      <c r="AF19">
        <v>44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BL19">
        <v>0.20612058993398563</v>
      </c>
      <c r="BM19" s="15">
        <v>2</v>
      </c>
      <c r="BN19">
        <v>18</v>
      </c>
    </row>
    <row r="20" spans="1:66" x14ac:dyDescent="0.25">
      <c r="A20">
        <v>2</v>
      </c>
      <c r="B20">
        <v>8</v>
      </c>
      <c r="C20" t="s">
        <v>62</v>
      </c>
      <c r="D20" t="s">
        <v>63</v>
      </c>
      <c r="E20" s="15"/>
      <c r="F20" s="15">
        <v>10</v>
      </c>
      <c r="G20" s="16">
        <v>3</v>
      </c>
      <c r="H20" s="16">
        <v>8</v>
      </c>
      <c r="I20">
        <v>168</v>
      </c>
      <c r="K20">
        <v>0</v>
      </c>
      <c r="M20">
        <v>0</v>
      </c>
      <c r="Q20">
        <v>5</v>
      </c>
      <c r="T20" s="16"/>
      <c r="U20" s="16"/>
      <c r="V20">
        <v>0</v>
      </c>
      <c r="W20">
        <v>0</v>
      </c>
      <c r="X20">
        <v>0</v>
      </c>
      <c r="Y20">
        <v>0</v>
      </c>
      <c r="Z20">
        <v>0</v>
      </c>
      <c r="AA20">
        <v>1.3333333333333333</v>
      </c>
      <c r="AB20">
        <v>0</v>
      </c>
      <c r="AC20">
        <v>12</v>
      </c>
      <c r="AD20">
        <v>2</v>
      </c>
      <c r="AE20">
        <v>38</v>
      </c>
      <c r="AF20">
        <v>114.66666666666667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BL20">
        <v>0.25343286096244982</v>
      </c>
      <c r="BM20" s="12">
        <v>2</v>
      </c>
      <c r="BN20">
        <v>19</v>
      </c>
    </row>
    <row r="21" spans="1:66" x14ac:dyDescent="0.25">
      <c r="A21">
        <v>2</v>
      </c>
      <c r="B21">
        <v>8</v>
      </c>
      <c r="C21" t="s">
        <v>62</v>
      </c>
      <c r="D21" t="s">
        <v>63</v>
      </c>
      <c r="E21" s="15"/>
      <c r="F21" s="15">
        <v>11</v>
      </c>
      <c r="G21" s="16">
        <v>1</v>
      </c>
      <c r="H21" s="16">
        <v>2</v>
      </c>
      <c r="I21">
        <v>117</v>
      </c>
      <c r="K21">
        <v>0</v>
      </c>
      <c r="M21">
        <v>0</v>
      </c>
      <c r="Q21">
        <v>5</v>
      </c>
      <c r="T21" s="16"/>
      <c r="U21" s="16"/>
      <c r="V21">
        <v>0</v>
      </c>
      <c r="W21">
        <v>0</v>
      </c>
      <c r="X21">
        <v>0</v>
      </c>
      <c r="Y21">
        <v>0</v>
      </c>
      <c r="Z21">
        <v>0</v>
      </c>
      <c r="AA21">
        <v>0.16666666666666666</v>
      </c>
      <c r="AB21">
        <v>0</v>
      </c>
      <c r="AC21">
        <v>15.166666666666666</v>
      </c>
      <c r="AD21">
        <v>0.5</v>
      </c>
      <c r="AE21">
        <v>52.833333333333336</v>
      </c>
      <c r="AF21">
        <v>48.333333333333336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BL21">
        <v>0.42743748309939178</v>
      </c>
      <c r="BM21" s="15">
        <v>2</v>
      </c>
      <c r="BN21">
        <v>20</v>
      </c>
    </row>
    <row r="22" spans="1:66" x14ac:dyDescent="0.25">
      <c r="A22">
        <v>3</v>
      </c>
      <c r="B22">
        <v>3</v>
      </c>
      <c r="C22" t="s">
        <v>62</v>
      </c>
      <c r="D22" t="s">
        <v>61</v>
      </c>
      <c r="E22" s="17"/>
      <c r="F22" s="15">
        <v>2</v>
      </c>
      <c r="G22" s="16">
        <v>0</v>
      </c>
      <c r="H22" s="16">
        <v>1</v>
      </c>
      <c r="I22">
        <v>113.58333333333333</v>
      </c>
      <c r="J22">
        <v>108.55833333333335</v>
      </c>
      <c r="K22">
        <v>0.16666666666666666</v>
      </c>
      <c r="L22">
        <v>0.13333333333333333</v>
      </c>
      <c r="M22">
        <v>1</v>
      </c>
      <c r="N22">
        <v>0.5</v>
      </c>
      <c r="O22">
        <v>0.17213259316477408</v>
      </c>
      <c r="P22">
        <v>1.2909944487358056</v>
      </c>
      <c r="Q22">
        <v>5</v>
      </c>
      <c r="R22">
        <v>4.4000000000000004</v>
      </c>
      <c r="S22">
        <v>74.99547362884519</v>
      </c>
      <c r="T22">
        <v>0.69083110735099573</v>
      </c>
      <c r="U22">
        <f>S22^2</f>
        <v>5624.3210648148142</v>
      </c>
      <c r="V22">
        <v>0</v>
      </c>
      <c r="W22">
        <v>4</v>
      </c>
      <c r="X22">
        <v>0</v>
      </c>
      <c r="Y22">
        <v>0</v>
      </c>
      <c r="Z22">
        <v>0</v>
      </c>
      <c r="AA22">
        <v>0</v>
      </c>
      <c r="AB22">
        <v>0</v>
      </c>
      <c r="AC22">
        <v>1.3333333333333333</v>
      </c>
      <c r="AD22">
        <v>4.25</v>
      </c>
      <c r="AE22">
        <v>17.666666666666668</v>
      </c>
      <c r="AF22">
        <v>86.333333333333329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0.16666666666666666</v>
      </c>
      <c r="AR22">
        <v>0</v>
      </c>
      <c r="AS22">
        <v>0</v>
      </c>
      <c r="AT22">
        <v>0</v>
      </c>
      <c r="AV22">
        <v>0</v>
      </c>
      <c r="AW22">
        <v>1.2649110640673518</v>
      </c>
      <c r="AX22">
        <v>0</v>
      </c>
      <c r="AY22">
        <v>0</v>
      </c>
      <c r="AZ22">
        <v>0.10540925533894598</v>
      </c>
      <c r="BA22">
        <v>0</v>
      </c>
      <c r="BB22">
        <v>1.9845273405604917</v>
      </c>
      <c r="BC22">
        <v>16.741489453922625</v>
      </c>
      <c r="BD22">
        <v>31.704958573512577</v>
      </c>
      <c r="BE22">
        <v>47.175758186740659</v>
      </c>
      <c r="BF22">
        <v>0</v>
      </c>
      <c r="BG22">
        <v>6.600505031182589</v>
      </c>
      <c r="BH22">
        <f>SUM(AV22:BG22)</f>
        <v>105.57755890532525</v>
      </c>
      <c r="BI22">
        <f>BH22^2</f>
        <v>11146.620944407423</v>
      </c>
      <c r="BJ22">
        <f>U22/BI22</f>
        <v>0.50457632791726859</v>
      </c>
      <c r="BL22">
        <v>0.24112164070381523</v>
      </c>
      <c r="BM22" s="15">
        <v>2</v>
      </c>
      <c r="BN22">
        <v>21</v>
      </c>
    </row>
    <row r="23" spans="1:66" x14ac:dyDescent="0.25">
      <c r="A23">
        <v>3</v>
      </c>
      <c r="B23">
        <v>3</v>
      </c>
      <c r="C23" t="s">
        <v>62</v>
      </c>
      <c r="D23" t="s">
        <v>61</v>
      </c>
      <c r="E23" s="15"/>
      <c r="F23" s="15">
        <v>3</v>
      </c>
      <c r="G23" s="16">
        <v>0</v>
      </c>
      <c r="H23" s="16">
        <v>1</v>
      </c>
      <c r="I23">
        <v>31.333333333333332</v>
      </c>
      <c r="K23">
        <v>0</v>
      </c>
      <c r="M23">
        <v>0</v>
      </c>
      <c r="Q23">
        <v>5</v>
      </c>
      <c r="T23" s="16"/>
      <c r="U23" s="16"/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0.91666666666666663</v>
      </c>
      <c r="AD23">
        <v>0.91666666666666663</v>
      </c>
      <c r="AE23">
        <v>19.25</v>
      </c>
      <c r="AF23">
        <v>10.166666666666666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8.3333333333333329E-2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BL23">
        <v>0.24198124384986977</v>
      </c>
      <c r="BM23" s="15">
        <v>2</v>
      </c>
      <c r="BN23">
        <v>22</v>
      </c>
    </row>
    <row r="24" spans="1:66" x14ac:dyDescent="0.25">
      <c r="A24">
        <v>3</v>
      </c>
      <c r="B24">
        <v>3</v>
      </c>
      <c r="C24" t="s">
        <v>62</v>
      </c>
      <c r="D24" t="s">
        <v>61</v>
      </c>
      <c r="E24" s="15"/>
      <c r="F24" s="15">
        <v>4</v>
      </c>
      <c r="G24" s="16">
        <v>1</v>
      </c>
      <c r="H24" s="16">
        <v>2</v>
      </c>
      <c r="I24">
        <v>24.833333333333332</v>
      </c>
      <c r="K24">
        <v>0</v>
      </c>
      <c r="M24">
        <v>0</v>
      </c>
      <c r="Q24">
        <v>4</v>
      </c>
      <c r="T24" s="16"/>
      <c r="U24" s="16"/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1.1666666666666667</v>
      </c>
      <c r="AD24">
        <v>8.6666666666666661</v>
      </c>
      <c r="AE24">
        <v>1.5</v>
      </c>
      <c r="AF24">
        <v>13.5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BL24">
        <v>0.27613394817425602</v>
      </c>
      <c r="BM24" s="15">
        <v>2</v>
      </c>
      <c r="BN24">
        <v>23</v>
      </c>
    </row>
    <row r="25" spans="1:66" x14ac:dyDescent="0.25">
      <c r="A25">
        <v>3</v>
      </c>
      <c r="B25">
        <v>3</v>
      </c>
      <c r="C25" t="s">
        <v>62</v>
      </c>
      <c r="D25" t="s">
        <v>61</v>
      </c>
      <c r="E25" s="15"/>
      <c r="F25" s="15">
        <v>5</v>
      </c>
      <c r="G25" s="16">
        <v>1</v>
      </c>
      <c r="H25" s="16">
        <v>2</v>
      </c>
      <c r="I25">
        <v>11.333333333333332</v>
      </c>
      <c r="K25">
        <v>0</v>
      </c>
      <c r="M25">
        <v>0</v>
      </c>
      <c r="Q25">
        <v>4</v>
      </c>
      <c r="T25" s="16"/>
      <c r="U25" s="16"/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0.66666666666666663</v>
      </c>
      <c r="AD25">
        <v>2.5</v>
      </c>
      <c r="AE25">
        <v>2.3333333333333335</v>
      </c>
      <c r="AF25">
        <v>5.833333333333333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BL25">
        <v>0.49463347304557442</v>
      </c>
      <c r="BM25" s="15">
        <v>2</v>
      </c>
      <c r="BN25">
        <v>24</v>
      </c>
    </row>
    <row r="26" spans="1:66" x14ac:dyDescent="0.25">
      <c r="A26">
        <v>3</v>
      </c>
      <c r="B26">
        <v>3</v>
      </c>
      <c r="C26" t="s">
        <v>62</v>
      </c>
      <c r="D26" t="s">
        <v>61</v>
      </c>
      <c r="E26" s="15"/>
      <c r="F26" s="15">
        <v>6</v>
      </c>
      <c r="G26" s="16">
        <v>1</v>
      </c>
      <c r="H26" s="16">
        <v>2</v>
      </c>
      <c r="I26">
        <v>72.666666666666657</v>
      </c>
      <c r="K26">
        <v>0.16666666666666666</v>
      </c>
      <c r="M26">
        <v>1</v>
      </c>
      <c r="Q26">
        <v>3</v>
      </c>
      <c r="T26" s="16"/>
      <c r="U26" s="16"/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1.1666666666666667</v>
      </c>
      <c r="AE26">
        <v>49.5</v>
      </c>
      <c r="AF26">
        <v>22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0.16666666666666666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BL26">
        <v>0.31654089550264236</v>
      </c>
      <c r="BM26" s="12">
        <v>2</v>
      </c>
      <c r="BN26">
        <v>25</v>
      </c>
    </row>
    <row r="27" spans="1:66" x14ac:dyDescent="0.25">
      <c r="A27">
        <v>3</v>
      </c>
      <c r="B27">
        <v>3</v>
      </c>
      <c r="C27" t="s">
        <v>62</v>
      </c>
      <c r="D27" t="s">
        <v>61</v>
      </c>
      <c r="E27" s="11"/>
      <c r="F27" s="12">
        <v>7</v>
      </c>
      <c r="G27" s="16">
        <v>1</v>
      </c>
      <c r="H27" s="16">
        <v>2</v>
      </c>
      <c r="I27">
        <v>119.5</v>
      </c>
      <c r="K27">
        <v>0.5</v>
      </c>
      <c r="M27">
        <v>1</v>
      </c>
      <c r="Q27">
        <v>4</v>
      </c>
      <c r="T27" s="16"/>
      <c r="U27" s="16"/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55.333333333333336</v>
      </c>
      <c r="AE27">
        <v>15.833333333333334</v>
      </c>
      <c r="AF27">
        <v>47.333333333333336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0.5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BL27">
        <v>0.19094317089874657</v>
      </c>
      <c r="BM27" s="15">
        <v>2</v>
      </c>
      <c r="BN27">
        <v>26</v>
      </c>
    </row>
    <row r="28" spans="1:66" x14ac:dyDescent="0.25">
      <c r="A28">
        <v>3</v>
      </c>
      <c r="B28">
        <v>3</v>
      </c>
      <c r="C28" t="s">
        <v>62</v>
      </c>
      <c r="D28" t="s">
        <v>61</v>
      </c>
      <c r="E28" s="11"/>
      <c r="F28" s="12">
        <v>8</v>
      </c>
      <c r="G28" s="16">
        <v>2</v>
      </c>
      <c r="H28" s="16">
        <v>4</v>
      </c>
      <c r="I28">
        <v>228</v>
      </c>
      <c r="K28">
        <v>0.33333333333333331</v>
      </c>
      <c r="M28">
        <v>1</v>
      </c>
      <c r="Q28">
        <v>4</v>
      </c>
      <c r="T28" s="16"/>
      <c r="U28" s="16"/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0.33333333333333331</v>
      </c>
      <c r="AD28">
        <v>9.6666666666666661</v>
      </c>
      <c r="AE28">
        <v>91.666666666666671</v>
      </c>
      <c r="AF28">
        <v>126.33333333333333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0.33333333333333331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BL28">
        <v>0.15009574867841033</v>
      </c>
      <c r="BM28" s="15">
        <v>2</v>
      </c>
      <c r="BN28">
        <v>27</v>
      </c>
    </row>
    <row r="29" spans="1:66" x14ac:dyDescent="0.25">
      <c r="A29">
        <v>3</v>
      </c>
      <c r="B29">
        <v>3</v>
      </c>
      <c r="C29" t="s">
        <v>62</v>
      </c>
      <c r="D29" t="s">
        <v>61</v>
      </c>
      <c r="E29" s="11"/>
      <c r="F29" s="12">
        <v>9</v>
      </c>
      <c r="G29" s="16">
        <v>3</v>
      </c>
      <c r="H29" s="16">
        <v>8</v>
      </c>
      <c r="I29">
        <v>176</v>
      </c>
      <c r="K29">
        <v>0</v>
      </c>
      <c r="M29">
        <v>0</v>
      </c>
      <c r="Q29">
        <v>5</v>
      </c>
      <c r="T29" s="16"/>
      <c r="U29" s="16"/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2</v>
      </c>
      <c r="AD29">
        <v>1.3333333333333333</v>
      </c>
      <c r="AE29">
        <v>83.333333333333329</v>
      </c>
      <c r="AF29">
        <v>87.333333333333329</v>
      </c>
      <c r="AG29">
        <v>0</v>
      </c>
      <c r="AH29">
        <v>0</v>
      </c>
      <c r="AI29">
        <v>2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BL29">
        <v>0.52640958485092171</v>
      </c>
      <c r="BM29" s="15">
        <v>2</v>
      </c>
      <c r="BN29">
        <v>28</v>
      </c>
    </row>
    <row r="30" spans="1:66" x14ac:dyDescent="0.25">
      <c r="A30">
        <v>3</v>
      </c>
      <c r="B30">
        <v>3</v>
      </c>
      <c r="C30" t="s">
        <v>62</v>
      </c>
      <c r="D30" t="s">
        <v>61</v>
      </c>
      <c r="E30" s="11"/>
      <c r="F30" s="12">
        <v>10</v>
      </c>
      <c r="G30" s="16">
        <v>2</v>
      </c>
      <c r="H30" s="16">
        <v>4</v>
      </c>
      <c r="I30">
        <v>197.66666666666669</v>
      </c>
      <c r="K30">
        <v>0</v>
      </c>
      <c r="M30">
        <v>0</v>
      </c>
      <c r="Q30">
        <v>6</v>
      </c>
      <c r="T30" s="16"/>
      <c r="U30" s="16"/>
      <c r="V30">
        <v>0</v>
      </c>
      <c r="W30">
        <v>0</v>
      </c>
      <c r="X30">
        <v>0</v>
      </c>
      <c r="Y30">
        <v>0</v>
      </c>
      <c r="Z30">
        <v>0</v>
      </c>
      <c r="AA30">
        <v>0.33333333333333331</v>
      </c>
      <c r="AB30">
        <v>0</v>
      </c>
      <c r="AC30">
        <v>1.6666666666666667</v>
      </c>
      <c r="AD30">
        <v>0.33333333333333331</v>
      </c>
      <c r="AE30">
        <v>45.333333333333336</v>
      </c>
      <c r="AF30">
        <v>129</v>
      </c>
      <c r="AG30">
        <v>0</v>
      </c>
      <c r="AH30">
        <v>0</v>
      </c>
      <c r="AI30">
        <v>21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BL30">
        <v>0.29788467212193676</v>
      </c>
      <c r="BM30" s="15">
        <v>2</v>
      </c>
      <c r="BN30">
        <v>29</v>
      </c>
    </row>
    <row r="31" spans="1:66" x14ac:dyDescent="0.25">
      <c r="A31">
        <v>3</v>
      </c>
      <c r="B31">
        <v>3</v>
      </c>
      <c r="C31" t="s">
        <v>62</v>
      </c>
      <c r="D31" t="s">
        <v>61</v>
      </c>
      <c r="E31" s="11"/>
      <c r="F31" s="12">
        <v>11</v>
      </c>
      <c r="G31">
        <v>1</v>
      </c>
      <c r="H31">
        <v>2</v>
      </c>
      <c r="I31">
        <v>110.66666666666667</v>
      </c>
      <c r="K31">
        <v>0.16666666666666666</v>
      </c>
      <c r="M31">
        <v>1</v>
      </c>
      <c r="Q31">
        <v>4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7</v>
      </c>
      <c r="AD31">
        <v>1.8333333333333333</v>
      </c>
      <c r="AE31">
        <v>26.166666666666668</v>
      </c>
      <c r="AF31">
        <v>75.666666666666671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0.16666666666666666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BL31">
        <v>0.15371627826505857</v>
      </c>
      <c r="BM31" s="15">
        <v>2</v>
      </c>
      <c r="BN31">
        <v>30</v>
      </c>
    </row>
    <row r="32" spans="1:66" x14ac:dyDescent="0.25">
      <c r="A32">
        <v>4</v>
      </c>
      <c r="B32">
        <v>6</v>
      </c>
      <c r="C32" t="s">
        <v>64</v>
      </c>
      <c r="D32" t="s">
        <v>63</v>
      </c>
      <c r="E32" s="15"/>
      <c r="F32" s="15">
        <v>2</v>
      </c>
      <c r="G32" s="16">
        <v>1</v>
      </c>
      <c r="H32" s="16">
        <v>2</v>
      </c>
      <c r="I32">
        <v>41.666666666666664</v>
      </c>
      <c r="J32">
        <v>110.75</v>
      </c>
      <c r="K32">
        <v>0</v>
      </c>
      <c r="L32">
        <v>3.3333333333333333E-2</v>
      </c>
      <c r="M32">
        <v>0</v>
      </c>
      <c r="N32">
        <v>0.1</v>
      </c>
      <c r="O32">
        <v>0.10540925533894598</v>
      </c>
      <c r="P32">
        <v>3.1622776601683795</v>
      </c>
      <c r="Q32">
        <v>7</v>
      </c>
      <c r="R32">
        <v>9.1999999999999993</v>
      </c>
      <c r="S32">
        <v>77.953541482280514</v>
      </c>
      <c r="T32">
        <v>0.70386944904993687</v>
      </c>
      <c r="U32">
        <f>S32^2</f>
        <v>6076.7546296296287</v>
      </c>
      <c r="V32">
        <v>0</v>
      </c>
      <c r="W32">
        <v>0.33333333333333331</v>
      </c>
      <c r="X32">
        <v>0</v>
      </c>
      <c r="Y32">
        <v>0</v>
      </c>
      <c r="Z32">
        <v>3.3333333333333335</v>
      </c>
      <c r="AA32">
        <v>13</v>
      </c>
      <c r="AB32">
        <v>0</v>
      </c>
      <c r="AC32">
        <v>0.33333333333333331</v>
      </c>
      <c r="AD32">
        <v>14.666666666666666</v>
      </c>
      <c r="AE32">
        <v>7</v>
      </c>
      <c r="AF32">
        <v>3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V32">
        <v>3.1739681904634889</v>
      </c>
      <c r="AW32">
        <v>8.7255124721264679</v>
      </c>
      <c r="AX32">
        <v>0</v>
      </c>
      <c r="AY32">
        <v>47.886339839351649</v>
      </c>
      <c r="AZ32">
        <v>11.006227193595315</v>
      </c>
      <c r="BA32">
        <v>2.9868539127811884</v>
      </c>
      <c r="BB32">
        <v>13.469455615127927</v>
      </c>
      <c r="BC32">
        <v>4.6905473633576333</v>
      </c>
      <c r="BD32">
        <v>2.1389971112592252</v>
      </c>
      <c r="BE32">
        <v>12.963814786827241</v>
      </c>
      <c r="BF32">
        <v>5.0782761729635073</v>
      </c>
      <c r="BG32">
        <v>1.214749885347028</v>
      </c>
      <c r="BH32">
        <f>SUM(AV32:BG32)</f>
        <v>113.33474254320069</v>
      </c>
      <c r="BI32">
        <f>BH32^2</f>
        <v>12844.763867333584</v>
      </c>
      <c r="BJ32">
        <f>U32/BI32</f>
        <v>0.47309196902278972</v>
      </c>
      <c r="BL32">
        <v>0.51304293469273032</v>
      </c>
      <c r="BM32" s="12">
        <v>2</v>
      </c>
      <c r="BN32">
        <v>31</v>
      </c>
    </row>
    <row r="33" spans="1:66" x14ac:dyDescent="0.25">
      <c r="A33">
        <v>4</v>
      </c>
      <c r="B33">
        <v>6</v>
      </c>
      <c r="C33" t="s">
        <v>64</v>
      </c>
      <c r="D33" t="s">
        <v>63</v>
      </c>
      <c r="E33" s="15"/>
      <c r="F33" s="15">
        <v>3</v>
      </c>
      <c r="G33" s="16">
        <v>1</v>
      </c>
      <c r="H33" s="16">
        <v>2</v>
      </c>
      <c r="I33">
        <v>115.00000000000001</v>
      </c>
      <c r="K33">
        <v>0</v>
      </c>
      <c r="M33">
        <v>0</v>
      </c>
      <c r="Q33">
        <v>7</v>
      </c>
      <c r="T33" s="16"/>
      <c r="U33" s="16"/>
      <c r="V33">
        <v>0</v>
      </c>
      <c r="W33">
        <v>6.666666666666667</v>
      </c>
      <c r="X33">
        <v>0</v>
      </c>
      <c r="Y33">
        <v>0</v>
      </c>
      <c r="Z33">
        <v>16.333333333333332</v>
      </c>
      <c r="AA33">
        <v>28</v>
      </c>
      <c r="AB33">
        <v>0</v>
      </c>
      <c r="AC33">
        <v>20.666666666666668</v>
      </c>
      <c r="AD33">
        <v>15</v>
      </c>
      <c r="AE33">
        <v>1.6666666666666667</v>
      </c>
      <c r="AF33">
        <v>26.666666666666668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BL33">
        <v>0.38335126384768708</v>
      </c>
      <c r="BM33" s="15">
        <v>2</v>
      </c>
      <c r="BN33">
        <v>32</v>
      </c>
    </row>
    <row r="34" spans="1:66" x14ac:dyDescent="0.25">
      <c r="A34">
        <v>4</v>
      </c>
      <c r="B34">
        <v>6</v>
      </c>
      <c r="C34" t="s">
        <v>64</v>
      </c>
      <c r="D34" t="s">
        <v>63</v>
      </c>
      <c r="E34" s="15"/>
      <c r="F34" s="15">
        <v>4</v>
      </c>
      <c r="G34" s="16">
        <v>1</v>
      </c>
      <c r="H34" s="16">
        <v>2</v>
      </c>
      <c r="I34">
        <v>292</v>
      </c>
      <c r="K34">
        <v>0.33333333333333331</v>
      </c>
      <c r="M34">
        <v>1</v>
      </c>
      <c r="Q34">
        <v>9</v>
      </c>
      <c r="T34" s="16"/>
      <c r="U34" s="16"/>
      <c r="V34">
        <v>1</v>
      </c>
      <c r="W34">
        <v>9.6666666666666661</v>
      </c>
      <c r="X34">
        <v>0</v>
      </c>
      <c r="Y34">
        <v>0</v>
      </c>
      <c r="Z34">
        <v>169</v>
      </c>
      <c r="AA34">
        <v>29.666666666666668</v>
      </c>
      <c r="AB34">
        <v>0.33333333333333331</v>
      </c>
      <c r="AC34">
        <v>27.333333333333332</v>
      </c>
      <c r="AD34">
        <v>10.333333333333334</v>
      </c>
      <c r="AE34">
        <v>4.333333333333333</v>
      </c>
      <c r="AF34">
        <v>40.333333333333336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0.33333333333333331</v>
      </c>
      <c r="AT34">
        <v>0</v>
      </c>
      <c r="BL34">
        <v>0.24682498496405902</v>
      </c>
      <c r="BM34" s="15">
        <v>2</v>
      </c>
      <c r="BN34">
        <v>33</v>
      </c>
    </row>
    <row r="35" spans="1:66" x14ac:dyDescent="0.25">
      <c r="A35">
        <v>4</v>
      </c>
      <c r="B35">
        <v>6</v>
      </c>
      <c r="C35" t="s">
        <v>64</v>
      </c>
      <c r="D35" t="s">
        <v>63</v>
      </c>
      <c r="E35" s="15"/>
      <c r="F35" s="15">
        <v>5</v>
      </c>
      <c r="G35" s="16">
        <v>1</v>
      </c>
      <c r="H35" s="16">
        <v>2</v>
      </c>
      <c r="I35">
        <v>144</v>
      </c>
      <c r="K35">
        <v>0</v>
      </c>
      <c r="M35">
        <v>0</v>
      </c>
      <c r="Q35">
        <v>8</v>
      </c>
      <c r="T35" s="16"/>
      <c r="U35" s="16"/>
      <c r="V35">
        <v>9</v>
      </c>
      <c r="W35">
        <v>27.333333333333332</v>
      </c>
      <c r="X35">
        <v>0</v>
      </c>
      <c r="Y35">
        <v>0</v>
      </c>
      <c r="Z35">
        <v>38.333333333333336</v>
      </c>
      <c r="AA35">
        <v>19</v>
      </c>
      <c r="AB35">
        <v>0</v>
      </c>
      <c r="AC35">
        <v>37</v>
      </c>
      <c r="AD35">
        <v>8.6666666666666661</v>
      </c>
      <c r="AE35">
        <v>3.3333333333333335</v>
      </c>
      <c r="AF35">
        <v>1.3333333333333333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BL35">
        <v>0.30637794783693545</v>
      </c>
      <c r="BM35" s="15">
        <v>2</v>
      </c>
      <c r="BN35">
        <v>34</v>
      </c>
    </row>
    <row r="36" spans="1:66" x14ac:dyDescent="0.25">
      <c r="A36">
        <v>4</v>
      </c>
      <c r="B36">
        <v>6</v>
      </c>
      <c r="C36" t="s">
        <v>64</v>
      </c>
      <c r="D36" t="s">
        <v>63</v>
      </c>
      <c r="E36" s="11"/>
      <c r="F36" s="15">
        <v>6</v>
      </c>
      <c r="G36" s="16">
        <v>1</v>
      </c>
      <c r="H36" s="16">
        <v>2</v>
      </c>
      <c r="I36">
        <v>77.166666666666671</v>
      </c>
      <c r="K36">
        <v>0</v>
      </c>
      <c r="M36">
        <v>0</v>
      </c>
      <c r="Q36">
        <v>11</v>
      </c>
      <c r="T36" s="16"/>
      <c r="U36" s="16"/>
      <c r="V36">
        <v>0.66666666666666663</v>
      </c>
      <c r="W36">
        <v>3.1666666666666665</v>
      </c>
      <c r="X36">
        <v>0</v>
      </c>
      <c r="Y36">
        <v>0</v>
      </c>
      <c r="Z36">
        <v>31.333333333333332</v>
      </c>
      <c r="AA36">
        <v>10.5</v>
      </c>
      <c r="AB36">
        <v>1.5</v>
      </c>
      <c r="AC36">
        <v>23.833333333333332</v>
      </c>
      <c r="AD36">
        <v>1.8333333333333333</v>
      </c>
      <c r="AE36">
        <v>1.6666666666666667</v>
      </c>
      <c r="AF36">
        <v>0.33333333333333331</v>
      </c>
      <c r="AG36">
        <v>1.6666666666666667</v>
      </c>
      <c r="AH36">
        <v>0</v>
      </c>
      <c r="AI36">
        <v>0.66666666666666663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BL36">
        <v>0.18665746532532332</v>
      </c>
      <c r="BM36" s="15">
        <v>2</v>
      </c>
      <c r="BN36">
        <v>35</v>
      </c>
    </row>
    <row r="37" spans="1:66" x14ac:dyDescent="0.25">
      <c r="A37">
        <v>4</v>
      </c>
      <c r="B37">
        <v>6</v>
      </c>
      <c r="C37" t="s">
        <v>64</v>
      </c>
      <c r="D37" t="s">
        <v>63</v>
      </c>
      <c r="E37" s="15"/>
      <c r="F37" s="12">
        <v>7</v>
      </c>
      <c r="G37">
        <v>1</v>
      </c>
      <c r="H37">
        <v>4</v>
      </c>
      <c r="I37">
        <v>184.33333333333331</v>
      </c>
      <c r="K37">
        <v>0</v>
      </c>
      <c r="M37">
        <v>0</v>
      </c>
      <c r="Q37">
        <v>11</v>
      </c>
      <c r="V37">
        <v>6</v>
      </c>
      <c r="W37">
        <v>17.666666666666668</v>
      </c>
      <c r="X37">
        <v>0</v>
      </c>
      <c r="Y37">
        <v>0</v>
      </c>
      <c r="Z37">
        <v>76</v>
      </c>
      <c r="AA37">
        <v>20.333333333333332</v>
      </c>
      <c r="AB37">
        <v>6</v>
      </c>
      <c r="AC37">
        <v>27.666666666666668</v>
      </c>
      <c r="AD37">
        <v>6.666666666666667</v>
      </c>
      <c r="AE37">
        <v>4.666666666666667</v>
      </c>
      <c r="AF37">
        <v>12.333333333333334</v>
      </c>
      <c r="AG37">
        <v>0</v>
      </c>
      <c r="AH37">
        <v>0</v>
      </c>
      <c r="AI37">
        <v>2.3333333333333335</v>
      </c>
      <c r="AJ37">
        <v>0</v>
      </c>
      <c r="AK37">
        <v>0</v>
      </c>
      <c r="AL37">
        <v>4.666666666666667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BL37">
        <v>0.14046343049230336</v>
      </c>
      <c r="BM37" s="15">
        <v>2</v>
      </c>
      <c r="BN37">
        <v>36</v>
      </c>
    </row>
    <row r="38" spans="1:66" x14ac:dyDescent="0.25">
      <c r="A38">
        <v>4</v>
      </c>
      <c r="B38">
        <v>6</v>
      </c>
      <c r="C38" t="s">
        <v>64</v>
      </c>
      <c r="D38" t="s">
        <v>63</v>
      </c>
      <c r="E38" s="15"/>
      <c r="F38" s="15">
        <v>8</v>
      </c>
      <c r="G38" s="16">
        <v>1</v>
      </c>
      <c r="H38" s="16">
        <v>2</v>
      </c>
      <c r="I38">
        <v>78.833333333333329</v>
      </c>
      <c r="K38">
        <v>0</v>
      </c>
      <c r="M38">
        <v>0</v>
      </c>
      <c r="Q38">
        <v>10</v>
      </c>
      <c r="T38" s="16"/>
      <c r="U38" s="16"/>
      <c r="V38">
        <v>0</v>
      </c>
      <c r="W38">
        <v>3</v>
      </c>
      <c r="X38">
        <v>0.83333333333333337</v>
      </c>
      <c r="Y38">
        <v>0</v>
      </c>
      <c r="Z38">
        <v>18.333333333333332</v>
      </c>
      <c r="AA38">
        <v>8.8333333333333339</v>
      </c>
      <c r="AB38">
        <v>8.6666666666666661</v>
      </c>
      <c r="AC38">
        <v>13.333333333333334</v>
      </c>
      <c r="AD38">
        <v>8.1666666666666661</v>
      </c>
      <c r="AE38">
        <v>0</v>
      </c>
      <c r="AF38">
        <v>2.8333333333333335</v>
      </c>
      <c r="AG38">
        <v>14</v>
      </c>
      <c r="AH38">
        <v>0</v>
      </c>
      <c r="AI38">
        <v>0.83333333333333337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BL38">
        <v>0.54336658386242909</v>
      </c>
      <c r="BM38" s="12">
        <v>2</v>
      </c>
      <c r="BN38">
        <v>37</v>
      </c>
    </row>
    <row r="39" spans="1:66" x14ac:dyDescent="0.25">
      <c r="A39">
        <v>4</v>
      </c>
      <c r="B39">
        <v>6</v>
      </c>
      <c r="C39" t="s">
        <v>64</v>
      </c>
      <c r="D39" t="s">
        <v>63</v>
      </c>
      <c r="E39" s="15"/>
      <c r="F39" s="15">
        <v>9</v>
      </c>
      <c r="G39" s="16">
        <v>1</v>
      </c>
      <c r="H39" s="16">
        <v>2</v>
      </c>
      <c r="I39">
        <v>57.666666666666657</v>
      </c>
      <c r="K39">
        <v>0</v>
      </c>
      <c r="M39">
        <v>0</v>
      </c>
      <c r="Q39">
        <v>9</v>
      </c>
      <c r="T39" s="16"/>
      <c r="U39" s="16"/>
      <c r="V39">
        <v>0</v>
      </c>
      <c r="W39">
        <v>1.5</v>
      </c>
      <c r="X39">
        <v>0</v>
      </c>
      <c r="Y39">
        <v>0</v>
      </c>
      <c r="Z39">
        <v>27</v>
      </c>
      <c r="AA39">
        <v>1.3333333333333333</v>
      </c>
      <c r="AB39">
        <v>0</v>
      </c>
      <c r="AC39">
        <v>3.5</v>
      </c>
      <c r="AD39">
        <v>6.666666666666667</v>
      </c>
      <c r="AE39">
        <v>0.33333333333333331</v>
      </c>
      <c r="AF39">
        <v>4.5</v>
      </c>
      <c r="AG39">
        <v>8.1666666666666661</v>
      </c>
      <c r="AH39">
        <v>0</v>
      </c>
      <c r="AI39">
        <v>0</v>
      </c>
      <c r="AJ39">
        <v>0</v>
      </c>
      <c r="AK39">
        <v>0</v>
      </c>
      <c r="AL39">
        <v>4.666666666666667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BL39">
        <v>0.4789954613558905</v>
      </c>
      <c r="BM39" s="15">
        <v>2</v>
      </c>
      <c r="BN39">
        <v>38</v>
      </c>
    </row>
    <row r="40" spans="1:66" x14ac:dyDescent="0.25">
      <c r="A40">
        <v>4</v>
      </c>
      <c r="B40">
        <v>6</v>
      </c>
      <c r="C40" t="s">
        <v>64</v>
      </c>
      <c r="D40" t="s">
        <v>63</v>
      </c>
      <c r="E40" s="15"/>
      <c r="F40" s="15">
        <v>10</v>
      </c>
      <c r="G40" s="16">
        <v>1</v>
      </c>
      <c r="H40" s="16">
        <v>2</v>
      </c>
      <c r="I40">
        <v>65</v>
      </c>
      <c r="K40">
        <v>0</v>
      </c>
      <c r="M40">
        <v>0</v>
      </c>
      <c r="Q40">
        <v>10</v>
      </c>
      <c r="T40" s="16"/>
      <c r="U40" s="16"/>
      <c r="V40">
        <v>0</v>
      </c>
      <c r="W40">
        <v>2.1666666666666665</v>
      </c>
      <c r="X40">
        <v>0</v>
      </c>
      <c r="Y40">
        <v>0</v>
      </c>
      <c r="Z40">
        <v>34.666666666666664</v>
      </c>
      <c r="AA40">
        <v>0</v>
      </c>
      <c r="AB40">
        <v>1.3333333333333333</v>
      </c>
      <c r="AC40">
        <v>2.1666666666666665</v>
      </c>
      <c r="AD40">
        <v>3.3333333333333335</v>
      </c>
      <c r="AE40">
        <v>1.8333333333333333</v>
      </c>
      <c r="AF40">
        <v>6</v>
      </c>
      <c r="AG40">
        <v>9.1666666666666661</v>
      </c>
      <c r="AH40">
        <v>0</v>
      </c>
      <c r="AI40">
        <v>1.5</v>
      </c>
      <c r="AJ40">
        <v>0</v>
      </c>
      <c r="AK40">
        <v>0</v>
      </c>
      <c r="AL40">
        <v>2.8333333333333335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BL40">
        <v>0.30379974642543167</v>
      </c>
      <c r="BM40" s="15">
        <v>2</v>
      </c>
      <c r="BN40">
        <v>39</v>
      </c>
    </row>
    <row r="41" spans="1:66" x14ac:dyDescent="0.25">
      <c r="A41">
        <v>4</v>
      </c>
      <c r="B41">
        <v>6</v>
      </c>
      <c r="C41" t="s">
        <v>64</v>
      </c>
      <c r="D41" t="s">
        <v>63</v>
      </c>
      <c r="E41" s="15"/>
      <c r="F41" s="15">
        <v>11</v>
      </c>
      <c r="G41">
        <v>1</v>
      </c>
      <c r="H41">
        <v>2</v>
      </c>
      <c r="I41">
        <v>51.833333333333329</v>
      </c>
      <c r="K41">
        <v>0</v>
      </c>
      <c r="M41">
        <v>0</v>
      </c>
      <c r="Q41">
        <v>10</v>
      </c>
      <c r="V41">
        <v>0</v>
      </c>
      <c r="W41">
        <v>2.1666666666666665</v>
      </c>
      <c r="X41">
        <v>0</v>
      </c>
      <c r="Y41">
        <v>0</v>
      </c>
      <c r="Z41">
        <v>25.5</v>
      </c>
      <c r="AA41">
        <v>0</v>
      </c>
      <c r="AB41">
        <v>1.3333333333333333</v>
      </c>
      <c r="AC41">
        <v>0.33333333333333331</v>
      </c>
      <c r="AD41">
        <v>2</v>
      </c>
      <c r="AE41">
        <v>2.8333333333333335</v>
      </c>
      <c r="AF41">
        <v>10.666666666666666</v>
      </c>
      <c r="AG41">
        <v>1.6666666666666667</v>
      </c>
      <c r="AH41">
        <v>0</v>
      </c>
      <c r="AI41">
        <v>3.5</v>
      </c>
      <c r="AJ41">
        <v>0</v>
      </c>
      <c r="AK41">
        <v>0</v>
      </c>
      <c r="AL41">
        <v>1.8333333333333333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BL41">
        <v>0.2076664474412695</v>
      </c>
      <c r="BM41" s="15">
        <v>2</v>
      </c>
      <c r="BN41">
        <v>40</v>
      </c>
    </row>
    <row r="42" spans="1:66" x14ac:dyDescent="0.25">
      <c r="A42">
        <v>5</v>
      </c>
      <c r="B42">
        <v>3</v>
      </c>
      <c r="C42" t="s">
        <v>62</v>
      </c>
      <c r="D42" t="s">
        <v>61</v>
      </c>
      <c r="E42" s="17"/>
      <c r="F42" s="15">
        <v>2</v>
      </c>
      <c r="G42" s="16">
        <v>0</v>
      </c>
      <c r="H42" s="16">
        <v>1</v>
      </c>
      <c r="I42">
        <v>179</v>
      </c>
      <c r="J42">
        <v>92.38333333333334</v>
      </c>
      <c r="K42">
        <v>0</v>
      </c>
      <c r="L42">
        <v>2.5000000000000001E-2</v>
      </c>
      <c r="M42">
        <v>0</v>
      </c>
      <c r="N42">
        <v>0.1</v>
      </c>
      <c r="O42">
        <v>7.9056941504209485E-2</v>
      </c>
      <c r="P42">
        <v>3.1622776601683791</v>
      </c>
      <c r="Q42">
        <v>6</v>
      </c>
      <c r="R42">
        <v>7.3</v>
      </c>
      <c r="S42">
        <v>44.680625928173065</v>
      </c>
      <c r="T42">
        <v>0.48364379500097127</v>
      </c>
      <c r="U42">
        <f>S42^2</f>
        <v>1996.3583333333311</v>
      </c>
      <c r="V42">
        <v>0</v>
      </c>
      <c r="W42">
        <v>0</v>
      </c>
      <c r="X42">
        <v>0</v>
      </c>
      <c r="Y42">
        <v>0</v>
      </c>
      <c r="Z42">
        <v>0.16666666666666666</v>
      </c>
      <c r="AA42">
        <v>0</v>
      </c>
      <c r="AB42">
        <v>0</v>
      </c>
      <c r="AC42">
        <v>4.5</v>
      </c>
      <c r="AD42">
        <v>11.333333333333334</v>
      </c>
      <c r="AE42">
        <v>11.166666666666666</v>
      </c>
      <c r="AF42">
        <v>151.58333333333334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0.25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V42">
        <v>0.13636597454037308</v>
      </c>
      <c r="AW42">
        <v>0.23570226039551589</v>
      </c>
      <c r="AX42">
        <v>0</v>
      </c>
      <c r="AY42">
        <v>1.2017220154716046</v>
      </c>
      <c r="AZ42">
        <v>0.58820715255850786</v>
      </c>
      <c r="BA42">
        <v>0.95682248053610197</v>
      </c>
      <c r="BB42">
        <v>13.766751860556052</v>
      </c>
      <c r="BC42">
        <v>36.339856702870819</v>
      </c>
      <c r="BD42">
        <v>5.1183825087788071</v>
      </c>
      <c r="BE42">
        <v>43.848068217650741</v>
      </c>
      <c r="BF42">
        <v>0.21081851067789195</v>
      </c>
      <c r="BG42">
        <v>20.260877660660384</v>
      </c>
      <c r="BH42">
        <f>SUM(AV42:BG42)</f>
        <v>122.66357534469681</v>
      </c>
      <c r="BI42">
        <f>BH42^2</f>
        <v>15046.35271634411</v>
      </c>
      <c r="BJ42">
        <f>U42/BI42</f>
        <v>0.13268054863321033</v>
      </c>
      <c r="BL42">
        <v>0.45947671179884447</v>
      </c>
      <c r="BM42" s="15">
        <v>2</v>
      </c>
      <c r="BN42">
        <v>41</v>
      </c>
    </row>
    <row r="43" spans="1:66" x14ac:dyDescent="0.25">
      <c r="A43">
        <v>5</v>
      </c>
      <c r="B43">
        <v>3</v>
      </c>
      <c r="C43" t="s">
        <v>62</v>
      </c>
      <c r="D43" t="s">
        <v>61</v>
      </c>
      <c r="E43" s="15"/>
      <c r="F43" s="15">
        <v>3</v>
      </c>
      <c r="G43" s="16">
        <v>0</v>
      </c>
      <c r="H43" s="16">
        <v>1</v>
      </c>
      <c r="I43">
        <v>152.33333333333331</v>
      </c>
      <c r="K43">
        <v>0</v>
      </c>
      <c r="M43">
        <v>0</v>
      </c>
      <c r="Q43">
        <v>8</v>
      </c>
      <c r="T43" s="16"/>
      <c r="U43" s="16"/>
      <c r="V43">
        <v>0</v>
      </c>
      <c r="W43">
        <v>0.33333333333333331</v>
      </c>
      <c r="X43">
        <v>0</v>
      </c>
      <c r="Y43">
        <v>0</v>
      </c>
      <c r="Z43">
        <v>0.33333333333333331</v>
      </c>
      <c r="AA43">
        <v>0.5</v>
      </c>
      <c r="AB43">
        <v>0.16666666666666666</v>
      </c>
      <c r="AC43">
        <v>9.5</v>
      </c>
      <c r="AD43">
        <v>120.16666666666667</v>
      </c>
      <c r="AE43">
        <v>12.166666666666666</v>
      </c>
      <c r="AF43">
        <v>9.1666666666666661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BL43">
        <v>0.30648336827335293</v>
      </c>
      <c r="BM43" s="15">
        <v>2</v>
      </c>
      <c r="BN43">
        <v>42</v>
      </c>
    </row>
    <row r="44" spans="1:66" x14ac:dyDescent="0.25">
      <c r="A44">
        <v>5</v>
      </c>
      <c r="B44">
        <v>3</v>
      </c>
      <c r="C44" t="s">
        <v>62</v>
      </c>
      <c r="D44" t="s">
        <v>61</v>
      </c>
      <c r="E44" s="15"/>
      <c r="F44" s="12">
        <v>4</v>
      </c>
      <c r="G44">
        <v>0</v>
      </c>
      <c r="H44" s="16">
        <v>1</v>
      </c>
      <c r="I44">
        <v>28</v>
      </c>
      <c r="K44">
        <v>0</v>
      </c>
      <c r="M44">
        <v>0</v>
      </c>
      <c r="Q44">
        <v>9</v>
      </c>
      <c r="T44" s="16"/>
      <c r="U44" s="16"/>
      <c r="V44">
        <v>0.16666666666666666</v>
      </c>
      <c r="W44">
        <v>0.66666666666666663</v>
      </c>
      <c r="X44">
        <v>0</v>
      </c>
      <c r="Y44">
        <v>0</v>
      </c>
      <c r="Z44">
        <v>0.16666666666666666</v>
      </c>
      <c r="AA44">
        <v>0.66666666666666663</v>
      </c>
      <c r="AB44">
        <v>0.66666666666666663</v>
      </c>
      <c r="AC44">
        <v>8.8333333333333339</v>
      </c>
      <c r="AD44">
        <v>5</v>
      </c>
      <c r="AE44">
        <v>0.66666666666666663</v>
      </c>
      <c r="AF44">
        <v>11.166666666666666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BL44">
        <v>0.62231186075035028</v>
      </c>
      <c r="BM44" s="12">
        <v>2</v>
      </c>
      <c r="BN44">
        <v>43</v>
      </c>
    </row>
    <row r="45" spans="1:66" x14ac:dyDescent="0.25">
      <c r="A45">
        <v>5</v>
      </c>
      <c r="B45">
        <v>3</v>
      </c>
      <c r="C45" t="s">
        <v>62</v>
      </c>
      <c r="D45" t="s">
        <v>61</v>
      </c>
      <c r="E45" s="15"/>
      <c r="F45" s="12">
        <v>5</v>
      </c>
      <c r="G45" s="16">
        <v>0</v>
      </c>
      <c r="H45" s="16">
        <v>1</v>
      </c>
      <c r="I45">
        <v>82</v>
      </c>
      <c r="K45">
        <v>0</v>
      </c>
      <c r="M45">
        <v>0</v>
      </c>
      <c r="Q45">
        <v>7</v>
      </c>
      <c r="T45" s="16"/>
      <c r="U45" s="16"/>
      <c r="V45">
        <v>0.41666666666666669</v>
      </c>
      <c r="W45">
        <v>0.33333333333333331</v>
      </c>
      <c r="X45">
        <v>0</v>
      </c>
      <c r="Y45">
        <v>0</v>
      </c>
      <c r="Z45">
        <v>3.0833333333333335</v>
      </c>
      <c r="AA45">
        <v>0</v>
      </c>
      <c r="AB45">
        <v>0</v>
      </c>
      <c r="AC45">
        <v>30.5</v>
      </c>
      <c r="AD45">
        <v>5.333333333333333</v>
      </c>
      <c r="AE45">
        <v>12</v>
      </c>
      <c r="AF45">
        <v>30.333333333333332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BL45">
        <v>0.10334541349521659</v>
      </c>
      <c r="BM45" s="15">
        <v>2</v>
      </c>
      <c r="BN45">
        <v>44</v>
      </c>
    </row>
    <row r="46" spans="1:66" x14ac:dyDescent="0.25">
      <c r="A46">
        <v>5</v>
      </c>
      <c r="B46">
        <v>3</v>
      </c>
      <c r="C46" t="s">
        <v>62</v>
      </c>
      <c r="D46" t="s">
        <v>61</v>
      </c>
      <c r="E46" s="15"/>
      <c r="F46" s="15">
        <v>6</v>
      </c>
      <c r="G46" s="16">
        <v>1</v>
      </c>
      <c r="H46" s="16">
        <v>2</v>
      </c>
      <c r="I46">
        <v>55.166666666666671</v>
      </c>
      <c r="K46">
        <v>0</v>
      </c>
      <c r="M46">
        <v>0</v>
      </c>
      <c r="Q46">
        <v>9</v>
      </c>
      <c r="T46" s="16"/>
      <c r="U46" s="16"/>
      <c r="V46">
        <v>0</v>
      </c>
      <c r="W46">
        <v>0.33333333333333331</v>
      </c>
      <c r="X46">
        <v>0</v>
      </c>
      <c r="Y46">
        <v>0</v>
      </c>
      <c r="Z46">
        <v>2.8333333333333335</v>
      </c>
      <c r="AA46">
        <v>0.33333333333333331</v>
      </c>
      <c r="AB46">
        <v>0.33333333333333331</v>
      </c>
      <c r="AC46">
        <v>47.166666666666664</v>
      </c>
      <c r="AD46">
        <v>1.3333333333333333</v>
      </c>
      <c r="AE46">
        <v>0.5</v>
      </c>
      <c r="AF46">
        <v>1.3333333333333333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BL46">
        <v>0.29456083663505422</v>
      </c>
      <c r="BM46" s="15">
        <v>2</v>
      </c>
      <c r="BN46">
        <v>45</v>
      </c>
    </row>
    <row r="47" spans="1:66" x14ac:dyDescent="0.25">
      <c r="A47">
        <v>5</v>
      </c>
      <c r="B47">
        <v>3</v>
      </c>
      <c r="C47" t="s">
        <v>62</v>
      </c>
      <c r="D47" t="s">
        <v>61</v>
      </c>
      <c r="E47" s="11"/>
      <c r="F47" s="12">
        <v>7</v>
      </c>
      <c r="G47">
        <v>0</v>
      </c>
      <c r="H47">
        <v>1</v>
      </c>
      <c r="I47">
        <v>67.666666666666671</v>
      </c>
      <c r="K47">
        <v>0.25</v>
      </c>
      <c r="M47">
        <v>1</v>
      </c>
      <c r="Q47">
        <v>7</v>
      </c>
      <c r="V47">
        <v>0</v>
      </c>
      <c r="W47">
        <v>0</v>
      </c>
      <c r="X47">
        <v>0</v>
      </c>
      <c r="Y47">
        <v>0</v>
      </c>
      <c r="Z47">
        <v>1.0833333333333333</v>
      </c>
      <c r="AA47">
        <v>0</v>
      </c>
      <c r="AB47">
        <v>1.25</v>
      </c>
      <c r="AC47">
        <v>29</v>
      </c>
      <c r="AD47">
        <v>13.333333333333334</v>
      </c>
      <c r="AE47">
        <v>0.83333333333333337</v>
      </c>
      <c r="AF47">
        <v>15.25</v>
      </c>
      <c r="AG47">
        <v>0</v>
      </c>
      <c r="AH47">
        <v>0</v>
      </c>
      <c r="AI47">
        <v>6.916666666666667</v>
      </c>
      <c r="AJ47">
        <v>0</v>
      </c>
      <c r="AK47">
        <v>0</v>
      </c>
      <c r="AL47">
        <v>0</v>
      </c>
      <c r="AM47">
        <v>0.25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BL47">
        <v>0.19324496613401224</v>
      </c>
      <c r="BM47" s="15">
        <v>2</v>
      </c>
      <c r="BN47">
        <v>46</v>
      </c>
    </row>
    <row r="48" spans="1:66" x14ac:dyDescent="0.25">
      <c r="A48">
        <v>5</v>
      </c>
      <c r="B48">
        <v>3</v>
      </c>
      <c r="C48" t="s">
        <v>62</v>
      </c>
      <c r="D48" t="s">
        <v>61</v>
      </c>
      <c r="E48" s="11"/>
      <c r="F48" s="12">
        <v>8</v>
      </c>
      <c r="G48" s="16">
        <v>2</v>
      </c>
      <c r="H48" s="16">
        <v>4</v>
      </c>
      <c r="I48">
        <v>93.666666666666657</v>
      </c>
      <c r="K48">
        <v>0</v>
      </c>
      <c r="M48">
        <v>0</v>
      </c>
      <c r="Q48">
        <v>7</v>
      </c>
      <c r="T48" s="16"/>
      <c r="U48" s="16"/>
      <c r="V48">
        <v>0</v>
      </c>
      <c r="W48">
        <v>0</v>
      </c>
      <c r="X48">
        <v>0</v>
      </c>
      <c r="Y48">
        <v>0</v>
      </c>
      <c r="Z48">
        <v>0</v>
      </c>
      <c r="AA48">
        <v>1.3333333333333333</v>
      </c>
      <c r="AB48">
        <v>0</v>
      </c>
      <c r="AC48">
        <v>22.666666666666668</v>
      </c>
      <c r="AD48">
        <v>8</v>
      </c>
      <c r="AE48">
        <v>3.6666666666666665</v>
      </c>
      <c r="AF48">
        <v>38</v>
      </c>
      <c r="AG48">
        <v>0</v>
      </c>
      <c r="AH48">
        <v>0</v>
      </c>
      <c r="AI48">
        <v>18</v>
      </c>
      <c r="AJ48">
        <v>0</v>
      </c>
      <c r="AK48">
        <v>0</v>
      </c>
      <c r="AL48">
        <v>2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BL48">
        <v>0.43888701900600535</v>
      </c>
      <c r="BM48" s="15">
        <v>2</v>
      </c>
      <c r="BN48">
        <v>47</v>
      </c>
    </row>
    <row r="49" spans="1:66" x14ac:dyDescent="0.25">
      <c r="A49">
        <v>5</v>
      </c>
      <c r="B49">
        <v>3</v>
      </c>
      <c r="C49" t="s">
        <v>62</v>
      </c>
      <c r="D49" t="s">
        <v>61</v>
      </c>
      <c r="E49" s="11"/>
      <c r="F49" s="12">
        <v>9</v>
      </c>
      <c r="G49" s="16">
        <v>2</v>
      </c>
      <c r="H49" s="16">
        <v>4</v>
      </c>
      <c r="I49">
        <v>69.333333333333329</v>
      </c>
      <c r="K49">
        <v>0</v>
      </c>
      <c r="M49">
        <v>0</v>
      </c>
      <c r="Q49">
        <v>8</v>
      </c>
      <c r="T49" s="16"/>
      <c r="U49" s="16"/>
      <c r="V49">
        <v>0</v>
      </c>
      <c r="W49">
        <v>0</v>
      </c>
      <c r="X49">
        <v>0</v>
      </c>
      <c r="Y49">
        <v>0</v>
      </c>
      <c r="Z49">
        <v>0</v>
      </c>
      <c r="AA49">
        <v>1.3333333333333333</v>
      </c>
      <c r="AB49">
        <v>2</v>
      </c>
      <c r="AC49">
        <v>18.666666666666668</v>
      </c>
      <c r="AD49">
        <v>5.333333333333333</v>
      </c>
      <c r="AE49">
        <v>0</v>
      </c>
      <c r="AF49">
        <v>12</v>
      </c>
      <c r="AG49">
        <v>0.66666666666666663</v>
      </c>
      <c r="AH49">
        <v>0</v>
      </c>
      <c r="AI49">
        <v>21</v>
      </c>
      <c r="AJ49">
        <v>0</v>
      </c>
      <c r="AK49">
        <v>0</v>
      </c>
      <c r="AL49">
        <v>8.3333333333333339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BL49">
        <v>0.29184620847945797</v>
      </c>
      <c r="BM49" s="15">
        <v>2</v>
      </c>
      <c r="BN49">
        <v>48</v>
      </c>
    </row>
    <row r="50" spans="1:66" x14ac:dyDescent="0.25">
      <c r="A50">
        <v>5</v>
      </c>
      <c r="B50">
        <v>3</v>
      </c>
      <c r="C50" t="s">
        <v>62</v>
      </c>
      <c r="D50" t="s">
        <v>61</v>
      </c>
      <c r="E50" s="11"/>
      <c r="F50" s="12">
        <v>10</v>
      </c>
      <c r="G50" s="16">
        <v>2</v>
      </c>
      <c r="H50" s="16">
        <v>4</v>
      </c>
      <c r="I50">
        <v>101.33333333333334</v>
      </c>
      <c r="K50">
        <v>0</v>
      </c>
      <c r="M50">
        <v>0</v>
      </c>
      <c r="Q50">
        <v>6</v>
      </c>
      <c r="T50" s="16"/>
      <c r="U50" s="16"/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2.6666666666666665</v>
      </c>
      <c r="AC50">
        <v>12.333333333333334</v>
      </c>
      <c r="AD50">
        <v>2</v>
      </c>
      <c r="AE50">
        <v>3.3333333333333335</v>
      </c>
      <c r="AF50">
        <v>16.333333333333332</v>
      </c>
      <c r="AG50">
        <v>0</v>
      </c>
      <c r="AH50">
        <v>0</v>
      </c>
      <c r="AI50">
        <v>64.666666666666671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BL50">
        <v>0.28350747133457982</v>
      </c>
      <c r="BM50" s="12">
        <v>2</v>
      </c>
      <c r="BN50">
        <v>49</v>
      </c>
    </row>
    <row r="51" spans="1:66" x14ac:dyDescent="0.25">
      <c r="A51">
        <v>5</v>
      </c>
      <c r="B51">
        <v>3</v>
      </c>
      <c r="C51" t="s">
        <v>62</v>
      </c>
      <c r="D51" t="s">
        <v>61</v>
      </c>
      <c r="E51" s="11"/>
      <c r="F51" s="12">
        <v>11</v>
      </c>
      <c r="G51">
        <v>1</v>
      </c>
      <c r="H51">
        <v>2</v>
      </c>
      <c r="I51">
        <v>95.333333333333329</v>
      </c>
      <c r="K51">
        <v>0</v>
      </c>
      <c r="M51">
        <v>0</v>
      </c>
      <c r="Q51">
        <v>6</v>
      </c>
      <c r="V51">
        <v>0</v>
      </c>
      <c r="W51">
        <v>0</v>
      </c>
      <c r="X51">
        <v>0</v>
      </c>
      <c r="Y51">
        <v>0</v>
      </c>
      <c r="Z51">
        <v>0</v>
      </c>
      <c r="AA51">
        <v>1.3333333333333333</v>
      </c>
      <c r="AB51">
        <v>0</v>
      </c>
      <c r="AC51">
        <v>36.5</v>
      </c>
      <c r="AD51">
        <v>1.8333333333333333</v>
      </c>
      <c r="AE51">
        <v>8.5</v>
      </c>
      <c r="AF51">
        <v>44.333333333333336</v>
      </c>
      <c r="AG51">
        <v>0</v>
      </c>
      <c r="AH51">
        <v>0</v>
      </c>
      <c r="AI51">
        <v>2.8333333333333335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BL51">
        <v>0.36486602821034858</v>
      </c>
      <c r="BM51" s="15">
        <v>2</v>
      </c>
      <c r="BN51">
        <v>50</v>
      </c>
    </row>
    <row r="52" spans="1:66" x14ac:dyDescent="0.25">
      <c r="A52">
        <v>6</v>
      </c>
      <c r="B52">
        <v>1</v>
      </c>
      <c r="C52" t="s">
        <v>64</v>
      </c>
      <c r="D52" t="s">
        <v>61</v>
      </c>
      <c r="E52" s="15"/>
      <c r="F52" s="15">
        <v>2</v>
      </c>
      <c r="G52">
        <v>1</v>
      </c>
      <c r="H52" s="16">
        <v>2</v>
      </c>
      <c r="I52">
        <v>176.66666666666669</v>
      </c>
      <c r="J52">
        <v>149.94166666666666</v>
      </c>
      <c r="K52">
        <v>0.16666666666666666</v>
      </c>
      <c r="L52">
        <v>0.3</v>
      </c>
      <c r="M52">
        <v>1</v>
      </c>
      <c r="N52">
        <v>0.6</v>
      </c>
      <c r="O52">
        <v>0.29186501192363767</v>
      </c>
      <c r="P52">
        <v>0.97288337307879225</v>
      </c>
      <c r="Q52">
        <v>7</v>
      </c>
      <c r="R52">
        <v>7.4</v>
      </c>
      <c r="S52">
        <v>162.022270464721</v>
      </c>
      <c r="T52">
        <v>1.0805686909223877</v>
      </c>
      <c r="U52">
        <f>S52^2</f>
        <v>26251.216126543204</v>
      </c>
      <c r="V52">
        <v>0</v>
      </c>
      <c r="W52">
        <v>3.3333333333333335</v>
      </c>
      <c r="X52">
        <v>0</v>
      </c>
      <c r="Y52">
        <v>0</v>
      </c>
      <c r="Z52">
        <v>4</v>
      </c>
      <c r="AA52">
        <v>1.3333333333333333</v>
      </c>
      <c r="AB52">
        <v>0</v>
      </c>
      <c r="AC52">
        <v>6.666666666666667</v>
      </c>
      <c r="AD52">
        <v>29.333333333333332</v>
      </c>
      <c r="AE52">
        <v>21.333333333333332</v>
      </c>
      <c r="AF52">
        <v>110.66666666666667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0.16666666666666666</v>
      </c>
      <c r="AS52">
        <v>0</v>
      </c>
      <c r="AT52">
        <v>0</v>
      </c>
      <c r="AV52">
        <v>0.34960294939005054</v>
      </c>
      <c r="AW52">
        <v>40.693998859904099</v>
      </c>
      <c r="AX52">
        <v>0</v>
      </c>
      <c r="AY52">
        <v>1.2233580580809547</v>
      </c>
      <c r="AZ52">
        <v>1.2349089035228469</v>
      </c>
      <c r="BA52">
        <v>2.3523694385254719</v>
      </c>
      <c r="BB52">
        <v>6.0864147446953059</v>
      </c>
      <c r="BC52">
        <v>40.647772819493866</v>
      </c>
      <c r="BD52">
        <v>45.265472083730252</v>
      </c>
      <c r="BE52">
        <v>95.888444700915301</v>
      </c>
      <c r="BF52">
        <v>1.618183709755638</v>
      </c>
      <c r="BG52">
        <v>0.25398065445916584</v>
      </c>
      <c r="BH52">
        <f>SUM(AV52:BG52)</f>
        <v>235.61450692247294</v>
      </c>
      <c r="BI52">
        <f>BH52^2</f>
        <v>55514.195872320051</v>
      </c>
      <c r="BJ52">
        <f>U52/BI52</f>
        <v>0.47287393276702994</v>
      </c>
      <c r="BM52" s="12">
        <v>3</v>
      </c>
      <c r="BN52">
        <v>1</v>
      </c>
    </row>
    <row r="53" spans="1:66" x14ac:dyDescent="0.25">
      <c r="A53">
        <v>6</v>
      </c>
      <c r="B53">
        <v>1</v>
      </c>
      <c r="C53" t="s">
        <v>64</v>
      </c>
      <c r="D53" t="s">
        <v>61</v>
      </c>
      <c r="E53" s="15"/>
      <c r="F53" s="15">
        <v>3</v>
      </c>
      <c r="G53">
        <v>2</v>
      </c>
      <c r="H53" s="16">
        <v>4</v>
      </c>
      <c r="I53">
        <v>565.33333333333326</v>
      </c>
      <c r="K53">
        <v>0.66666666666666663</v>
      </c>
      <c r="M53">
        <v>1</v>
      </c>
      <c r="Q53">
        <v>6</v>
      </c>
      <c r="T53" s="16"/>
      <c r="U53" s="16"/>
      <c r="V53">
        <v>0</v>
      </c>
      <c r="W53">
        <v>0</v>
      </c>
      <c r="X53">
        <v>0</v>
      </c>
      <c r="Y53">
        <v>0</v>
      </c>
      <c r="Z53">
        <v>1.3333333333333333</v>
      </c>
      <c r="AA53">
        <v>2</v>
      </c>
      <c r="AB53">
        <v>0</v>
      </c>
      <c r="AC53">
        <v>4</v>
      </c>
      <c r="AD53">
        <v>108</v>
      </c>
      <c r="AE53">
        <v>146.66666666666666</v>
      </c>
      <c r="AF53">
        <v>303.33333333333331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0.66666666666666663</v>
      </c>
      <c r="AT53">
        <v>0</v>
      </c>
      <c r="BM53" s="15">
        <v>3</v>
      </c>
      <c r="BN53">
        <v>2</v>
      </c>
    </row>
    <row r="54" spans="1:66" x14ac:dyDescent="0.25">
      <c r="A54">
        <v>6</v>
      </c>
      <c r="B54">
        <v>1</v>
      </c>
      <c r="C54" t="s">
        <v>64</v>
      </c>
      <c r="D54" t="s">
        <v>61</v>
      </c>
      <c r="E54" s="15"/>
      <c r="F54" s="15">
        <v>4</v>
      </c>
      <c r="G54" s="16">
        <v>1</v>
      </c>
      <c r="H54" s="16">
        <v>2</v>
      </c>
      <c r="I54">
        <v>130.66666666666666</v>
      </c>
      <c r="K54">
        <v>0.66666666666666663</v>
      </c>
      <c r="M54">
        <v>1</v>
      </c>
      <c r="Q54">
        <v>8</v>
      </c>
      <c r="T54" s="16"/>
      <c r="U54" s="16"/>
      <c r="V54">
        <v>0.33333333333333331</v>
      </c>
      <c r="W54">
        <v>3.3333333333333335</v>
      </c>
      <c r="X54">
        <v>0</v>
      </c>
      <c r="Y54">
        <v>0</v>
      </c>
      <c r="Z54">
        <v>0.66666666666666663</v>
      </c>
      <c r="AA54">
        <v>0.33333333333333331</v>
      </c>
      <c r="AB54">
        <v>0</v>
      </c>
      <c r="AC54">
        <v>17.333333333333332</v>
      </c>
      <c r="AD54">
        <v>96.333333333333329</v>
      </c>
      <c r="AE54">
        <v>6</v>
      </c>
      <c r="AF54">
        <v>6.333333333333333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0.66666666666666663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BM54" s="15">
        <v>3</v>
      </c>
      <c r="BN54">
        <v>3</v>
      </c>
    </row>
    <row r="55" spans="1:66" x14ac:dyDescent="0.25">
      <c r="A55">
        <v>6</v>
      </c>
      <c r="B55">
        <v>1</v>
      </c>
      <c r="C55" t="s">
        <v>64</v>
      </c>
      <c r="D55" t="s">
        <v>61</v>
      </c>
      <c r="E55" s="15"/>
      <c r="F55" s="15">
        <v>5</v>
      </c>
      <c r="G55" s="16">
        <v>1</v>
      </c>
      <c r="H55" s="16">
        <v>2</v>
      </c>
      <c r="I55">
        <v>130</v>
      </c>
      <c r="K55">
        <v>0</v>
      </c>
      <c r="M55">
        <v>0</v>
      </c>
      <c r="Q55">
        <v>9</v>
      </c>
      <c r="T55" s="16"/>
      <c r="U55" s="16"/>
      <c r="V55">
        <v>0.83333333333333337</v>
      </c>
      <c r="W55">
        <v>48.166666666666664</v>
      </c>
      <c r="X55">
        <v>0</v>
      </c>
      <c r="Y55">
        <v>0</v>
      </c>
      <c r="Z55">
        <v>0.33333333333333331</v>
      </c>
      <c r="AA55">
        <v>0.83333333333333337</v>
      </c>
      <c r="AB55">
        <v>0</v>
      </c>
      <c r="AC55">
        <v>8.8333333333333339</v>
      </c>
      <c r="AD55">
        <v>26.5</v>
      </c>
      <c r="AE55">
        <v>15</v>
      </c>
      <c r="AF55">
        <v>24.333333333333332</v>
      </c>
      <c r="AG55">
        <v>5.166666666666667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BM55" s="15">
        <v>3</v>
      </c>
      <c r="BN55">
        <v>4</v>
      </c>
    </row>
    <row r="56" spans="1:66" x14ac:dyDescent="0.25">
      <c r="A56">
        <v>6</v>
      </c>
      <c r="B56">
        <v>1</v>
      </c>
      <c r="C56" t="s">
        <v>64</v>
      </c>
      <c r="D56" t="s">
        <v>61</v>
      </c>
      <c r="E56" s="15"/>
      <c r="F56" s="15">
        <v>6</v>
      </c>
      <c r="G56" s="16">
        <v>1</v>
      </c>
      <c r="H56" s="16">
        <v>2</v>
      </c>
      <c r="I56">
        <v>93.833333333333329</v>
      </c>
      <c r="K56">
        <v>0.5</v>
      </c>
      <c r="M56">
        <v>1</v>
      </c>
      <c r="Q56">
        <v>8</v>
      </c>
      <c r="T56" s="16"/>
      <c r="U56" s="16"/>
      <c r="V56">
        <v>0.83333333333333337</v>
      </c>
      <c r="W56">
        <v>67.333333333333329</v>
      </c>
      <c r="X56">
        <v>0</v>
      </c>
      <c r="Y56">
        <v>0</v>
      </c>
      <c r="Z56">
        <v>0.66666666666666663</v>
      </c>
      <c r="AA56">
        <v>1</v>
      </c>
      <c r="AB56">
        <v>0</v>
      </c>
      <c r="AC56">
        <v>13.833333333333334</v>
      </c>
      <c r="AD56">
        <v>9.1666666666666661</v>
      </c>
      <c r="AE56">
        <v>0</v>
      </c>
      <c r="AF56">
        <v>0</v>
      </c>
      <c r="AG56">
        <v>0.66666666666666663</v>
      </c>
      <c r="AH56">
        <v>0</v>
      </c>
      <c r="AI56">
        <v>0.33333333333333331</v>
      </c>
      <c r="AJ56">
        <v>0</v>
      </c>
      <c r="AK56">
        <v>0</v>
      </c>
      <c r="AL56">
        <v>0</v>
      </c>
      <c r="AM56">
        <v>0.5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BM56" s="15">
        <v>3</v>
      </c>
      <c r="BN56">
        <v>5</v>
      </c>
    </row>
    <row r="57" spans="1:66" x14ac:dyDescent="0.25">
      <c r="A57">
        <v>6</v>
      </c>
      <c r="B57">
        <v>1</v>
      </c>
      <c r="C57" t="s">
        <v>64</v>
      </c>
      <c r="D57" t="s">
        <v>61</v>
      </c>
      <c r="E57" s="15"/>
      <c r="F57" s="12">
        <v>7</v>
      </c>
      <c r="G57">
        <v>1</v>
      </c>
      <c r="H57">
        <v>2</v>
      </c>
      <c r="I57">
        <v>162.5</v>
      </c>
      <c r="K57">
        <v>0.5</v>
      </c>
      <c r="M57">
        <v>1</v>
      </c>
      <c r="Q57">
        <v>9</v>
      </c>
      <c r="V57">
        <v>0</v>
      </c>
      <c r="W57">
        <v>118.33333333333333</v>
      </c>
      <c r="X57">
        <v>0</v>
      </c>
      <c r="Y57">
        <v>0</v>
      </c>
      <c r="Z57">
        <v>1.8333333333333333</v>
      </c>
      <c r="AA57">
        <v>4.166666666666667</v>
      </c>
      <c r="AB57">
        <v>7.5</v>
      </c>
      <c r="AC57">
        <v>14.5</v>
      </c>
      <c r="AD57">
        <v>5</v>
      </c>
      <c r="AE57">
        <v>0.83333333333333337</v>
      </c>
      <c r="AF57">
        <v>9.8333333333333339</v>
      </c>
      <c r="AG57">
        <v>0</v>
      </c>
      <c r="AH57">
        <v>0</v>
      </c>
      <c r="AI57">
        <v>0.5</v>
      </c>
      <c r="AJ57">
        <v>0</v>
      </c>
      <c r="AK57">
        <v>0</v>
      </c>
      <c r="AL57">
        <v>0</v>
      </c>
      <c r="AM57">
        <v>0.5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BM57" s="15">
        <v>3</v>
      </c>
      <c r="BN57">
        <v>6</v>
      </c>
    </row>
    <row r="58" spans="1:66" x14ac:dyDescent="0.25">
      <c r="A58">
        <v>6</v>
      </c>
      <c r="B58">
        <v>1</v>
      </c>
      <c r="C58" t="s">
        <v>64</v>
      </c>
      <c r="D58" t="s">
        <v>61</v>
      </c>
      <c r="E58" s="15"/>
      <c r="F58" s="15">
        <v>8</v>
      </c>
      <c r="G58" s="16">
        <v>1</v>
      </c>
      <c r="H58" s="16">
        <v>2</v>
      </c>
      <c r="I58">
        <v>200</v>
      </c>
      <c r="K58">
        <v>0.5</v>
      </c>
      <c r="M58">
        <v>1</v>
      </c>
      <c r="Q58">
        <v>8</v>
      </c>
      <c r="T58" s="16"/>
      <c r="U58" s="16"/>
      <c r="V58">
        <v>0</v>
      </c>
      <c r="W58">
        <v>49.833333333333336</v>
      </c>
      <c r="X58">
        <v>0</v>
      </c>
      <c r="Y58">
        <v>0</v>
      </c>
      <c r="Z58">
        <v>1</v>
      </c>
      <c r="AA58">
        <v>0</v>
      </c>
      <c r="AB58">
        <v>0</v>
      </c>
      <c r="AC58">
        <v>8.1666666666666661</v>
      </c>
      <c r="AD58">
        <v>1.3333333333333333</v>
      </c>
      <c r="AE58">
        <v>1.3333333333333333</v>
      </c>
      <c r="AF58">
        <v>110.16666666666667</v>
      </c>
      <c r="AG58">
        <v>0</v>
      </c>
      <c r="AH58">
        <v>0</v>
      </c>
      <c r="AI58">
        <v>0.66666666666666663</v>
      </c>
      <c r="AJ58">
        <v>0</v>
      </c>
      <c r="AK58">
        <v>0</v>
      </c>
      <c r="AL58">
        <v>27.5</v>
      </c>
      <c r="AM58">
        <v>0.5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BM58" s="15">
        <v>3</v>
      </c>
      <c r="BN58">
        <v>7</v>
      </c>
    </row>
    <row r="59" spans="1:66" x14ac:dyDescent="0.25">
      <c r="A59">
        <v>6</v>
      </c>
      <c r="B59">
        <v>1</v>
      </c>
      <c r="C59" t="s">
        <v>64</v>
      </c>
      <c r="D59" t="s">
        <v>61</v>
      </c>
      <c r="E59" s="15"/>
      <c r="F59" s="15">
        <v>9</v>
      </c>
      <c r="G59" s="16">
        <v>0</v>
      </c>
      <c r="H59" s="16">
        <v>1</v>
      </c>
      <c r="I59">
        <v>32.5</v>
      </c>
      <c r="K59">
        <v>0</v>
      </c>
      <c r="M59">
        <v>0</v>
      </c>
      <c r="Q59">
        <v>7</v>
      </c>
      <c r="T59" s="16"/>
      <c r="U59" s="16"/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0.33333333333333331</v>
      </c>
      <c r="AC59">
        <v>1</v>
      </c>
      <c r="AD59">
        <v>1.9166666666666667</v>
      </c>
      <c r="AE59">
        <v>3.6666666666666665</v>
      </c>
      <c r="AF59">
        <v>24.75</v>
      </c>
      <c r="AG59">
        <v>0.16666666666666666</v>
      </c>
      <c r="AH59">
        <v>0</v>
      </c>
      <c r="AI59">
        <v>0</v>
      </c>
      <c r="AJ59">
        <v>0</v>
      </c>
      <c r="AK59">
        <v>0</v>
      </c>
      <c r="AL59">
        <v>0.66666666666666663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BM59" s="15">
        <v>3</v>
      </c>
      <c r="BN59">
        <v>8</v>
      </c>
    </row>
    <row r="60" spans="1:66" x14ac:dyDescent="0.25">
      <c r="A60">
        <v>6</v>
      </c>
      <c r="B60">
        <v>1</v>
      </c>
      <c r="C60" t="s">
        <v>64</v>
      </c>
      <c r="D60" t="s">
        <v>61</v>
      </c>
      <c r="E60" s="15"/>
      <c r="F60" s="15">
        <v>10</v>
      </c>
      <c r="G60" s="16">
        <v>1</v>
      </c>
      <c r="H60" s="16">
        <v>2</v>
      </c>
      <c r="I60">
        <v>3.3333333333333335</v>
      </c>
      <c r="K60">
        <v>0</v>
      </c>
      <c r="M60">
        <v>0</v>
      </c>
      <c r="Q60">
        <v>6</v>
      </c>
      <c r="T60" s="16"/>
      <c r="U60" s="16"/>
      <c r="V60">
        <v>0</v>
      </c>
      <c r="W60">
        <v>0</v>
      </c>
      <c r="X60">
        <v>0</v>
      </c>
      <c r="Y60">
        <v>0</v>
      </c>
      <c r="Z60">
        <v>0</v>
      </c>
      <c r="AA60">
        <v>0.5</v>
      </c>
      <c r="AB60">
        <v>0.33333333333333331</v>
      </c>
      <c r="AC60">
        <v>0</v>
      </c>
      <c r="AD60">
        <v>0.66666666666666663</v>
      </c>
      <c r="AE60">
        <v>0</v>
      </c>
      <c r="AF60">
        <v>1</v>
      </c>
      <c r="AG60">
        <v>0</v>
      </c>
      <c r="AH60">
        <v>0</v>
      </c>
      <c r="AI60">
        <v>0.33333333333333331</v>
      </c>
      <c r="AJ60">
        <v>0</v>
      </c>
      <c r="AK60">
        <v>0</v>
      </c>
      <c r="AL60">
        <v>0.5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BM60" s="15">
        <v>3</v>
      </c>
      <c r="BN60">
        <v>9</v>
      </c>
    </row>
    <row r="61" spans="1:66" x14ac:dyDescent="0.25">
      <c r="A61">
        <v>6</v>
      </c>
      <c r="B61">
        <v>1</v>
      </c>
      <c r="C61" t="s">
        <v>64</v>
      </c>
      <c r="D61" t="s">
        <v>61</v>
      </c>
      <c r="E61" s="15"/>
      <c r="F61" s="15">
        <v>11</v>
      </c>
      <c r="G61">
        <v>0</v>
      </c>
      <c r="H61">
        <v>1</v>
      </c>
      <c r="I61">
        <v>4.583333333333333</v>
      </c>
      <c r="K61">
        <v>0</v>
      </c>
      <c r="M61">
        <v>0</v>
      </c>
      <c r="Q61">
        <v>6</v>
      </c>
      <c r="V61">
        <v>0</v>
      </c>
      <c r="W61">
        <v>0.5</v>
      </c>
      <c r="X61">
        <v>0</v>
      </c>
      <c r="Y61">
        <v>0</v>
      </c>
      <c r="Z61">
        <v>0</v>
      </c>
      <c r="AA61">
        <v>1</v>
      </c>
      <c r="AB61">
        <v>0</v>
      </c>
      <c r="AC61">
        <v>1.6666666666666667</v>
      </c>
      <c r="AD61">
        <v>0.16666666666666666</v>
      </c>
      <c r="AE61">
        <v>0.16666666666666666</v>
      </c>
      <c r="AF61">
        <v>1.0833333333333333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BM61" s="15">
        <v>3</v>
      </c>
      <c r="BN61">
        <v>10</v>
      </c>
    </row>
    <row r="62" spans="1:66" x14ac:dyDescent="0.25">
      <c r="A62">
        <v>7</v>
      </c>
      <c r="B62">
        <v>4</v>
      </c>
      <c r="C62" t="s">
        <v>60</v>
      </c>
      <c r="D62" t="s">
        <v>61</v>
      </c>
      <c r="E62" s="15"/>
      <c r="F62" s="12">
        <v>2</v>
      </c>
      <c r="G62">
        <v>0</v>
      </c>
      <c r="H62" s="16">
        <v>1</v>
      </c>
      <c r="I62">
        <v>161.83333333333331</v>
      </c>
      <c r="J62">
        <v>83.38333333333334</v>
      </c>
      <c r="K62">
        <v>0</v>
      </c>
      <c r="L62">
        <v>6.6666666666666666E-2</v>
      </c>
      <c r="M62">
        <v>0</v>
      </c>
      <c r="N62">
        <v>0.2</v>
      </c>
      <c r="O62">
        <v>0.14054567378526128</v>
      </c>
      <c r="P62">
        <v>2.1081851067789192</v>
      </c>
      <c r="Q62">
        <v>6</v>
      </c>
      <c r="R62">
        <v>5.2</v>
      </c>
      <c r="S62">
        <v>55.948391673614672</v>
      </c>
      <c r="T62">
        <v>0.67097811321544676</v>
      </c>
      <c r="U62">
        <f>S62^2</f>
        <v>3130.2225308641955</v>
      </c>
      <c r="V62">
        <v>0</v>
      </c>
      <c r="W62">
        <v>8.3333333333333329E-2</v>
      </c>
      <c r="X62">
        <v>0</v>
      </c>
      <c r="Y62">
        <v>0</v>
      </c>
      <c r="Z62">
        <v>8.3333333333333329E-2</v>
      </c>
      <c r="AA62">
        <v>0</v>
      </c>
      <c r="AB62">
        <v>0</v>
      </c>
      <c r="AC62">
        <v>2.25</v>
      </c>
      <c r="AD62">
        <v>0.16666666666666666</v>
      </c>
      <c r="AE62">
        <v>7.833333333333333</v>
      </c>
      <c r="AF62">
        <v>151.41666666666666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V62">
        <v>0</v>
      </c>
      <c r="AW62">
        <v>0.82069114203656657</v>
      </c>
      <c r="AX62">
        <v>0</v>
      </c>
      <c r="AY62">
        <v>3.5136418446315321E-2</v>
      </c>
      <c r="AZ62">
        <v>0.62663366737386506</v>
      </c>
      <c r="BA62">
        <v>0</v>
      </c>
      <c r="BB62">
        <v>13.485028277846544</v>
      </c>
      <c r="BC62">
        <v>1.4295168829078302</v>
      </c>
      <c r="BD62">
        <v>12.596553026449264</v>
      </c>
      <c r="BE62">
        <v>51.486651752099547</v>
      </c>
      <c r="BF62">
        <v>0</v>
      </c>
      <c r="BG62">
        <v>34.489737246152544</v>
      </c>
      <c r="BH62">
        <f>SUM(AV62:BG62)</f>
        <v>114.96994841331248</v>
      </c>
      <c r="BI62">
        <f>BH62^2</f>
        <v>13218.089038159733</v>
      </c>
      <c r="BJ62">
        <f>U62/BI62</f>
        <v>0.23681354557587364</v>
      </c>
      <c r="BM62" s="15">
        <v>3</v>
      </c>
      <c r="BN62">
        <v>11</v>
      </c>
    </row>
    <row r="63" spans="1:66" x14ac:dyDescent="0.25">
      <c r="A63">
        <v>7</v>
      </c>
      <c r="B63">
        <v>4</v>
      </c>
      <c r="C63" t="s">
        <v>60</v>
      </c>
      <c r="D63" t="s">
        <v>61</v>
      </c>
      <c r="E63" s="15"/>
      <c r="F63" s="15">
        <v>3</v>
      </c>
      <c r="G63" s="16">
        <v>0</v>
      </c>
      <c r="H63" s="16">
        <v>1</v>
      </c>
      <c r="I63">
        <v>189</v>
      </c>
      <c r="K63">
        <v>0</v>
      </c>
      <c r="M63">
        <v>0</v>
      </c>
      <c r="Q63">
        <v>7</v>
      </c>
      <c r="T63" s="16"/>
      <c r="U63" s="16"/>
      <c r="V63">
        <v>0</v>
      </c>
      <c r="W63">
        <v>0.5</v>
      </c>
      <c r="X63">
        <v>0</v>
      </c>
      <c r="Y63">
        <v>0</v>
      </c>
      <c r="Z63">
        <v>8.3333333333333329E-2</v>
      </c>
      <c r="AA63">
        <v>8.3333333333333329E-2</v>
      </c>
      <c r="AB63">
        <v>0</v>
      </c>
      <c r="AC63">
        <v>20.416666666666668</v>
      </c>
      <c r="AD63">
        <v>1.6666666666666667</v>
      </c>
      <c r="AE63">
        <v>41.166666666666664</v>
      </c>
      <c r="AF63">
        <v>125.08333333333333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BM63" s="15">
        <v>3</v>
      </c>
      <c r="BN63">
        <v>12</v>
      </c>
    </row>
    <row r="64" spans="1:66" x14ac:dyDescent="0.25">
      <c r="A64">
        <v>7</v>
      </c>
      <c r="B64">
        <v>4</v>
      </c>
      <c r="C64" t="s">
        <v>60</v>
      </c>
      <c r="D64" t="s">
        <v>61</v>
      </c>
      <c r="E64" s="15"/>
      <c r="F64" s="15">
        <v>4</v>
      </c>
      <c r="G64" s="16">
        <v>1</v>
      </c>
      <c r="H64" s="16">
        <v>2</v>
      </c>
      <c r="I64">
        <v>53</v>
      </c>
      <c r="K64">
        <v>0.33333333333333331</v>
      </c>
      <c r="M64">
        <v>1</v>
      </c>
      <c r="Q64">
        <v>4</v>
      </c>
      <c r="T64" s="16"/>
      <c r="U64" s="16"/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35</v>
      </c>
      <c r="AD64">
        <v>4.666666666666667</v>
      </c>
      <c r="AE64">
        <v>0.83333333333333337</v>
      </c>
      <c r="AF64">
        <v>12.5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0.33333333333333331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BM64" s="15">
        <v>3</v>
      </c>
      <c r="BN64">
        <v>13</v>
      </c>
    </row>
    <row r="65" spans="1:66" x14ac:dyDescent="0.25">
      <c r="A65">
        <v>7</v>
      </c>
      <c r="B65">
        <v>4</v>
      </c>
      <c r="C65" t="s">
        <v>60</v>
      </c>
      <c r="D65" t="s">
        <v>61</v>
      </c>
      <c r="E65" s="15"/>
      <c r="F65" s="15">
        <v>5</v>
      </c>
      <c r="G65" s="16">
        <v>1</v>
      </c>
      <c r="H65" s="16">
        <v>2</v>
      </c>
      <c r="I65">
        <v>68</v>
      </c>
      <c r="K65">
        <v>0.33333333333333331</v>
      </c>
      <c r="M65">
        <v>1</v>
      </c>
      <c r="Q65">
        <v>5</v>
      </c>
      <c r="T65" s="16"/>
      <c r="U65" s="16"/>
      <c r="V65">
        <v>0</v>
      </c>
      <c r="W65">
        <v>0.5</v>
      </c>
      <c r="X65">
        <v>0</v>
      </c>
      <c r="Y65">
        <v>0</v>
      </c>
      <c r="Z65">
        <v>0</v>
      </c>
      <c r="AA65">
        <v>0</v>
      </c>
      <c r="AB65">
        <v>0</v>
      </c>
      <c r="AC65">
        <v>46.333333333333336</v>
      </c>
      <c r="AD65">
        <v>1.5</v>
      </c>
      <c r="AE65">
        <v>1</v>
      </c>
      <c r="AF65">
        <v>18.666666666666668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0.33333333333333331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BM65" s="15">
        <v>3</v>
      </c>
      <c r="BN65">
        <v>14</v>
      </c>
    </row>
    <row r="66" spans="1:66" x14ac:dyDescent="0.25">
      <c r="A66">
        <v>7</v>
      </c>
      <c r="B66">
        <v>4</v>
      </c>
      <c r="C66" t="s">
        <v>60</v>
      </c>
      <c r="D66" t="s">
        <v>61</v>
      </c>
      <c r="E66" s="11"/>
      <c r="F66" s="15">
        <v>6</v>
      </c>
      <c r="G66" s="16">
        <v>2</v>
      </c>
      <c r="H66" s="16">
        <v>4</v>
      </c>
      <c r="I66">
        <v>70.666666666666671</v>
      </c>
      <c r="K66">
        <v>0</v>
      </c>
      <c r="M66">
        <v>0</v>
      </c>
      <c r="Q66">
        <v>7</v>
      </c>
      <c r="T66" s="16"/>
      <c r="U66" s="16"/>
      <c r="V66">
        <v>0</v>
      </c>
      <c r="W66">
        <v>0.33333333333333331</v>
      </c>
      <c r="X66">
        <v>0</v>
      </c>
      <c r="Y66">
        <v>0</v>
      </c>
      <c r="Z66">
        <v>0</v>
      </c>
      <c r="AA66">
        <v>0.33333333333333331</v>
      </c>
      <c r="AB66">
        <v>0</v>
      </c>
      <c r="AC66">
        <v>22.666666666666668</v>
      </c>
      <c r="AD66">
        <v>0.33333333333333331</v>
      </c>
      <c r="AE66">
        <v>11.666666666666666</v>
      </c>
      <c r="AF66">
        <v>35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0.33333333333333331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BM66" s="15">
        <v>3</v>
      </c>
      <c r="BN66">
        <v>15</v>
      </c>
    </row>
    <row r="67" spans="1:66" x14ac:dyDescent="0.25">
      <c r="A67">
        <v>7</v>
      </c>
      <c r="B67">
        <v>4</v>
      </c>
      <c r="C67" t="s">
        <v>60</v>
      </c>
      <c r="D67" t="s">
        <v>61</v>
      </c>
      <c r="E67" s="11"/>
      <c r="F67" s="12">
        <v>7</v>
      </c>
      <c r="G67">
        <v>3</v>
      </c>
      <c r="H67">
        <v>8</v>
      </c>
      <c r="I67">
        <v>46.666666666666664</v>
      </c>
      <c r="K67">
        <v>0</v>
      </c>
      <c r="M67">
        <v>0</v>
      </c>
      <c r="Q67">
        <v>6</v>
      </c>
      <c r="U67" s="16"/>
      <c r="V67">
        <v>0</v>
      </c>
      <c r="W67">
        <v>2.6666666666666665</v>
      </c>
      <c r="X67">
        <v>0</v>
      </c>
      <c r="Y67">
        <v>0</v>
      </c>
      <c r="Z67">
        <v>0</v>
      </c>
      <c r="AA67">
        <v>2</v>
      </c>
      <c r="AB67">
        <v>0</v>
      </c>
      <c r="AC67">
        <v>19.333333333333332</v>
      </c>
      <c r="AD67">
        <v>0.66666666666666663</v>
      </c>
      <c r="AE67">
        <v>11.333333333333334</v>
      </c>
      <c r="AF67">
        <v>10.666666666666666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BM67" s="15">
        <v>3</v>
      </c>
      <c r="BN67">
        <v>16</v>
      </c>
    </row>
    <row r="68" spans="1:66" x14ac:dyDescent="0.25">
      <c r="A68">
        <v>7</v>
      </c>
      <c r="B68">
        <v>4</v>
      </c>
      <c r="C68" t="s">
        <v>60</v>
      </c>
      <c r="D68" t="s">
        <v>61</v>
      </c>
      <c r="E68" s="11"/>
      <c r="F68" s="12">
        <v>8</v>
      </c>
      <c r="G68">
        <v>1</v>
      </c>
      <c r="H68">
        <v>2</v>
      </c>
      <c r="I68">
        <v>37</v>
      </c>
      <c r="K68">
        <v>0</v>
      </c>
      <c r="M68">
        <v>0</v>
      </c>
      <c r="Q68">
        <v>4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16.333333333333332</v>
      </c>
      <c r="AD68">
        <v>2.5</v>
      </c>
      <c r="AE68">
        <v>0.66666666666666663</v>
      </c>
      <c r="AF68">
        <v>17.5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BM68" s="15">
        <v>3</v>
      </c>
      <c r="BN68">
        <v>17</v>
      </c>
    </row>
    <row r="69" spans="1:66" x14ac:dyDescent="0.25">
      <c r="A69">
        <v>7</v>
      </c>
      <c r="B69">
        <v>4</v>
      </c>
      <c r="C69" t="s">
        <v>60</v>
      </c>
      <c r="D69" t="s">
        <v>61</v>
      </c>
      <c r="E69" s="11"/>
      <c r="F69" s="12">
        <v>9</v>
      </c>
      <c r="G69" s="16">
        <v>2</v>
      </c>
      <c r="H69" s="16">
        <v>4</v>
      </c>
      <c r="I69">
        <v>42.333333333333329</v>
      </c>
      <c r="K69">
        <v>0</v>
      </c>
      <c r="M69">
        <v>0</v>
      </c>
      <c r="Q69">
        <v>4</v>
      </c>
      <c r="T69" s="16"/>
      <c r="U69" s="16"/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12</v>
      </c>
      <c r="AD69">
        <v>2.6666666666666665</v>
      </c>
      <c r="AE69">
        <v>0</v>
      </c>
      <c r="AF69">
        <v>22</v>
      </c>
      <c r="AG69">
        <v>0</v>
      </c>
      <c r="AH69">
        <v>0</v>
      </c>
      <c r="AI69">
        <v>5.666666666666667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BM69" s="15">
        <v>3</v>
      </c>
      <c r="BN69">
        <v>18</v>
      </c>
    </row>
    <row r="70" spans="1:66" x14ac:dyDescent="0.25">
      <c r="A70">
        <v>7</v>
      </c>
      <c r="B70">
        <v>4</v>
      </c>
      <c r="C70" t="s">
        <v>60</v>
      </c>
      <c r="D70" t="s">
        <v>61</v>
      </c>
      <c r="E70" s="11"/>
      <c r="F70" s="12">
        <v>10</v>
      </c>
      <c r="G70">
        <v>2</v>
      </c>
      <c r="H70">
        <v>4</v>
      </c>
      <c r="I70">
        <v>129.33333333333334</v>
      </c>
      <c r="K70">
        <v>0</v>
      </c>
      <c r="M70">
        <v>0</v>
      </c>
      <c r="Q70">
        <v>4</v>
      </c>
      <c r="U70" s="16"/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6.333333333333333</v>
      </c>
      <c r="AD70">
        <v>3</v>
      </c>
      <c r="AE70">
        <v>0</v>
      </c>
      <c r="AF70">
        <v>10</v>
      </c>
      <c r="AG70">
        <v>0</v>
      </c>
      <c r="AH70">
        <v>0</v>
      </c>
      <c r="AI70">
        <v>110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BM70" s="15">
        <v>3</v>
      </c>
      <c r="BN70">
        <v>19</v>
      </c>
    </row>
    <row r="71" spans="1:66" x14ac:dyDescent="0.25">
      <c r="A71">
        <v>7</v>
      </c>
      <c r="B71">
        <v>4</v>
      </c>
      <c r="C71" t="s">
        <v>60</v>
      </c>
      <c r="D71" t="s">
        <v>61</v>
      </c>
      <c r="E71" s="11"/>
      <c r="F71" s="12">
        <v>11</v>
      </c>
      <c r="G71">
        <v>3</v>
      </c>
      <c r="H71">
        <v>8</v>
      </c>
      <c r="I71">
        <v>36</v>
      </c>
      <c r="K71">
        <v>0</v>
      </c>
      <c r="M71">
        <v>0</v>
      </c>
      <c r="Q71">
        <v>5</v>
      </c>
      <c r="U71" s="16"/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8</v>
      </c>
      <c r="AD71">
        <v>0.66666666666666663</v>
      </c>
      <c r="AE71">
        <v>3.3333333333333335</v>
      </c>
      <c r="AF71">
        <v>19.333333333333332</v>
      </c>
      <c r="AG71">
        <v>0</v>
      </c>
      <c r="AH71">
        <v>0</v>
      </c>
      <c r="AI71">
        <v>4.666666666666667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BM71" s="15">
        <v>3</v>
      </c>
      <c r="BN71">
        <v>20</v>
      </c>
    </row>
    <row r="72" spans="1:66" x14ac:dyDescent="0.25">
      <c r="A72">
        <v>8</v>
      </c>
      <c r="B72">
        <v>10</v>
      </c>
      <c r="C72" t="s">
        <v>67</v>
      </c>
      <c r="D72" t="s">
        <v>63</v>
      </c>
      <c r="E72" s="15"/>
      <c r="F72" s="15">
        <v>2</v>
      </c>
      <c r="G72" s="16">
        <v>1</v>
      </c>
      <c r="H72" s="16">
        <v>2</v>
      </c>
      <c r="I72">
        <v>102.5</v>
      </c>
      <c r="J72">
        <v>115.15833333333333</v>
      </c>
      <c r="K72">
        <v>0.66666666666666663</v>
      </c>
      <c r="L72">
        <v>0.1</v>
      </c>
      <c r="M72">
        <v>2</v>
      </c>
      <c r="N72">
        <v>0.3</v>
      </c>
      <c r="O72">
        <v>0.22498285257018433</v>
      </c>
      <c r="P72">
        <v>2.2498285257018433</v>
      </c>
      <c r="Q72">
        <v>6</v>
      </c>
      <c r="R72">
        <v>4.9000000000000004</v>
      </c>
      <c r="S72">
        <v>56.750380022657581</v>
      </c>
      <c r="T72">
        <v>0.49280306843613214</v>
      </c>
      <c r="U72">
        <f>S72^2</f>
        <v>3220.6056327160527</v>
      </c>
      <c r="V72">
        <v>0</v>
      </c>
      <c r="W72">
        <v>0</v>
      </c>
      <c r="X72">
        <v>0</v>
      </c>
      <c r="Y72">
        <v>0</v>
      </c>
      <c r="Z72">
        <v>0.33333333333333331</v>
      </c>
      <c r="AA72">
        <v>0.33333333333333331</v>
      </c>
      <c r="AB72">
        <v>0</v>
      </c>
      <c r="AC72">
        <v>1</v>
      </c>
      <c r="AD72">
        <v>9.3333333333333339</v>
      </c>
      <c r="AE72">
        <v>10.833333333333334</v>
      </c>
      <c r="AF72">
        <v>80.666666666666671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0.16666666666666666</v>
      </c>
      <c r="AR72">
        <v>0</v>
      </c>
      <c r="AS72">
        <v>0</v>
      </c>
      <c r="AT72">
        <v>0.5</v>
      </c>
      <c r="AV72">
        <v>0</v>
      </c>
      <c r="AW72">
        <v>0.10540925533894598</v>
      </c>
      <c r="AX72">
        <v>0</v>
      </c>
      <c r="AY72">
        <v>0.10540925533894598</v>
      </c>
      <c r="AZ72">
        <v>0.5094780674715722</v>
      </c>
      <c r="BA72">
        <v>0.28109134757052257</v>
      </c>
      <c r="BB72">
        <v>23.158445117211858</v>
      </c>
      <c r="BC72">
        <v>4.0416046196077327</v>
      </c>
      <c r="BD72">
        <v>25.316040942697686</v>
      </c>
      <c r="BE72">
        <v>51.36849745577728</v>
      </c>
      <c r="BF72">
        <v>0</v>
      </c>
      <c r="BG72">
        <v>1.8973665961010275</v>
      </c>
      <c r="BH72">
        <f>SUM(AV72:BG72)</f>
        <v>106.78334265711555</v>
      </c>
      <c r="BI72">
        <f>BH72^2</f>
        <v>11402.682269026955</v>
      </c>
      <c r="BJ72">
        <f>U72/BI72</f>
        <v>0.2824428109747622</v>
      </c>
      <c r="BM72" s="15">
        <v>3</v>
      </c>
      <c r="BN72">
        <v>21</v>
      </c>
    </row>
    <row r="73" spans="1:66" x14ac:dyDescent="0.25">
      <c r="A73">
        <v>8</v>
      </c>
      <c r="B73">
        <v>10</v>
      </c>
      <c r="C73" t="s">
        <v>67</v>
      </c>
      <c r="D73" t="s">
        <v>63</v>
      </c>
      <c r="E73" s="15"/>
      <c r="F73" s="15">
        <v>3</v>
      </c>
      <c r="G73" s="16">
        <v>0</v>
      </c>
      <c r="H73" s="16">
        <v>1</v>
      </c>
      <c r="I73">
        <v>36.75</v>
      </c>
      <c r="K73">
        <v>0</v>
      </c>
      <c r="M73">
        <v>0</v>
      </c>
      <c r="Q73">
        <v>5</v>
      </c>
      <c r="T73" s="16"/>
      <c r="U73" s="16"/>
      <c r="V73">
        <v>0</v>
      </c>
      <c r="W73">
        <v>0</v>
      </c>
      <c r="X73">
        <v>0</v>
      </c>
      <c r="Y73">
        <v>0</v>
      </c>
      <c r="Z73">
        <v>0</v>
      </c>
      <c r="AA73">
        <v>1.6666666666666667</v>
      </c>
      <c r="AB73">
        <v>0</v>
      </c>
      <c r="AC73">
        <v>7.833333333333333</v>
      </c>
      <c r="AD73">
        <v>2.1666666666666665</v>
      </c>
      <c r="AE73">
        <v>7.916666666666667</v>
      </c>
      <c r="AF73">
        <v>17.166666666666668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BM73" s="15">
        <v>3</v>
      </c>
      <c r="BN73">
        <v>22</v>
      </c>
    </row>
    <row r="74" spans="1:66" x14ac:dyDescent="0.25">
      <c r="A74">
        <v>8</v>
      </c>
      <c r="B74">
        <v>10</v>
      </c>
      <c r="C74" t="s">
        <v>67</v>
      </c>
      <c r="D74" t="s">
        <v>63</v>
      </c>
      <c r="E74" s="15"/>
      <c r="F74" s="15">
        <v>4</v>
      </c>
      <c r="G74" s="16">
        <v>1</v>
      </c>
      <c r="H74" s="16">
        <v>2</v>
      </c>
      <c r="I74">
        <v>130.5</v>
      </c>
      <c r="K74">
        <v>0</v>
      </c>
      <c r="M74">
        <v>0</v>
      </c>
      <c r="Q74">
        <v>5</v>
      </c>
      <c r="T74" s="16"/>
      <c r="U74" s="16"/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0.66666666666666663</v>
      </c>
      <c r="AC74">
        <v>27.166666666666668</v>
      </c>
      <c r="AD74">
        <v>12.166666666666666</v>
      </c>
      <c r="AE74">
        <v>10.333333333333334</v>
      </c>
      <c r="AF74">
        <v>80.166666666666671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BM74" s="15">
        <v>3</v>
      </c>
      <c r="BN74">
        <v>23</v>
      </c>
    </row>
    <row r="75" spans="1:66" x14ac:dyDescent="0.25">
      <c r="A75">
        <v>8</v>
      </c>
      <c r="B75">
        <v>10</v>
      </c>
      <c r="C75" t="s">
        <v>67</v>
      </c>
      <c r="D75" t="s">
        <v>63</v>
      </c>
      <c r="E75" s="15"/>
      <c r="F75" s="15">
        <v>5</v>
      </c>
      <c r="G75" s="16">
        <v>1</v>
      </c>
      <c r="H75" s="16">
        <v>2</v>
      </c>
      <c r="I75">
        <v>106.83333333333331</v>
      </c>
      <c r="K75">
        <v>0</v>
      </c>
      <c r="M75">
        <v>0</v>
      </c>
      <c r="Q75">
        <v>4</v>
      </c>
      <c r="T75" s="16"/>
      <c r="U75" s="16"/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64.5</v>
      </c>
      <c r="AD75">
        <v>1.3333333333333333</v>
      </c>
      <c r="AE75">
        <v>2.8333333333333335</v>
      </c>
      <c r="AF75">
        <v>38.166666666666664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BM75" s="15">
        <v>3</v>
      </c>
      <c r="BN75">
        <v>24</v>
      </c>
    </row>
    <row r="76" spans="1:66" x14ac:dyDescent="0.25">
      <c r="A76">
        <v>8</v>
      </c>
      <c r="B76">
        <v>10</v>
      </c>
      <c r="C76" t="s">
        <v>67</v>
      </c>
      <c r="D76" t="s">
        <v>63</v>
      </c>
      <c r="E76" s="15"/>
      <c r="F76" s="15">
        <v>6</v>
      </c>
      <c r="G76" s="16">
        <v>1</v>
      </c>
      <c r="H76" s="16">
        <v>2</v>
      </c>
      <c r="I76">
        <v>95.999999999999986</v>
      </c>
      <c r="K76">
        <v>0</v>
      </c>
      <c r="M76">
        <v>0</v>
      </c>
      <c r="Q76">
        <v>5</v>
      </c>
      <c r="T76" s="16"/>
      <c r="U76" s="16"/>
      <c r="V76">
        <v>0</v>
      </c>
      <c r="W76">
        <v>0</v>
      </c>
      <c r="X76">
        <v>0</v>
      </c>
      <c r="Y76">
        <v>0</v>
      </c>
      <c r="Z76">
        <v>0</v>
      </c>
      <c r="AA76">
        <v>0.16666666666666666</v>
      </c>
      <c r="AB76">
        <v>0</v>
      </c>
      <c r="AC76">
        <v>63.166666666666664</v>
      </c>
      <c r="AD76">
        <v>2</v>
      </c>
      <c r="AE76">
        <v>4.333333333333333</v>
      </c>
      <c r="AF76">
        <v>26.333333333333332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BM76" s="15">
        <v>3</v>
      </c>
      <c r="BN76">
        <v>25</v>
      </c>
    </row>
    <row r="77" spans="1:66" x14ac:dyDescent="0.25">
      <c r="A77">
        <v>8</v>
      </c>
      <c r="B77">
        <v>10</v>
      </c>
      <c r="C77" t="s">
        <v>67</v>
      </c>
      <c r="D77" t="s">
        <v>63</v>
      </c>
      <c r="E77" s="15"/>
      <c r="F77" s="12">
        <v>7</v>
      </c>
      <c r="G77">
        <v>2</v>
      </c>
      <c r="H77">
        <v>4</v>
      </c>
      <c r="I77">
        <v>126.33333333333333</v>
      </c>
      <c r="K77">
        <v>0.33333333333333331</v>
      </c>
      <c r="M77">
        <v>1</v>
      </c>
      <c r="Q77">
        <v>6</v>
      </c>
      <c r="U77" s="16"/>
      <c r="V77">
        <v>0</v>
      </c>
      <c r="W77">
        <v>0.33333333333333331</v>
      </c>
      <c r="X77">
        <v>0</v>
      </c>
      <c r="Y77">
        <v>0</v>
      </c>
      <c r="Z77">
        <v>0</v>
      </c>
      <c r="AA77">
        <v>0.33333333333333331</v>
      </c>
      <c r="AB77">
        <v>0</v>
      </c>
      <c r="AC77">
        <v>21.666666666666668</v>
      </c>
      <c r="AD77">
        <v>0.33333333333333331</v>
      </c>
      <c r="AE77">
        <v>79.333333333333329</v>
      </c>
      <c r="AF77">
        <v>24.333333333333332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0.33333333333333331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BM77" s="15">
        <v>3</v>
      </c>
      <c r="BN77">
        <v>26</v>
      </c>
    </row>
    <row r="78" spans="1:66" x14ac:dyDescent="0.25">
      <c r="A78">
        <v>8</v>
      </c>
      <c r="B78">
        <v>10</v>
      </c>
      <c r="C78" t="s">
        <v>67</v>
      </c>
      <c r="D78" t="s">
        <v>63</v>
      </c>
      <c r="E78" s="15"/>
      <c r="F78" s="15">
        <v>8</v>
      </c>
      <c r="G78" s="16">
        <v>1</v>
      </c>
      <c r="H78" s="16">
        <v>2</v>
      </c>
      <c r="I78">
        <v>73.666666666666657</v>
      </c>
      <c r="K78">
        <v>0</v>
      </c>
      <c r="M78">
        <v>0</v>
      </c>
      <c r="Q78">
        <v>5</v>
      </c>
      <c r="T78" s="16"/>
      <c r="U78" s="16"/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0.66666666666666663</v>
      </c>
      <c r="AC78">
        <v>45</v>
      </c>
      <c r="AD78">
        <v>3.3333333333333335</v>
      </c>
      <c r="AE78">
        <v>0.66666666666666663</v>
      </c>
      <c r="AF78">
        <v>24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BM78" s="15">
        <v>3</v>
      </c>
      <c r="BN78">
        <v>27</v>
      </c>
    </row>
    <row r="79" spans="1:66" x14ac:dyDescent="0.25">
      <c r="A79">
        <v>8</v>
      </c>
      <c r="B79">
        <v>10</v>
      </c>
      <c r="C79" t="s">
        <v>67</v>
      </c>
      <c r="D79" t="s">
        <v>63</v>
      </c>
      <c r="E79" s="15"/>
      <c r="F79" s="15">
        <v>9</v>
      </c>
      <c r="G79" s="16">
        <v>3</v>
      </c>
      <c r="H79" s="16">
        <v>8</v>
      </c>
      <c r="I79">
        <v>65.333333333333329</v>
      </c>
      <c r="K79">
        <v>0</v>
      </c>
      <c r="M79">
        <v>0</v>
      </c>
      <c r="Q79">
        <v>4</v>
      </c>
      <c r="T79" s="16"/>
      <c r="U79" s="16"/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8.6666666666666661</v>
      </c>
      <c r="AD79">
        <v>1.3333333333333333</v>
      </c>
      <c r="AE79">
        <v>4.666666666666667</v>
      </c>
      <c r="AF79">
        <v>50.666666666666664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BM79" s="15">
        <v>3</v>
      </c>
      <c r="BN79">
        <v>28</v>
      </c>
    </row>
    <row r="80" spans="1:66" x14ac:dyDescent="0.25">
      <c r="A80">
        <v>8</v>
      </c>
      <c r="B80">
        <v>10</v>
      </c>
      <c r="C80" t="s">
        <v>67</v>
      </c>
      <c r="D80" t="s">
        <v>63</v>
      </c>
      <c r="E80" s="15"/>
      <c r="F80" s="15">
        <v>10</v>
      </c>
      <c r="G80" s="16">
        <v>3</v>
      </c>
      <c r="H80" s="16">
        <v>8</v>
      </c>
      <c r="I80">
        <v>186</v>
      </c>
      <c r="K80">
        <v>0</v>
      </c>
      <c r="M80">
        <v>0</v>
      </c>
      <c r="Q80">
        <v>4</v>
      </c>
      <c r="T80" s="16"/>
      <c r="U80" s="16"/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13.333333333333334</v>
      </c>
      <c r="AD80">
        <v>0</v>
      </c>
      <c r="AE80">
        <v>34.666666666666664</v>
      </c>
      <c r="AF80">
        <v>132</v>
      </c>
      <c r="AG80">
        <v>0</v>
      </c>
      <c r="AH80">
        <v>0</v>
      </c>
      <c r="AI80">
        <v>6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BM80" s="15">
        <v>3</v>
      </c>
      <c r="BN80">
        <v>29</v>
      </c>
    </row>
    <row r="81" spans="1:66" x14ac:dyDescent="0.25">
      <c r="A81">
        <v>8</v>
      </c>
      <c r="B81">
        <v>10</v>
      </c>
      <c r="C81" t="s">
        <v>67</v>
      </c>
      <c r="D81" t="s">
        <v>63</v>
      </c>
      <c r="E81" s="15"/>
      <c r="F81" s="15">
        <v>11</v>
      </c>
      <c r="G81" s="16">
        <v>2</v>
      </c>
      <c r="H81" s="16">
        <v>4</v>
      </c>
      <c r="I81">
        <v>227.66666666666666</v>
      </c>
      <c r="K81">
        <v>0</v>
      </c>
      <c r="M81">
        <v>0</v>
      </c>
      <c r="Q81">
        <v>5</v>
      </c>
      <c r="T81" s="16"/>
      <c r="U81" s="16"/>
      <c r="V81">
        <v>0</v>
      </c>
      <c r="W81">
        <v>0</v>
      </c>
      <c r="X81">
        <v>0</v>
      </c>
      <c r="Y81">
        <v>0</v>
      </c>
      <c r="Z81">
        <v>0</v>
      </c>
      <c r="AA81">
        <v>0.33333333333333331</v>
      </c>
      <c r="AB81">
        <v>0</v>
      </c>
      <c r="AC81">
        <v>13</v>
      </c>
      <c r="AD81">
        <v>2</v>
      </c>
      <c r="AE81">
        <v>43.666666666666664</v>
      </c>
      <c r="AF81">
        <v>168.66666666666666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BM81" s="15">
        <v>3</v>
      </c>
      <c r="BN81">
        <v>30</v>
      </c>
    </row>
    <row r="82" spans="1:66" x14ac:dyDescent="0.25">
      <c r="A82">
        <v>9</v>
      </c>
      <c r="B82">
        <v>5</v>
      </c>
      <c r="C82" t="s">
        <v>67</v>
      </c>
      <c r="D82" t="s">
        <v>61</v>
      </c>
      <c r="E82" s="15"/>
      <c r="F82" s="15">
        <v>2</v>
      </c>
      <c r="G82" s="16">
        <v>1</v>
      </c>
      <c r="H82" s="16">
        <v>2</v>
      </c>
      <c r="I82">
        <v>102.33333333333334</v>
      </c>
      <c r="J82">
        <v>115.175</v>
      </c>
      <c r="K82">
        <v>0</v>
      </c>
      <c r="L82">
        <v>0.1</v>
      </c>
      <c r="M82">
        <v>0</v>
      </c>
      <c r="N82">
        <v>0.2</v>
      </c>
      <c r="O82">
        <v>0.22498285257018433</v>
      </c>
      <c r="P82">
        <v>2.2498285257018433</v>
      </c>
      <c r="Q82">
        <v>7</v>
      </c>
      <c r="R82">
        <v>5.3</v>
      </c>
      <c r="S82">
        <v>55.979858177785147</v>
      </c>
      <c r="T82">
        <v>0.48604174671400174</v>
      </c>
      <c r="U82">
        <f>S82^2</f>
        <v>3133.7445216049387</v>
      </c>
      <c r="V82">
        <v>0</v>
      </c>
      <c r="W82">
        <v>0.33333333333333331</v>
      </c>
      <c r="X82">
        <v>0</v>
      </c>
      <c r="Y82">
        <v>0</v>
      </c>
      <c r="Z82">
        <v>0.83333333333333337</v>
      </c>
      <c r="AA82">
        <v>0.5</v>
      </c>
      <c r="AB82">
        <v>0</v>
      </c>
      <c r="AC82">
        <v>0.5</v>
      </c>
      <c r="AD82">
        <v>17.666666666666668</v>
      </c>
      <c r="AE82">
        <v>6.833333333333333</v>
      </c>
      <c r="AF82">
        <v>75.666666666666671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V82">
        <v>0</v>
      </c>
      <c r="AW82">
        <v>0.22838671990104964</v>
      </c>
      <c r="AX82">
        <v>0</v>
      </c>
      <c r="AY82">
        <v>0.31865845332666637</v>
      </c>
      <c r="AZ82">
        <v>0.3584302194601095</v>
      </c>
      <c r="BA82">
        <v>5.2704627669472988E-2</v>
      </c>
      <c r="BB82">
        <v>12.055286735354118</v>
      </c>
      <c r="BC82">
        <v>5.6710835183062613</v>
      </c>
      <c r="BD82">
        <v>46.915306539063785</v>
      </c>
      <c r="BE82">
        <v>50.223217787575827</v>
      </c>
      <c r="BF82">
        <v>0.31622776601683794</v>
      </c>
      <c r="BG82">
        <v>0.21081851067789195</v>
      </c>
      <c r="BH82">
        <f>SUM(AV82:BG82)</f>
        <v>116.35012087735203</v>
      </c>
      <c r="BI82">
        <f>BH82^2</f>
        <v>13537.350628174428</v>
      </c>
      <c r="BJ82">
        <f>U82/BI82</f>
        <v>0.23148876081283401</v>
      </c>
      <c r="BM82" s="15">
        <v>3</v>
      </c>
      <c r="BN82">
        <v>31</v>
      </c>
    </row>
    <row r="83" spans="1:66" x14ac:dyDescent="0.25">
      <c r="A83">
        <v>9</v>
      </c>
      <c r="B83">
        <v>5</v>
      </c>
      <c r="C83" t="s">
        <v>67</v>
      </c>
      <c r="D83" t="s">
        <v>61</v>
      </c>
      <c r="E83" s="15"/>
      <c r="F83" s="15">
        <v>3</v>
      </c>
      <c r="G83" s="16">
        <v>0</v>
      </c>
      <c r="H83" s="16">
        <v>1</v>
      </c>
      <c r="I83">
        <v>162.08333333333334</v>
      </c>
      <c r="K83">
        <v>0</v>
      </c>
      <c r="M83">
        <v>0</v>
      </c>
      <c r="Q83">
        <v>6</v>
      </c>
      <c r="T83" s="16"/>
      <c r="U83" s="16"/>
      <c r="V83">
        <v>0</v>
      </c>
      <c r="W83">
        <v>0</v>
      </c>
      <c r="X83">
        <v>0</v>
      </c>
      <c r="Y83">
        <v>0</v>
      </c>
      <c r="Z83">
        <v>0</v>
      </c>
      <c r="AA83">
        <v>0.25</v>
      </c>
      <c r="AB83">
        <v>0</v>
      </c>
      <c r="AC83">
        <v>1.8333333333333333</v>
      </c>
      <c r="AD83">
        <v>0.75</v>
      </c>
      <c r="AE83">
        <v>148.5</v>
      </c>
      <c r="AF83">
        <v>10.666666666666666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8.3333333333333329E-2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BM83" s="15">
        <v>3</v>
      </c>
      <c r="BN83">
        <v>32</v>
      </c>
    </row>
    <row r="84" spans="1:66" x14ac:dyDescent="0.25">
      <c r="A84">
        <v>9</v>
      </c>
      <c r="B84">
        <v>5</v>
      </c>
      <c r="C84" t="s">
        <v>67</v>
      </c>
      <c r="D84" t="s">
        <v>61</v>
      </c>
      <c r="E84" s="15"/>
      <c r="F84" s="12">
        <v>4</v>
      </c>
      <c r="G84">
        <v>1</v>
      </c>
      <c r="H84" s="16">
        <v>2</v>
      </c>
      <c r="I84">
        <v>135.83333333333331</v>
      </c>
      <c r="K84">
        <v>0</v>
      </c>
      <c r="M84">
        <v>0</v>
      </c>
      <c r="Q84">
        <v>7</v>
      </c>
      <c r="T84" s="16"/>
      <c r="U84" s="16"/>
      <c r="V84">
        <v>0</v>
      </c>
      <c r="W84">
        <v>0.16666666666666666</v>
      </c>
      <c r="X84">
        <v>0</v>
      </c>
      <c r="Y84">
        <v>0</v>
      </c>
      <c r="Z84">
        <v>0</v>
      </c>
      <c r="AA84">
        <v>0.5</v>
      </c>
      <c r="AB84">
        <v>0.16666666666666666</v>
      </c>
      <c r="AC84">
        <v>3</v>
      </c>
      <c r="AD84">
        <v>1.8333333333333333</v>
      </c>
      <c r="AE84">
        <v>14.833333333333334</v>
      </c>
      <c r="AF84">
        <v>115.33333333333333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BM84" s="15">
        <v>3</v>
      </c>
      <c r="BN84">
        <v>33</v>
      </c>
    </row>
    <row r="85" spans="1:66" x14ac:dyDescent="0.25">
      <c r="A85">
        <v>9</v>
      </c>
      <c r="B85">
        <v>5</v>
      </c>
      <c r="C85" t="s">
        <v>67</v>
      </c>
      <c r="D85" t="s">
        <v>61</v>
      </c>
      <c r="E85" s="15"/>
      <c r="F85" s="12">
        <v>5</v>
      </c>
      <c r="G85" s="16">
        <v>2</v>
      </c>
      <c r="H85" s="16">
        <v>4</v>
      </c>
      <c r="I85">
        <v>126</v>
      </c>
      <c r="K85">
        <v>0.33333333333333331</v>
      </c>
      <c r="M85">
        <v>1</v>
      </c>
      <c r="Q85">
        <v>7</v>
      </c>
      <c r="T85" s="16"/>
      <c r="U85" s="16"/>
      <c r="V85">
        <v>0</v>
      </c>
      <c r="W85">
        <v>0.33333333333333331</v>
      </c>
      <c r="X85">
        <v>0</v>
      </c>
      <c r="Y85">
        <v>0</v>
      </c>
      <c r="Z85">
        <v>0.66666666666666663</v>
      </c>
      <c r="AA85">
        <v>0</v>
      </c>
      <c r="AB85">
        <v>0</v>
      </c>
      <c r="AC85">
        <v>6</v>
      </c>
      <c r="AD85">
        <v>2.6666666666666665</v>
      </c>
      <c r="AE85">
        <v>48</v>
      </c>
      <c r="AF85">
        <v>67.333333333333329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0.33333333333333331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BM85" s="15">
        <v>3</v>
      </c>
      <c r="BN85">
        <v>34</v>
      </c>
    </row>
    <row r="86" spans="1:66" x14ac:dyDescent="0.25">
      <c r="A86">
        <v>9</v>
      </c>
      <c r="B86">
        <v>5</v>
      </c>
      <c r="C86" t="s">
        <v>67</v>
      </c>
      <c r="D86" t="s">
        <v>61</v>
      </c>
      <c r="E86" s="15"/>
      <c r="F86" s="15">
        <v>6</v>
      </c>
      <c r="G86" s="16">
        <v>3</v>
      </c>
      <c r="H86" s="16">
        <v>8</v>
      </c>
      <c r="I86">
        <v>208.66666666666666</v>
      </c>
      <c r="K86">
        <v>0.66666666666666663</v>
      </c>
      <c r="M86">
        <v>1</v>
      </c>
      <c r="Q86">
        <v>5</v>
      </c>
      <c r="T86" s="16"/>
      <c r="U86" s="16"/>
      <c r="V86">
        <v>0</v>
      </c>
      <c r="W86">
        <v>0</v>
      </c>
      <c r="X86">
        <v>0</v>
      </c>
      <c r="Y86">
        <v>0</v>
      </c>
      <c r="Z86">
        <v>0</v>
      </c>
      <c r="AA86">
        <v>0.66666666666666663</v>
      </c>
      <c r="AB86">
        <v>0</v>
      </c>
      <c r="AC86">
        <v>16.666666666666668</v>
      </c>
      <c r="AD86">
        <v>2.6666666666666665</v>
      </c>
      <c r="AE86">
        <v>73.333333333333329</v>
      </c>
      <c r="AF86">
        <v>115.33333333333333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0.66666666666666663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BM86" s="15">
        <v>3</v>
      </c>
      <c r="BN86">
        <v>35</v>
      </c>
    </row>
    <row r="87" spans="1:66" x14ac:dyDescent="0.25">
      <c r="A87">
        <v>9</v>
      </c>
      <c r="B87">
        <v>5</v>
      </c>
      <c r="C87" t="s">
        <v>67</v>
      </c>
      <c r="D87" t="s">
        <v>61</v>
      </c>
      <c r="E87" s="11"/>
      <c r="F87" s="12">
        <v>7</v>
      </c>
      <c r="G87">
        <v>2</v>
      </c>
      <c r="H87">
        <v>4</v>
      </c>
      <c r="I87">
        <v>74</v>
      </c>
      <c r="K87">
        <v>0</v>
      </c>
      <c r="M87">
        <v>0</v>
      </c>
      <c r="Q87">
        <v>5</v>
      </c>
      <c r="U87" s="16"/>
      <c r="V87">
        <v>0</v>
      </c>
      <c r="W87">
        <v>0.66666666666666663</v>
      </c>
      <c r="X87">
        <v>0</v>
      </c>
      <c r="Y87">
        <v>0</v>
      </c>
      <c r="Z87">
        <v>0</v>
      </c>
      <c r="AA87">
        <v>0</v>
      </c>
      <c r="AB87">
        <v>0</v>
      </c>
      <c r="AC87">
        <v>40.333333333333336</v>
      </c>
      <c r="AD87">
        <v>9</v>
      </c>
      <c r="AE87">
        <v>1</v>
      </c>
      <c r="AF87">
        <v>23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BM87" s="15">
        <v>3</v>
      </c>
      <c r="BN87">
        <v>36</v>
      </c>
    </row>
    <row r="88" spans="1:66" x14ac:dyDescent="0.25">
      <c r="A88">
        <v>9</v>
      </c>
      <c r="B88">
        <v>5</v>
      </c>
      <c r="C88" t="s">
        <v>67</v>
      </c>
      <c r="D88" t="s">
        <v>61</v>
      </c>
      <c r="E88" s="11"/>
      <c r="F88" s="12">
        <v>8</v>
      </c>
      <c r="G88">
        <v>2</v>
      </c>
      <c r="H88">
        <v>4</v>
      </c>
      <c r="I88">
        <v>57.333333333333336</v>
      </c>
      <c r="K88">
        <v>0</v>
      </c>
      <c r="M88">
        <v>0</v>
      </c>
      <c r="Q88">
        <v>6</v>
      </c>
      <c r="U88" s="16"/>
      <c r="V88">
        <v>0</v>
      </c>
      <c r="W88">
        <v>0.33333333333333331</v>
      </c>
      <c r="X88">
        <v>0</v>
      </c>
      <c r="Y88">
        <v>0</v>
      </c>
      <c r="Z88">
        <v>0</v>
      </c>
      <c r="AA88">
        <v>1</v>
      </c>
      <c r="AB88">
        <v>0</v>
      </c>
      <c r="AC88">
        <v>11</v>
      </c>
      <c r="AD88">
        <v>0.33333333333333331</v>
      </c>
      <c r="AE88">
        <v>9.6666666666666661</v>
      </c>
      <c r="AF88">
        <v>35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BM88" s="15">
        <v>3</v>
      </c>
      <c r="BN88">
        <v>37</v>
      </c>
    </row>
    <row r="89" spans="1:66" x14ac:dyDescent="0.25">
      <c r="A89">
        <v>9</v>
      </c>
      <c r="B89">
        <v>5</v>
      </c>
      <c r="C89" t="s">
        <v>67</v>
      </c>
      <c r="D89" t="s">
        <v>61</v>
      </c>
      <c r="E89" s="11"/>
      <c r="F89" s="12">
        <v>9</v>
      </c>
      <c r="G89" s="16">
        <v>1</v>
      </c>
      <c r="H89" s="16">
        <v>2</v>
      </c>
      <c r="I89">
        <v>26.833333333333336</v>
      </c>
      <c r="K89">
        <v>0</v>
      </c>
      <c r="M89">
        <v>0</v>
      </c>
      <c r="Q89">
        <v>3</v>
      </c>
      <c r="T89" s="16"/>
      <c r="U89" s="16"/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4.833333333333333</v>
      </c>
      <c r="AD89">
        <v>0</v>
      </c>
      <c r="AE89">
        <v>9.6666666666666661</v>
      </c>
      <c r="AF89">
        <v>12.333333333333334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BM89" s="15">
        <v>3</v>
      </c>
      <c r="BN89">
        <v>38</v>
      </c>
    </row>
    <row r="90" spans="1:66" x14ac:dyDescent="0.25">
      <c r="A90">
        <v>9</v>
      </c>
      <c r="B90">
        <v>5</v>
      </c>
      <c r="C90" t="s">
        <v>67</v>
      </c>
      <c r="D90" t="s">
        <v>61</v>
      </c>
      <c r="E90" s="11"/>
      <c r="F90" s="12">
        <v>10</v>
      </c>
      <c r="G90" s="16">
        <v>3</v>
      </c>
      <c r="H90" s="16">
        <v>8</v>
      </c>
      <c r="I90">
        <v>88.666666666666671</v>
      </c>
      <c r="K90">
        <v>0</v>
      </c>
      <c r="M90">
        <v>0</v>
      </c>
      <c r="Q90">
        <v>4</v>
      </c>
      <c r="T90" s="16"/>
      <c r="U90" s="16"/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2</v>
      </c>
      <c r="AD90">
        <v>0</v>
      </c>
      <c r="AE90">
        <v>5.333333333333333</v>
      </c>
      <c r="AF90">
        <v>80.666666666666671</v>
      </c>
      <c r="AG90">
        <v>0</v>
      </c>
      <c r="AH90">
        <v>0</v>
      </c>
      <c r="AI90">
        <v>0.66666666666666663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BM90" s="15">
        <v>3</v>
      </c>
      <c r="BN90">
        <v>39</v>
      </c>
    </row>
    <row r="91" spans="1:66" x14ac:dyDescent="0.25">
      <c r="A91">
        <v>9</v>
      </c>
      <c r="B91">
        <v>5</v>
      </c>
      <c r="C91" t="s">
        <v>67</v>
      </c>
      <c r="D91" t="s">
        <v>61</v>
      </c>
      <c r="E91" s="11"/>
      <c r="F91" s="12">
        <v>11</v>
      </c>
      <c r="G91" s="16">
        <v>2</v>
      </c>
      <c r="H91" s="16">
        <v>4</v>
      </c>
      <c r="I91">
        <v>170</v>
      </c>
      <c r="K91">
        <v>0</v>
      </c>
      <c r="M91">
        <v>0</v>
      </c>
      <c r="Q91">
        <v>3</v>
      </c>
      <c r="T91" s="16"/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3.6666666666666665</v>
      </c>
      <c r="AD91">
        <v>0</v>
      </c>
      <c r="AE91">
        <v>6</v>
      </c>
      <c r="AF91">
        <v>160.33333333333334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BM91" s="15">
        <v>3</v>
      </c>
      <c r="BN91">
        <v>40</v>
      </c>
    </row>
    <row r="92" spans="1:66" x14ac:dyDescent="0.25">
      <c r="A92">
        <v>10</v>
      </c>
      <c r="B92">
        <v>2</v>
      </c>
      <c r="C92" t="s">
        <v>68</v>
      </c>
      <c r="D92" t="s">
        <v>61</v>
      </c>
      <c r="E92" s="17"/>
      <c r="F92" s="15">
        <v>2</v>
      </c>
      <c r="G92">
        <v>0</v>
      </c>
      <c r="H92" s="16">
        <v>1</v>
      </c>
      <c r="I92">
        <v>56.916666666666664</v>
      </c>
      <c r="J92">
        <v>90.333333333333329</v>
      </c>
      <c r="K92">
        <v>0.16666666666666666</v>
      </c>
      <c r="L92">
        <v>0.11666666666666667</v>
      </c>
      <c r="M92">
        <v>1</v>
      </c>
      <c r="N92">
        <v>0.3</v>
      </c>
      <c r="O92">
        <v>0.21227747971714225</v>
      </c>
      <c r="P92">
        <v>1.8195212547183621</v>
      </c>
      <c r="Q92">
        <v>9</v>
      </c>
      <c r="R92">
        <v>8.3000000000000007</v>
      </c>
      <c r="S92">
        <v>53.240109497063024</v>
      </c>
      <c r="T92">
        <v>0.58937390587154637</v>
      </c>
      <c r="U92">
        <f>S92^2</f>
        <v>2834.5092592592605</v>
      </c>
      <c r="V92">
        <v>8.3333333333333329E-2</v>
      </c>
      <c r="W92">
        <v>1.3333333333333333</v>
      </c>
      <c r="X92">
        <v>0</v>
      </c>
      <c r="Y92">
        <v>0</v>
      </c>
      <c r="Z92">
        <v>2.5</v>
      </c>
      <c r="AA92">
        <v>0.66666666666666663</v>
      </c>
      <c r="AB92">
        <v>0</v>
      </c>
      <c r="AC92">
        <v>3.5</v>
      </c>
      <c r="AD92">
        <v>12</v>
      </c>
      <c r="AE92">
        <v>11.833333333333334</v>
      </c>
      <c r="AF92">
        <v>24.833333333333332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0.16666666666666666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0.16666666666666666</v>
      </c>
      <c r="AS92">
        <v>0</v>
      </c>
      <c r="AT92">
        <v>0</v>
      </c>
      <c r="AV92">
        <v>1.1907565807367604</v>
      </c>
      <c r="AW92">
        <v>5.7577175797702225</v>
      </c>
      <c r="AX92">
        <v>0</v>
      </c>
      <c r="AY92">
        <v>7.5489401185583818</v>
      </c>
      <c r="AZ92">
        <v>3.1041713273641371</v>
      </c>
      <c r="BA92">
        <v>0.66666666666666663</v>
      </c>
      <c r="BB92">
        <v>22.100606452212023</v>
      </c>
      <c r="BC92">
        <v>10.76339604606485</v>
      </c>
      <c r="BD92">
        <v>23.327902807211707</v>
      </c>
      <c r="BE92">
        <v>20.729400007992471</v>
      </c>
      <c r="BF92">
        <v>2.0018509953059462</v>
      </c>
      <c r="BG92">
        <v>0.19720265943665388</v>
      </c>
      <c r="BH92">
        <f>SUM(AV92:BG92)</f>
        <v>97.388611241319822</v>
      </c>
      <c r="BI92">
        <f>BH92^2</f>
        <v>9484.541599512926</v>
      </c>
      <c r="BJ92">
        <f>U92/BI92</f>
        <v>0.29885569371163129</v>
      </c>
      <c r="BM92" s="15">
        <v>3</v>
      </c>
      <c r="BN92">
        <v>41</v>
      </c>
    </row>
    <row r="93" spans="1:66" x14ac:dyDescent="0.25">
      <c r="A93">
        <v>10</v>
      </c>
      <c r="B93">
        <v>2</v>
      </c>
      <c r="C93" t="s">
        <v>68</v>
      </c>
      <c r="D93" t="s">
        <v>61</v>
      </c>
      <c r="E93" s="15"/>
      <c r="F93" s="15">
        <v>3</v>
      </c>
      <c r="G93">
        <v>1</v>
      </c>
      <c r="H93" s="16">
        <v>2</v>
      </c>
      <c r="I93">
        <v>206.83333333333331</v>
      </c>
      <c r="K93">
        <v>0</v>
      </c>
      <c r="M93">
        <v>0</v>
      </c>
      <c r="Q93">
        <v>6</v>
      </c>
      <c r="T93" s="16"/>
      <c r="U93" s="16"/>
      <c r="V93">
        <v>0.83333333333333337</v>
      </c>
      <c r="W93">
        <v>0</v>
      </c>
      <c r="X93">
        <v>0</v>
      </c>
      <c r="Y93">
        <v>0</v>
      </c>
      <c r="Z93">
        <v>7</v>
      </c>
      <c r="AA93">
        <v>0</v>
      </c>
      <c r="AB93">
        <v>0</v>
      </c>
      <c r="AC93">
        <v>16.666666666666668</v>
      </c>
      <c r="AD93">
        <v>30.333333333333332</v>
      </c>
      <c r="AE93">
        <v>77.333333333333329</v>
      </c>
      <c r="AF93">
        <v>74.666666666666671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BM93" s="15">
        <v>3</v>
      </c>
      <c r="BN93">
        <v>42</v>
      </c>
    </row>
    <row r="94" spans="1:66" x14ac:dyDescent="0.25">
      <c r="A94">
        <v>10</v>
      </c>
      <c r="B94">
        <v>2</v>
      </c>
      <c r="C94" t="s">
        <v>68</v>
      </c>
      <c r="D94" t="s">
        <v>61</v>
      </c>
      <c r="E94" s="15"/>
      <c r="F94" s="15">
        <v>4</v>
      </c>
      <c r="G94" s="16">
        <v>0</v>
      </c>
      <c r="H94" s="16">
        <v>1</v>
      </c>
      <c r="I94">
        <v>84.416666666666657</v>
      </c>
      <c r="K94">
        <v>0</v>
      </c>
      <c r="M94">
        <v>0</v>
      </c>
      <c r="Q94">
        <v>9</v>
      </c>
      <c r="T94" s="16"/>
      <c r="U94" s="16"/>
      <c r="V94">
        <v>1.6666666666666667</v>
      </c>
      <c r="W94">
        <v>18.666666666666668</v>
      </c>
      <c r="X94">
        <v>0</v>
      </c>
      <c r="Y94">
        <v>0</v>
      </c>
      <c r="Z94">
        <v>10.333333333333334</v>
      </c>
      <c r="AA94">
        <v>0.33333333333333331</v>
      </c>
      <c r="AB94">
        <v>1</v>
      </c>
      <c r="AC94">
        <v>13.666666666666666</v>
      </c>
      <c r="AD94">
        <v>29.416666666666668</v>
      </c>
      <c r="AE94">
        <v>2</v>
      </c>
      <c r="AF94">
        <v>7.333333333333333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BM94" s="15">
        <v>3</v>
      </c>
      <c r="BN94">
        <v>43</v>
      </c>
    </row>
    <row r="95" spans="1:66" x14ac:dyDescent="0.25">
      <c r="A95">
        <v>10</v>
      </c>
      <c r="B95">
        <v>2</v>
      </c>
      <c r="C95" t="s">
        <v>68</v>
      </c>
      <c r="D95" t="s">
        <v>61</v>
      </c>
      <c r="E95" s="15"/>
      <c r="F95" s="15">
        <v>5</v>
      </c>
      <c r="G95" s="16">
        <v>1</v>
      </c>
      <c r="H95" s="16">
        <v>2</v>
      </c>
      <c r="I95">
        <v>65.5</v>
      </c>
      <c r="K95">
        <v>0</v>
      </c>
      <c r="M95">
        <v>0</v>
      </c>
      <c r="Q95">
        <v>10</v>
      </c>
      <c r="T95" s="16"/>
      <c r="U95" s="16"/>
      <c r="V95">
        <v>3.6666666666666665</v>
      </c>
      <c r="W95">
        <v>2.5</v>
      </c>
      <c r="X95">
        <v>0</v>
      </c>
      <c r="Y95">
        <v>0</v>
      </c>
      <c r="Z95">
        <v>23.833333333333332</v>
      </c>
      <c r="AA95">
        <v>1</v>
      </c>
      <c r="AB95">
        <v>2</v>
      </c>
      <c r="AC95">
        <v>10.5</v>
      </c>
      <c r="AD95">
        <v>9</v>
      </c>
      <c r="AE95">
        <v>0.33333333333333331</v>
      </c>
      <c r="AF95">
        <v>8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4.666666666666667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BM95" s="15">
        <v>3</v>
      </c>
      <c r="BN95">
        <v>44</v>
      </c>
    </row>
    <row r="96" spans="1:66" x14ac:dyDescent="0.25">
      <c r="A96">
        <v>10</v>
      </c>
      <c r="B96">
        <v>2</v>
      </c>
      <c r="C96" t="s">
        <v>68</v>
      </c>
      <c r="D96" t="s">
        <v>61</v>
      </c>
      <c r="E96" s="11"/>
      <c r="F96" s="15">
        <v>6</v>
      </c>
      <c r="G96">
        <v>0</v>
      </c>
      <c r="H96">
        <v>1</v>
      </c>
      <c r="I96">
        <v>17.500000000000004</v>
      </c>
      <c r="K96">
        <v>0.58333333333333337</v>
      </c>
      <c r="M96">
        <v>1</v>
      </c>
      <c r="Q96">
        <v>9</v>
      </c>
      <c r="U96" s="16"/>
      <c r="V96">
        <v>0.25</v>
      </c>
      <c r="W96">
        <v>0.83333333333333337</v>
      </c>
      <c r="X96">
        <v>0</v>
      </c>
      <c r="Y96">
        <v>0</v>
      </c>
      <c r="Z96">
        <v>1.75</v>
      </c>
      <c r="AA96">
        <v>1.3333333333333333</v>
      </c>
      <c r="AB96">
        <v>0</v>
      </c>
      <c r="AC96">
        <v>4.416666666666667</v>
      </c>
      <c r="AD96">
        <v>2.3333333333333335</v>
      </c>
      <c r="AE96">
        <v>0.75</v>
      </c>
      <c r="AF96">
        <v>5.416666666666667</v>
      </c>
      <c r="AG96">
        <v>0</v>
      </c>
      <c r="AH96">
        <v>0</v>
      </c>
      <c r="AI96">
        <v>0.41666666666666669</v>
      </c>
      <c r="AJ96">
        <v>0</v>
      </c>
      <c r="AK96">
        <v>0</v>
      </c>
      <c r="AL96">
        <v>0</v>
      </c>
      <c r="AM96">
        <v>0.58333333333333337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BM96" s="15">
        <v>3</v>
      </c>
      <c r="BN96">
        <v>45</v>
      </c>
    </row>
    <row r="97" spans="1:66" x14ac:dyDescent="0.25">
      <c r="A97">
        <v>10</v>
      </c>
      <c r="B97">
        <v>2</v>
      </c>
      <c r="C97" t="s">
        <v>68</v>
      </c>
      <c r="D97" t="s">
        <v>61</v>
      </c>
      <c r="E97" s="15"/>
      <c r="F97" s="12">
        <v>7</v>
      </c>
      <c r="G97">
        <v>0</v>
      </c>
      <c r="H97">
        <v>1</v>
      </c>
      <c r="I97">
        <v>65.750000000000014</v>
      </c>
      <c r="K97">
        <v>0.41666666666666669</v>
      </c>
      <c r="M97">
        <v>1</v>
      </c>
      <c r="Q97">
        <v>9</v>
      </c>
      <c r="V97">
        <v>0</v>
      </c>
      <c r="W97">
        <v>7</v>
      </c>
      <c r="X97">
        <v>0</v>
      </c>
      <c r="Y97">
        <v>0</v>
      </c>
      <c r="Z97">
        <v>1</v>
      </c>
      <c r="AA97">
        <v>1.4166666666666667</v>
      </c>
      <c r="AB97">
        <v>0</v>
      </c>
      <c r="AC97">
        <v>10.916666666666666</v>
      </c>
      <c r="AD97">
        <v>7</v>
      </c>
      <c r="AE97">
        <v>5.416666666666667</v>
      </c>
      <c r="AF97">
        <v>32.333333333333336</v>
      </c>
      <c r="AG97">
        <v>0</v>
      </c>
      <c r="AH97">
        <v>0</v>
      </c>
      <c r="AI97">
        <v>0.25</v>
      </c>
      <c r="AJ97">
        <v>0</v>
      </c>
      <c r="AK97">
        <v>0</v>
      </c>
      <c r="AL97">
        <v>0.41666666666666669</v>
      </c>
      <c r="AM97">
        <v>0.41666666666666669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BM97" s="15">
        <v>3</v>
      </c>
      <c r="BN97">
        <v>46</v>
      </c>
    </row>
    <row r="98" spans="1:66" x14ac:dyDescent="0.25">
      <c r="A98">
        <v>10</v>
      </c>
      <c r="B98">
        <v>2</v>
      </c>
      <c r="C98" t="s">
        <v>68</v>
      </c>
      <c r="D98" t="s">
        <v>61</v>
      </c>
      <c r="E98" s="15"/>
      <c r="F98" s="15">
        <v>8</v>
      </c>
      <c r="G98" s="16">
        <v>1</v>
      </c>
      <c r="H98" s="16">
        <v>2</v>
      </c>
      <c r="I98">
        <v>116.50000000000001</v>
      </c>
      <c r="K98">
        <v>0</v>
      </c>
      <c r="M98">
        <v>0</v>
      </c>
      <c r="Q98">
        <v>8</v>
      </c>
      <c r="T98" s="16"/>
      <c r="U98" s="16"/>
      <c r="V98">
        <v>0</v>
      </c>
      <c r="W98">
        <v>0</v>
      </c>
      <c r="X98">
        <v>0</v>
      </c>
      <c r="Y98">
        <v>0</v>
      </c>
      <c r="Z98">
        <v>0</v>
      </c>
      <c r="AA98">
        <v>7.666666666666667</v>
      </c>
      <c r="AB98">
        <v>0.33333333333333331</v>
      </c>
      <c r="AC98">
        <v>54.333333333333336</v>
      </c>
      <c r="AD98">
        <v>4.833333333333333</v>
      </c>
      <c r="AE98">
        <v>9.3333333333333339</v>
      </c>
      <c r="AF98">
        <v>37.333333333333336</v>
      </c>
      <c r="AG98">
        <v>2.1666666666666665</v>
      </c>
      <c r="AH98">
        <v>0</v>
      </c>
      <c r="AI98">
        <v>0.5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BM98" s="15">
        <v>3</v>
      </c>
      <c r="BN98">
        <v>47</v>
      </c>
    </row>
    <row r="99" spans="1:66" x14ac:dyDescent="0.25">
      <c r="A99">
        <v>10</v>
      </c>
      <c r="B99">
        <v>2</v>
      </c>
      <c r="C99" t="s">
        <v>68</v>
      </c>
      <c r="D99" t="s">
        <v>61</v>
      </c>
      <c r="E99" s="15"/>
      <c r="F99" s="15">
        <v>9</v>
      </c>
      <c r="G99" s="16">
        <v>2</v>
      </c>
      <c r="H99" s="16">
        <v>4</v>
      </c>
      <c r="I99">
        <v>134.66666666666669</v>
      </c>
      <c r="K99">
        <v>0</v>
      </c>
      <c r="M99">
        <v>0</v>
      </c>
      <c r="Q99">
        <v>8</v>
      </c>
      <c r="T99" s="16"/>
      <c r="U99" s="16"/>
      <c r="V99">
        <v>0</v>
      </c>
      <c r="W99">
        <v>1</v>
      </c>
      <c r="X99">
        <v>0</v>
      </c>
      <c r="Y99">
        <v>0</v>
      </c>
      <c r="Z99">
        <v>0.66666666666666663</v>
      </c>
      <c r="AA99">
        <v>8.6666666666666661</v>
      </c>
      <c r="AB99">
        <v>0</v>
      </c>
      <c r="AC99">
        <v>56.666666666666664</v>
      </c>
      <c r="AD99">
        <v>4</v>
      </c>
      <c r="AE99">
        <v>21.666666666666668</v>
      </c>
      <c r="AF99">
        <v>36.666666666666664</v>
      </c>
      <c r="AG99">
        <v>5.333333333333333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BM99" s="15">
        <v>3</v>
      </c>
      <c r="BN99">
        <v>48</v>
      </c>
    </row>
    <row r="100" spans="1:66" x14ac:dyDescent="0.25">
      <c r="A100">
        <v>10</v>
      </c>
      <c r="B100">
        <v>2</v>
      </c>
      <c r="C100" t="s">
        <v>68</v>
      </c>
      <c r="D100" t="s">
        <v>61</v>
      </c>
      <c r="E100" s="15"/>
      <c r="F100" s="15">
        <v>10</v>
      </c>
      <c r="G100" s="16">
        <v>2</v>
      </c>
      <c r="H100" s="16">
        <v>4</v>
      </c>
      <c r="I100">
        <v>102.99999999999999</v>
      </c>
      <c r="K100">
        <v>0</v>
      </c>
      <c r="M100">
        <v>0</v>
      </c>
      <c r="Q100">
        <v>7</v>
      </c>
      <c r="T100" s="16"/>
      <c r="U100" s="16"/>
      <c r="V100">
        <v>0</v>
      </c>
      <c r="W100">
        <v>1</v>
      </c>
      <c r="X100">
        <v>0</v>
      </c>
      <c r="Y100">
        <v>0</v>
      </c>
      <c r="Z100">
        <v>0</v>
      </c>
      <c r="AA100">
        <v>2</v>
      </c>
      <c r="AB100">
        <v>0</v>
      </c>
      <c r="AC100">
        <v>56.666666666666664</v>
      </c>
      <c r="AD100">
        <v>3.6666666666666665</v>
      </c>
      <c r="AE100">
        <v>2.3333333333333335</v>
      </c>
      <c r="AF100">
        <v>33.666666666666664</v>
      </c>
      <c r="AG100">
        <v>3.6666666666666665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BM100" s="15">
        <v>3</v>
      </c>
      <c r="BN100">
        <v>49</v>
      </c>
    </row>
    <row r="101" spans="1:66" x14ac:dyDescent="0.25">
      <c r="A101">
        <v>10</v>
      </c>
      <c r="B101">
        <v>2</v>
      </c>
      <c r="C101" t="s">
        <v>68</v>
      </c>
      <c r="D101" t="s">
        <v>61</v>
      </c>
      <c r="E101" s="15"/>
      <c r="F101" s="15">
        <v>11</v>
      </c>
      <c r="G101">
        <v>0</v>
      </c>
      <c r="H101">
        <v>1</v>
      </c>
      <c r="I101">
        <v>52.25</v>
      </c>
      <c r="K101">
        <v>0</v>
      </c>
      <c r="M101">
        <v>0</v>
      </c>
      <c r="Q101">
        <v>8</v>
      </c>
      <c r="V101">
        <v>0</v>
      </c>
      <c r="W101">
        <v>6.25</v>
      </c>
      <c r="X101">
        <v>0</v>
      </c>
      <c r="Y101">
        <v>0</v>
      </c>
      <c r="Z101">
        <v>0</v>
      </c>
      <c r="AA101">
        <v>0.83333333333333337</v>
      </c>
      <c r="AB101">
        <v>0</v>
      </c>
      <c r="AC101">
        <v>18.75</v>
      </c>
      <c r="AD101">
        <v>1.1666666666666667</v>
      </c>
      <c r="AE101">
        <v>4.666666666666667</v>
      </c>
      <c r="AF101">
        <v>16.583333333333332</v>
      </c>
      <c r="AG101">
        <v>3.1666666666666665</v>
      </c>
      <c r="AH101">
        <v>0</v>
      </c>
      <c r="AI101">
        <v>0</v>
      </c>
      <c r="AJ101">
        <v>0</v>
      </c>
      <c r="AK101">
        <v>0</v>
      </c>
      <c r="AL101">
        <v>0.83333333333333337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BM101" s="15">
        <v>3</v>
      </c>
      <c r="BN101">
        <v>50</v>
      </c>
    </row>
    <row r="102" spans="1:66" x14ac:dyDescent="0.25">
      <c r="A102">
        <v>11</v>
      </c>
      <c r="B102">
        <v>7</v>
      </c>
      <c r="C102" t="s">
        <v>68</v>
      </c>
      <c r="D102" t="s">
        <v>63</v>
      </c>
      <c r="E102" s="15"/>
      <c r="F102" s="15">
        <v>2</v>
      </c>
      <c r="G102">
        <v>2</v>
      </c>
      <c r="H102" s="16">
        <v>4</v>
      </c>
      <c r="I102">
        <v>137.33333333333337</v>
      </c>
      <c r="J102">
        <v>180.65000000000003</v>
      </c>
      <c r="K102">
        <v>0.33333333333333331</v>
      </c>
      <c r="L102">
        <v>0.46666666666666667</v>
      </c>
      <c r="M102">
        <v>1</v>
      </c>
      <c r="N102">
        <v>0.4</v>
      </c>
      <c r="O102">
        <v>1.0327955589886446</v>
      </c>
      <c r="P102">
        <v>2.2131333406899527</v>
      </c>
      <c r="Q102">
        <v>8</v>
      </c>
      <c r="R102">
        <v>8.8000000000000007</v>
      </c>
      <c r="S102">
        <v>113.95432943741476</v>
      </c>
      <c r="T102">
        <v>0.63080171291123577</v>
      </c>
      <c r="U102">
        <f>S102^2</f>
        <v>12985.589197530851</v>
      </c>
      <c r="V102">
        <v>0</v>
      </c>
      <c r="W102">
        <v>5.333333333333333</v>
      </c>
      <c r="X102">
        <v>0</v>
      </c>
      <c r="Y102">
        <v>0</v>
      </c>
      <c r="Z102">
        <v>37.333333333333336</v>
      </c>
      <c r="AA102">
        <v>38.666666666666664</v>
      </c>
      <c r="AB102">
        <v>1.6666666666666667</v>
      </c>
      <c r="AC102">
        <v>6.666666666666667</v>
      </c>
      <c r="AD102">
        <v>18.666666666666668</v>
      </c>
      <c r="AE102">
        <v>11</v>
      </c>
      <c r="AF102">
        <v>18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0.33333333333333331</v>
      </c>
      <c r="AV102">
        <v>5.2704627669472996</v>
      </c>
      <c r="AW102">
        <v>11.813742259455278</v>
      </c>
      <c r="AX102">
        <v>0</v>
      </c>
      <c r="AY102">
        <v>41.15184168508226</v>
      </c>
      <c r="AZ102">
        <v>64.826027866042267</v>
      </c>
      <c r="BA102">
        <v>4.0134419205194334</v>
      </c>
      <c r="BB102">
        <v>16.532646341760547</v>
      </c>
      <c r="BC102">
        <v>6.1522855333567374</v>
      </c>
      <c r="BD102">
        <v>10.040058654100472</v>
      </c>
      <c r="BE102">
        <v>39.477278978616994</v>
      </c>
      <c r="BF102">
        <v>19.875569717744906</v>
      </c>
      <c r="BG102">
        <v>0.15811388300841897</v>
      </c>
      <c r="BH102">
        <f>SUM(AV102:BG102)</f>
        <v>219.3114696066346</v>
      </c>
      <c r="BI102">
        <f>BH102^2</f>
        <v>48097.520701021815</v>
      </c>
      <c r="BJ102">
        <f>U102/BI102</f>
        <v>0.26998458565567968</v>
      </c>
      <c r="BM102" s="12">
        <v>4</v>
      </c>
      <c r="BN102">
        <v>1</v>
      </c>
    </row>
    <row r="103" spans="1:66" x14ac:dyDescent="0.25">
      <c r="A103">
        <v>11</v>
      </c>
      <c r="B103">
        <v>7</v>
      </c>
      <c r="C103" t="s">
        <v>68</v>
      </c>
      <c r="D103" t="s">
        <v>63</v>
      </c>
      <c r="E103" s="15"/>
      <c r="F103" s="15">
        <v>3</v>
      </c>
      <c r="G103" s="16">
        <v>1</v>
      </c>
      <c r="H103" s="16">
        <v>2</v>
      </c>
      <c r="I103">
        <v>147.5</v>
      </c>
      <c r="K103">
        <v>0</v>
      </c>
      <c r="M103">
        <v>0</v>
      </c>
      <c r="Q103">
        <v>7</v>
      </c>
      <c r="T103" s="16"/>
      <c r="U103" s="16"/>
      <c r="V103">
        <v>0</v>
      </c>
      <c r="W103">
        <v>0.33333333333333331</v>
      </c>
      <c r="X103">
        <v>0</v>
      </c>
      <c r="Y103">
        <v>0</v>
      </c>
      <c r="Z103">
        <v>18.5</v>
      </c>
      <c r="AA103">
        <v>65.5</v>
      </c>
      <c r="AB103">
        <v>0</v>
      </c>
      <c r="AC103">
        <v>21.333333333333332</v>
      </c>
      <c r="AD103">
        <v>10.333333333333334</v>
      </c>
      <c r="AE103">
        <v>7</v>
      </c>
      <c r="AF103">
        <v>24.5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BM103" s="15">
        <v>4</v>
      </c>
      <c r="BN103">
        <v>2</v>
      </c>
    </row>
    <row r="104" spans="1:66" x14ac:dyDescent="0.25">
      <c r="A104">
        <v>11</v>
      </c>
      <c r="B104">
        <v>7</v>
      </c>
      <c r="C104" t="s">
        <v>68</v>
      </c>
      <c r="D104" t="s">
        <v>63</v>
      </c>
      <c r="E104" s="15"/>
      <c r="F104" s="15">
        <v>4</v>
      </c>
      <c r="G104" s="16">
        <v>3</v>
      </c>
      <c r="H104" s="16">
        <v>8</v>
      </c>
      <c r="I104">
        <v>499.33333333333331</v>
      </c>
      <c r="K104">
        <v>3.3333333333333335</v>
      </c>
      <c r="M104">
        <v>1</v>
      </c>
      <c r="Q104">
        <v>9</v>
      </c>
      <c r="T104" s="16"/>
      <c r="U104" s="16"/>
      <c r="V104">
        <v>0</v>
      </c>
      <c r="W104">
        <v>33.333333333333336</v>
      </c>
      <c r="X104">
        <v>0</v>
      </c>
      <c r="Y104">
        <v>0</v>
      </c>
      <c r="Z104">
        <v>144</v>
      </c>
      <c r="AA104">
        <v>217.33333333333334</v>
      </c>
      <c r="AB104">
        <v>1.3333333333333333</v>
      </c>
      <c r="AC104">
        <v>38</v>
      </c>
      <c r="AD104">
        <v>7.333333333333333</v>
      </c>
      <c r="AE104">
        <v>32</v>
      </c>
      <c r="AF104">
        <v>25.333333333333332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0.66666666666666663</v>
      </c>
      <c r="AM104">
        <v>3.3333333333333335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BM104" s="15">
        <v>4</v>
      </c>
      <c r="BN104">
        <v>3</v>
      </c>
    </row>
    <row r="105" spans="1:66" x14ac:dyDescent="0.25">
      <c r="A105">
        <v>11</v>
      </c>
      <c r="B105">
        <v>7</v>
      </c>
      <c r="C105" t="s">
        <v>68</v>
      </c>
      <c r="D105" t="s">
        <v>63</v>
      </c>
      <c r="E105" s="16" t="s">
        <v>80</v>
      </c>
      <c r="F105" s="15">
        <v>5</v>
      </c>
      <c r="G105" s="16">
        <v>2</v>
      </c>
      <c r="H105" s="16">
        <v>4</v>
      </c>
      <c r="I105">
        <v>176.66666666666666</v>
      </c>
      <c r="K105">
        <v>0.66666666666666663</v>
      </c>
      <c r="M105">
        <v>1</v>
      </c>
      <c r="Q105">
        <v>9</v>
      </c>
      <c r="T105" s="16"/>
      <c r="U105" s="16"/>
      <c r="V105">
        <v>0</v>
      </c>
      <c r="W105">
        <v>8</v>
      </c>
      <c r="X105">
        <v>0</v>
      </c>
      <c r="Y105">
        <v>0</v>
      </c>
      <c r="Z105">
        <v>21.333333333333332</v>
      </c>
      <c r="AA105">
        <v>77.333333333333329</v>
      </c>
      <c r="AB105">
        <v>1</v>
      </c>
      <c r="AC105">
        <v>42.333333333333336</v>
      </c>
      <c r="AD105">
        <v>5</v>
      </c>
      <c r="AE105">
        <v>7</v>
      </c>
      <c r="AF105">
        <v>13</v>
      </c>
      <c r="AG105">
        <v>1.6666666666666667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0.66666666666666663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BM105" s="15">
        <v>4</v>
      </c>
      <c r="BN105">
        <v>4</v>
      </c>
    </row>
    <row r="106" spans="1:66" x14ac:dyDescent="0.25">
      <c r="A106">
        <v>11</v>
      </c>
      <c r="B106">
        <v>7</v>
      </c>
      <c r="C106" t="s">
        <v>68</v>
      </c>
      <c r="D106" t="s">
        <v>63</v>
      </c>
      <c r="E106" s="15"/>
      <c r="F106" s="15">
        <v>6</v>
      </c>
      <c r="G106" s="16">
        <v>2</v>
      </c>
      <c r="H106" s="16">
        <v>4</v>
      </c>
      <c r="I106">
        <v>177.66666666666663</v>
      </c>
      <c r="K106">
        <v>0.33333333333333331</v>
      </c>
      <c r="M106">
        <v>1</v>
      </c>
      <c r="Q106">
        <v>10</v>
      </c>
      <c r="T106" s="16"/>
      <c r="U106" s="16"/>
      <c r="V106">
        <v>16.666666666666668</v>
      </c>
      <c r="W106">
        <v>2.6666666666666665</v>
      </c>
      <c r="X106">
        <v>0</v>
      </c>
      <c r="Y106">
        <v>0</v>
      </c>
      <c r="Z106">
        <v>12.666666666666666</v>
      </c>
      <c r="AA106">
        <v>32.666666666666664</v>
      </c>
      <c r="AB106">
        <v>6.333333333333333</v>
      </c>
      <c r="AC106">
        <v>33.333333333333336</v>
      </c>
      <c r="AD106">
        <v>14.333333333333334</v>
      </c>
      <c r="AE106">
        <v>9</v>
      </c>
      <c r="AF106">
        <v>38</v>
      </c>
      <c r="AG106">
        <v>12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0.33333333333333331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BM106" s="12">
        <v>4</v>
      </c>
      <c r="BN106">
        <v>5</v>
      </c>
    </row>
    <row r="107" spans="1:66" x14ac:dyDescent="0.25">
      <c r="A107">
        <v>11</v>
      </c>
      <c r="B107">
        <v>7</v>
      </c>
      <c r="C107" t="s">
        <v>68</v>
      </c>
      <c r="D107" t="s">
        <v>63</v>
      </c>
      <c r="E107" s="11"/>
      <c r="F107" s="12">
        <v>7</v>
      </c>
      <c r="G107">
        <v>2</v>
      </c>
      <c r="H107">
        <v>4</v>
      </c>
      <c r="I107">
        <v>125.66666666666667</v>
      </c>
      <c r="K107">
        <v>0</v>
      </c>
      <c r="M107">
        <v>0</v>
      </c>
      <c r="Q107">
        <v>9</v>
      </c>
      <c r="V107">
        <v>0</v>
      </c>
      <c r="W107">
        <v>20.666666666666668</v>
      </c>
      <c r="X107">
        <v>0</v>
      </c>
      <c r="Y107">
        <v>0</v>
      </c>
      <c r="Z107">
        <v>5.333333333333333</v>
      </c>
      <c r="AA107">
        <v>12.666666666666666</v>
      </c>
      <c r="AB107">
        <v>1.6666666666666667</v>
      </c>
      <c r="AC107">
        <v>37.666666666666664</v>
      </c>
      <c r="AD107">
        <v>5.666666666666667</v>
      </c>
      <c r="AE107">
        <v>1</v>
      </c>
      <c r="AF107">
        <v>1</v>
      </c>
      <c r="AG107">
        <v>40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BM107" s="15">
        <v>4</v>
      </c>
      <c r="BN107">
        <v>6</v>
      </c>
    </row>
    <row r="108" spans="1:66" x14ac:dyDescent="0.25">
      <c r="A108">
        <v>11</v>
      </c>
      <c r="B108">
        <v>7</v>
      </c>
      <c r="C108" t="s">
        <v>68</v>
      </c>
      <c r="D108" t="s">
        <v>63</v>
      </c>
      <c r="E108" s="11"/>
      <c r="F108" s="12">
        <v>8</v>
      </c>
      <c r="G108">
        <v>2</v>
      </c>
      <c r="H108">
        <v>4</v>
      </c>
      <c r="I108">
        <v>139.66666666666666</v>
      </c>
      <c r="K108">
        <v>0</v>
      </c>
      <c r="M108">
        <v>0</v>
      </c>
      <c r="Q108">
        <v>8</v>
      </c>
      <c r="U108" s="16"/>
      <c r="V108">
        <v>0</v>
      </c>
      <c r="W108">
        <v>0</v>
      </c>
      <c r="X108">
        <v>0</v>
      </c>
      <c r="Y108">
        <v>0</v>
      </c>
      <c r="Z108">
        <v>11.666666666666666</v>
      </c>
      <c r="AA108">
        <v>13.666666666666666</v>
      </c>
      <c r="AB108">
        <v>12</v>
      </c>
      <c r="AC108">
        <v>13.666666666666666</v>
      </c>
      <c r="AD108">
        <v>6.333333333333333</v>
      </c>
      <c r="AE108">
        <v>1.6666666666666667</v>
      </c>
      <c r="AF108">
        <v>24.666666666666668</v>
      </c>
      <c r="AG108">
        <v>56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BM108" s="15">
        <v>4</v>
      </c>
      <c r="BN108">
        <v>7</v>
      </c>
    </row>
    <row r="109" spans="1:66" x14ac:dyDescent="0.25">
      <c r="A109">
        <v>11</v>
      </c>
      <c r="B109">
        <v>7</v>
      </c>
      <c r="C109" t="s">
        <v>68</v>
      </c>
      <c r="D109" t="s">
        <v>63</v>
      </c>
      <c r="E109" s="11"/>
      <c r="F109" s="12">
        <v>9</v>
      </c>
      <c r="G109" s="16">
        <v>1</v>
      </c>
      <c r="H109" s="16">
        <v>2</v>
      </c>
      <c r="I109">
        <v>117</v>
      </c>
      <c r="K109">
        <v>0</v>
      </c>
      <c r="M109">
        <v>0</v>
      </c>
      <c r="Q109">
        <v>9</v>
      </c>
      <c r="T109" s="16"/>
      <c r="U109" s="16"/>
      <c r="V109">
        <v>0</v>
      </c>
      <c r="W109">
        <v>22.833333333333332</v>
      </c>
      <c r="X109">
        <v>0</v>
      </c>
      <c r="Y109">
        <v>0</v>
      </c>
      <c r="Z109">
        <v>30.166666666666668</v>
      </c>
      <c r="AA109">
        <v>12.333333333333334</v>
      </c>
      <c r="AB109">
        <v>9.5</v>
      </c>
      <c r="AC109">
        <v>5.666666666666667</v>
      </c>
      <c r="AD109">
        <v>0.16666666666666666</v>
      </c>
      <c r="AE109">
        <v>9.5</v>
      </c>
      <c r="AF109">
        <v>8.5</v>
      </c>
      <c r="AG109">
        <v>18.333333333333332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BM109" s="15">
        <v>4</v>
      </c>
      <c r="BN109">
        <v>8</v>
      </c>
    </row>
    <row r="110" spans="1:66" x14ac:dyDescent="0.25">
      <c r="A110">
        <v>11</v>
      </c>
      <c r="B110">
        <v>7</v>
      </c>
      <c r="C110" t="s">
        <v>68</v>
      </c>
      <c r="D110" t="s">
        <v>63</v>
      </c>
      <c r="E110" s="11"/>
      <c r="F110" s="12">
        <v>10</v>
      </c>
      <c r="G110" s="16">
        <v>1</v>
      </c>
      <c r="H110" s="16">
        <v>2</v>
      </c>
      <c r="I110">
        <v>161.5</v>
      </c>
      <c r="K110">
        <v>0</v>
      </c>
      <c r="M110">
        <v>0</v>
      </c>
      <c r="Q110">
        <v>10</v>
      </c>
      <c r="T110" s="16"/>
      <c r="U110" s="16"/>
      <c r="V110">
        <v>0</v>
      </c>
      <c r="W110">
        <v>1.5</v>
      </c>
      <c r="X110">
        <v>0</v>
      </c>
      <c r="Y110">
        <v>0</v>
      </c>
      <c r="Z110">
        <v>14</v>
      </c>
      <c r="AA110">
        <v>3.5</v>
      </c>
      <c r="AB110">
        <v>2.5</v>
      </c>
      <c r="AC110">
        <v>1.3333333333333333</v>
      </c>
      <c r="AD110">
        <v>0.66666666666666663</v>
      </c>
      <c r="AE110">
        <v>7</v>
      </c>
      <c r="AF110">
        <v>129.83333333333334</v>
      </c>
      <c r="AG110">
        <v>0.66666666666666663</v>
      </c>
      <c r="AH110">
        <v>0</v>
      </c>
      <c r="AI110">
        <v>0.5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BM110" s="12">
        <v>4</v>
      </c>
      <c r="BN110">
        <v>9</v>
      </c>
    </row>
    <row r="111" spans="1:66" x14ac:dyDescent="0.25">
      <c r="A111">
        <v>11</v>
      </c>
      <c r="B111">
        <v>7</v>
      </c>
      <c r="C111" t="s">
        <v>68</v>
      </c>
      <c r="D111" t="s">
        <v>63</v>
      </c>
      <c r="E111" s="11"/>
      <c r="F111" s="12">
        <v>11</v>
      </c>
      <c r="G111">
        <v>1</v>
      </c>
      <c r="H111">
        <v>2</v>
      </c>
      <c r="I111">
        <v>124.16666666666666</v>
      </c>
      <c r="K111">
        <v>0</v>
      </c>
      <c r="M111">
        <v>0</v>
      </c>
      <c r="Q111">
        <v>9</v>
      </c>
      <c r="V111">
        <v>0</v>
      </c>
      <c r="W111">
        <v>0.5</v>
      </c>
      <c r="X111">
        <v>0</v>
      </c>
      <c r="Y111">
        <v>0</v>
      </c>
      <c r="Z111">
        <v>8</v>
      </c>
      <c r="AA111">
        <v>3.5</v>
      </c>
      <c r="AB111">
        <v>4.166666666666667</v>
      </c>
      <c r="AC111">
        <v>0.66666666666666663</v>
      </c>
      <c r="AD111">
        <v>0.16666666666666666</v>
      </c>
      <c r="AE111">
        <v>26</v>
      </c>
      <c r="AF111">
        <v>80.833333333333329</v>
      </c>
      <c r="AG111">
        <v>0.33333333333333331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BM111" s="15">
        <v>4</v>
      </c>
      <c r="BN111">
        <v>10</v>
      </c>
    </row>
    <row r="112" spans="1:66" x14ac:dyDescent="0.25">
      <c r="A112">
        <v>12</v>
      </c>
      <c r="B112">
        <v>2</v>
      </c>
      <c r="C112" t="s">
        <v>68</v>
      </c>
      <c r="D112" t="s">
        <v>61</v>
      </c>
      <c r="E112" s="15"/>
      <c r="F112" s="15">
        <v>2</v>
      </c>
      <c r="G112" s="16">
        <v>1</v>
      </c>
      <c r="H112" s="16">
        <v>2</v>
      </c>
      <c r="I112">
        <v>208.83333333333337</v>
      </c>
      <c r="J112">
        <v>134.91666666666669</v>
      </c>
      <c r="K112">
        <v>0</v>
      </c>
      <c r="L112">
        <v>0.56666666666666665</v>
      </c>
      <c r="M112">
        <v>0</v>
      </c>
      <c r="N112">
        <v>0.5</v>
      </c>
      <c r="O112">
        <v>1.1199647260759247</v>
      </c>
      <c r="P112">
        <v>1.9764083401339847</v>
      </c>
      <c r="Q112">
        <v>9</v>
      </c>
      <c r="R112">
        <v>9.1999999999999993</v>
      </c>
      <c r="S112">
        <v>81.728784010301226</v>
      </c>
      <c r="T112">
        <v>0.60577233361557414</v>
      </c>
      <c r="U112">
        <f>S112^2</f>
        <v>6679.5941358024693</v>
      </c>
      <c r="V112">
        <v>0</v>
      </c>
      <c r="W112">
        <v>65.666666666666671</v>
      </c>
      <c r="X112">
        <v>0</v>
      </c>
      <c r="Y112">
        <v>0</v>
      </c>
      <c r="Z112">
        <v>8.3333333333333339</v>
      </c>
      <c r="AA112">
        <v>20</v>
      </c>
      <c r="AB112">
        <v>0</v>
      </c>
      <c r="AC112">
        <v>4.166666666666667</v>
      </c>
      <c r="AD112">
        <v>0.66666666666666663</v>
      </c>
      <c r="AE112">
        <v>38.666666666666664</v>
      </c>
      <c r="AF112">
        <v>70.666666666666671</v>
      </c>
      <c r="AG112">
        <v>0.33333333333333331</v>
      </c>
      <c r="AH112">
        <v>0</v>
      </c>
      <c r="AI112">
        <v>0</v>
      </c>
      <c r="AJ112">
        <v>0</v>
      </c>
      <c r="AK112">
        <v>0</v>
      </c>
      <c r="AL112">
        <v>0.33333333333333331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V112">
        <v>0.22498285257018433</v>
      </c>
      <c r="AW112">
        <v>19.887717221850686</v>
      </c>
      <c r="AX112">
        <v>0</v>
      </c>
      <c r="AY112">
        <v>11.456102476436616</v>
      </c>
      <c r="AZ112">
        <v>44.931391457104972</v>
      </c>
      <c r="BA112">
        <v>13.697120540869568</v>
      </c>
      <c r="BB112">
        <v>2.3349200953891023</v>
      </c>
      <c r="BC112">
        <v>3.8104793775087873</v>
      </c>
      <c r="BD112">
        <v>11.794864440106716</v>
      </c>
      <c r="BE112">
        <v>27.216127435632586</v>
      </c>
      <c r="BF112">
        <v>1.5356865999719262</v>
      </c>
      <c r="BG112">
        <v>1.3703203194062976</v>
      </c>
      <c r="BH112">
        <f>SUM(AV112:BG112)</f>
        <v>138.25971281684747</v>
      </c>
      <c r="BI112">
        <f>BH112^2</f>
        <v>19115.748188197136</v>
      </c>
      <c r="BJ112">
        <f>U112/BI112</f>
        <v>0.34942886200639173</v>
      </c>
      <c r="BM112" s="15">
        <v>4</v>
      </c>
      <c r="BN112">
        <v>11</v>
      </c>
    </row>
    <row r="113" spans="1:66" x14ac:dyDescent="0.25">
      <c r="A113">
        <v>12</v>
      </c>
      <c r="B113">
        <v>2</v>
      </c>
      <c r="C113" t="s">
        <v>68</v>
      </c>
      <c r="D113" t="s">
        <v>61</v>
      </c>
      <c r="E113" s="15"/>
      <c r="F113" s="15">
        <v>3</v>
      </c>
      <c r="G113" s="16">
        <v>1</v>
      </c>
      <c r="H113" s="16">
        <v>2</v>
      </c>
      <c r="I113">
        <v>95.666666666666671</v>
      </c>
      <c r="K113">
        <v>0</v>
      </c>
      <c r="M113">
        <v>0</v>
      </c>
      <c r="Q113">
        <v>8</v>
      </c>
      <c r="T113" s="16"/>
      <c r="U113" s="16"/>
      <c r="V113">
        <v>0</v>
      </c>
      <c r="W113">
        <v>3</v>
      </c>
      <c r="X113">
        <v>0</v>
      </c>
      <c r="Y113">
        <v>0</v>
      </c>
      <c r="Z113">
        <v>15.5</v>
      </c>
      <c r="AA113">
        <v>30.666666666666668</v>
      </c>
      <c r="AB113">
        <v>3.6666666666666665</v>
      </c>
      <c r="AC113">
        <v>5.5</v>
      </c>
      <c r="AD113">
        <v>12.333333333333334</v>
      </c>
      <c r="AE113">
        <v>19.666666666666668</v>
      </c>
      <c r="AF113">
        <v>5.333333333333333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BM113" s="15">
        <v>4</v>
      </c>
      <c r="BN113">
        <v>12</v>
      </c>
    </row>
    <row r="114" spans="1:66" x14ac:dyDescent="0.25">
      <c r="A114">
        <v>12</v>
      </c>
      <c r="B114">
        <v>2</v>
      </c>
      <c r="C114" t="s">
        <v>68</v>
      </c>
      <c r="D114" t="s">
        <v>61</v>
      </c>
      <c r="E114" s="15"/>
      <c r="F114" s="15">
        <v>4</v>
      </c>
      <c r="G114" s="16">
        <v>2</v>
      </c>
      <c r="H114" s="16">
        <v>4</v>
      </c>
      <c r="I114">
        <v>291.00000000000006</v>
      </c>
      <c r="K114">
        <v>3.6666666666666665</v>
      </c>
      <c r="M114">
        <v>1</v>
      </c>
      <c r="Q114">
        <v>11</v>
      </c>
      <c r="T114" s="16"/>
      <c r="U114" s="16"/>
      <c r="V114">
        <v>0.66666666666666663</v>
      </c>
      <c r="W114">
        <v>10</v>
      </c>
      <c r="X114">
        <v>0.66666666666666663</v>
      </c>
      <c r="Y114">
        <v>0</v>
      </c>
      <c r="Z114">
        <v>46</v>
      </c>
      <c r="AA114">
        <v>135.33333333333334</v>
      </c>
      <c r="AB114">
        <v>10.333333333333334</v>
      </c>
      <c r="AC114">
        <v>5.666666666666667</v>
      </c>
      <c r="AD114">
        <v>1.6666666666666667</v>
      </c>
      <c r="AE114">
        <v>22.333333333333332</v>
      </c>
      <c r="AF114">
        <v>55.666666666666664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2.6666666666666665</v>
      </c>
      <c r="AM114">
        <v>3.6666666666666665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BM114" s="12">
        <v>4</v>
      </c>
      <c r="BN114">
        <v>13</v>
      </c>
    </row>
    <row r="115" spans="1:66" x14ac:dyDescent="0.25">
      <c r="A115">
        <v>12</v>
      </c>
      <c r="B115">
        <v>2</v>
      </c>
      <c r="C115" t="s">
        <v>68</v>
      </c>
      <c r="D115" t="s">
        <v>61</v>
      </c>
      <c r="E115" s="15"/>
      <c r="F115" s="15">
        <v>5</v>
      </c>
      <c r="G115" s="16">
        <v>2</v>
      </c>
      <c r="H115" s="16">
        <v>4</v>
      </c>
      <c r="I115">
        <v>188</v>
      </c>
      <c r="K115">
        <v>0.33333333333333331</v>
      </c>
      <c r="M115">
        <v>1</v>
      </c>
      <c r="Q115">
        <v>11</v>
      </c>
      <c r="T115" s="16"/>
      <c r="U115" s="16"/>
      <c r="V115">
        <v>0</v>
      </c>
      <c r="W115">
        <v>6.666666666666667</v>
      </c>
      <c r="X115">
        <v>1</v>
      </c>
      <c r="Y115">
        <v>0</v>
      </c>
      <c r="Z115">
        <v>25.666666666666668</v>
      </c>
      <c r="AA115">
        <v>104.33333333333333</v>
      </c>
      <c r="AB115">
        <v>2.3333333333333335</v>
      </c>
      <c r="AC115">
        <v>5</v>
      </c>
      <c r="AD115">
        <v>3</v>
      </c>
      <c r="AE115">
        <v>5.333333333333333</v>
      </c>
      <c r="AF115">
        <v>32</v>
      </c>
      <c r="AG115">
        <v>1.6666666666666667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0.33333333333333331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BM115" s="15">
        <v>4</v>
      </c>
      <c r="BN115">
        <v>14</v>
      </c>
    </row>
    <row r="116" spans="1:66" x14ac:dyDescent="0.25">
      <c r="A116">
        <v>12</v>
      </c>
      <c r="B116">
        <v>2</v>
      </c>
      <c r="C116" t="s">
        <v>68</v>
      </c>
      <c r="D116" t="s">
        <v>61</v>
      </c>
      <c r="E116" s="15"/>
      <c r="F116" s="15">
        <v>6</v>
      </c>
      <c r="G116" s="16">
        <v>1</v>
      </c>
      <c r="H116" s="16">
        <v>2</v>
      </c>
      <c r="I116">
        <v>56.166666666666664</v>
      </c>
      <c r="K116">
        <v>0.5</v>
      </c>
      <c r="M116">
        <v>1</v>
      </c>
      <c r="Q116">
        <v>10</v>
      </c>
      <c r="T116" s="16"/>
      <c r="U116" s="16"/>
      <c r="V116">
        <v>0.33333333333333331</v>
      </c>
      <c r="W116">
        <v>1.3333333333333333</v>
      </c>
      <c r="X116">
        <v>0</v>
      </c>
      <c r="Y116">
        <v>0</v>
      </c>
      <c r="Z116">
        <v>9</v>
      </c>
      <c r="AA116">
        <v>13.333333333333334</v>
      </c>
      <c r="AB116">
        <v>6.166666666666667</v>
      </c>
      <c r="AC116">
        <v>5</v>
      </c>
      <c r="AD116">
        <v>4</v>
      </c>
      <c r="AE116">
        <v>1.6666666666666667</v>
      </c>
      <c r="AF116">
        <v>13.166666666666666</v>
      </c>
      <c r="AG116">
        <v>2.1666666666666665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0.5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BM116" s="15">
        <v>4</v>
      </c>
      <c r="BN116">
        <v>15</v>
      </c>
    </row>
    <row r="117" spans="1:66" x14ac:dyDescent="0.25">
      <c r="A117">
        <v>12</v>
      </c>
      <c r="B117">
        <v>2</v>
      </c>
      <c r="C117" t="s">
        <v>68</v>
      </c>
      <c r="D117" t="s">
        <v>61</v>
      </c>
      <c r="E117" s="15"/>
      <c r="F117" s="12">
        <v>7</v>
      </c>
      <c r="G117">
        <v>2</v>
      </c>
      <c r="H117">
        <v>4</v>
      </c>
      <c r="I117">
        <v>77</v>
      </c>
      <c r="K117">
        <v>0</v>
      </c>
      <c r="M117">
        <v>0</v>
      </c>
      <c r="Q117">
        <v>9</v>
      </c>
      <c r="V117">
        <v>0</v>
      </c>
      <c r="W117">
        <v>9.3333333333333339</v>
      </c>
      <c r="X117">
        <v>0</v>
      </c>
      <c r="Y117">
        <v>0</v>
      </c>
      <c r="Z117">
        <v>7</v>
      </c>
      <c r="AA117">
        <v>33.333333333333336</v>
      </c>
      <c r="AB117">
        <v>5.666666666666667</v>
      </c>
      <c r="AC117">
        <v>3.6666666666666665</v>
      </c>
      <c r="AD117">
        <v>0.33333333333333331</v>
      </c>
      <c r="AE117">
        <v>6.333333333333333</v>
      </c>
      <c r="AF117">
        <v>10</v>
      </c>
      <c r="AG117">
        <v>1.3333333333333333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BM117" s="15">
        <v>4</v>
      </c>
      <c r="BN117">
        <v>16</v>
      </c>
    </row>
    <row r="118" spans="1:66" x14ac:dyDescent="0.25">
      <c r="A118">
        <v>12</v>
      </c>
      <c r="B118">
        <v>2</v>
      </c>
      <c r="C118" t="s">
        <v>68</v>
      </c>
      <c r="D118" t="s">
        <v>61</v>
      </c>
      <c r="E118" s="15"/>
      <c r="F118" s="15">
        <v>8</v>
      </c>
      <c r="G118" s="16">
        <v>1</v>
      </c>
      <c r="H118" s="16">
        <v>2</v>
      </c>
      <c r="I118">
        <v>75.5</v>
      </c>
      <c r="K118">
        <v>0</v>
      </c>
      <c r="M118">
        <v>0</v>
      </c>
      <c r="Q118">
        <v>9</v>
      </c>
      <c r="T118" s="16"/>
      <c r="U118" s="16"/>
      <c r="V118">
        <v>0</v>
      </c>
      <c r="W118">
        <v>1.1666666666666667</v>
      </c>
      <c r="X118">
        <v>0</v>
      </c>
      <c r="Y118">
        <v>0</v>
      </c>
      <c r="Z118">
        <v>25</v>
      </c>
      <c r="AA118">
        <v>6.833333333333333</v>
      </c>
      <c r="AB118">
        <v>23.166666666666668</v>
      </c>
      <c r="AC118">
        <v>0.33333333333333331</v>
      </c>
      <c r="AD118">
        <v>0.33333333333333331</v>
      </c>
      <c r="AE118">
        <v>4.5</v>
      </c>
      <c r="AF118">
        <v>12.833333333333334</v>
      </c>
      <c r="AG118">
        <v>1.3333333333333333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BM118" s="12">
        <v>4</v>
      </c>
      <c r="BN118">
        <v>17</v>
      </c>
    </row>
    <row r="119" spans="1:66" x14ac:dyDescent="0.25">
      <c r="A119">
        <v>12</v>
      </c>
      <c r="B119">
        <v>2</v>
      </c>
      <c r="C119" t="s">
        <v>68</v>
      </c>
      <c r="D119" t="s">
        <v>61</v>
      </c>
      <c r="E119" s="15"/>
      <c r="F119" s="15">
        <v>9</v>
      </c>
      <c r="G119" s="16">
        <v>1</v>
      </c>
      <c r="H119" s="16">
        <v>2</v>
      </c>
      <c r="I119">
        <v>44.999999999999993</v>
      </c>
      <c r="K119">
        <v>0.5</v>
      </c>
      <c r="M119">
        <v>1</v>
      </c>
      <c r="Q119">
        <v>9</v>
      </c>
      <c r="T119" s="16"/>
      <c r="U119" s="16"/>
      <c r="V119">
        <v>0</v>
      </c>
      <c r="W119">
        <v>2.6666666666666665</v>
      </c>
      <c r="X119">
        <v>0.16666666666666666</v>
      </c>
      <c r="Y119">
        <v>0</v>
      </c>
      <c r="Z119">
        <v>19.333333333333332</v>
      </c>
      <c r="AA119">
        <v>1.3333333333333333</v>
      </c>
      <c r="AB119">
        <v>4</v>
      </c>
      <c r="AC119">
        <v>1.3333333333333333</v>
      </c>
      <c r="AD119">
        <v>0</v>
      </c>
      <c r="AE119">
        <v>6</v>
      </c>
      <c r="AF119">
        <v>5.5</v>
      </c>
      <c r="AG119">
        <v>4.666666666666667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0.5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BM119" s="15">
        <v>4</v>
      </c>
      <c r="BN119">
        <v>18</v>
      </c>
    </row>
    <row r="120" spans="1:66" x14ac:dyDescent="0.25">
      <c r="A120">
        <v>12</v>
      </c>
      <c r="B120">
        <v>2</v>
      </c>
      <c r="C120" t="s">
        <v>68</v>
      </c>
      <c r="D120" t="s">
        <v>61</v>
      </c>
      <c r="E120" s="15"/>
      <c r="F120" s="15">
        <v>10</v>
      </c>
      <c r="G120" s="16">
        <v>2</v>
      </c>
      <c r="H120" s="16">
        <v>4</v>
      </c>
      <c r="I120">
        <v>111.99999999999999</v>
      </c>
      <c r="K120">
        <v>0.66666666666666663</v>
      </c>
      <c r="M120">
        <v>1</v>
      </c>
      <c r="Q120">
        <v>9</v>
      </c>
      <c r="T120" s="16"/>
      <c r="U120" s="16"/>
      <c r="V120">
        <v>0</v>
      </c>
      <c r="W120">
        <v>0.33333333333333331</v>
      </c>
      <c r="X120">
        <v>0</v>
      </c>
      <c r="Y120">
        <v>0</v>
      </c>
      <c r="Z120">
        <v>20.333333333333332</v>
      </c>
      <c r="AA120">
        <v>6.666666666666667</v>
      </c>
      <c r="AB120">
        <v>36</v>
      </c>
      <c r="AC120">
        <v>0.33333333333333331</v>
      </c>
      <c r="AD120">
        <v>0</v>
      </c>
      <c r="AE120">
        <v>8.6666666666666661</v>
      </c>
      <c r="AF120">
        <v>32.333333333333336</v>
      </c>
      <c r="AG120">
        <v>3</v>
      </c>
      <c r="AH120">
        <v>0</v>
      </c>
      <c r="AI120">
        <v>4.333333333333333</v>
      </c>
      <c r="AJ120">
        <v>0</v>
      </c>
      <c r="AK120">
        <v>0</v>
      </c>
      <c r="AL120">
        <v>0</v>
      </c>
      <c r="AM120">
        <v>0.66666666666666663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BM120" s="15">
        <v>4</v>
      </c>
      <c r="BN120">
        <v>19</v>
      </c>
    </row>
    <row r="121" spans="1:66" x14ac:dyDescent="0.25">
      <c r="A121">
        <v>12</v>
      </c>
      <c r="B121">
        <v>2</v>
      </c>
      <c r="C121" t="s">
        <v>68</v>
      </c>
      <c r="D121" t="s">
        <v>61</v>
      </c>
      <c r="E121" s="15"/>
      <c r="F121" s="15">
        <v>11</v>
      </c>
      <c r="G121" s="16">
        <v>3</v>
      </c>
      <c r="H121" s="16">
        <v>8</v>
      </c>
      <c r="I121">
        <v>200.00000000000003</v>
      </c>
      <c r="K121">
        <v>0</v>
      </c>
      <c r="M121">
        <v>0</v>
      </c>
      <c r="Q121">
        <v>7</v>
      </c>
      <c r="T121" s="16"/>
      <c r="U121" s="16"/>
      <c r="V121">
        <v>0</v>
      </c>
      <c r="W121">
        <v>0</v>
      </c>
      <c r="X121">
        <v>0.66666666666666663</v>
      </c>
      <c r="Y121">
        <v>0</v>
      </c>
      <c r="Z121">
        <v>21.333333333333332</v>
      </c>
      <c r="AA121">
        <v>40</v>
      </c>
      <c r="AB121">
        <v>35.333333333333336</v>
      </c>
      <c r="AC121">
        <v>0</v>
      </c>
      <c r="AD121">
        <v>0</v>
      </c>
      <c r="AE121">
        <v>22.666666666666668</v>
      </c>
      <c r="AF121">
        <v>76.666666666666671</v>
      </c>
      <c r="AG121">
        <v>3.3333333333333335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BM121" s="15">
        <v>4</v>
      </c>
      <c r="BN121">
        <v>20</v>
      </c>
    </row>
    <row r="122" spans="1:66" x14ac:dyDescent="0.25">
      <c r="A122">
        <v>13</v>
      </c>
      <c r="B122">
        <v>6</v>
      </c>
      <c r="C122" t="s">
        <v>64</v>
      </c>
      <c r="D122" t="s">
        <v>63</v>
      </c>
      <c r="E122" s="15"/>
      <c r="F122" s="12">
        <v>2</v>
      </c>
      <c r="G122">
        <v>1</v>
      </c>
      <c r="H122" s="16">
        <v>2</v>
      </c>
      <c r="I122">
        <v>82.333333333333329</v>
      </c>
      <c r="J122">
        <v>140.15833333333333</v>
      </c>
      <c r="K122">
        <v>0</v>
      </c>
      <c r="L122">
        <v>8.3333333333333329E-2</v>
      </c>
      <c r="M122">
        <v>0</v>
      </c>
      <c r="N122">
        <v>0.3</v>
      </c>
      <c r="O122">
        <v>0.21154925294066412</v>
      </c>
      <c r="P122">
        <v>2.5385910352879697</v>
      </c>
      <c r="Q122">
        <v>7</v>
      </c>
      <c r="R122">
        <v>9.1999999999999993</v>
      </c>
      <c r="S122">
        <v>118.27095676015713</v>
      </c>
      <c r="T122">
        <v>0.84383820745697458</v>
      </c>
      <c r="U122">
        <f>S122^2</f>
        <v>13988.019212962958</v>
      </c>
      <c r="V122">
        <v>0</v>
      </c>
      <c r="W122">
        <v>38.666666666666664</v>
      </c>
      <c r="X122">
        <v>0</v>
      </c>
      <c r="Y122">
        <v>0</v>
      </c>
      <c r="Z122">
        <v>5.333333333333333</v>
      </c>
      <c r="AA122">
        <v>7.333333333333333</v>
      </c>
      <c r="AB122">
        <v>0</v>
      </c>
      <c r="AC122">
        <v>2.3333333333333335</v>
      </c>
      <c r="AD122">
        <v>7</v>
      </c>
      <c r="AE122">
        <v>3.3333333333333335</v>
      </c>
      <c r="AF122">
        <v>18.333333333333332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V122">
        <v>5.6503304830692187</v>
      </c>
      <c r="AW122">
        <v>15.323164905333671</v>
      </c>
      <c r="AX122">
        <v>0</v>
      </c>
      <c r="AY122">
        <v>45.617386900767571</v>
      </c>
      <c r="AZ122">
        <v>5.9872292072583058</v>
      </c>
      <c r="BA122">
        <v>0.51669653438161878</v>
      </c>
      <c r="BB122">
        <v>6.832571095698734</v>
      </c>
      <c r="BC122">
        <v>11.075554217941779</v>
      </c>
      <c r="BD122">
        <v>4.7364165753561664</v>
      </c>
      <c r="BE122">
        <v>80.095086719889792</v>
      </c>
      <c r="BF122">
        <v>11.637082198677012</v>
      </c>
      <c r="BG122">
        <v>2.0634981684891374</v>
      </c>
      <c r="BH122">
        <f>SUM(AV122:BG122)</f>
        <v>189.535017006863</v>
      </c>
      <c r="BI122">
        <f>BH122^2</f>
        <v>35923.522671791849</v>
      </c>
      <c r="BJ122">
        <f>U122/BI122</f>
        <v>0.38938328350372892</v>
      </c>
      <c r="BM122" s="12">
        <v>4</v>
      </c>
      <c r="BN122">
        <v>21</v>
      </c>
    </row>
    <row r="123" spans="1:66" x14ac:dyDescent="0.25">
      <c r="A123">
        <v>13</v>
      </c>
      <c r="B123">
        <v>6</v>
      </c>
      <c r="C123" t="s">
        <v>64</v>
      </c>
      <c r="D123" t="s">
        <v>63</v>
      </c>
      <c r="E123" s="15"/>
      <c r="F123" s="15">
        <v>3</v>
      </c>
      <c r="G123" s="16">
        <v>0</v>
      </c>
      <c r="H123" s="16">
        <v>1</v>
      </c>
      <c r="I123">
        <v>228.75</v>
      </c>
      <c r="K123">
        <v>0.16666666666666666</v>
      </c>
      <c r="M123">
        <v>1</v>
      </c>
      <c r="Q123">
        <v>9</v>
      </c>
      <c r="T123" s="16"/>
      <c r="U123" s="16"/>
      <c r="V123">
        <v>0.33333333333333331</v>
      </c>
      <c r="W123">
        <v>33.083333333333336</v>
      </c>
      <c r="X123">
        <v>0</v>
      </c>
      <c r="Y123">
        <v>0</v>
      </c>
      <c r="Z123">
        <v>28.333333333333332</v>
      </c>
      <c r="AA123">
        <v>9.5</v>
      </c>
      <c r="AB123">
        <v>0.16666666666666666</v>
      </c>
      <c r="AC123">
        <v>7.166666666666667</v>
      </c>
      <c r="AD123">
        <v>37.5</v>
      </c>
      <c r="AE123">
        <v>16.166666666666668</v>
      </c>
      <c r="AF123">
        <v>96.5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0.16666666666666666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BM123" s="15">
        <v>4</v>
      </c>
      <c r="BN123">
        <v>22</v>
      </c>
    </row>
    <row r="124" spans="1:66" x14ac:dyDescent="0.25">
      <c r="A124">
        <v>13</v>
      </c>
      <c r="B124">
        <v>6</v>
      </c>
      <c r="C124" t="s">
        <v>64</v>
      </c>
      <c r="D124" t="s">
        <v>63</v>
      </c>
      <c r="E124" s="15"/>
      <c r="F124" s="12">
        <v>4</v>
      </c>
      <c r="G124" s="16">
        <v>1</v>
      </c>
      <c r="H124" s="16">
        <v>2</v>
      </c>
      <c r="I124">
        <v>298.66666666666663</v>
      </c>
      <c r="K124">
        <v>0.66666666666666663</v>
      </c>
      <c r="M124">
        <v>2</v>
      </c>
      <c r="Q124">
        <v>9</v>
      </c>
      <c r="T124" s="16"/>
      <c r="U124" s="16"/>
      <c r="V124">
        <v>1.6666666666666667</v>
      </c>
      <c r="W124">
        <v>28</v>
      </c>
      <c r="X124">
        <v>0</v>
      </c>
      <c r="Y124">
        <v>0</v>
      </c>
      <c r="Z124">
        <v>154.33333333333334</v>
      </c>
      <c r="AA124">
        <v>18.666666666666668</v>
      </c>
      <c r="AB124">
        <v>0.33333333333333331</v>
      </c>
      <c r="AC124">
        <v>15.333333333333334</v>
      </c>
      <c r="AD124">
        <v>13.666666666666666</v>
      </c>
      <c r="AE124">
        <v>1.6666666666666667</v>
      </c>
      <c r="AF124">
        <v>65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0.33333333333333331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0.33333333333333331</v>
      </c>
      <c r="AT124">
        <v>0</v>
      </c>
      <c r="BM124" s="15">
        <v>4</v>
      </c>
      <c r="BN124">
        <v>23</v>
      </c>
    </row>
    <row r="125" spans="1:66" x14ac:dyDescent="0.25">
      <c r="A125">
        <v>13</v>
      </c>
      <c r="B125">
        <v>6</v>
      </c>
      <c r="C125" t="s">
        <v>64</v>
      </c>
      <c r="D125" t="s">
        <v>63</v>
      </c>
      <c r="E125" s="15"/>
      <c r="F125" s="12">
        <v>5</v>
      </c>
      <c r="G125">
        <v>1</v>
      </c>
      <c r="H125" s="16">
        <v>2</v>
      </c>
      <c r="I125">
        <v>372.16666666666669</v>
      </c>
      <c r="K125">
        <v>0</v>
      </c>
      <c r="M125">
        <v>0</v>
      </c>
      <c r="Q125">
        <v>10</v>
      </c>
      <c r="T125" s="16"/>
      <c r="U125" s="16"/>
      <c r="V125">
        <v>18.333333333333332</v>
      </c>
      <c r="W125">
        <v>8.1666666666666661</v>
      </c>
      <c r="X125">
        <v>0</v>
      </c>
      <c r="Y125">
        <v>0</v>
      </c>
      <c r="Z125">
        <v>37</v>
      </c>
      <c r="AA125">
        <v>5.666666666666667</v>
      </c>
      <c r="AB125">
        <v>0.33333333333333331</v>
      </c>
      <c r="AC125">
        <v>21</v>
      </c>
      <c r="AD125">
        <v>4.666666666666667</v>
      </c>
      <c r="AE125">
        <v>5.666666666666667</v>
      </c>
      <c r="AF125">
        <v>266</v>
      </c>
      <c r="AG125">
        <v>5.333333333333333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BM125" s="15">
        <v>4</v>
      </c>
      <c r="BN125">
        <v>24</v>
      </c>
    </row>
    <row r="126" spans="1:66" x14ac:dyDescent="0.25">
      <c r="A126">
        <v>13</v>
      </c>
      <c r="B126">
        <v>6</v>
      </c>
      <c r="C126" t="s">
        <v>64</v>
      </c>
      <c r="D126" t="s">
        <v>63</v>
      </c>
      <c r="E126" s="11"/>
      <c r="F126" s="15">
        <v>6</v>
      </c>
      <c r="G126">
        <v>1</v>
      </c>
      <c r="H126">
        <v>2</v>
      </c>
      <c r="I126">
        <v>99.500000000000014</v>
      </c>
      <c r="K126">
        <v>0</v>
      </c>
      <c r="M126">
        <v>0</v>
      </c>
      <c r="Q126">
        <v>10</v>
      </c>
      <c r="U126" s="16"/>
      <c r="V126">
        <v>2.5</v>
      </c>
      <c r="W126">
        <v>2.6666666666666665</v>
      </c>
      <c r="X126">
        <v>0</v>
      </c>
      <c r="Y126">
        <v>0</v>
      </c>
      <c r="Z126">
        <v>34</v>
      </c>
      <c r="AA126">
        <v>0.33333333333333331</v>
      </c>
      <c r="AB126">
        <v>0</v>
      </c>
      <c r="AC126">
        <v>9.1666666666666661</v>
      </c>
      <c r="AD126">
        <v>2</v>
      </c>
      <c r="AE126">
        <v>0.83333333333333337</v>
      </c>
      <c r="AF126">
        <v>13.666666666666666</v>
      </c>
      <c r="AG126">
        <v>33.166666666666664</v>
      </c>
      <c r="AH126">
        <v>0</v>
      </c>
      <c r="AI126">
        <v>1.1666666666666667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BM126" s="12">
        <v>4</v>
      </c>
      <c r="BN126">
        <v>25</v>
      </c>
    </row>
    <row r="127" spans="1:66" x14ac:dyDescent="0.25">
      <c r="A127">
        <v>13</v>
      </c>
      <c r="B127">
        <v>6</v>
      </c>
      <c r="C127" t="s">
        <v>64</v>
      </c>
      <c r="D127" t="s">
        <v>63</v>
      </c>
      <c r="E127" s="11"/>
      <c r="F127" s="12">
        <v>7</v>
      </c>
      <c r="G127">
        <v>1</v>
      </c>
      <c r="H127">
        <v>2</v>
      </c>
      <c r="I127">
        <v>62.333333333333336</v>
      </c>
      <c r="K127">
        <v>0</v>
      </c>
      <c r="M127">
        <v>0</v>
      </c>
      <c r="Q127">
        <v>10</v>
      </c>
      <c r="U127" s="16"/>
      <c r="V127">
        <v>2.6666666666666665</v>
      </c>
      <c r="W127">
        <v>1.1666666666666667</v>
      </c>
      <c r="X127">
        <v>0</v>
      </c>
      <c r="Y127">
        <v>0</v>
      </c>
      <c r="Z127">
        <v>10.333333333333334</v>
      </c>
      <c r="AA127">
        <v>1.3333333333333333</v>
      </c>
      <c r="AB127">
        <v>0</v>
      </c>
      <c r="AC127">
        <v>11.833333333333334</v>
      </c>
      <c r="AD127">
        <v>0.66666666666666663</v>
      </c>
      <c r="AE127">
        <v>1.6666666666666667</v>
      </c>
      <c r="AF127">
        <v>7.166666666666667</v>
      </c>
      <c r="AG127">
        <v>24.5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BM127" s="15">
        <v>4</v>
      </c>
      <c r="BN127">
        <v>26</v>
      </c>
    </row>
    <row r="128" spans="1:66" x14ac:dyDescent="0.25">
      <c r="A128">
        <v>13</v>
      </c>
      <c r="B128">
        <v>6</v>
      </c>
      <c r="C128" t="s">
        <v>64</v>
      </c>
      <c r="D128" t="s">
        <v>63</v>
      </c>
      <c r="E128" s="11"/>
      <c r="F128" s="12">
        <v>8</v>
      </c>
      <c r="G128">
        <v>0</v>
      </c>
      <c r="H128">
        <v>1</v>
      </c>
      <c r="I128">
        <v>23.833333333333332</v>
      </c>
      <c r="K128">
        <v>0</v>
      </c>
      <c r="M128">
        <v>0</v>
      </c>
      <c r="Q128">
        <v>10</v>
      </c>
      <c r="V128">
        <v>0</v>
      </c>
      <c r="W128">
        <v>1.9166666666666667</v>
      </c>
      <c r="X128">
        <v>0</v>
      </c>
      <c r="Y128">
        <v>0</v>
      </c>
      <c r="Z128">
        <v>9</v>
      </c>
      <c r="AA128">
        <v>2</v>
      </c>
      <c r="AB128">
        <v>1.6666666666666667</v>
      </c>
      <c r="AC128">
        <v>2.4166666666666665</v>
      </c>
      <c r="AD128">
        <v>0.33333333333333331</v>
      </c>
      <c r="AE128">
        <v>0.33333333333333331</v>
      </c>
      <c r="AF128">
        <v>2.0833333333333335</v>
      </c>
      <c r="AG128">
        <v>0.41666666666666669</v>
      </c>
      <c r="AH128">
        <v>0</v>
      </c>
      <c r="AI128">
        <v>3.6666666666666665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BM128" s="15">
        <v>4</v>
      </c>
      <c r="BN128">
        <v>27</v>
      </c>
    </row>
    <row r="129" spans="1:66" x14ac:dyDescent="0.25">
      <c r="A129">
        <v>13</v>
      </c>
      <c r="B129">
        <v>6</v>
      </c>
      <c r="C129" t="s">
        <v>64</v>
      </c>
      <c r="D129" t="s">
        <v>63</v>
      </c>
      <c r="E129" s="11"/>
      <c r="F129" s="12">
        <v>9</v>
      </c>
      <c r="G129">
        <v>1</v>
      </c>
      <c r="H129">
        <v>2</v>
      </c>
      <c r="I129">
        <v>115.66666666666664</v>
      </c>
      <c r="K129">
        <v>0</v>
      </c>
      <c r="M129">
        <v>0</v>
      </c>
      <c r="Q129">
        <v>10</v>
      </c>
      <c r="U129" s="16"/>
      <c r="V129">
        <v>0</v>
      </c>
      <c r="W129">
        <v>0.33333333333333331</v>
      </c>
      <c r="X129">
        <v>0</v>
      </c>
      <c r="Y129">
        <v>0</v>
      </c>
      <c r="Z129">
        <v>69.333333333333329</v>
      </c>
      <c r="AA129">
        <v>0.83333333333333337</v>
      </c>
      <c r="AB129">
        <v>0</v>
      </c>
      <c r="AC129">
        <v>3.3333333333333335</v>
      </c>
      <c r="AD129">
        <v>6.5</v>
      </c>
      <c r="AE129">
        <v>7.666666666666667</v>
      </c>
      <c r="AF129">
        <v>14</v>
      </c>
      <c r="AG129">
        <v>5.833333333333333</v>
      </c>
      <c r="AH129">
        <v>0</v>
      </c>
      <c r="AI129">
        <v>6</v>
      </c>
      <c r="AJ129">
        <v>0</v>
      </c>
      <c r="AK129">
        <v>0</v>
      </c>
      <c r="AL129">
        <v>1.8333333333333333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BM129" s="15">
        <v>4</v>
      </c>
      <c r="BN129">
        <v>28</v>
      </c>
    </row>
    <row r="130" spans="1:66" x14ac:dyDescent="0.25">
      <c r="A130">
        <v>13</v>
      </c>
      <c r="B130">
        <v>6</v>
      </c>
      <c r="C130" t="s">
        <v>64</v>
      </c>
      <c r="D130" t="s">
        <v>63</v>
      </c>
      <c r="E130" s="11"/>
      <c r="F130" s="12">
        <v>10</v>
      </c>
      <c r="G130">
        <v>1</v>
      </c>
      <c r="H130">
        <v>2</v>
      </c>
      <c r="I130">
        <v>39.333333333333336</v>
      </c>
      <c r="K130">
        <v>0</v>
      </c>
      <c r="M130">
        <v>0</v>
      </c>
      <c r="Q130">
        <v>9</v>
      </c>
      <c r="U130" s="16"/>
      <c r="V130">
        <v>0</v>
      </c>
      <c r="W130">
        <v>0.33333333333333331</v>
      </c>
      <c r="X130">
        <v>0</v>
      </c>
      <c r="Y130">
        <v>0</v>
      </c>
      <c r="Z130">
        <v>7</v>
      </c>
      <c r="AA130">
        <v>0</v>
      </c>
      <c r="AB130">
        <v>0</v>
      </c>
      <c r="AC130">
        <v>1.5</v>
      </c>
      <c r="AD130">
        <v>2</v>
      </c>
      <c r="AE130">
        <v>2.5</v>
      </c>
      <c r="AF130">
        <v>20.666666666666668</v>
      </c>
      <c r="AG130">
        <v>1.8333333333333333</v>
      </c>
      <c r="AH130">
        <v>0</v>
      </c>
      <c r="AI130">
        <v>2.8333333333333335</v>
      </c>
      <c r="AJ130">
        <v>0</v>
      </c>
      <c r="AK130">
        <v>0</v>
      </c>
      <c r="AL130">
        <v>0.66666666666666663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BM130" s="12">
        <v>4</v>
      </c>
      <c r="BN130">
        <v>29</v>
      </c>
    </row>
    <row r="131" spans="1:66" x14ac:dyDescent="0.25">
      <c r="A131">
        <v>13</v>
      </c>
      <c r="B131">
        <v>6</v>
      </c>
      <c r="C131" t="s">
        <v>64</v>
      </c>
      <c r="D131" t="s">
        <v>63</v>
      </c>
      <c r="E131" s="11"/>
      <c r="F131" s="12">
        <v>11</v>
      </c>
      <c r="G131">
        <v>1</v>
      </c>
      <c r="H131">
        <v>2</v>
      </c>
      <c r="I131">
        <v>79</v>
      </c>
      <c r="K131">
        <v>0</v>
      </c>
      <c r="M131">
        <v>0</v>
      </c>
      <c r="Q131">
        <v>8</v>
      </c>
      <c r="U131" s="16"/>
      <c r="V131">
        <v>0</v>
      </c>
      <c r="W131">
        <v>1.5</v>
      </c>
      <c r="X131">
        <v>0</v>
      </c>
      <c r="Y131">
        <v>0</v>
      </c>
      <c r="Z131">
        <v>16.166666666666668</v>
      </c>
      <c r="AA131">
        <v>0</v>
      </c>
      <c r="AB131">
        <v>0</v>
      </c>
      <c r="AC131">
        <v>0.5</v>
      </c>
      <c r="AD131">
        <v>6.333333333333333</v>
      </c>
      <c r="AE131">
        <v>6</v>
      </c>
      <c r="AF131">
        <v>34.833333333333336</v>
      </c>
      <c r="AG131">
        <v>11.833333333333334</v>
      </c>
      <c r="AH131">
        <v>0</v>
      </c>
      <c r="AI131">
        <v>0</v>
      </c>
      <c r="AJ131">
        <v>0</v>
      </c>
      <c r="AK131">
        <v>0</v>
      </c>
      <c r="AL131">
        <v>1.8333333333333333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BM131" s="15">
        <v>4</v>
      </c>
      <c r="BN131">
        <v>30</v>
      </c>
    </row>
    <row r="132" spans="1:66" x14ac:dyDescent="0.25">
      <c r="A132">
        <v>14</v>
      </c>
      <c r="B132">
        <v>1</v>
      </c>
      <c r="C132" t="s">
        <v>64</v>
      </c>
      <c r="D132" t="s">
        <v>61</v>
      </c>
      <c r="E132" s="17"/>
      <c r="F132" s="15">
        <v>2</v>
      </c>
      <c r="G132" s="16">
        <v>2</v>
      </c>
      <c r="H132" s="16">
        <v>4</v>
      </c>
      <c r="I132">
        <v>721.66666666666663</v>
      </c>
      <c r="J132">
        <v>183.94166666666666</v>
      </c>
      <c r="K132">
        <v>0</v>
      </c>
      <c r="L132">
        <v>0</v>
      </c>
      <c r="M132">
        <v>0</v>
      </c>
      <c r="N132">
        <v>0</v>
      </c>
      <c r="O132">
        <v>0</v>
      </c>
      <c r="P132" t="e">
        <v>#DIV/0!</v>
      </c>
      <c r="Q132">
        <v>8</v>
      </c>
      <c r="R132">
        <v>9.1</v>
      </c>
      <c r="S132">
        <v>198.02831373347465</v>
      </c>
      <c r="T132">
        <v>1.076582143252705</v>
      </c>
      <c r="U132">
        <f>S132^2</f>
        <v>39215.213040123461</v>
      </c>
      <c r="V132">
        <v>0.33333333333333331</v>
      </c>
      <c r="W132">
        <v>2</v>
      </c>
      <c r="X132">
        <v>0</v>
      </c>
      <c r="Y132">
        <v>0</v>
      </c>
      <c r="Z132">
        <v>441.33333333333331</v>
      </c>
      <c r="AA132">
        <v>54.666666666666664</v>
      </c>
      <c r="AB132">
        <v>0</v>
      </c>
      <c r="AC132">
        <v>8</v>
      </c>
      <c r="AD132">
        <v>32.666666666666664</v>
      </c>
      <c r="AE132">
        <v>36</v>
      </c>
      <c r="AF132">
        <v>146.66666666666666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V132">
        <v>4.0321240917608216</v>
      </c>
      <c r="AW132">
        <v>2.4646262832424273</v>
      </c>
      <c r="AX132">
        <v>0</v>
      </c>
      <c r="AY132">
        <v>140.98523065323431</v>
      </c>
      <c r="AZ132">
        <v>16.110270571943676</v>
      </c>
      <c r="BA132">
        <v>1.1941214033447043</v>
      </c>
      <c r="BB132">
        <v>17.67243310852551</v>
      </c>
      <c r="BC132">
        <v>11.023557826785954</v>
      </c>
      <c r="BD132">
        <v>12.946116367943928</v>
      </c>
      <c r="BE132">
        <v>49.134597199685153</v>
      </c>
      <c r="BF132">
        <v>1.4854229974931321</v>
      </c>
      <c r="BG132">
        <v>1.1850730560383813</v>
      </c>
      <c r="BH132">
        <f>SUM(AV132:BG132)</f>
        <v>258.23357355999798</v>
      </c>
      <c r="BI132">
        <f>BH132^2</f>
        <v>66684.578513566885</v>
      </c>
      <c r="BJ132">
        <f>U132/BI132</f>
        <v>0.58807019425256146</v>
      </c>
      <c r="BM132" s="15">
        <v>4</v>
      </c>
      <c r="BN132">
        <v>31</v>
      </c>
    </row>
    <row r="133" spans="1:66" x14ac:dyDescent="0.25">
      <c r="A133">
        <v>14</v>
      </c>
      <c r="B133">
        <v>1</v>
      </c>
      <c r="C133" t="s">
        <v>64</v>
      </c>
      <c r="D133" t="s">
        <v>61</v>
      </c>
      <c r="E133" s="15"/>
      <c r="F133" s="15">
        <v>3</v>
      </c>
      <c r="G133">
        <v>0</v>
      </c>
      <c r="H133" s="16">
        <v>1</v>
      </c>
      <c r="I133">
        <v>232.83333333333334</v>
      </c>
      <c r="K133">
        <v>0</v>
      </c>
      <c r="M133">
        <v>0</v>
      </c>
      <c r="Q133">
        <v>8</v>
      </c>
      <c r="T133" s="16"/>
      <c r="U133" s="16"/>
      <c r="V133">
        <v>0.5</v>
      </c>
      <c r="W133">
        <v>0.33333333333333331</v>
      </c>
      <c r="X133">
        <v>0</v>
      </c>
      <c r="Y133">
        <v>0</v>
      </c>
      <c r="Z133">
        <v>158.16666666666666</v>
      </c>
      <c r="AA133">
        <v>13.5</v>
      </c>
      <c r="AB133">
        <v>0</v>
      </c>
      <c r="AC133">
        <v>8.8333333333333339</v>
      </c>
      <c r="AD133">
        <v>22.666666666666668</v>
      </c>
      <c r="AE133">
        <v>21</v>
      </c>
      <c r="AF133">
        <v>7.833333333333333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BM133" s="15">
        <v>4</v>
      </c>
      <c r="BN133">
        <v>32</v>
      </c>
    </row>
    <row r="134" spans="1:66" x14ac:dyDescent="0.25">
      <c r="A134">
        <v>14</v>
      </c>
      <c r="B134">
        <v>1</v>
      </c>
      <c r="C134" t="s">
        <v>64</v>
      </c>
      <c r="D134" t="s">
        <v>61</v>
      </c>
      <c r="E134" s="15"/>
      <c r="F134" s="15">
        <v>4</v>
      </c>
      <c r="G134" s="16">
        <v>1</v>
      </c>
      <c r="H134" s="16">
        <v>2</v>
      </c>
      <c r="I134">
        <v>147</v>
      </c>
      <c r="K134">
        <v>0</v>
      </c>
      <c r="M134">
        <v>0</v>
      </c>
      <c r="Q134">
        <v>9</v>
      </c>
      <c r="T134" s="16"/>
      <c r="U134" s="16"/>
      <c r="V134">
        <v>2.6666666666666665</v>
      </c>
      <c r="W134">
        <v>5.333333333333333</v>
      </c>
      <c r="X134">
        <v>0</v>
      </c>
      <c r="Y134">
        <v>0</v>
      </c>
      <c r="Z134">
        <v>21</v>
      </c>
      <c r="AA134">
        <v>3</v>
      </c>
      <c r="AB134">
        <v>1.3333333333333333</v>
      </c>
      <c r="AC134">
        <v>43.333333333333336</v>
      </c>
      <c r="AD134">
        <v>24.333333333333332</v>
      </c>
      <c r="AE134">
        <v>16.333333333333332</v>
      </c>
      <c r="AF134">
        <v>29.666666666666668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BM134" s="12">
        <v>4</v>
      </c>
      <c r="BN134">
        <v>33</v>
      </c>
    </row>
    <row r="135" spans="1:66" x14ac:dyDescent="0.25">
      <c r="A135">
        <v>14</v>
      </c>
      <c r="B135">
        <v>1</v>
      </c>
      <c r="C135" t="s">
        <v>64</v>
      </c>
      <c r="D135" t="s">
        <v>61</v>
      </c>
      <c r="E135" s="15"/>
      <c r="F135" s="15">
        <v>5</v>
      </c>
      <c r="G135" s="16">
        <v>1</v>
      </c>
      <c r="H135" s="16">
        <v>2</v>
      </c>
      <c r="I135">
        <v>123.66666666666666</v>
      </c>
      <c r="K135">
        <v>0</v>
      </c>
      <c r="M135">
        <v>0</v>
      </c>
      <c r="Q135">
        <v>10</v>
      </c>
      <c r="T135" s="16"/>
      <c r="U135" s="16"/>
      <c r="V135">
        <v>13</v>
      </c>
      <c r="W135">
        <v>8.1666666666666661</v>
      </c>
      <c r="X135">
        <v>0</v>
      </c>
      <c r="Y135">
        <v>0</v>
      </c>
      <c r="Z135">
        <v>20.333333333333332</v>
      </c>
      <c r="AA135">
        <v>9.6666666666666661</v>
      </c>
      <c r="AB135">
        <v>3.8333333333333335</v>
      </c>
      <c r="AC135">
        <v>55.166666666666664</v>
      </c>
      <c r="AD135">
        <v>4</v>
      </c>
      <c r="AE135">
        <v>1.6666666666666667</v>
      </c>
      <c r="AF135">
        <v>4.5</v>
      </c>
      <c r="AG135">
        <v>3.3333333333333335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BM135" s="15">
        <v>4</v>
      </c>
      <c r="BN135">
        <v>34</v>
      </c>
    </row>
    <row r="136" spans="1:66" x14ac:dyDescent="0.25">
      <c r="A136">
        <v>14</v>
      </c>
      <c r="B136">
        <v>1</v>
      </c>
      <c r="C136" t="s">
        <v>64</v>
      </c>
      <c r="D136" t="s">
        <v>61</v>
      </c>
      <c r="E136" s="15"/>
      <c r="F136" s="15">
        <v>6</v>
      </c>
      <c r="G136" s="16">
        <v>1</v>
      </c>
      <c r="H136" s="16">
        <v>2</v>
      </c>
      <c r="I136">
        <v>44.833333333333329</v>
      </c>
      <c r="K136">
        <v>0</v>
      </c>
      <c r="M136">
        <v>0</v>
      </c>
      <c r="Q136">
        <v>8</v>
      </c>
      <c r="T136" s="16"/>
      <c r="U136" s="16"/>
      <c r="V136">
        <v>2.1666666666666665</v>
      </c>
      <c r="W136">
        <v>1.1666666666666667</v>
      </c>
      <c r="X136">
        <v>0</v>
      </c>
      <c r="Y136">
        <v>0</v>
      </c>
      <c r="Z136">
        <v>2.5</v>
      </c>
      <c r="AA136">
        <v>0.83333333333333337</v>
      </c>
      <c r="AB136">
        <v>0</v>
      </c>
      <c r="AC136">
        <v>33.166666666666664</v>
      </c>
      <c r="AD136">
        <v>2</v>
      </c>
      <c r="AE136">
        <v>0</v>
      </c>
      <c r="AF136">
        <v>0</v>
      </c>
      <c r="AG136">
        <v>1.8333333333333333</v>
      </c>
      <c r="AH136">
        <v>0</v>
      </c>
      <c r="AI136">
        <v>1.1666666666666667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BM136" s="15">
        <v>4</v>
      </c>
      <c r="BN136">
        <v>35</v>
      </c>
    </row>
    <row r="137" spans="1:66" x14ac:dyDescent="0.25">
      <c r="A137">
        <v>14</v>
      </c>
      <c r="B137">
        <v>1</v>
      </c>
      <c r="C137" t="s">
        <v>64</v>
      </c>
      <c r="D137" t="s">
        <v>61</v>
      </c>
      <c r="E137" s="15"/>
      <c r="F137" s="12">
        <v>7</v>
      </c>
      <c r="G137">
        <v>0</v>
      </c>
      <c r="H137">
        <v>1</v>
      </c>
      <c r="I137">
        <v>40.666666666666671</v>
      </c>
      <c r="K137">
        <v>0</v>
      </c>
      <c r="M137">
        <v>0</v>
      </c>
      <c r="Q137">
        <v>10</v>
      </c>
      <c r="U137" s="16"/>
      <c r="V137">
        <v>0</v>
      </c>
      <c r="W137">
        <v>3.75</v>
      </c>
      <c r="X137">
        <v>0</v>
      </c>
      <c r="Y137">
        <v>0</v>
      </c>
      <c r="Z137">
        <v>0.41666666666666669</v>
      </c>
      <c r="AA137">
        <v>0.66666666666666663</v>
      </c>
      <c r="AB137">
        <v>0.66666666666666663</v>
      </c>
      <c r="AC137">
        <v>3.6666666666666665</v>
      </c>
      <c r="AD137">
        <v>2</v>
      </c>
      <c r="AE137">
        <v>2.75</v>
      </c>
      <c r="AF137">
        <v>24.666666666666668</v>
      </c>
      <c r="AG137">
        <v>0.33333333333333331</v>
      </c>
      <c r="AH137">
        <v>0</v>
      </c>
      <c r="AI137">
        <v>1.75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BM137" s="15">
        <v>4</v>
      </c>
      <c r="BN137">
        <v>36</v>
      </c>
    </row>
    <row r="138" spans="1:66" x14ac:dyDescent="0.25">
      <c r="A138">
        <v>14</v>
      </c>
      <c r="B138">
        <v>1</v>
      </c>
      <c r="C138" t="s">
        <v>64</v>
      </c>
      <c r="D138" t="s">
        <v>61</v>
      </c>
      <c r="E138" s="15"/>
      <c r="F138" s="15">
        <v>8</v>
      </c>
      <c r="G138" s="16">
        <v>1</v>
      </c>
      <c r="H138" s="16">
        <v>2</v>
      </c>
      <c r="I138">
        <v>114.33333333333333</v>
      </c>
      <c r="K138">
        <v>0</v>
      </c>
      <c r="M138">
        <v>0</v>
      </c>
      <c r="Q138">
        <v>9</v>
      </c>
      <c r="T138" s="16"/>
      <c r="U138" s="16"/>
      <c r="V138">
        <v>0</v>
      </c>
      <c r="W138">
        <v>0</v>
      </c>
      <c r="X138">
        <v>0</v>
      </c>
      <c r="Y138">
        <v>0</v>
      </c>
      <c r="Z138">
        <v>0</v>
      </c>
      <c r="AA138">
        <v>4.666666666666667</v>
      </c>
      <c r="AB138">
        <v>0.33333333333333331</v>
      </c>
      <c r="AC138">
        <v>19.666666666666668</v>
      </c>
      <c r="AD138">
        <v>6.5</v>
      </c>
      <c r="AE138">
        <v>1.1666666666666667</v>
      </c>
      <c r="AF138">
        <v>72.666666666666671</v>
      </c>
      <c r="AG138">
        <v>4.166666666666667</v>
      </c>
      <c r="AH138">
        <v>0</v>
      </c>
      <c r="AI138">
        <v>2.8333333333333335</v>
      </c>
      <c r="AJ138">
        <v>0</v>
      </c>
      <c r="AK138">
        <v>0</v>
      </c>
      <c r="AL138">
        <v>2.3333333333333335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BM138" s="12">
        <v>4</v>
      </c>
      <c r="BN138">
        <v>37</v>
      </c>
    </row>
    <row r="139" spans="1:66" x14ac:dyDescent="0.25">
      <c r="A139">
        <v>14</v>
      </c>
      <c r="B139">
        <v>1</v>
      </c>
      <c r="C139" t="s">
        <v>64</v>
      </c>
      <c r="D139" t="s">
        <v>61</v>
      </c>
      <c r="E139" s="15"/>
      <c r="F139" s="15">
        <v>9</v>
      </c>
      <c r="G139" s="16">
        <v>0</v>
      </c>
      <c r="H139" s="16">
        <v>1</v>
      </c>
      <c r="I139">
        <v>163.08333333333334</v>
      </c>
      <c r="K139">
        <v>0</v>
      </c>
      <c r="M139">
        <v>0</v>
      </c>
      <c r="Q139">
        <v>11</v>
      </c>
      <c r="T139" s="16"/>
      <c r="U139" s="16"/>
      <c r="V139">
        <v>0</v>
      </c>
      <c r="W139">
        <v>2.25</v>
      </c>
      <c r="X139">
        <v>0</v>
      </c>
      <c r="Y139">
        <v>0</v>
      </c>
      <c r="Z139">
        <v>0.16666666666666666</v>
      </c>
      <c r="AA139">
        <v>19.083333333333332</v>
      </c>
      <c r="AB139">
        <v>0.5</v>
      </c>
      <c r="AC139">
        <v>12.25</v>
      </c>
      <c r="AD139">
        <v>5.333333333333333</v>
      </c>
      <c r="AE139">
        <v>29</v>
      </c>
      <c r="AF139">
        <v>92.5</v>
      </c>
      <c r="AG139">
        <v>0.66666666666666663</v>
      </c>
      <c r="AH139">
        <v>0</v>
      </c>
      <c r="AI139">
        <v>0.33333333333333331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BM139" s="15">
        <v>4</v>
      </c>
      <c r="BN139">
        <v>38</v>
      </c>
    </row>
    <row r="140" spans="1:66" x14ac:dyDescent="0.25">
      <c r="A140">
        <v>14</v>
      </c>
      <c r="B140">
        <v>1</v>
      </c>
      <c r="C140" t="s">
        <v>64</v>
      </c>
      <c r="D140" t="s">
        <v>61</v>
      </c>
      <c r="E140" s="15"/>
      <c r="F140" s="15">
        <v>10</v>
      </c>
      <c r="G140" s="16">
        <v>1</v>
      </c>
      <c r="H140" s="16">
        <v>2</v>
      </c>
      <c r="I140">
        <v>172.83333333333334</v>
      </c>
      <c r="K140">
        <v>0</v>
      </c>
      <c r="M140">
        <v>0</v>
      </c>
      <c r="Q140">
        <v>9</v>
      </c>
      <c r="T140" s="16"/>
      <c r="U140" s="16"/>
      <c r="V140">
        <v>0</v>
      </c>
      <c r="W140">
        <v>3.8333333333333335</v>
      </c>
      <c r="X140">
        <v>0</v>
      </c>
      <c r="Y140">
        <v>0</v>
      </c>
      <c r="Z140">
        <v>1.1666666666666667</v>
      </c>
      <c r="AA140">
        <v>22.666666666666668</v>
      </c>
      <c r="AB140">
        <v>0</v>
      </c>
      <c r="AC140">
        <v>33.833333333333336</v>
      </c>
      <c r="AD140">
        <v>11</v>
      </c>
      <c r="AE140">
        <v>17.666666666666668</v>
      </c>
      <c r="AF140">
        <v>78.833333333333329</v>
      </c>
      <c r="AG140">
        <v>1</v>
      </c>
      <c r="AH140">
        <v>0</v>
      </c>
      <c r="AI140">
        <v>2.8333333333333335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BM140" s="15">
        <v>4</v>
      </c>
      <c r="BN140">
        <v>39</v>
      </c>
    </row>
    <row r="141" spans="1:66" x14ac:dyDescent="0.25">
      <c r="A141">
        <v>14</v>
      </c>
      <c r="B141">
        <v>1</v>
      </c>
      <c r="C141" t="s">
        <v>64</v>
      </c>
      <c r="D141" t="s">
        <v>61</v>
      </c>
      <c r="E141" s="15"/>
      <c r="F141" s="15">
        <v>11</v>
      </c>
      <c r="G141">
        <v>1</v>
      </c>
      <c r="H141">
        <v>2</v>
      </c>
      <c r="I141">
        <v>78.5</v>
      </c>
      <c r="K141">
        <v>0</v>
      </c>
      <c r="M141">
        <v>0</v>
      </c>
      <c r="Q141">
        <v>9</v>
      </c>
      <c r="U141" s="16"/>
      <c r="V141">
        <v>0</v>
      </c>
      <c r="W141">
        <v>3.5</v>
      </c>
      <c r="X141">
        <v>0</v>
      </c>
      <c r="Y141">
        <v>0</v>
      </c>
      <c r="Z141">
        <v>1.1666666666666667</v>
      </c>
      <c r="AA141">
        <v>16.333333333333332</v>
      </c>
      <c r="AB141">
        <v>0</v>
      </c>
      <c r="AC141">
        <v>40.166666666666664</v>
      </c>
      <c r="AD141">
        <v>4</v>
      </c>
      <c r="AE141">
        <v>3.8333333333333335</v>
      </c>
      <c r="AF141">
        <v>5.666666666666667</v>
      </c>
      <c r="AG141">
        <v>2.1666666666666665</v>
      </c>
      <c r="AH141">
        <v>0</v>
      </c>
      <c r="AI141">
        <v>0</v>
      </c>
      <c r="AJ141">
        <v>0</v>
      </c>
      <c r="AK141">
        <v>0</v>
      </c>
      <c r="AL141">
        <v>1.6666666666666667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BM141" s="15">
        <v>4</v>
      </c>
      <c r="BN141">
        <v>40</v>
      </c>
    </row>
    <row r="142" spans="1:66" x14ac:dyDescent="0.25">
      <c r="A142">
        <v>15</v>
      </c>
      <c r="B142">
        <v>9</v>
      </c>
      <c r="C142" t="s">
        <v>60</v>
      </c>
      <c r="D142" t="s">
        <v>63</v>
      </c>
      <c r="E142" s="15"/>
      <c r="F142" s="15">
        <v>2</v>
      </c>
      <c r="G142" s="16">
        <v>0</v>
      </c>
      <c r="H142" s="16">
        <v>1</v>
      </c>
      <c r="I142">
        <v>187.75</v>
      </c>
      <c r="J142">
        <v>69.083333333333343</v>
      </c>
      <c r="K142">
        <v>0</v>
      </c>
      <c r="L142">
        <v>0.13333333333333333</v>
      </c>
      <c r="M142">
        <v>0</v>
      </c>
      <c r="N142">
        <v>0.3</v>
      </c>
      <c r="O142">
        <v>0.23306863292670038</v>
      </c>
      <c r="P142">
        <v>1.7480147469502529</v>
      </c>
      <c r="Q142">
        <v>8</v>
      </c>
      <c r="R142">
        <v>5.6</v>
      </c>
      <c r="S142">
        <v>44.57577817604534</v>
      </c>
      <c r="T142">
        <v>0.64524648746989621</v>
      </c>
      <c r="U142">
        <f>S142^2</f>
        <v>1987</v>
      </c>
      <c r="V142">
        <v>0</v>
      </c>
      <c r="W142">
        <v>0.16666666666666666</v>
      </c>
      <c r="X142">
        <v>0</v>
      </c>
      <c r="Y142">
        <v>0</v>
      </c>
      <c r="Z142">
        <v>4</v>
      </c>
      <c r="AA142">
        <v>2.4166666666666665</v>
      </c>
      <c r="AB142">
        <v>0</v>
      </c>
      <c r="AC142">
        <v>8.25</v>
      </c>
      <c r="AD142">
        <v>10.166666666666666</v>
      </c>
      <c r="AE142">
        <v>13.416666666666666</v>
      </c>
      <c r="AF142">
        <v>149.08333333333334</v>
      </c>
      <c r="AG142">
        <v>0.25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V142">
        <v>0.21081851067789195</v>
      </c>
      <c r="AW142">
        <v>0.39907299991262163</v>
      </c>
      <c r="AX142">
        <v>0</v>
      </c>
      <c r="AY142">
        <v>1.3194883033646223</v>
      </c>
      <c r="AZ142">
        <v>2.617545264150468</v>
      </c>
      <c r="BA142">
        <v>0.10540925533894598</v>
      </c>
      <c r="BB142">
        <v>13.453039034331962</v>
      </c>
      <c r="BC142">
        <v>3.1382251018885592</v>
      </c>
      <c r="BD142">
        <v>6.0336568871703973</v>
      </c>
      <c r="BE142">
        <v>40.177983652373229</v>
      </c>
      <c r="BF142">
        <v>7.9056941504209485E-2</v>
      </c>
      <c r="BG142">
        <v>0.10540925533894598</v>
      </c>
      <c r="BH142">
        <f>SUM(AV142:BG142)</f>
        <v>67.639705206051843</v>
      </c>
      <c r="BI142">
        <f>BH142^2</f>
        <v>4575.1297203615968</v>
      </c>
      <c r="BJ142">
        <f>U142/BI142</f>
        <v>0.43430462554031296</v>
      </c>
      <c r="BM142" s="12">
        <v>4</v>
      </c>
      <c r="BN142">
        <v>41</v>
      </c>
    </row>
    <row r="143" spans="1:66" x14ac:dyDescent="0.25">
      <c r="A143">
        <v>15</v>
      </c>
      <c r="B143">
        <v>9</v>
      </c>
      <c r="C143" t="s">
        <v>60</v>
      </c>
      <c r="D143" t="s">
        <v>63</v>
      </c>
      <c r="E143" s="15"/>
      <c r="F143" s="15">
        <v>3</v>
      </c>
      <c r="G143" s="16">
        <v>0</v>
      </c>
      <c r="H143" s="16">
        <v>1</v>
      </c>
      <c r="I143">
        <v>46.416666666666671</v>
      </c>
      <c r="K143">
        <v>0</v>
      </c>
      <c r="M143">
        <v>0</v>
      </c>
      <c r="Q143">
        <v>5</v>
      </c>
      <c r="T143" s="16"/>
      <c r="U143" s="16"/>
      <c r="V143">
        <v>0</v>
      </c>
      <c r="W143">
        <v>0</v>
      </c>
      <c r="X143">
        <v>0</v>
      </c>
      <c r="Y143">
        <v>0</v>
      </c>
      <c r="Z143">
        <v>0</v>
      </c>
      <c r="AA143">
        <v>1.0833333333333333</v>
      </c>
      <c r="AB143">
        <v>0</v>
      </c>
      <c r="AC143">
        <v>10.75</v>
      </c>
      <c r="AD143">
        <v>2</v>
      </c>
      <c r="AE143">
        <v>2.5</v>
      </c>
      <c r="AF143">
        <v>30.083333333333332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BM143" s="15">
        <v>4</v>
      </c>
      <c r="BN143">
        <v>42</v>
      </c>
    </row>
    <row r="144" spans="1:66" x14ac:dyDescent="0.25">
      <c r="A144">
        <v>15</v>
      </c>
      <c r="B144">
        <v>9</v>
      </c>
      <c r="C144" t="s">
        <v>60</v>
      </c>
      <c r="D144" t="s">
        <v>63</v>
      </c>
      <c r="E144" s="15"/>
      <c r="F144" s="15">
        <v>4</v>
      </c>
      <c r="G144" s="16">
        <v>1</v>
      </c>
      <c r="H144" s="16">
        <v>2</v>
      </c>
      <c r="I144">
        <v>68.5</v>
      </c>
      <c r="K144">
        <v>0</v>
      </c>
      <c r="M144">
        <v>0</v>
      </c>
      <c r="Q144">
        <v>8</v>
      </c>
      <c r="T144" s="16"/>
      <c r="U144" s="16"/>
      <c r="V144">
        <v>0.66666666666666663</v>
      </c>
      <c r="W144">
        <v>1.1666666666666667</v>
      </c>
      <c r="X144">
        <v>0</v>
      </c>
      <c r="Y144">
        <v>0</v>
      </c>
      <c r="Z144">
        <v>0.5</v>
      </c>
      <c r="AA144">
        <v>1.3333333333333333</v>
      </c>
      <c r="AB144">
        <v>0</v>
      </c>
      <c r="AC144">
        <v>43.5</v>
      </c>
      <c r="AD144">
        <v>4.666666666666667</v>
      </c>
      <c r="AE144">
        <v>1.5</v>
      </c>
      <c r="AF144">
        <v>15.166666666666666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BM144" s="15">
        <v>4</v>
      </c>
      <c r="BN144">
        <v>43</v>
      </c>
    </row>
    <row r="145" spans="1:66" x14ac:dyDescent="0.25">
      <c r="A145">
        <v>15</v>
      </c>
      <c r="B145">
        <v>9</v>
      </c>
      <c r="C145" t="s">
        <v>60</v>
      </c>
      <c r="D145" t="s">
        <v>63</v>
      </c>
      <c r="E145" s="15"/>
      <c r="F145" s="15">
        <v>5</v>
      </c>
      <c r="G145" s="16">
        <v>1</v>
      </c>
      <c r="H145" s="16">
        <v>2</v>
      </c>
      <c r="I145">
        <v>38.333333333333329</v>
      </c>
      <c r="K145">
        <v>0</v>
      </c>
      <c r="M145">
        <v>0</v>
      </c>
      <c r="Q145">
        <v>7</v>
      </c>
      <c r="T145" s="16"/>
      <c r="U145" s="16"/>
      <c r="V145">
        <v>0</v>
      </c>
      <c r="W145">
        <v>0.66666666666666663</v>
      </c>
      <c r="X145">
        <v>0</v>
      </c>
      <c r="Y145">
        <v>0</v>
      </c>
      <c r="Z145">
        <v>1.6666666666666667</v>
      </c>
      <c r="AA145">
        <v>0.5</v>
      </c>
      <c r="AB145">
        <v>0</v>
      </c>
      <c r="AC145">
        <v>26</v>
      </c>
      <c r="AD145">
        <v>2.8333333333333335</v>
      </c>
      <c r="AE145">
        <v>4.666666666666667</v>
      </c>
      <c r="AF145">
        <v>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BM145" s="15">
        <v>4</v>
      </c>
      <c r="BN145">
        <v>44</v>
      </c>
    </row>
    <row r="146" spans="1:66" x14ac:dyDescent="0.25">
      <c r="A146">
        <v>15</v>
      </c>
      <c r="B146">
        <v>9</v>
      </c>
      <c r="C146" t="s">
        <v>60</v>
      </c>
      <c r="D146" t="s">
        <v>63</v>
      </c>
      <c r="E146" s="15"/>
      <c r="F146" s="15">
        <v>6</v>
      </c>
      <c r="G146" s="16">
        <v>3</v>
      </c>
      <c r="H146" s="16">
        <v>8</v>
      </c>
      <c r="I146">
        <v>71.333333333333329</v>
      </c>
      <c r="K146">
        <v>0</v>
      </c>
      <c r="M146">
        <v>0</v>
      </c>
      <c r="Q146">
        <v>4</v>
      </c>
      <c r="T146" s="16"/>
      <c r="U146" s="16"/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26</v>
      </c>
      <c r="AD146">
        <v>2</v>
      </c>
      <c r="AE146">
        <v>2.6666666666666665</v>
      </c>
      <c r="AF146">
        <v>40.666666666666664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BM146" s="12">
        <v>4</v>
      </c>
      <c r="BN146">
        <v>45</v>
      </c>
    </row>
    <row r="147" spans="1:66" x14ac:dyDescent="0.25">
      <c r="A147">
        <v>15</v>
      </c>
      <c r="B147">
        <v>9</v>
      </c>
      <c r="C147" t="s">
        <v>60</v>
      </c>
      <c r="D147" t="s">
        <v>63</v>
      </c>
      <c r="E147" s="11"/>
      <c r="F147" s="12">
        <v>7</v>
      </c>
      <c r="G147">
        <v>1</v>
      </c>
      <c r="H147">
        <v>2</v>
      </c>
      <c r="I147">
        <v>77.166666666666671</v>
      </c>
      <c r="K147">
        <v>0</v>
      </c>
      <c r="M147">
        <v>0</v>
      </c>
      <c r="Q147">
        <v>4</v>
      </c>
      <c r="U147" s="16"/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21.166666666666668</v>
      </c>
      <c r="AD147">
        <v>0.16666666666666666</v>
      </c>
      <c r="AE147">
        <v>13</v>
      </c>
      <c r="AF147">
        <v>42.833333333333336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BM147" s="15">
        <v>4</v>
      </c>
      <c r="BN147">
        <v>46</v>
      </c>
    </row>
    <row r="148" spans="1:66" x14ac:dyDescent="0.25">
      <c r="A148">
        <v>15</v>
      </c>
      <c r="B148">
        <v>9</v>
      </c>
      <c r="C148" t="s">
        <v>60</v>
      </c>
      <c r="D148" t="s">
        <v>63</v>
      </c>
      <c r="E148" s="11"/>
      <c r="F148" s="12">
        <v>8</v>
      </c>
      <c r="G148">
        <v>2</v>
      </c>
      <c r="H148">
        <v>4</v>
      </c>
      <c r="I148">
        <v>42.333333333333329</v>
      </c>
      <c r="K148">
        <v>0.33333333333333331</v>
      </c>
      <c r="M148">
        <v>1</v>
      </c>
      <c r="Q148">
        <v>6</v>
      </c>
      <c r="U148" s="16"/>
      <c r="V148">
        <v>0</v>
      </c>
      <c r="W148">
        <v>0</v>
      </c>
      <c r="X148">
        <v>0</v>
      </c>
      <c r="Y148">
        <v>0</v>
      </c>
      <c r="Z148">
        <v>1.6666666666666667</v>
      </c>
      <c r="AA148">
        <v>2.6666666666666665</v>
      </c>
      <c r="AB148">
        <v>0.33333333333333331</v>
      </c>
      <c r="AC148">
        <v>5</v>
      </c>
      <c r="AD148">
        <v>0</v>
      </c>
      <c r="AE148">
        <v>1.6666666666666667</v>
      </c>
      <c r="AF148">
        <v>31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0.33333333333333331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BM148" s="15">
        <v>4</v>
      </c>
      <c r="BN148">
        <v>47</v>
      </c>
    </row>
    <row r="149" spans="1:66" x14ac:dyDescent="0.25">
      <c r="A149">
        <v>15</v>
      </c>
      <c r="B149">
        <v>9</v>
      </c>
      <c r="C149" t="s">
        <v>60</v>
      </c>
      <c r="D149" t="s">
        <v>63</v>
      </c>
      <c r="E149" s="11"/>
      <c r="F149" s="12">
        <v>9</v>
      </c>
      <c r="G149" s="16">
        <v>2</v>
      </c>
      <c r="H149" s="16">
        <v>4</v>
      </c>
      <c r="I149">
        <v>51</v>
      </c>
      <c r="K149">
        <v>0.66666666666666663</v>
      </c>
      <c r="M149">
        <v>1</v>
      </c>
      <c r="Q149">
        <v>4</v>
      </c>
      <c r="T149" s="16"/>
      <c r="U149" s="16"/>
      <c r="V149">
        <v>0</v>
      </c>
      <c r="W149">
        <v>0</v>
      </c>
      <c r="X149">
        <v>0</v>
      </c>
      <c r="Y149">
        <v>0</v>
      </c>
      <c r="Z149">
        <v>0</v>
      </c>
      <c r="AA149">
        <v>0.66666666666666663</v>
      </c>
      <c r="AB149">
        <v>0</v>
      </c>
      <c r="AC149">
        <v>2.6666666666666665</v>
      </c>
      <c r="AD149">
        <v>0</v>
      </c>
      <c r="AE149">
        <v>11</v>
      </c>
      <c r="AF149">
        <v>36.666666666666664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0.66666666666666663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BM149" s="15">
        <v>4</v>
      </c>
      <c r="BN149">
        <v>48</v>
      </c>
    </row>
    <row r="150" spans="1:66" x14ac:dyDescent="0.25">
      <c r="A150">
        <v>15</v>
      </c>
      <c r="B150">
        <v>9</v>
      </c>
      <c r="C150" t="s">
        <v>60</v>
      </c>
      <c r="D150" t="s">
        <v>63</v>
      </c>
      <c r="E150" s="11"/>
      <c r="F150" s="12">
        <v>10</v>
      </c>
      <c r="G150" s="16">
        <v>2</v>
      </c>
      <c r="H150" s="16">
        <v>4</v>
      </c>
      <c r="I150">
        <v>34.333333333333336</v>
      </c>
      <c r="K150">
        <v>0.33333333333333331</v>
      </c>
      <c r="M150">
        <v>1</v>
      </c>
      <c r="Q150">
        <v>5</v>
      </c>
      <c r="T150" s="16"/>
      <c r="U150" s="16"/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2.6666666666666665</v>
      </c>
      <c r="AD150">
        <v>0.33333333333333331</v>
      </c>
      <c r="AE150">
        <v>10.333333333333334</v>
      </c>
      <c r="AF150">
        <v>20.666666666666668</v>
      </c>
      <c r="AG150">
        <v>0</v>
      </c>
      <c r="AH150">
        <v>0</v>
      </c>
      <c r="AI150">
        <v>0.33333333333333331</v>
      </c>
      <c r="AJ150">
        <v>0</v>
      </c>
      <c r="AK150">
        <v>0</v>
      </c>
      <c r="AL150">
        <v>0</v>
      </c>
      <c r="AM150">
        <v>0.33333333333333331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BM150" s="12">
        <v>4</v>
      </c>
      <c r="BN150">
        <v>49</v>
      </c>
    </row>
    <row r="151" spans="1:66" x14ac:dyDescent="0.25">
      <c r="A151">
        <v>15</v>
      </c>
      <c r="B151">
        <v>9</v>
      </c>
      <c r="C151" t="s">
        <v>60</v>
      </c>
      <c r="D151" t="s">
        <v>63</v>
      </c>
      <c r="E151" s="11"/>
      <c r="F151" s="12">
        <v>11</v>
      </c>
      <c r="G151">
        <v>2</v>
      </c>
      <c r="H151">
        <v>4</v>
      </c>
      <c r="I151">
        <v>73.666666666666657</v>
      </c>
      <c r="K151">
        <v>0</v>
      </c>
      <c r="M151">
        <v>0</v>
      </c>
      <c r="Q151">
        <v>5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8.6666666666666661</v>
      </c>
      <c r="AB151">
        <v>0</v>
      </c>
      <c r="AC151">
        <v>6.666666666666667</v>
      </c>
      <c r="AD151">
        <v>1</v>
      </c>
      <c r="AE151">
        <v>18.333333333333332</v>
      </c>
      <c r="AF151">
        <v>39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BM151" s="16">
        <v>4</v>
      </c>
      <c r="BN151">
        <v>50</v>
      </c>
    </row>
    <row r="152" spans="1:66" x14ac:dyDescent="0.25">
      <c r="A152">
        <v>16</v>
      </c>
      <c r="B152">
        <v>7</v>
      </c>
      <c r="C152" t="s">
        <v>68</v>
      </c>
      <c r="D152" t="s">
        <v>63</v>
      </c>
      <c r="E152" s="15"/>
      <c r="F152" s="15">
        <v>2</v>
      </c>
      <c r="G152" s="16">
        <v>1</v>
      </c>
      <c r="H152" s="16">
        <v>2</v>
      </c>
      <c r="I152">
        <v>74.999999999999986</v>
      </c>
      <c r="J152">
        <v>194.68333333333334</v>
      </c>
      <c r="K152">
        <v>0</v>
      </c>
      <c r="L152">
        <v>0.23333333333333331</v>
      </c>
      <c r="M152">
        <v>0</v>
      </c>
      <c r="N152">
        <v>0.4</v>
      </c>
      <c r="O152">
        <v>0.44583116994975286</v>
      </c>
      <c r="P152">
        <v>1.9107050140703696</v>
      </c>
      <c r="Q152">
        <v>7</v>
      </c>
      <c r="R152">
        <v>9.3000000000000007</v>
      </c>
      <c r="S152">
        <v>112.09267687889582</v>
      </c>
      <c r="T152">
        <v>0.57576925029824066</v>
      </c>
      <c r="U152">
        <f>S152^2</f>
        <v>12564.768209876545</v>
      </c>
      <c r="V152">
        <v>3</v>
      </c>
      <c r="W152">
        <v>37</v>
      </c>
      <c r="X152">
        <v>0</v>
      </c>
      <c r="Y152">
        <v>0</v>
      </c>
      <c r="Z152">
        <v>0</v>
      </c>
      <c r="AA152">
        <v>27</v>
      </c>
      <c r="AB152">
        <v>0</v>
      </c>
      <c r="AC152">
        <v>0.33333333333333331</v>
      </c>
      <c r="AD152">
        <v>6.333333333333333</v>
      </c>
      <c r="AE152">
        <v>1</v>
      </c>
      <c r="AF152">
        <v>0.33333333333333331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V152">
        <v>0.9838197164968292</v>
      </c>
      <c r="AW152">
        <v>14.049394785084536</v>
      </c>
      <c r="AX152">
        <v>0</v>
      </c>
      <c r="AY152">
        <v>20.812033556112215</v>
      </c>
      <c r="AZ152">
        <v>97.303420060939047</v>
      </c>
      <c r="BA152">
        <v>0.5733268733486192</v>
      </c>
      <c r="BB152">
        <v>7.0179663615503216</v>
      </c>
      <c r="BC152">
        <v>11.668108376528721</v>
      </c>
      <c r="BD152">
        <v>6.1680428894763502</v>
      </c>
      <c r="BE152">
        <v>53.89697820155839</v>
      </c>
      <c r="BF152">
        <v>2.3475755815545352</v>
      </c>
      <c r="BG152">
        <v>3.6456044901724365</v>
      </c>
      <c r="BH152">
        <f>SUM(AV152:BG152)</f>
        <v>218.466270892822</v>
      </c>
      <c r="BI152">
        <f>BH152^2</f>
        <v>47727.511517815881</v>
      </c>
      <c r="BJ152">
        <f>U152/BI152</f>
        <v>0.26326049295879017</v>
      </c>
      <c r="BM152" s="12">
        <v>5</v>
      </c>
      <c r="BN152">
        <v>1</v>
      </c>
    </row>
    <row r="153" spans="1:66" x14ac:dyDescent="0.25">
      <c r="A153">
        <v>16</v>
      </c>
      <c r="B153">
        <v>7</v>
      </c>
      <c r="C153" t="s">
        <v>68</v>
      </c>
      <c r="D153" t="s">
        <v>63</v>
      </c>
      <c r="E153" s="15"/>
      <c r="F153" s="15">
        <v>3</v>
      </c>
      <c r="G153" s="16">
        <v>1</v>
      </c>
      <c r="H153" s="16">
        <v>2</v>
      </c>
      <c r="I153">
        <v>240.66666666666666</v>
      </c>
      <c r="K153">
        <v>0</v>
      </c>
      <c r="M153">
        <v>0</v>
      </c>
      <c r="Q153">
        <v>8</v>
      </c>
      <c r="T153" s="16"/>
      <c r="U153" s="16"/>
      <c r="V153">
        <v>0</v>
      </c>
      <c r="W153">
        <v>34.333333333333336</v>
      </c>
      <c r="X153">
        <v>0</v>
      </c>
      <c r="Y153">
        <v>0</v>
      </c>
      <c r="Z153">
        <v>5.666666666666667</v>
      </c>
      <c r="AA153">
        <v>58</v>
      </c>
      <c r="AB153">
        <v>0.33333333333333331</v>
      </c>
      <c r="AC153">
        <v>5</v>
      </c>
      <c r="AD153">
        <v>12.666666666666666</v>
      </c>
      <c r="AE153">
        <v>12.666666666666666</v>
      </c>
      <c r="AF153">
        <v>112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BM153" s="15">
        <v>5</v>
      </c>
      <c r="BN153">
        <v>2</v>
      </c>
    </row>
    <row r="154" spans="1:66" x14ac:dyDescent="0.25">
      <c r="A154">
        <v>16</v>
      </c>
      <c r="B154">
        <v>7</v>
      </c>
      <c r="C154" t="s">
        <v>68</v>
      </c>
      <c r="D154" t="s">
        <v>63</v>
      </c>
      <c r="E154" s="15"/>
      <c r="F154" s="15">
        <v>4</v>
      </c>
      <c r="G154" s="16">
        <v>0</v>
      </c>
      <c r="H154" s="16">
        <v>1</v>
      </c>
      <c r="I154">
        <v>204.66666666666669</v>
      </c>
      <c r="K154">
        <v>0.33333333333333331</v>
      </c>
      <c r="M154">
        <v>1</v>
      </c>
      <c r="Q154">
        <v>8</v>
      </c>
      <c r="T154" s="16"/>
      <c r="U154" s="16"/>
      <c r="V154">
        <v>0</v>
      </c>
      <c r="W154">
        <v>7</v>
      </c>
      <c r="X154">
        <v>0</v>
      </c>
      <c r="Y154">
        <v>0</v>
      </c>
      <c r="Z154">
        <v>10.666666666666666</v>
      </c>
      <c r="AA154">
        <v>91.666666666666671</v>
      </c>
      <c r="AB154">
        <v>0.66666666666666663</v>
      </c>
      <c r="AC154">
        <v>18.666666666666668</v>
      </c>
      <c r="AD154">
        <v>7.333333333333333</v>
      </c>
      <c r="AE154">
        <v>1.6666666666666667</v>
      </c>
      <c r="AF154">
        <v>67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0.33333333333333331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BM154" s="15">
        <v>5</v>
      </c>
      <c r="BN154">
        <v>3</v>
      </c>
    </row>
    <row r="155" spans="1:66" x14ac:dyDescent="0.25">
      <c r="A155">
        <v>16</v>
      </c>
      <c r="B155">
        <v>7</v>
      </c>
      <c r="C155" t="s">
        <v>68</v>
      </c>
      <c r="D155" t="s">
        <v>63</v>
      </c>
      <c r="E155" s="15"/>
      <c r="F155" s="15">
        <v>5</v>
      </c>
      <c r="G155" s="16">
        <v>1</v>
      </c>
      <c r="H155" s="16">
        <v>2</v>
      </c>
      <c r="I155">
        <v>462.99999999999994</v>
      </c>
      <c r="K155">
        <v>1.3333333333333333</v>
      </c>
      <c r="M155">
        <v>2</v>
      </c>
      <c r="Q155">
        <v>8</v>
      </c>
      <c r="T155" s="16"/>
      <c r="U155" s="16"/>
      <c r="V155">
        <v>1.3333333333333333</v>
      </c>
      <c r="W155">
        <v>5.333333333333333</v>
      </c>
      <c r="X155">
        <v>0</v>
      </c>
      <c r="Y155">
        <v>0</v>
      </c>
      <c r="Z155">
        <v>17.833333333333332</v>
      </c>
      <c r="AA155">
        <v>326</v>
      </c>
      <c r="AB155">
        <v>0</v>
      </c>
      <c r="AC155">
        <v>16.333333333333332</v>
      </c>
      <c r="AD155">
        <v>15.5</v>
      </c>
      <c r="AE155">
        <v>5.333333333333333</v>
      </c>
      <c r="AF155">
        <v>75.333333333333329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0.66666666666666663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0.66666666666666663</v>
      </c>
      <c r="AT155">
        <v>0</v>
      </c>
      <c r="BM155" s="15">
        <v>5</v>
      </c>
      <c r="BN155">
        <v>4</v>
      </c>
    </row>
    <row r="156" spans="1:66" x14ac:dyDescent="0.25">
      <c r="A156">
        <v>16</v>
      </c>
      <c r="B156">
        <v>7</v>
      </c>
      <c r="C156" t="s">
        <v>68</v>
      </c>
      <c r="D156" t="s">
        <v>63</v>
      </c>
      <c r="E156" s="11"/>
      <c r="F156" s="15">
        <v>6</v>
      </c>
      <c r="G156">
        <v>1</v>
      </c>
      <c r="H156">
        <v>2</v>
      </c>
      <c r="I156">
        <v>155.33333333333331</v>
      </c>
      <c r="K156">
        <v>0.66666666666666663</v>
      </c>
      <c r="M156">
        <v>1</v>
      </c>
      <c r="Q156">
        <v>9</v>
      </c>
      <c r="U156" s="16"/>
      <c r="V156">
        <v>0</v>
      </c>
      <c r="W156">
        <v>17.666666666666668</v>
      </c>
      <c r="X156">
        <v>0</v>
      </c>
      <c r="Y156">
        <v>0</v>
      </c>
      <c r="Z156">
        <v>36.166666666666664</v>
      </c>
      <c r="AA156">
        <v>33.833333333333336</v>
      </c>
      <c r="AB156">
        <v>0</v>
      </c>
      <c r="AC156">
        <v>16</v>
      </c>
      <c r="AD156">
        <v>12</v>
      </c>
      <c r="AE156">
        <v>6.833333333333333</v>
      </c>
      <c r="AF156">
        <v>25.333333333333332</v>
      </c>
      <c r="AG156">
        <v>4.666666666666667</v>
      </c>
      <c r="AH156">
        <v>0</v>
      </c>
      <c r="AI156">
        <v>2.8333333333333335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0.66666666666666663</v>
      </c>
      <c r="AT156">
        <v>0</v>
      </c>
      <c r="BM156" s="12">
        <v>5</v>
      </c>
      <c r="BN156">
        <v>5</v>
      </c>
    </row>
    <row r="157" spans="1:66" x14ac:dyDescent="0.25">
      <c r="A157">
        <v>16</v>
      </c>
      <c r="B157">
        <v>7</v>
      </c>
      <c r="C157" t="s">
        <v>68</v>
      </c>
      <c r="D157" t="s">
        <v>63</v>
      </c>
      <c r="E157" s="15"/>
      <c r="F157" s="12">
        <v>7</v>
      </c>
      <c r="G157">
        <v>1</v>
      </c>
      <c r="H157">
        <v>2</v>
      </c>
      <c r="I157">
        <v>98.666666666666671</v>
      </c>
      <c r="K157">
        <v>0</v>
      </c>
      <c r="M157">
        <v>0</v>
      </c>
      <c r="Q157">
        <v>10</v>
      </c>
      <c r="V157">
        <v>0</v>
      </c>
      <c r="W157">
        <v>3.5</v>
      </c>
      <c r="X157">
        <v>0</v>
      </c>
      <c r="Y157">
        <v>0</v>
      </c>
      <c r="Z157">
        <v>28.666666666666668</v>
      </c>
      <c r="AA157">
        <v>33.166666666666664</v>
      </c>
      <c r="AB157">
        <v>0</v>
      </c>
      <c r="AC157">
        <v>8.1666666666666661</v>
      </c>
      <c r="AD157">
        <v>5</v>
      </c>
      <c r="AE157">
        <v>5</v>
      </c>
      <c r="AF157">
        <v>11.833333333333334</v>
      </c>
      <c r="AG157">
        <v>0.83333333333333337</v>
      </c>
      <c r="AH157">
        <v>0</v>
      </c>
      <c r="AI157">
        <v>1.8333333333333333</v>
      </c>
      <c r="AJ157">
        <v>0</v>
      </c>
      <c r="AK157">
        <v>0</v>
      </c>
      <c r="AL157">
        <v>0.66666666666666663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BM157" s="15">
        <v>5</v>
      </c>
      <c r="BN157">
        <v>6</v>
      </c>
    </row>
    <row r="158" spans="1:66" x14ac:dyDescent="0.25">
      <c r="A158">
        <v>16</v>
      </c>
      <c r="B158">
        <v>7</v>
      </c>
      <c r="C158" t="s">
        <v>68</v>
      </c>
      <c r="D158" t="s">
        <v>63</v>
      </c>
      <c r="E158" s="15"/>
      <c r="F158" s="15">
        <v>8</v>
      </c>
      <c r="G158" s="16">
        <v>1</v>
      </c>
      <c r="H158" s="16">
        <v>2</v>
      </c>
      <c r="I158">
        <v>111.33333333333333</v>
      </c>
      <c r="K158">
        <v>0</v>
      </c>
      <c r="M158">
        <v>0</v>
      </c>
      <c r="Q158">
        <v>11</v>
      </c>
      <c r="T158" s="16"/>
      <c r="U158" s="16"/>
      <c r="V158">
        <v>0.33333333333333331</v>
      </c>
      <c r="W158">
        <v>0.33333333333333331</v>
      </c>
      <c r="X158">
        <v>0</v>
      </c>
      <c r="Y158">
        <v>0</v>
      </c>
      <c r="Z158">
        <v>57.666666666666664</v>
      </c>
      <c r="AA158">
        <v>1.8333333333333333</v>
      </c>
      <c r="AB158">
        <v>1.5</v>
      </c>
      <c r="AC158">
        <v>2.5</v>
      </c>
      <c r="AD158">
        <v>17.666666666666668</v>
      </c>
      <c r="AE158">
        <v>6.666666666666667</v>
      </c>
      <c r="AF158">
        <v>9.6666666666666661</v>
      </c>
      <c r="AG158">
        <v>1.8333333333333333</v>
      </c>
      <c r="AH158">
        <v>0</v>
      </c>
      <c r="AI158">
        <v>11.333333333333334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BM158" s="15">
        <v>5</v>
      </c>
      <c r="BN158">
        <v>7</v>
      </c>
    </row>
    <row r="159" spans="1:66" x14ac:dyDescent="0.25">
      <c r="A159">
        <v>16</v>
      </c>
      <c r="B159">
        <v>7</v>
      </c>
      <c r="C159" t="s">
        <v>68</v>
      </c>
      <c r="D159" t="s">
        <v>63</v>
      </c>
      <c r="E159" s="15"/>
      <c r="F159" s="15">
        <v>9</v>
      </c>
      <c r="G159" s="16">
        <v>2</v>
      </c>
      <c r="H159" s="16">
        <v>4</v>
      </c>
      <c r="I159">
        <v>176.66666666666666</v>
      </c>
      <c r="K159">
        <v>0</v>
      </c>
      <c r="M159">
        <v>0</v>
      </c>
      <c r="Q159">
        <v>10</v>
      </c>
      <c r="T159" s="16"/>
      <c r="U159" s="16"/>
      <c r="V159">
        <v>0</v>
      </c>
      <c r="W159">
        <v>0.66666666666666663</v>
      </c>
      <c r="X159">
        <v>0</v>
      </c>
      <c r="Y159">
        <v>0</v>
      </c>
      <c r="Z159">
        <v>53.666666666666664</v>
      </c>
      <c r="AA159">
        <v>7.333333333333333</v>
      </c>
      <c r="AB159">
        <v>0</v>
      </c>
      <c r="AC159">
        <v>3.3333333333333335</v>
      </c>
      <c r="AD159">
        <v>45</v>
      </c>
      <c r="AE159">
        <v>16.666666666666668</v>
      </c>
      <c r="AF159">
        <v>35.333333333333336</v>
      </c>
      <c r="AG159">
        <v>7</v>
      </c>
      <c r="AH159">
        <v>0</v>
      </c>
      <c r="AI159">
        <v>3.6666666666666665</v>
      </c>
      <c r="AJ159">
        <v>0</v>
      </c>
      <c r="AK159">
        <v>0</v>
      </c>
      <c r="AL159">
        <v>4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BM159" s="15">
        <v>5</v>
      </c>
      <c r="BN159">
        <v>8</v>
      </c>
    </row>
    <row r="160" spans="1:66" x14ac:dyDescent="0.25">
      <c r="A160">
        <v>16</v>
      </c>
      <c r="B160">
        <v>7</v>
      </c>
      <c r="C160" t="s">
        <v>68</v>
      </c>
      <c r="D160" t="s">
        <v>63</v>
      </c>
      <c r="E160" s="15"/>
      <c r="F160" s="15">
        <v>10</v>
      </c>
      <c r="G160" s="16">
        <v>1</v>
      </c>
      <c r="H160" s="16">
        <v>2</v>
      </c>
      <c r="I160">
        <v>265.5</v>
      </c>
      <c r="K160">
        <v>0</v>
      </c>
      <c r="M160">
        <v>0</v>
      </c>
      <c r="Q160">
        <v>11</v>
      </c>
      <c r="T160" s="16"/>
      <c r="U160" s="16"/>
      <c r="V160">
        <v>0</v>
      </c>
      <c r="W160">
        <v>1.3333333333333333</v>
      </c>
      <c r="X160">
        <v>0</v>
      </c>
      <c r="Y160">
        <v>0</v>
      </c>
      <c r="Z160">
        <v>42.833333333333336</v>
      </c>
      <c r="AA160">
        <v>4.166666666666667</v>
      </c>
      <c r="AB160">
        <v>0.33333333333333331</v>
      </c>
      <c r="AC160">
        <v>1.6666666666666667</v>
      </c>
      <c r="AD160">
        <v>22.833333333333332</v>
      </c>
      <c r="AE160">
        <v>12.666666666666666</v>
      </c>
      <c r="AF160">
        <v>172.33333333333334</v>
      </c>
      <c r="AG160">
        <v>1.8333333333333333</v>
      </c>
      <c r="AH160">
        <v>0</v>
      </c>
      <c r="AI160">
        <v>4.833333333333333</v>
      </c>
      <c r="AJ160">
        <v>0</v>
      </c>
      <c r="AK160">
        <v>0</v>
      </c>
      <c r="AL160">
        <v>0.66666666666666663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BM160" s="12">
        <v>5</v>
      </c>
      <c r="BN160">
        <v>9</v>
      </c>
    </row>
    <row r="161" spans="1:66" x14ac:dyDescent="0.25">
      <c r="A161">
        <v>16</v>
      </c>
      <c r="B161">
        <v>7</v>
      </c>
      <c r="C161" t="s">
        <v>68</v>
      </c>
      <c r="D161" t="s">
        <v>63</v>
      </c>
      <c r="E161" s="15"/>
      <c r="F161" s="15">
        <v>11</v>
      </c>
      <c r="G161">
        <v>1</v>
      </c>
      <c r="H161">
        <v>2</v>
      </c>
      <c r="I161">
        <v>156.00000000000003</v>
      </c>
      <c r="K161">
        <v>0</v>
      </c>
      <c r="M161">
        <v>0</v>
      </c>
      <c r="Q161">
        <v>11</v>
      </c>
      <c r="V161">
        <v>0</v>
      </c>
      <c r="W161">
        <v>1.3333333333333333</v>
      </c>
      <c r="X161">
        <v>0</v>
      </c>
      <c r="Y161">
        <v>0</v>
      </c>
      <c r="Z161">
        <v>48.833333333333336</v>
      </c>
      <c r="AA161">
        <v>19</v>
      </c>
      <c r="AB161">
        <v>1.3333333333333333</v>
      </c>
      <c r="AC161">
        <v>1.6666666666666667</v>
      </c>
      <c r="AD161">
        <v>20.5</v>
      </c>
      <c r="AE161">
        <v>19</v>
      </c>
      <c r="AF161">
        <v>35</v>
      </c>
      <c r="AG161">
        <v>2.5</v>
      </c>
      <c r="AH161">
        <v>0</v>
      </c>
      <c r="AI161">
        <v>6</v>
      </c>
      <c r="AJ161">
        <v>0</v>
      </c>
      <c r="AK161">
        <v>0</v>
      </c>
      <c r="AL161">
        <v>0.83333333333333337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BM161" s="15">
        <v>5</v>
      </c>
      <c r="BN161">
        <v>10</v>
      </c>
    </row>
    <row r="162" spans="1:66" x14ac:dyDescent="0.25">
      <c r="A162">
        <v>17</v>
      </c>
      <c r="B162">
        <v>1</v>
      </c>
      <c r="C162" t="s">
        <v>64</v>
      </c>
      <c r="D162" t="s">
        <v>61</v>
      </c>
      <c r="E162" s="15"/>
      <c r="F162" s="15">
        <v>2</v>
      </c>
      <c r="G162" s="16">
        <v>2</v>
      </c>
      <c r="H162" s="16">
        <v>4</v>
      </c>
      <c r="I162">
        <v>317.66666666666663</v>
      </c>
      <c r="J162">
        <v>310.43333333333328</v>
      </c>
      <c r="K162">
        <v>0</v>
      </c>
      <c r="L162">
        <v>0</v>
      </c>
      <c r="M162">
        <v>0</v>
      </c>
      <c r="N162">
        <v>0</v>
      </c>
      <c r="O162">
        <v>0</v>
      </c>
      <c r="P162" t="e">
        <v>#DIV/0!</v>
      </c>
      <c r="Q162">
        <v>8</v>
      </c>
      <c r="R162">
        <v>8.1999999999999993</v>
      </c>
      <c r="S162">
        <v>184.57465617929171</v>
      </c>
      <c r="T162">
        <v>0.59457099596035135</v>
      </c>
      <c r="U162">
        <f>S162^2</f>
        <v>34067.80370370375</v>
      </c>
      <c r="V162">
        <v>0</v>
      </c>
      <c r="W162">
        <v>10.333333333333334</v>
      </c>
      <c r="X162">
        <v>0</v>
      </c>
      <c r="Y162">
        <v>0</v>
      </c>
      <c r="Z162">
        <v>157.66666666666666</v>
      </c>
      <c r="AA162">
        <v>17.666666666666668</v>
      </c>
      <c r="AB162">
        <v>17.333333333333332</v>
      </c>
      <c r="AC162">
        <v>4.666666666666667</v>
      </c>
      <c r="AD162">
        <v>75</v>
      </c>
      <c r="AE162">
        <v>15.666666666666666</v>
      </c>
      <c r="AF162">
        <v>19.333333333333332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V162">
        <v>0</v>
      </c>
      <c r="AW162">
        <v>10.715685975518596</v>
      </c>
      <c r="AX162">
        <v>0</v>
      </c>
      <c r="AY162">
        <v>50.249611508847735</v>
      </c>
      <c r="AZ162">
        <v>137.06900578058855</v>
      </c>
      <c r="BA162">
        <v>6.7700320038633004</v>
      </c>
      <c r="BB162">
        <v>7.6626398442518511</v>
      </c>
      <c r="BC162">
        <v>23.327009725124423</v>
      </c>
      <c r="BD162">
        <v>55.045480634395453</v>
      </c>
      <c r="BE162">
        <v>37.774264542521472</v>
      </c>
      <c r="BF162">
        <v>0.84327404271156781</v>
      </c>
      <c r="BG162">
        <v>0.21081851067789195</v>
      </c>
      <c r="BH162">
        <f>SUM(AV162:BG162)</f>
        <v>329.66782256850081</v>
      </c>
      <c r="BI162">
        <f>BH162^2</f>
        <v>108680.87323705653</v>
      </c>
      <c r="BJ162">
        <f>U162/BI162</f>
        <v>0.31346641491731936</v>
      </c>
      <c r="BM162" s="15">
        <v>5</v>
      </c>
      <c r="BN162">
        <v>11</v>
      </c>
    </row>
    <row r="163" spans="1:66" x14ac:dyDescent="0.25">
      <c r="A163">
        <v>17</v>
      </c>
      <c r="B163">
        <v>1</v>
      </c>
      <c r="C163" t="s">
        <v>64</v>
      </c>
      <c r="D163" t="s">
        <v>61</v>
      </c>
      <c r="E163" s="15"/>
      <c r="F163" s="15">
        <v>3</v>
      </c>
      <c r="G163" s="16">
        <v>2</v>
      </c>
      <c r="H163" s="16">
        <v>4</v>
      </c>
      <c r="I163">
        <v>180.33333333333334</v>
      </c>
      <c r="K163">
        <v>0</v>
      </c>
      <c r="M163">
        <v>0</v>
      </c>
      <c r="Q163">
        <v>8</v>
      </c>
      <c r="T163" s="16"/>
      <c r="U163" s="16"/>
      <c r="V163">
        <v>0</v>
      </c>
      <c r="W163">
        <v>3.3333333333333335</v>
      </c>
      <c r="X163">
        <v>0</v>
      </c>
      <c r="Y163">
        <v>0</v>
      </c>
      <c r="Z163">
        <v>59.333333333333336</v>
      </c>
      <c r="AA163">
        <v>29.666666666666668</v>
      </c>
      <c r="AB163">
        <v>11</v>
      </c>
      <c r="AC163">
        <v>10</v>
      </c>
      <c r="AD163">
        <v>17.666666666666668</v>
      </c>
      <c r="AE163">
        <v>14.333333333333334</v>
      </c>
      <c r="AF163">
        <v>35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BM163" s="15">
        <v>5</v>
      </c>
      <c r="BN163">
        <v>12</v>
      </c>
    </row>
    <row r="164" spans="1:66" x14ac:dyDescent="0.25">
      <c r="A164">
        <v>17</v>
      </c>
      <c r="B164">
        <v>1</v>
      </c>
      <c r="C164" t="s">
        <v>64</v>
      </c>
      <c r="D164" t="s">
        <v>61</v>
      </c>
      <c r="E164" s="15"/>
      <c r="F164" s="12">
        <v>4</v>
      </c>
      <c r="G164">
        <v>3</v>
      </c>
      <c r="H164" s="16">
        <v>8</v>
      </c>
      <c r="I164">
        <v>392.00000000000006</v>
      </c>
      <c r="K164">
        <v>0</v>
      </c>
      <c r="M164">
        <v>0</v>
      </c>
      <c r="Q164">
        <v>9</v>
      </c>
      <c r="T164" s="16"/>
      <c r="U164" s="16"/>
      <c r="V164">
        <v>0</v>
      </c>
      <c r="W164">
        <v>1.3333333333333333</v>
      </c>
      <c r="X164">
        <v>0</v>
      </c>
      <c r="Y164">
        <v>0</v>
      </c>
      <c r="Z164">
        <v>52.666666666666664</v>
      </c>
      <c r="AA164">
        <v>162</v>
      </c>
      <c r="AB164">
        <v>2.6666666666666665</v>
      </c>
      <c r="AC164">
        <v>19.333333333333332</v>
      </c>
      <c r="AD164">
        <v>12</v>
      </c>
      <c r="AE164">
        <v>46.666666666666664</v>
      </c>
      <c r="AF164">
        <v>94.666666666666671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0.66666666666666663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BM164" s="12">
        <v>5</v>
      </c>
      <c r="BN164">
        <v>13</v>
      </c>
    </row>
    <row r="165" spans="1:66" x14ac:dyDescent="0.25">
      <c r="A165">
        <v>17</v>
      </c>
      <c r="B165">
        <v>1</v>
      </c>
      <c r="C165" t="s">
        <v>64</v>
      </c>
      <c r="D165" t="s">
        <v>61</v>
      </c>
      <c r="E165" s="15"/>
      <c r="F165" s="12">
        <v>5</v>
      </c>
      <c r="G165" s="16">
        <v>2</v>
      </c>
      <c r="H165" s="16">
        <v>4</v>
      </c>
      <c r="I165">
        <v>174.33333333333334</v>
      </c>
      <c r="K165">
        <v>0</v>
      </c>
      <c r="M165">
        <v>0</v>
      </c>
      <c r="Q165">
        <v>9</v>
      </c>
      <c r="T165" s="16"/>
      <c r="U165" s="16"/>
      <c r="V165">
        <v>0</v>
      </c>
      <c r="W165">
        <v>3.3333333333333335</v>
      </c>
      <c r="X165">
        <v>0</v>
      </c>
      <c r="Y165">
        <v>0</v>
      </c>
      <c r="Z165">
        <v>8.6666666666666661</v>
      </c>
      <c r="AA165">
        <v>119.33333333333333</v>
      </c>
      <c r="AB165">
        <v>2.3333333333333335</v>
      </c>
      <c r="AC165">
        <v>15.333333333333334</v>
      </c>
      <c r="AD165">
        <v>1</v>
      </c>
      <c r="AE165">
        <v>9.3333333333333339</v>
      </c>
      <c r="AF165">
        <v>13.333333333333334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1.6666666666666667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BM165" s="15">
        <v>5</v>
      </c>
      <c r="BN165">
        <v>14</v>
      </c>
    </row>
    <row r="166" spans="1:66" x14ac:dyDescent="0.25">
      <c r="A166">
        <v>17</v>
      </c>
      <c r="B166">
        <v>1</v>
      </c>
      <c r="C166" t="s">
        <v>64</v>
      </c>
      <c r="D166" t="s">
        <v>61</v>
      </c>
      <c r="E166" s="15"/>
      <c r="F166" s="15">
        <v>6</v>
      </c>
      <c r="G166" s="16">
        <v>2</v>
      </c>
      <c r="H166" s="16">
        <v>4</v>
      </c>
      <c r="I166">
        <v>325.33333333333337</v>
      </c>
      <c r="K166">
        <v>0</v>
      </c>
      <c r="M166">
        <v>0</v>
      </c>
      <c r="Q166">
        <v>9</v>
      </c>
      <c r="T166" s="16"/>
      <c r="U166" s="16"/>
      <c r="V166">
        <v>0</v>
      </c>
      <c r="W166">
        <v>36</v>
      </c>
      <c r="X166">
        <v>0</v>
      </c>
      <c r="Y166">
        <v>0</v>
      </c>
      <c r="Z166">
        <v>8.3333333333333339</v>
      </c>
      <c r="AA166">
        <v>206.33333333333334</v>
      </c>
      <c r="AB166">
        <v>19.666666666666668</v>
      </c>
      <c r="AC166">
        <v>21</v>
      </c>
      <c r="AD166">
        <v>1</v>
      </c>
      <c r="AE166">
        <v>23</v>
      </c>
      <c r="AF166">
        <v>8</v>
      </c>
      <c r="AG166">
        <v>2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BM166" s="15">
        <v>5</v>
      </c>
      <c r="BN166">
        <v>15</v>
      </c>
    </row>
    <row r="167" spans="1:66" x14ac:dyDescent="0.25">
      <c r="A167">
        <v>17</v>
      </c>
      <c r="B167">
        <v>1</v>
      </c>
      <c r="C167" t="s">
        <v>64</v>
      </c>
      <c r="D167" t="s">
        <v>61</v>
      </c>
      <c r="E167" s="11"/>
      <c r="F167" s="12">
        <v>7</v>
      </c>
      <c r="G167">
        <v>2</v>
      </c>
      <c r="H167">
        <v>4</v>
      </c>
      <c r="I167">
        <v>183</v>
      </c>
      <c r="K167">
        <v>0</v>
      </c>
      <c r="M167">
        <v>0</v>
      </c>
      <c r="Q167">
        <v>9</v>
      </c>
      <c r="V167">
        <v>0</v>
      </c>
      <c r="W167">
        <v>21.333333333333332</v>
      </c>
      <c r="X167">
        <v>0</v>
      </c>
      <c r="Y167">
        <v>0</v>
      </c>
      <c r="Z167">
        <v>2.6666666666666665</v>
      </c>
      <c r="AA167">
        <v>54.666666666666664</v>
      </c>
      <c r="AB167">
        <v>8</v>
      </c>
      <c r="AC167">
        <v>21.666666666666668</v>
      </c>
      <c r="AD167">
        <v>1.3333333333333333</v>
      </c>
      <c r="AE167">
        <v>15</v>
      </c>
      <c r="AF167">
        <v>56.333333333333336</v>
      </c>
      <c r="AG167">
        <v>2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BM167" s="15">
        <v>5</v>
      </c>
      <c r="BN167">
        <v>16</v>
      </c>
    </row>
    <row r="168" spans="1:66" x14ac:dyDescent="0.25">
      <c r="A168">
        <v>17</v>
      </c>
      <c r="B168">
        <v>1</v>
      </c>
      <c r="C168" t="s">
        <v>64</v>
      </c>
      <c r="D168" t="s">
        <v>61</v>
      </c>
      <c r="E168" s="11"/>
      <c r="F168" s="12">
        <v>8</v>
      </c>
      <c r="G168" s="16">
        <v>2</v>
      </c>
      <c r="H168" s="16">
        <v>4</v>
      </c>
      <c r="I168">
        <v>122.66666666666666</v>
      </c>
      <c r="K168">
        <v>0</v>
      </c>
      <c r="M168">
        <v>0</v>
      </c>
      <c r="Q168">
        <v>7</v>
      </c>
      <c r="T168" s="16"/>
      <c r="U168" s="16"/>
      <c r="V168">
        <v>0</v>
      </c>
      <c r="W168">
        <v>2.6666666666666665</v>
      </c>
      <c r="X168">
        <v>0</v>
      </c>
      <c r="Y168">
        <v>0</v>
      </c>
      <c r="Z168">
        <v>0.66666666666666663</v>
      </c>
      <c r="AA168">
        <v>20.666666666666668</v>
      </c>
      <c r="AB168">
        <v>3.3333333333333335</v>
      </c>
      <c r="AC168">
        <v>5.333333333333333</v>
      </c>
      <c r="AD168">
        <v>0</v>
      </c>
      <c r="AE168">
        <v>21</v>
      </c>
      <c r="AF168">
        <v>69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BM168" s="12">
        <v>5</v>
      </c>
      <c r="BN168">
        <v>17</v>
      </c>
    </row>
    <row r="169" spans="1:66" x14ac:dyDescent="0.25">
      <c r="A169">
        <v>17</v>
      </c>
      <c r="B169">
        <v>1</v>
      </c>
      <c r="C169" t="s">
        <v>64</v>
      </c>
      <c r="D169" t="s">
        <v>61</v>
      </c>
      <c r="E169" s="11"/>
      <c r="F169" s="12">
        <v>9</v>
      </c>
      <c r="G169" s="16">
        <v>2</v>
      </c>
      <c r="H169" s="16">
        <v>4</v>
      </c>
      <c r="I169">
        <v>328</v>
      </c>
      <c r="K169">
        <v>0</v>
      </c>
      <c r="M169">
        <v>0</v>
      </c>
      <c r="Q169">
        <v>7</v>
      </c>
      <c r="T169" s="16"/>
      <c r="U169" s="16"/>
      <c r="V169">
        <v>0</v>
      </c>
      <c r="W169">
        <v>9.3333333333333339</v>
      </c>
      <c r="X169">
        <v>0</v>
      </c>
      <c r="Y169">
        <v>0</v>
      </c>
      <c r="Z169">
        <v>0</v>
      </c>
      <c r="AA169">
        <v>159.66666666666666</v>
      </c>
      <c r="AB169">
        <v>2</v>
      </c>
      <c r="AC169">
        <v>2</v>
      </c>
      <c r="AD169">
        <v>0.33333333333333331</v>
      </c>
      <c r="AE169">
        <v>39</v>
      </c>
      <c r="AF169">
        <v>115.66666666666667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BM169" s="15">
        <v>5</v>
      </c>
      <c r="BN169">
        <v>18</v>
      </c>
    </row>
    <row r="170" spans="1:66" x14ac:dyDescent="0.25">
      <c r="A170">
        <v>17</v>
      </c>
      <c r="B170">
        <v>1</v>
      </c>
      <c r="C170" t="s">
        <v>64</v>
      </c>
      <c r="D170" t="s">
        <v>61</v>
      </c>
      <c r="E170" s="11"/>
      <c r="F170" s="12">
        <v>10</v>
      </c>
      <c r="G170" s="16">
        <v>3</v>
      </c>
      <c r="H170" s="16">
        <v>8</v>
      </c>
      <c r="I170">
        <v>771.33333333333337</v>
      </c>
      <c r="K170">
        <v>0</v>
      </c>
      <c r="M170">
        <v>0</v>
      </c>
      <c r="Q170">
        <v>10</v>
      </c>
      <c r="T170" s="16"/>
      <c r="U170" s="16"/>
      <c r="V170">
        <v>0</v>
      </c>
      <c r="W170">
        <v>8</v>
      </c>
      <c r="X170">
        <v>0.66666666666666663</v>
      </c>
      <c r="Y170">
        <v>0</v>
      </c>
      <c r="Z170">
        <v>2</v>
      </c>
      <c r="AA170">
        <v>478</v>
      </c>
      <c r="AB170">
        <v>8.6666666666666661</v>
      </c>
      <c r="AC170">
        <v>3.3333333333333335</v>
      </c>
      <c r="AD170">
        <v>0.66666666666666663</v>
      </c>
      <c r="AE170">
        <v>189.33333333333334</v>
      </c>
      <c r="AF170">
        <v>80</v>
      </c>
      <c r="AG170">
        <v>0</v>
      </c>
      <c r="AH170">
        <v>0</v>
      </c>
      <c r="AI170">
        <v>0.66666666666666663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BM170" s="15">
        <v>5</v>
      </c>
      <c r="BN170">
        <v>19</v>
      </c>
    </row>
    <row r="171" spans="1:66" x14ac:dyDescent="0.25">
      <c r="A171">
        <v>17</v>
      </c>
      <c r="B171">
        <v>1</v>
      </c>
      <c r="C171" t="s">
        <v>64</v>
      </c>
      <c r="D171" t="s">
        <v>61</v>
      </c>
      <c r="E171" s="11"/>
      <c r="F171" s="12">
        <v>11</v>
      </c>
      <c r="G171">
        <v>2</v>
      </c>
      <c r="H171">
        <v>4</v>
      </c>
      <c r="I171">
        <v>309.66666666666669</v>
      </c>
      <c r="K171">
        <v>0</v>
      </c>
      <c r="M171">
        <v>0</v>
      </c>
      <c r="Q171">
        <v>6</v>
      </c>
      <c r="V171">
        <v>0</v>
      </c>
      <c r="W171">
        <v>14</v>
      </c>
      <c r="X171">
        <v>0</v>
      </c>
      <c r="Y171">
        <v>0</v>
      </c>
      <c r="Z171">
        <v>1</v>
      </c>
      <c r="AA171">
        <v>115</v>
      </c>
      <c r="AB171">
        <v>0</v>
      </c>
      <c r="AC171">
        <v>7.333333333333333</v>
      </c>
      <c r="AD171">
        <v>0</v>
      </c>
      <c r="AE171">
        <v>82</v>
      </c>
      <c r="AF171">
        <v>90.333333333333329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BM171" s="15">
        <v>5</v>
      </c>
      <c r="BN171">
        <v>20</v>
      </c>
    </row>
    <row r="172" spans="1:66" x14ac:dyDescent="0.25">
      <c r="A172">
        <v>18</v>
      </c>
      <c r="B172">
        <v>6</v>
      </c>
      <c r="C172" t="s">
        <v>64</v>
      </c>
      <c r="D172" t="s">
        <v>63</v>
      </c>
      <c r="E172" s="15"/>
      <c r="F172" s="15">
        <v>2</v>
      </c>
      <c r="G172">
        <v>1</v>
      </c>
      <c r="H172" s="16">
        <v>2</v>
      </c>
      <c r="I172">
        <v>187.66666666666666</v>
      </c>
      <c r="J172">
        <v>161.05833333333334</v>
      </c>
      <c r="K172">
        <v>0.16666666666666666</v>
      </c>
      <c r="L172">
        <v>6.6666666666666666E-2</v>
      </c>
      <c r="M172">
        <v>1</v>
      </c>
      <c r="N172">
        <v>0.4</v>
      </c>
      <c r="O172">
        <v>0.11653431646335018</v>
      </c>
      <c r="P172">
        <v>1.7480147469502527</v>
      </c>
      <c r="Q172">
        <v>7</v>
      </c>
      <c r="R172">
        <v>9.8000000000000007</v>
      </c>
      <c r="S172">
        <v>90.668267023593899</v>
      </c>
      <c r="T172">
        <v>0.56295296956751006</v>
      </c>
      <c r="U172">
        <f>S172^2</f>
        <v>8220.7346450617242</v>
      </c>
      <c r="V172">
        <v>0</v>
      </c>
      <c r="W172">
        <v>11.666666666666666</v>
      </c>
      <c r="X172">
        <v>0</v>
      </c>
      <c r="Y172">
        <v>0</v>
      </c>
      <c r="Z172">
        <v>119.66666666666667</v>
      </c>
      <c r="AA172">
        <v>8</v>
      </c>
      <c r="AB172">
        <v>0</v>
      </c>
      <c r="AC172">
        <v>1.6666666666666667</v>
      </c>
      <c r="AD172">
        <v>22.666666666666668</v>
      </c>
      <c r="AE172">
        <v>15.666666666666666</v>
      </c>
      <c r="AF172">
        <v>8.3333333333333339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0.16666666666666666</v>
      </c>
      <c r="AT172">
        <v>0</v>
      </c>
      <c r="AV172">
        <v>3.8670916912000095</v>
      </c>
      <c r="AW172">
        <v>15.910086869578395</v>
      </c>
      <c r="AX172">
        <v>0</v>
      </c>
      <c r="AY172">
        <v>33.798189191029046</v>
      </c>
      <c r="AZ172">
        <v>9.5710629980990216</v>
      </c>
      <c r="BA172">
        <v>2.7636446011528837</v>
      </c>
      <c r="BB172">
        <v>10.35237194744623</v>
      </c>
      <c r="BC172">
        <v>17.732322531063971</v>
      </c>
      <c r="BD172">
        <v>6.2425820176360993</v>
      </c>
      <c r="BE172">
        <v>72.97484768782823</v>
      </c>
      <c r="BF172">
        <v>23.771366282531421</v>
      </c>
      <c r="BG172">
        <v>2.7240498400110447</v>
      </c>
      <c r="BH172">
        <f>SUM(AV172:BG172)</f>
        <v>199.70761565757638</v>
      </c>
      <c r="BI172">
        <f>BH172^2</f>
        <v>39883.131751634246</v>
      </c>
      <c r="BJ172">
        <f>U172/BI172</f>
        <v>0.20612058993398563</v>
      </c>
      <c r="BM172" s="12">
        <v>5</v>
      </c>
      <c r="BN172">
        <v>21</v>
      </c>
    </row>
    <row r="173" spans="1:66" x14ac:dyDescent="0.25">
      <c r="A173">
        <v>18</v>
      </c>
      <c r="B173">
        <v>6</v>
      </c>
      <c r="C173" t="s">
        <v>64</v>
      </c>
      <c r="D173" t="s">
        <v>63</v>
      </c>
      <c r="E173" s="15"/>
      <c r="F173" s="15">
        <v>3</v>
      </c>
      <c r="G173" s="16">
        <v>1</v>
      </c>
      <c r="H173" s="16">
        <v>2</v>
      </c>
      <c r="I173">
        <v>254</v>
      </c>
      <c r="K173">
        <v>0</v>
      </c>
      <c r="M173">
        <v>0</v>
      </c>
      <c r="Q173">
        <v>8</v>
      </c>
      <c r="T173" s="16"/>
      <c r="U173" s="16"/>
      <c r="V173">
        <v>0</v>
      </c>
      <c r="W173">
        <v>1.3333333333333333</v>
      </c>
      <c r="X173">
        <v>0</v>
      </c>
      <c r="Y173">
        <v>0</v>
      </c>
      <c r="Z173">
        <v>35.333333333333336</v>
      </c>
      <c r="AA173">
        <v>6.666666666666667</v>
      </c>
      <c r="AB173">
        <v>0.66666666666666663</v>
      </c>
      <c r="AC173">
        <v>10.333333333333334</v>
      </c>
      <c r="AD173">
        <v>60.333333333333336</v>
      </c>
      <c r="AE173">
        <v>10</v>
      </c>
      <c r="AF173">
        <v>129.33333333333334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BM173" s="15">
        <v>5</v>
      </c>
      <c r="BN173">
        <v>22</v>
      </c>
    </row>
    <row r="174" spans="1:66" x14ac:dyDescent="0.25">
      <c r="A174">
        <v>18</v>
      </c>
      <c r="B174">
        <v>6</v>
      </c>
      <c r="C174" t="s">
        <v>64</v>
      </c>
      <c r="D174" t="s">
        <v>63</v>
      </c>
      <c r="E174" s="15"/>
      <c r="F174" s="15">
        <v>4</v>
      </c>
      <c r="G174" s="16">
        <v>0</v>
      </c>
      <c r="H174" s="16">
        <v>1</v>
      </c>
      <c r="I174">
        <v>128.66666666666669</v>
      </c>
      <c r="K174">
        <v>0.16666666666666666</v>
      </c>
      <c r="M174">
        <v>1</v>
      </c>
      <c r="Q174">
        <v>7</v>
      </c>
      <c r="T174" s="16"/>
      <c r="U174" s="16"/>
      <c r="V174">
        <v>0</v>
      </c>
      <c r="W174">
        <v>1.6666666666666667</v>
      </c>
      <c r="X174">
        <v>0</v>
      </c>
      <c r="Y174">
        <v>0</v>
      </c>
      <c r="Z174">
        <v>61</v>
      </c>
      <c r="AA174">
        <v>2.8333333333333335</v>
      </c>
      <c r="AB174">
        <v>0</v>
      </c>
      <c r="AC174">
        <v>15.5</v>
      </c>
      <c r="AD174">
        <v>24</v>
      </c>
      <c r="AE174">
        <v>13.166666666666666</v>
      </c>
      <c r="AF174">
        <v>10.5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0.16666666666666666</v>
      </c>
      <c r="AT174">
        <v>0</v>
      </c>
      <c r="BM174" s="15">
        <v>5</v>
      </c>
      <c r="BN174">
        <v>23</v>
      </c>
    </row>
    <row r="175" spans="1:66" x14ac:dyDescent="0.25">
      <c r="A175">
        <v>18</v>
      </c>
      <c r="B175">
        <v>6</v>
      </c>
      <c r="C175" t="s">
        <v>64</v>
      </c>
      <c r="D175" t="s">
        <v>63</v>
      </c>
      <c r="E175" s="15"/>
      <c r="F175" s="15">
        <v>5</v>
      </c>
      <c r="G175" s="16">
        <v>1</v>
      </c>
      <c r="H175" s="16">
        <v>2</v>
      </c>
      <c r="I175">
        <v>368.00000000000006</v>
      </c>
      <c r="K175">
        <v>0</v>
      </c>
      <c r="M175">
        <v>0</v>
      </c>
      <c r="Q175">
        <v>9</v>
      </c>
      <c r="T175" s="16"/>
      <c r="U175" s="16"/>
      <c r="V175">
        <v>12.333333333333334</v>
      </c>
      <c r="W175">
        <v>53</v>
      </c>
      <c r="X175">
        <v>0</v>
      </c>
      <c r="Y175">
        <v>0</v>
      </c>
      <c r="Z175">
        <v>6.333333333333333</v>
      </c>
      <c r="AA175">
        <v>35.333333333333336</v>
      </c>
      <c r="AB175">
        <v>0</v>
      </c>
      <c r="AC175">
        <v>22</v>
      </c>
      <c r="AD175">
        <v>6</v>
      </c>
      <c r="AE175">
        <v>14.333333333333334</v>
      </c>
      <c r="AF175">
        <v>215</v>
      </c>
      <c r="AG175">
        <v>3.6666666666666665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BM175" s="15">
        <v>5</v>
      </c>
      <c r="BN175">
        <v>24</v>
      </c>
    </row>
    <row r="176" spans="1:66" x14ac:dyDescent="0.25">
      <c r="A176">
        <v>18</v>
      </c>
      <c r="B176">
        <v>6</v>
      </c>
      <c r="C176" t="s">
        <v>64</v>
      </c>
      <c r="D176" t="s">
        <v>63</v>
      </c>
      <c r="E176" s="15"/>
      <c r="F176" s="15">
        <v>6</v>
      </c>
      <c r="G176" s="16">
        <v>0</v>
      </c>
      <c r="H176" s="16">
        <v>1</v>
      </c>
      <c r="I176">
        <v>76.75</v>
      </c>
      <c r="K176">
        <v>0.33333333333333331</v>
      </c>
      <c r="M176">
        <v>2</v>
      </c>
      <c r="Q176">
        <v>12</v>
      </c>
      <c r="T176" s="16"/>
      <c r="U176" s="16"/>
      <c r="V176">
        <v>1.0833333333333333</v>
      </c>
      <c r="W176">
        <v>3.6666666666666665</v>
      </c>
      <c r="X176">
        <v>0</v>
      </c>
      <c r="Y176">
        <v>0</v>
      </c>
      <c r="Z176">
        <v>12.166666666666666</v>
      </c>
      <c r="AA176">
        <v>4.166666666666667</v>
      </c>
      <c r="AB176">
        <v>0.41666666666666669</v>
      </c>
      <c r="AC176">
        <v>37.333333333333336</v>
      </c>
      <c r="AD176">
        <v>4.916666666666667</v>
      </c>
      <c r="AE176">
        <v>1.25</v>
      </c>
      <c r="AF176">
        <v>0.33333333333333331</v>
      </c>
      <c r="AG176">
        <v>10.083333333333334</v>
      </c>
      <c r="AH176">
        <v>0</v>
      </c>
      <c r="AI176">
        <v>0.41666666666666669</v>
      </c>
      <c r="AJ176">
        <v>0</v>
      </c>
      <c r="AK176">
        <v>0</v>
      </c>
      <c r="AL176">
        <v>0.91666666666666663</v>
      </c>
      <c r="AM176">
        <v>0.16666666666666666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0.16666666666666666</v>
      </c>
      <c r="AT176">
        <v>0</v>
      </c>
      <c r="BM176" s="12">
        <v>5</v>
      </c>
      <c r="BN176">
        <v>25</v>
      </c>
    </row>
    <row r="177" spans="1:66" x14ac:dyDescent="0.25">
      <c r="A177">
        <v>18</v>
      </c>
      <c r="B177">
        <v>6</v>
      </c>
      <c r="C177" t="s">
        <v>64</v>
      </c>
      <c r="D177" t="s">
        <v>63</v>
      </c>
      <c r="E177" s="15"/>
      <c r="F177" s="12">
        <v>7</v>
      </c>
      <c r="G177">
        <v>1</v>
      </c>
      <c r="H177">
        <v>2</v>
      </c>
      <c r="I177">
        <v>103.33333333333333</v>
      </c>
      <c r="K177">
        <v>0</v>
      </c>
      <c r="M177">
        <v>0</v>
      </c>
      <c r="Q177">
        <v>12</v>
      </c>
      <c r="V177">
        <v>3.6666666666666665</v>
      </c>
      <c r="W177">
        <v>2.3333333333333335</v>
      </c>
      <c r="X177">
        <v>0</v>
      </c>
      <c r="Y177">
        <v>0</v>
      </c>
      <c r="Z177">
        <v>14.5</v>
      </c>
      <c r="AA177">
        <v>8.8333333333333339</v>
      </c>
      <c r="AB177">
        <v>2.5</v>
      </c>
      <c r="AC177">
        <v>18.666666666666668</v>
      </c>
      <c r="AD177">
        <v>3.8333333333333335</v>
      </c>
      <c r="AE177">
        <v>1.1666666666666667</v>
      </c>
      <c r="AF177">
        <v>1.6666666666666667</v>
      </c>
      <c r="AG177">
        <v>42.833333333333336</v>
      </c>
      <c r="AH177">
        <v>0</v>
      </c>
      <c r="AI177">
        <v>1</v>
      </c>
      <c r="AJ177">
        <v>0</v>
      </c>
      <c r="AK177">
        <v>0</v>
      </c>
      <c r="AL177">
        <v>2.3333333333333335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BM177" s="15">
        <v>5</v>
      </c>
      <c r="BN177">
        <v>26</v>
      </c>
    </row>
    <row r="178" spans="1:66" x14ac:dyDescent="0.25">
      <c r="A178">
        <v>18</v>
      </c>
      <c r="B178">
        <v>6</v>
      </c>
      <c r="C178" t="s">
        <v>64</v>
      </c>
      <c r="D178" t="s">
        <v>63</v>
      </c>
      <c r="E178" s="15"/>
      <c r="F178" s="15">
        <v>8</v>
      </c>
      <c r="G178" s="16">
        <v>2</v>
      </c>
      <c r="H178" s="16">
        <v>4</v>
      </c>
      <c r="I178">
        <v>120.66666666666664</v>
      </c>
      <c r="K178">
        <v>0</v>
      </c>
      <c r="M178">
        <v>0</v>
      </c>
      <c r="Q178">
        <v>11</v>
      </c>
      <c r="T178" s="16"/>
      <c r="U178" s="16"/>
      <c r="V178">
        <v>1.3333333333333333</v>
      </c>
      <c r="W178">
        <v>5</v>
      </c>
      <c r="X178">
        <v>0</v>
      </c>
      <c r="Y178">
        <v>0</v>
      </c>
      <c r="Z178">
        <v>19.333333333333332</v>
      </c>
      <c r="AA178">
        <v>11.333333333333334</v>
      </c>
      <c r="AB178">
        <v>7.666666666666667</v>
      </c>
      <c r="AC178">
        <v>14</v>
      </c>
      <c r="AD178">
        <v>7.666666666666667</v>
      </c>
      <c r="AE178">
        <v>1.3333333333333333</v>
      </c>
      <c r="AF178">
        <v>3</v>
      </c>
      <c r="AG178">
        <v>47.666666666666664</v>
      </c>
      <c r="AH178">
        <v>0</v>
      </c>
      <c r="AI178">
        <v>2.3333333333333335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BM178" s="15">
        <v>5</v>
      </c>
      <c r="BN178">
        <v>27</v>
      </c>
    </row>
    <row r="179" spans="1:66" x14ac:dyDescent="0.25">
      <c r="A179">
        <v>18</v>
      </c>
      <c r="B179">
        <v>6</v>
      </c>
      <c r="C179" t="s">
        <v>64</v>
      </c>
      <c r="D179" t="s">
        <v>63</v>
      </c>
      <c r="E179" s="15"/>
      <c r="F179" s="15">
        <v>9</v>
      </c>
      <c r="G179" s="16">
        <v>1</v>
      </c>
      <c r="H179" s="16">
        <v>2</v>
      </c>
      <c r="I179">
        <v>166</v>
      </c>
      <c r="K179">
        <v>0</v>
      </c>
      <c r="M179">
        <v>0</v>
      </c>
      <c r="Q179">
        <v>10</v>
      </c>
      <c r="T179" s="16"/>
      <c r="U179" s="16"/>
      <c r="V179">
        <v>0</v>
      </c>
      <c r="W179">
        <v>0.33333333333333331</v>
      </c>
      <c r="X179">
        <v>0</v>
      </c>
      <c r="Y179">
        <v>0</v>
      </c>
      <c r="Z179">
        <v>28.166666666666668</v>
      </c>
      <c r="AA179">
        <v>19.166666666666668</v>
      </c>
      <c r="AB179">
        <v>0</v>
      </c>
      <c r="AC179">
        <v>30</v>
      </c>
      <c r="AD179">
        <v>14.666666666666666</v>
      </c>
      <c r="AE179">
        <v>2</v>
      </c>
      <c r="AF179">
        <v>3.1666666666666665</v>
      </c>
      <c r="AG179">
        <v>65.333333333333329</v>
      </c>
      <c r="AH179">
        <v>0</v>
      </c>
      <c r="AI179">
        <v>1.5</v>
      </c>
      <c r="AJ179">
        <v>0</v>
      </c>
      <c r="AK179">
        <v>0</v>
      </c>
      <c r="AL179">
        <v>1.6666666666666667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BM179" s="15">
        <v>5</v>
      </c>
      <c r="BN179">
        <v>28</v>
      </c>
    </row>
    <row r="180" spans="1:66" x14ac:dyDescent="0.25">
      <c r="A180">
        <v>18</v>
      </c>
      <c r="B180">
        <v>6</v>
      </c>
      <c r="C180" t="s">
        <v>64</v>
      </c>
      <c r="D180" t="s">
        <v>63</v>
      </c>
      <c r="E180" s="15"/>
      <c r="F180" s="15">
        <v>10</v>
      </c>
      <c r="G180" s="16">
        <v>1</v>
      </c>
      <c r="H180" s="16">
        <v>2</v>
      </c>
      <c r="I180">
        <v>72.166666666666671</v>
      </c>
      <c r="K180">
        <v>0</v>
      </c>
      <c r="M180">
        <v>0</v>
      </c>
      <c r="Q180">
        <v>11</v>
      </c>
      <c r="T180" s="16"/>
      <c r="U180" s="16"/>
      <c r="V180">
        <v>0</v>
      </c>
      <c r="W180">
        <v>1.6666666666666667</v>
      </c>
      <c r="X180">
        <v>0</v>
      </c>
      <c r="Y180">
        <v>0</v>
      </c>
      <c r="Z180">
        <v>22</v>
      </c>
      <c r="AA180">
        <v>7.166666666666667</v>
      </c>
      <c r="AB180">
        <v>2.3333333333333335</v>
      </c>
      <c r="AC180">
        <v>9.8333333333333339</v>
      </c>
      <c r="AD180">
        <v>5.666666666666667</v>
      </c>
      <c r="AE180">
        <v>3</v>
      </c>
      <c r="AF180">
        <v>4</v>
      </c>
      <c r="AG180">
        <v>8.5</v>
      </c>
      <c r="AH180">
        <v>0</v>
      </c>
      <c r="AI180">
        <v>4.666666666666667</v>
      </c>
      <c r="AJ180">
        <v>0</v>
      </c>
      <c r="AK180">
        <v>0</v>
      </c>
      <c r="AL180">
        <v>3.3333333333333335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BM180" s="12">
        <v>5</v>
      </c>
      <c r="BN180">
        <v>29</v>
      </c>
    </row>
    <row r="181" spans="1:66" x14ac:dyDescent="0.25">
      <c r="A181">
        <v>18</v>
      </c>
      <c r="B181">
        <v>6</v>
      </c>
      <c r="C181" t="s">
        <v>64</v>
      </c>
      <c r="D181" t="s">
        <v>63</v>
      </c>
      <c r="E181" s="15"/>
      <c r="F181" s="15">
        <v>11</v>
      </c>
      <c r="G181">
        <v>2</v>
      </c>
      <c r="H181">
        <v>4</v>
      </c>
      <c r="I181">
        <v>133.33333333333331</v>
      </c>
      <c r="K181">
        <v>0</v>
      </c>
      <c r="M181">
        <v>0</v>
      </c>
      <c r="Q181">
        <v>11</v>
      </c>
      <c r="V181">
        <v>0</v>
      </c>
      <c r="W181">
        <v>6.666666666666667</v>
      </c>
      <c r="X181">
        <v>0</v>
      </c>
      <c r="Y181">
        <v>0</v>
      </c>
      <c r="Z181">
        <v>20</v>
      </c>
      <c r="AA181">
        <v>14.333333333333334</v>
      </c>
      <c r="AB181">
        <v>6</v>
      </c>
      <c r="AC181">
        <v>22</v>
      </c>
      <c r="AD181">
        <v>1.3333333333333333</v>
      </c>
      <c r="AE181">
        <v>0.66666666666666663</v>
      </c>
      <c r="AF181">
        <v>20.333333333333332</v>
      </c>
      <c r="AG181">
        <v>27</v>
      </c>
      <c r="AH181">
        <v>0</v>
      </c>
      <c r="AI181">
        <v>8.3333333333333339</v>
      </c>
      <c r="AJ181">
        <v>0</v>
      </c>
      <c r="AK181">
        <v>0</v>
      </c>
      <c r="AL181">
        <v>6.666666666666667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BM181" s="15">
        <v>5</v>
      </c>
      <c r="BN181">
        <v>30</v>
      </c>
    </row>
    <row r="182" spans="1:66" x14ac:dyDescent="0.25">
      <c r="A182">
        <v>19</v>
      </c>
      <c r="B182">
        <v>8</v>
      </c>
      <c r="C182" t="s">
        <v>62</v>
      </c>
      <c r="D182" t="s">
        <v>63</v>
      </c>
      <c r="E182" s="17" t="s">
        <v>71</v>
      </c>
      <c r="F182" s="12">
        <v>2</v>
      </c>
      <c r="G182">
        <v>1</v>
      </c>
      <c r="H182" s="16">
        <v>2</v>
      </c>
      <c r="I182">
        <v>144.5</v>
      </c>
      <c r="J182">
        <v>138.56666666666666</v>
      </c>
      <c r="K182">
        <v>0</v>
      </c>
      <c r="L182">
        <v>3.3333333333333333E-2</v>
      </c>
      <c r="M182">
        <v>0</v>
      </c>
      <c r="N182">
        <v>0.1</v>
      </c>
      <c r="O182">
        <v>0.10540925533894598</v>
      </c>
      <c r="P182">
        <v>3.1622776601683795</v>
      </c>
      <c r="Q182">
        <v>5</v>
      </c>
      <c r="R182">
        <v>5.3</v>
      </c>
      <c r="S182">
        <v>63.375872653304761</v>
      </c>
      <c r="T182">
        <v>0.45736737541475653</v>
      </c>
      <c r="U182">
        <f>S182^2</f>
        <v>4016.5012345679024</v>
      </c>
      <c r="V182">
        <v>0</v>
      </c>
      <c r="W182">
        <v>0</v>
      </c>
      <c r="X182">
        <v>0</v>
      </c>
      <c r="Y182">
        <v>0</v>
      </c>
      <c r="Z182">
        <v>0.66666666666666663</v>
      </c>
      <c r="AA182">
        <v>0</v>
      </c>
      <c r="AB182">
        <v>0</v>
      </c>
      <c r="AC182">
        <v>0.33333333333333331</v>
      </c>
      <c r="AD182">
        <v>1.6666666666666667</v>
      </c>
      <c r="AE182">
        <v>30.666666666666668</v>
      </c>
      <c r="AF182">
        <v>111.16666666666667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V182">
        <v>0</v>
      </c>
      <c r="AW182">
        <v>0.42309850588132825</v>
      </c>
      <c r="AX182">
        <v>0</v>
      </c>
      <c r="AY182">
        <v>1.0517475169954873</v>
      </c>
      <c r="AZ182">
        <v>5.0984141809482129</v>
      </c>
      <c r="BA182">
        <v>0.21081851067789195</v>
      </c>
      <c r="BB182">
        <v>20.561928441529211</v>
      </c>
      <c r="BC182">
        <v>5.9076221950967724</v>
      </c>
      <c r="BD182">
        <v>28.134136376111307</v>
      </c>
      <c r="BE182">
        <v>63.245028594944202</v>
      </c>
      <c r="BF182">
        <v>1.2575696726151921</v>
      </c>
      <c r="BG182">
        <v>0</v>
      </c>
      <c r="BH182">
        <f>SUM(AV182:BG182)</f>
        <v>125.8903639947996</v>
      </c>
      <c r="BI182">
        <f>BH182^2</f>
        <v>15848.383746743135</v>
      </c>
      <c r="BJ182">
        <f>U182/BI182</f>
        <v>0.25343286096244982</v>
      </c>
      <c r="BM182" s="15">
        <v>5</v>
      </c>
      <c r="BN182">
        <v>31</v>
      </c>
    </row>
    <row r="183" spans="1:66" x14ac:dyDescent="0.25">
      <c r="A183">
        <v>19</v>
      </c>
      <c r="B183">
        <v>8</v>
      </c>
      <c r="C183" t="s">
        <v>62</v>
      </c>
      <c r="D183" t="s">
        <v>63</v>
      </c>
      <c r="E183" s="15"/>
      <c r="F183" s="15">
        <v>3</v>
      </c>
      <c r="G183" s="16">
        <v>1</v>
      </c>
      <c r="H183" s="16">
        <v>2</v>
      </c>
      <c r="I183">
        <v>95.5</v>
      </c>
      <c r="K183">
        <v>0</v>
      </c>
      <c r="M183">
        <v>0</v>
      </c>
      <c r="Q183">
        <v>5</v>
      </c>
      <c r="T183" s="16"/>
      <c r="U183" s="16"/>
      <c r="V183">
        <v>0</v>
      </c>
      <c r="W183">
        <v>0</v>
      </c>
      <c r="X183">
        <v>0</v>
      </c>
      <c r="Y183">
        <v>0</v>
      </c>
      <c r="Z183">
        <v>0</v>
      </c>
      <c r="AA183">
        <v>1.5</v>
      </c>
      <c r="AB183">
        <v>0</v>
      </c>
      <c r="AC183">
        <v>16.333333333333332</v>
      </c>
      <c r="AD183">
        <v>16.166666666666668</v>
      </c>
      <c r="AE183">
        <v>25.5</v>
      </c>
      <c r="AF183">
        <v>36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BM183" s="15">
        <v>5</v>
      </c>
      <c r="BN183">
        <v>32</v>
      </c>
    </row>
    <row r="184" spans="1:66" x14ac:dyDescent="0.25">
      <c r="A184">
        <v>19</v>
      </c>
      <c r="B184">
        <v>8</v>
      </c>
      <c r="C184" t="s">
        <v>62</v>
      </c>
      <c r="D184" t="s">
        <v>63</v>
      </c>
      <c r="E184" s="15"/>
      <c r="F184" s="15">
        <v>4</v>
      </c>
      <c r="G184" s="16">
        <v>2</v>
      </c>
      <c r="H184" s="16">
        <v>4</v>
      </c>
      <c r="I184">
        <v>76.666666666666671</v>
      </c>
      <c r="K184">
        <v>0</v>
      </c>
      <c r="M184">
        <v>0</v>
      </c>
      <c r="Q184">
        <v>6</v>
      </c>
      <c r="T184" s="16"/>
      <c r="U184" s="16"/>
      <c r="V184">
        <v>0</v>
      </c>
      <c r="W184">
        <v>0</v>
      </c>
      <c r="X184">
        <v>0</v>
      </c>
      <c r="Y184">
        <v>0</v>
      </c>
      <c r="Z184">
        <v>3.3333333333333335</v>
      </c>
      <c r="AA184">
        <v>0.66666666666666663</v>
      </c>
      <c r="AB184">
        <v>0</v>
      </c>
      <c r="AC184">
        <v>23.333333333333332</v>
      </c>
      <c r="AD184">
        <v>12.666666666666666</v>
      </c>
      <c r="AE184">
        <v>8.3333333333333339</v>
      </c>
      <c r="AF184">
        <v>28.333333333333332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BM184" s="12">
        <v>5</v>
      </c>
      <c r="BN184">
        <v>33</v>
      </c>
    </row>
    <row r="185" spans="1:66" x14ac:dyDescent="0.25">
      <c r="A185">
        <v>19</v>
      </c>
      <c r="B185">
        <v>8</v>
      </c>
      <c r="C185" t="s">
        <v>62</v>
      </c>
      <c r="D185" t="s">
        <v>63</v>
      </c>
      <c r="E185" s="15"/>
      <c r="F185" s="15">
        <v>5</v>
      </c>
      <c r="G185" s="16">
        <v>1</v>
      </c>
      <c r="H185" s="16">
        <v>2</v>
      </c>
      <c r="I185">
        <v>126</v>
      </c>
      <c r="K185">
        <v>0</v>
      </c>
      <c r="M185">
        <v>0</v>
      </c>
      <c r="Q185">
        <v>5</v>
      </c>
      <c r="T185" s="16"/>
      <c r="U185" s="16"/>
      <c r="V185">
        <v>0</v>
      </c>
      <c r="W185">
        <v>0</v>
      </c>
      <c r="X185">
        <v>0</v>
      </c>
      <c r="Y185">
        <v>0</v>
      </c>
      <c r="Z185">
        <v>0</v>
      </c>
      <c r="AA185">
        <v>0.83333333333333337</v>
      </c>
      <c r="AB185">
        <v>0</v>
      </c>
      <c r="AC185">
        <v>61.5</v>
      </c>
      <c r="AD185">
        <v>10.5</v>
      </c>
      <c r="AE185">
        <v>15.5</v>
      </c>
      <c r="AF185">
        <v>37.666666666666664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BM185" s="15">
        <v>5</v>
      </c>
      <c r="BN185">
        <v>34</v>
      </c>
    </row>
    <row r="186" spans="1:66" x14ac:dyDescent="0.25">
      <c r="A186">
        <v>19</v>
      </c>
      <c r="B186">
        <v>8</v>
      </c>
      <c r="C186" t="s">
        <v>62</v>
      </c>
      <c r="D186" t="s">
        <v>63</v>
      </c>
      <c r="E186" s="11"/>
      <c r="F186" s="15">
        <v>6</v>
      </c>
      <c r="G186" s="16">
        <v>3</v>
      </c>
      <c r="H186" s="16">
        <v>8</v>
      </c>
      <c r="I186">
        <v>134.66666666666669</v>
      </c>
      <c r="K186">
        <v>0</v>
      </c>
      <c r="M186">
        <v>0</v>
      </c>
      <c r="Q186">
        <v>4</v>
      </c>
      <c r="T186" s="16"/>
      <c r="U186" s="16"/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15.333333333333334</v>
      </c>
      <c r="AD186">
        <v>1.3333333333333333</v>
      </c>
      <c r="AE186">
        <v>68.666666666666671</v>
      </c>
      <c r="AF186">
        <v>49.333333333333336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BM186" s="15">
        <v>5</v>
      </c>
      <c r="BN186">
        <v>35</v>
      </c>
    </row>
    <row r="187" spans="1:66" x14ac:dyDescent="0.25">
      <c r="A187">
        <v>19</v>
      </c>
      <c r="B187">
        <v>8</v>
      </c>
      <c r="C187" t="s">
        <v>62</v>
      </c>
      <c r="D187" t="s">
        <v>63</v>
      </c>
      <c r="E187" s="11"/>
      <c r="F187" s="12">
        <v>7</v>
      </c>
      <c r="G187">
        <v>2</v>
      </c>
      <c r="H187">
        <v>4</v>
      </c>
      <c r="I187">
        <v>106.33333333333333</v>
      </c>
      <c r="K187">
        <v>0</v>
      </c>
      <c r="M187">
        <v>0</v>
      </c>
      <c r="Q187">
        <v>7</v>
      </c>
      <c r="U187" s="16"/>
      <c r="V187">
        <v>0</v>
      </c>
      <c r="W187">
        <v>1.3333333333333333</v>
      </c>
      <c r="X187">
        <v>0</v>
      </c>
      <c r="Y187">
        <v>0</v>
      </c>
      <c r="Z187">
        <v>0</v>
      </c>
      <c r="AA187">
        <v>16.666666666666668</v>
      </c>
      <c r="AB187">
        <v>0</v>
      </c>
      <c r="AC187">
        <v>55</v>
      </c>
      <c r="AD187">
        <v>1.3333333333333333</v>
      </c>
      <c r="AE187">
        <v>1</v>
      </c>
      <c r="AF187">
        <v>27</v>
      </c>
      <c r="AG187">
        <v>4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BM187" s="15">
        <v>5</v>
      </c>
      <c r="BN187">
        <v>36</v>
      </c>
    </row>
    <row r="188" spans="1:66" x14ac:dyDescent="0.25">
      <c r="A188">
        <v>19</v>
      </c>
      <c r="B188">
        <v>8</v>
      </c>
      <c r="C188" t="s">
        <v>62</v>
      </c>
      <c r="D188" t="s">
        <v>63</v>
      </c>
      <c r="E188" s="11"/>
      <c r="F188" s="12">
        <v>8</v>
      </c>
      <c r="G188">
        <v>2</v>
      </c>
      <c r="H188">
        <v>4</v>
      </c>
      <c r="I188">
        <v>53</v>
      </c>
      <c r="K188">
        <v>0.33333333333333331</v>
      </c>
      <c r="M188">
        <v>1</v>
      </c>
      <c r="Q188">
        <v>5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1.3333333333333333</v>
      </c>
      <c r="AB188">
        <v>0</v>
      </c>
      <c r="AC188">
        <v>15.333333333333334</v>
      </c>
      <c r="AD188">
        <v>3.3333333333333335</v>
      </c>
      <c r="AE188">
        <v>2</v>
      </c>
      <c r="AF188">
        <v>31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0.33333333333333331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BM188" s="12">
        <v>5</v>
      </c>
      <c r="BN188">
        <v>37</v>
      </c>
    </row>
    <row r="189" spans="1:66" x14ac:dyDescent="0.25">
      <c r="A189">
        <v>19</v>
      </c>
      <c r="B189">
        <v>8</v>
      </c>
      <c r="C189" t="s">
        <v>62</v>
      </c>
      <c r="D189" t="s">
        <v>63</v>
      </c>
      <c r="E189" s="11"/>
      <c r="F189" s="12">
        <v>9</v>
      </c>
      <c r="G189" s="16">
        <v>2</v>
      </c>
      <c r="H189" s="16">
        <v>4</v>
      </c>
      <c r="I189">
        <v>266.33333333333331</v>
      </c>
      <c r="K189">
        <v>0</v>
      </c>
      <c r="M189">
        <v>0</v>
      </c>
      <c r="Q189">
        <v>5</v>
      </c>
      <c r="T189" s="16"/>
      <c r="U189" s="16"/>
      <c r="V189">
        <v>0</v>
      </c>
      <c r="W189">
        <v>0</v>
      </c>
      <c r="X189">
        <v>0</v>
      </c>
      <c r="Y189">
        <v>0</v>
      </c>
      <c r="Z189">
        <v>0</v>
      </c>
      <c r="AA189">
        <v>5</v>
      </c>
      <c r="AB189">
        <v>0</v>
      </c>
      <c r="AC189">
        <v>7.333333333333333</v>
      </c>
      <c r="AD189">
        <v>0.66666666666666663</v>
      </c>
      <c r="AE189">
        <v>29.666666666666668</v>
      </c>
      <c r="AF189">
        <v>223.66666666666666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BM189" s="15">
        <v>5</v>
      </c>
      <c r="BN189">
        <v>38</v>
      </c>
    </row>
    <row r="190" spans="1:66" x14ac:dyDescent="0.25">
      <c r="A190">
        <v>19</v>
      </c>
      <c r="B190">
        <v>8</v>
      </c>
      <c r="C190" t="s">
        <v>62</v>
      </c>
      <c r="D190" t="s">
        <v>63</v>
      </c>
      <c r="E190" s="11"/>
      <c r="F190" s="12">
        <v>10</v>
      </c>
      <c r="G190" s="16">
        <v>2</v>
      </c>
      <c r="H190" s="16">
        <v>4</v>
      </c>
      <c r="I190">
        <v>191.66666666666669</v>
      </c>
      <c r="K190">
        <v>0</v>
      </c>
      <c r="M190">
        <v>0</v>
      </c>
      <c r="Q190">
        <v>3</v>
      </c>
      <c r="T190" s="16"/>
      <c r="U190" s="16"/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3.3333333333333335</v>
      </c>
      <c r="AD190">
        <v>0</v>
      </c>
      <c r="AE190">
        <v>63.333333333333336</v>
      </c>
      <c r="AF190">
        <v>125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BM190" s="15">
        <v>5</v>
      </c>
      <c r="BN190">
        <v>39</v>
      </c>
    </row>
    <row r="191" spans="1:66" x14ac:dyDescent="0.25">
      <c r="A191">
        <v>19</v>
      </c>
      <c r="B191">
        <v>8</v>
      </c>
      <c r="C191" t="s">
        <v>62</v>
      </c>
      <c r="D191" t="s">
        <v>63</v>
      </c>
      <c r="E191" s="11"/>
      <c r="F191" s="12">
        <v>11</v>
      </c>
      <c r="G191">
        <v>2</v>
      </c>
      <c r="H191">
        <v>4</v>
      </c>
      <c r="I191">
        <v>191</v>
      </c>
      <c r="K191">
        <v>0</v>
      </c>
      <c r="M191">
        <v>0</v>
      </c>
      <c r="Q191">
        <v>8</v>
      </c>
      <c r="U191" s="16"/>
      <c r="V191">
        <v>0</v>
      </c>
      <c r="W191">
        <v>0.33333333333333331</v>
      </c>
      <c r="X191">
        <v>0</v>
      </c>
      <c r="Y191">
        <v>0</v>
      </c>
      <c r="Z191">
        <v>0</v>
      </c>
      <c r="AA191">
        <v>4</v>
      </c>
      <c r="AB191">
        <v>0.66666666666666663</v>
      </c>
      <c r="AC191">
        <v>22.333333333333332</v>
      </c>
      <c r="AD191">
        <v>1</v>
      </c>
      <c r="AE191">
        <v>77.333333333333329</v>
      </c>
      <c r="AF191">
        <v>85</v>
      </c>
      <c r="AG191">
        <v>0.33333333333333331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BM191" s="15">
        <v>5</v>
      </c>
      <c r="BN191">
        <v>40</v>
      </c>
    </row>
    <row r="192" spans="1:66" x14ac:dyDescent="0.25">
      <c r="A192">
        <v>20</v>
      </c>
      <c r="B192">
        <v>9</v>
      </c>
      <c r="C192" t="s">
        <v>60</v>
      </c>
      <c r="D192" t="s">
        <v>63</v>
      </c>
      <c r="E192" s="16" t="s">
        <v>72</v>
      </c>
      <c r="F192" s="15">
        <v>2</v>
      </c>
      <c r="G192" s="16">
        <v>1</v>
      </c>
      <c r="H192" s="16">
        <v>2</v>
      </c>
      <c r="I192">
        <v>4.333333333333333</v>
      </c>
      <c r="J192">
        <v>55.291666666666664</v>
      </c>
      <c r="K192">
        <v>0</v>
      </c>
      <c r="L192">
        <v>3.3333333333333333E-2</v>
      </c>
      <c r="M192">
        <v>0</v>
      </c>
      <c r="N192">
        <v>0.2</v>
      </c>
      <c r="O192">
        <v>7.0272836892630641E-2</v>
      </c>
      <c r="P192">
        <v>2.1081851067789192</v>
      </c>
      <c r="Q192">
        <v>6</v>
      </c>
      <c r="R192">
        <v>5.9</v>
      </c>
      <c r="S192">
        <v>33.647070984002013</v>
      </c>
      <c r="T192">
        <v>0.60853783241601234</v>
      </c>
      <c r="U192">
        <f>S192^2</f>
        <v>1132.1253858024702</v>
      </c>
      <c r="V192">
        <v>0</v>
      </c>
      <c r="W192">
        <v>0.16666666666666666</v>
      </c>
      <c r="X192">
        <v>0</v>
      </c>
      <c r="Y192">
        <v>0</v>
      </c>
      <c r="Z192">
        <v>0.66666666666666663</v>
      </c>
      <c r="AA192">
        <v>1.5</v>
      </c>
      <c r="AB192">
        <v>0</v>
      </c>
      <c r="AC192">
        <v>0.16666666666666666</v>
      </c>
      <c r="AD192">
        <v>0</v>
      </c>
      <c r="AE192">
        <v>0.5</v>
      </c>
      <c r="AF192">
        <v>1.3333333333333333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V192">
        <v>0</v>
      </c>
      <c r="AW192">
        <v>0.63074519908822091</v>
      </c>
      <c r="AX192">
        <v>0</v>
      </c>
      <c r="AY192">
        <v>0.22498285257018433</v>
      </c>
      <c r="AZ192">
        <v>1.0171750398669812</v>
      </c>
      <c r="BA192">
        <v>0.21081851067789195</v>
      </c>
      <c r="BB192">
        <v>6.1217331928099101</v>
      </c>
      <c r="BC192">
        <v>13.297431409816161</v>
      </c>
      <c r="BD192">
        <v>6.3015773059774389</v>
      </c>
      <c r="BE192">
        <v>21.177993469812193</v>
      </c>
      <c r="BF192">
        <v>0</v>
      </c>
      <c r="BG192">
        <v>2.4824227761415205</v>
      </c>
      <c r="BH192">
        <f>SUM(AV192:BG192)</f>
        <v>51.464879756760503</v>
      </c>
      <c r="BI192">
        <f>BH192^2</f>
        <v>2648.6338483778172</v>
      </c>
      <c r="BJ192">
        <f>U192/BI192</f>
        <v>0.42743748309939178</v>
      </c>
      <c r="BM192" s="12">
        <v>5</v>
      </c>
      <c r="BN192">
        <v>41</v>
      </c>
    </row>
    <row r="193" spans="1:66" x14ac:dyDescent="0.25">
      <c r="A193">
        <v>20</v>
      </c>
      <c r="B193">
        <v>9</v>
      </c>
      <c r="C193" t="s">
        <v>60</v>
      </c>
      <c r="D193" t="s">
        <v>63</v>
      </c>
      <c r="E193" s="15"/>
      <c r="F193" s="15">
        <v>3</v>
      </c>
      <c r="G193" s="16">
        <v>1</v>
      </c>
      <c r="H193" s="16">
        <v>2</v>
      </c>
      <c r="I193">
        <v>12.666666666666666</v>
      </c>
      <c r="K193">
        <v>0</v>
      </c>
      <c r="M193">
        <v>0</v>
      </c>
      <c r="Q193">
        <v>5</v>
      </c>
      <c r="T193" s="16"/>
      <c r="U193" s="16"/>
      <c r="V193">
        <v>0</v>
      </c>
      <c r="W193">
        <v>0</v>
      </c>
      <c r="X193">
        <v>0</v>
      </c>
      <c r="Y193">
        <v>0</v>
      </c>
      <c r="Z193">
        <v>0</v>
      </c>
      <c r="AA193">
        <v>1.3333333333333333</v>
      </c>
      <c r="AB193">
        <v>0</v>
      </c>
      <c r="AC193">
        <v>1.3333333333333333</v>
      </c>
      <c r="AD193">
        <v>1.6666666666666667</v>
      </c>
      <c r="AE193">
        <v>2.8333333333333335</v>
      </c>
      <c r="AF193">
        <v>5.5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BM193" s="15">
        <v>5</v>
      </c>
      <c r="BN193">
        <v>42</v>
      </c>
    </row>
    <row r="194" spans="1:66" x14ac:dyDescent="0.25">
      <c r="A194">
        <v>20</v>
      </c>
      <c r="B194">
        <v>9</v>
      </c>
      <c r="C194" t="s">
        <v>60</v>
      </c>
      <c r="D194" t="s">
        <v>63</v>
      </c>
      <c r="E194" s="15"/>
      <c r="F194" s="15">
        <v>4</v>
      </c>
      <c r="G194" s="16">
        <v>1</v>
      </c>
      <c r="H194" s="16">
        <v>2</v>
      </c>
      <c r="I194">
        <v>87.833333333333343</v>
      </c>
      <c r="K194">
        <v>0.16666666666666666</v>
      </c>
      <c r="M194">
        <v>1</v>
      </c>
      <c r="Q194">
        <v>5</v>
      </c>
      <c r="T194" s="16"/>
      <c r="U194" s="16"/>
      <c r="V194">
        <v>0</v>
      </c>
      <c r="W194">
        <v>0</v>
      </c>
      <c r="X194">
        <v>0</v>
      </c>
      <c r="Y194">
        <v>0</v>
      </c>
      <c r="Z194">
        <v>0</v>
      </c>
      <c r="AA194">
        <v>0.33333333333333331</v>
      </c>
      <c r="AB194">
        <v>0</v>
      </c>
      <c r="AC194">
        <v>6</v>
      </c>
      <c r="AD194">
        <v>24.166666666666668</v>
      </c>
      <c r="AE194">
        <v>11.5</v>
      </c>
      <c r="AF194">
        <v>45.833333333333336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0.16666666666666666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BM194" s="15">
        <v>5</v>
      </c>
      <c r="BN194">
        <v>43</v>
      </c>
    </row>
    <row r="195" spans="1:66" x14ac:dyDescent="0.25">
      <c r="A195">
        <v>20</v>
      </c>
      <c r="B195">
        <v>9</v>
      </c>
      <c r="C195" t="s">
        <v>60</v>
      </c>
      <c r="D195" t="s">
        <v>63</v>
      </c>
      <c r="E195" s="15"/>
      <c r="F195" s="15">
        <v>5</v>
      </c>
      <c r="G195" s="16">
        <v>1</v>
      </c>
      <c r="H195" s="16">
        <v>2</v>
      </c>
      <c r="I195">
        <v>100.16666666666667</v>
      </c>
      <c r="K195">
        <v>0.16666666666666666</v>
      </c>
      <c r="M195">
        <v>1</v>
      </c>
      <c r="Q195">
        <v>5</v>
      </c>
      <c r="T195" s="16"/>
      <c r="U195" s="16"/>
      <c r="V195">
        <v>0</v>
      </c>
      <c r="W195">
        <v>0</v>
      </c>
      <c r="X195">
        <v>0</v>
      </c>
      <c r="Y195">
        <v>0</v>
      </c>
      <c r="Z195">
        <v>0</v>
      </c>
      <c r="AA195">
        <v>0.33333333333333331</v>
      </c>
      <c r="AB195">
        <v>0</v>
      </c>
      <c r="AC195">
        <v>10.333333333333334</v>
      </c>
      <c r="AD195">
        <v>40</v>
      </c>
      <c r="AE195">
        <v>13</v>
      </c>
      <c r="AF195">
        <v>36.5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0.16666666666666666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BM195" s="15">
        <v>5</v>
      </c>
      <c r="BN195">
        <v>44</v>
      </c>
    </row>
    <row r="196" spans="1:66" x14ac:dyDescent="0.25">
      <c r="A196">
        <v>20</v>
      </c>
      <c r="B196">
        <v>9</v>
      </c>
      <c r="C196" t="s">
        <v>60</v>
      </c>
      <c r="D196" t="s">
        <v>63</v>
      </c>
      <c r="E196" s="15"/>
      <c r="F196" s="15">
        <v>6</v>
      </c>
      <c r="G196" s="16">
        <v>2</v>
      </c>
      <c r="H196" s="16">
        <v>4</v>
      </c>
      <c r="I196">
        <v>97</v>
      </c>
      <c r="K196">
        <v>0</v>
      </c>
      <c r="M196">
        <v>0</v>
      </c>
      <c r="Q196">
        <v>5</v>
      </c>
      <c r="T196" s="16"/>
      <c r="U196" s="16"/>
      <c r="V196">
        <v>0</v>
      </c>
      <c r="W196">
        <v>0</v>
      </c>
      <c r="X196">
        <v>0</v>
      </c>
      <c r="Y196">
        <v>0</v>
      </c>
      <c r="Z196">
        <v>0</v>
      </c>
      <c r="AA196">
        <v>0.66666666666666663</v>
      </c>
      <c r="AB196">
        <v>0</v>
      </c>
      <c r="AC196">
        <v>12.333333333333334</v>
      </c>
      <c r="AD196">
        <v>11.333333333333334</v>
      </c>
      <c r="AE196">
        <v>3.6666666666666665</v>
      </c>
      <c r="AF196">
        <v>69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BM196" s="12">
        <v>5</v>
      </c>
      <c r="BN196">
        <v>45</v>
      </c>
    </row>
    <row r="197" spans="1:66" x14ac:dyDescent="0.25">
      <c r="A197">
        <v>20</v>
      </c>
      <c r="B197">
        <v>9</v>
      </c>
      <c r="C197" t="s">
        <v>60</v>
      </c>
      <c r="D197" t="s">
        <v>63</v>
      </c>
      <c r="E197" s="15"/>
      <c r="F197" s="12">
        <v>7</v>
      </c>
      <c r="G197">
        <v>2</v>
      </c>
      <c r="H197">
        <v>4</v>
      </c>
      <c r="I197">
        <v>58</v>
      </c>
      <c r="K197">
        <v>0</v>
      </c>
      <c r="M197">
        <v>0</v>
      </c>
      <c r="Q197">
        <v>6</v>
      </c>
      <c r="U197" s="16"/>
      <c r="V197">
        <v>0</v>
      </c>
      <c r="W197">
        <v>2</v>
      </c>
      <c r="X197">
        <v>0</v>
      </c>
      <c r="Y197">
        <v>0</v>
      </c>
      <c r="Z197">
        <v>0</v>
      </c>
      <c r="AA197">
        <v>1.6666666666666667</v>
      </c>
      <c r="AB197">
        <v>0</v>
      </c>
      <c r="AC197">
        <v>3.3333333333333335</v>
      </c>
      <c r="AD197">
        <v>0.66666666666666663</v>
      </c>
      <c r="AE197">
        <v>18</v>
      </c>
      <c r="AF197">
        <v>32.333333333333336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BM197" s="15">
        <v>5</v>
      </c>
      <c r="BN197">
        <v>46</v>
      </c>
    </row>
    <row r="198" spans="1:66" x14ac:dyDescent="0.25">
      <c r="A198">
        <v>20</v>
      </c>
      <c r="B198">
        <v>9</v>
      </c>
      <c r="C198" t="s">
        <v>60</v>
      </c>
      <c r="D198" t="s">
        <v>63</v>
      </c>
      <c r="E198" s="15"/>
      <c r="F198" s="15">
        <v>8</v>
      </c>
      <c r="G198" s="16">
        <v>2</v>
      </c>
      <c r="H198" s="16">
        <v>4</v>
      </c>
      <c r="I198">
        <v>46.333333333333336</v>
      </c>
      <c r="K198">
        <v>0</v>
      </c>
      <c r="M198">
        <v>0</v>
      </c>
      <c r="Q198">
        <v>7</v>
      </c>
      <c r="T198" s="16"/>
      <c r="U198" s="16"/>
      <c r="V198">
        <v>0</v>
      </c>
      <c r="W198">
        <v>0.33333333333333331</v>
      </c>
      <c r="X198">
        <v>0</v>
      </c>
      <c r="Y198">
        <v>0</v>
      </c>
      <c r="Z198">
        <v>0</v>
      </c>
      <c r="AA198">
        <v>0.66666666666666663</v>
      </c>
      <c r="AB198">
        <v>0.66666666666666663</v>
      </c>
      <c r="AC198">
        <v>4</v>
      </c>
      <c r="AD198">
        <v>1.6666666666666667</v>
      </c>
      <c r="AE198">
        <v>9.3333333333333339</v>
      </c>
      <c r="AF198">
        <v>29.666666666666668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BM198" s="15">
        <v>5</v>
      </c>
      <c r="BN198">
        <v>47</v>
      </c>
    </row>
    <row r="199" spans="1:66" x14ac:dyDescent="0.25">
      <c r="A199">
        <v>20</v>
      </c>
      <c r="B199">
        <v>9</v>
      </c>
      <c r="C199" t="s">
        <v>60</v>
      </c>
      <c r="D199" t="s">
        <v>63</v>
      </c>
      <c r="E199" s="15"/>
      <c r="F199" s="15">
        <v>9</v>
      </c>
      <c r="G199" s="16">
        <v>2</v>
      </c>
      <c r="H199" s="16">
        <v>4</v>
      </c>
      <c r="I199">
        <v>43</v>
      </c>
      <c r="K199">
        <v>0</v>
      </c>
      <c r="M199">
        <v>0</v>
      </c>
      <c r="Q199">
        <v>7</v>
      </c>
      <c r="T199" s="16"/>
      <c r="U199" s="16"/>
      <c r="V199">
        <v>0</v>
      </c>
      <c r="W199">
        <v>0.66666666666666663</v>
      </c>
      <c r="X199">
        <v>0</v>
      </c>
      <c r="Y199">
        <v>0</v>
      </c>
      <c r="Z199">
        <v>0</v>
      </c>
      <c r="AA199">
        <v>0.66666666666666663</v>
      </c>
      <c r="AB199">
        <v>0</v>
      </c>
      <c r="AC199">
        <v>8</v>
      </c>
      <c r="AD199">
        <v>17</v>
      </c>
      <c r="AE199">
        <v>1.3333333333333333</v>
      </c>
      <c r="AF199">
        <v>7.666666666666667</v>
      </c>
      <c r="AG199">
        <v>0</v>
      </c>
      <c r="AH199">
        <v>0</v>
      </c>
      <c r="AI199">
        <v>7.666666666666667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BM199" s="15">
        <v>5</v>
      </c>
      <c r="BN199">
        <v>48</v>
      </c>
    </row>
    <row r="200" spans="1:66" x14ac:dyDescent="0.25">
      <c r="A200">
        <v>20</v>
      </c>
      <c r="B200">
        <v>9</v>
      </c>
      <c r="C200" t="s">
        <v>60</v>
      </c>
      <c r="D200" t="s">
        <v>63</v>
      </c>
      <c r="E200" s="15"/>
      <c r="F200" s="15">
        <v>10</v>
      </c>
      <c r="G200" s="16">
        <v>0</v>
      </c>
      <c r="H200" s="16">
        <v>1</v>
      </c>
      <c r="I200">
        <v>33.083333333333336</v>
      </c>
      <c r="K200">
        <v>0</v>
      </c>
      <c r="M200">
        <v>0</v>
      </c>
      <c r="Q200">
        <v>6</v>
      </c>
      <c r="T200" s="16"/>
      <c r="U200" s="16"/>
      <c r="V200">
        <v>0</v>
      </c>
      <c r="W200">
        <v>0</v>
      </c>
      <c r="X200">
        <v>0</v>
      </c>
      <c r="Y200">
        <v>0</v>
      </c>
      <c r="Z200">
        <v>0</v>
      </c>
      <c r="AA200">
        <v>3.75</v>
      </c>
      <c r="AB200">
        <v>0</v>
      </c>
      <c r="AC200">
        <v>3.5</v>
      </c>
      <c r="AD200">
        <v>3.75</v>
      </c>
      <c r="AE200">
        <v>1.3333333333333333</v>
      </c>
      <c r="AF200">
        <v>20.166666666666668</v>
      </c>
      <c r="AG200">
        <v>0</v>
      </c>
      <c r="AH200">
        <v>0</v>
      </c>
      <c r="AI200">
        <v>0.58333333333333337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BM200" s="12">
        <v>5</v>
      </c>
      <c r="BN200">
        <v>49</v>
      </c>
    </row>
    <row r="201" spans="1:66" x14ac:dyDescent="0.25">
      <c r="A201">
        <v>20</v>
      </c>
      <c r="B201">
        <v>9</v>
      </c>
      <c r="C201" t="s">
        <v>60</v>
      </c>
      <c r="D201" t="s">
        <v>63</v>
      </c>
      <c r="E201" s="15"/>
      <c r="F201" s="15">
        <v>11</v>
      </c>
      <c r="G201">
        <v>1</v>
      </c>
      <c r="H201">
        <v>2</v>
      </c>
      <c r="I201">
        <v>70.5</v>
      </c>
      <c r="K201">
        <v>0</v>
      </c>
      <c r="M201">
        <v>0</v>
      </c>
      <c r="Q201">
        <v>7</v>
      </c>
      <c r="U201" s="16"/>
      <c r="V201">
        <v>0</v>
      </c>
      <c r="W201">
        <v>0</v>
      </c>
      <c r="X201">
        <v>0</v>
      </c>
      <c r="Y201">
        <v>0</v>
      </c>
      <c r="Z201">
        <v>0.33333333333333331</v>
      </c>
      <c r="AA201">
        <v>0.83333333333333337</v>
      </c>
      <c r="AB201">
        <v>0</v>
      </c>
      <c r="AC201">
        <v>20.5</v>
      </c>
      <c r="AD201">
        <v>1.3333333333333333</v>
      </c>
      <c r="AE201">
        <v>0.16666666666666666</v>
      </c>
      <c r="AF201">
        <v>44.333333333333336</v>
      </c>
      <c r="AG201">
        <v>0</v>
      </c>
      <c r="AH201">
        <v>0</v>
      </c>
      <c r="AI201">
        <v>3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BM201" s="15">
        <v>5</v>
      </c>
      <c r="BN201">
        <v>50</v>
      </c>
    </row>
    <row r="202" spans="1:66" x14ac:dyDescent="0.25">
      <c r="A202">
        <v>21</v>
      </c>
      <c r="B202">
        <v>5</v>
      </c>
      <c r="C202" t="s">
        <v>67</v>
      </c>
      <c r="D202" t="s">
        <v>61</v>
      </c>
      <c r="E202" s="15"/>
      <c r="F202" s="15">
        <v>2</v>
      </c>
      <c r="G202" s="16">
        <v>1</v>
      </c>
      <c r="H202" s="16">
        <v>2</v>
      </c>
      <c r="I202">
        <v>71.500000000000014</v>
      </c>
      <c r="J202">
        <v>92.250000000000014</v>
      </c>
      <c r="K202">
        <v>0</v>
      </c>
      <c r="L202">
        <v>0.23333333333333331</v>
      </c>
      <c r="M202">
        <v>0</v>
      </c>
      <c r="N202">
        <v>0.4</v>
      </c>
      <c r="O202">
        <v>0.31622776601683794</v>
      </c>
      <c r="P202">
        <v>1.3552618543578769</v>
      </c>
      <c r="Q202">
        <v>8</v>
      </c>
      <c r="R202">
        <v>6.1</v>
      </c>
      <c r="S202">
        <v>41.125466712800645</v>
      </c>
      <c r="T202">
        <v>0.44580451721193104</v>
      </c>
      <c r="U202">
        <f>S202^2</f>
        <v>1691.3040123456738</v>
      </c>
      <c r="V202">
        <v>0</v>
      </c>
      <c r="W202">
        <v>0</v>
      </c>
      <c r="X202">
        <v>0</v>
      </c>
      <c r="Y202">
        <v>0</v>
      </c>
      <c r="Z202">
        <v>8.8333333333333339</v>
      </c>
      <c r="AA202">
        <v>0.5</v>
      </c>
      <c r="AB202">
        <v>0.16666666666666666</v>
      </c>
      <c r="AC202">
        <v>1</v>
      </c>
      <c r="AD202">
        <v>0.66666666666666663</v>
      </c>
      <c r="AE202">
        <v>12.333333333333334</v>
      </c>
      <c r="AF202">
        <v>47.833333333333336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0.16666666666666666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V202">
        <v>0</v>
      </c>
      <c r="AW202">
        <v>0.4544023343706341</v>
      </c>
      <c r="AX202">
        <v>0</v>
      </c>
      <c r="AY202">
        <v>2.7722723219699201</v>
      </c>
      <c r="AZ202">
        <v>2.3203341606940908</v>
      </c>
      <c r="BA202">
        <v>7.0272836892630641E-2</v>
      </c>
      <c r="BB202">
        <v>16.268427348550375</v>
      </c>
      <c r="BC202">
        <v>1.6815079945698945</v>
      </c>
      <c r="BD202">
        <v>16.729843224638643</v>
      </c>
      <c r="BE202">
        <v>36.427185106933734</v>
      </c>
      <c r="BF202">
        <v>7.0272836892630641E-2</v>
      </c>
      <c r="BG202">
        <v>6.957010852370435</v>
      </c>
      <c r="BH202">
        <f>SUM(AV202:BG202)</f>
        <v>83.751529017882987</v>
      </c>
      <c r="BI202">
        <f>BH202^2</f>
        <v>7014.3186128332964</v>
      </c>
      <c r="BJ202">
        <f>U202/BI202</f>
        <v>0.24112164070381523</v>
      </c>
      <c r="BM202" s="12">
        <v>6</v>
      </c>
      <c r="BN202">
        <v>1</v>
      </c>
    </row>
    <row r="203" spans="1:66" x14ac:dyDescent="0.25">
      <c r="A203">
        <v>21</v>
      </c>
      <c r="B203">
        <v>5</v>
      </c>
      <c r="C203" t="s">
        <v>67</v>
      </c>
      <c r="D203" t="s">
        <v>61</v>
      </c>
      <c r="E203" s="15"/>
      <c r="F203" s="15">
        <v>3</v>
      </c>
      <c r="G203" s="16">
        <v>1</v>
      </c>
      <c r="H203" s="16">
        <v>2</v>
      </c>
      <c r="I203">
        <v>78.333333333333343</v>
      </c>
      <c r="K203">
        <v>0</v>
      </c>
      <c r="M203">
        <v>0</v>
      </c>
      <c r="Q203">
        <v>7</v>
      </c>
      <c r="T203" s="16"/>
      <c r="U203" s="16"/>
      <c r="V203">
        <v>0</v>
      </c>
      <c r="W203">
        <v>1.1666666666666667</v>
      </c>
      <c r="X203">
        <v>0</v>
      </c>
      <c r="Y203">
        <v>0</v>
      </c>
      <c r="Z203">
        <v>0.16666666666666666</v>
      </c>
      <c r="AA203">
        <v>1.1666666666666667</v>
      </c>
      <c r="AB203">
        <v>0</v>
      </c>
      <c r="AC203">
        <v>5.5</v>
      </c>
      <c r="AD203">
        <v>0.33333333333333331</v>
      </c>
      <c r="AE203">
        <v>37.833333333333336</v>
      </c>
      <c r="AF203">
        <v>32.166666666666664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BM203" s="15">
        <v>6</v>
      </c>
      <c r="BN203">
        <v>2</v>
      </c>
    </row>
    <row r="204" spans="1:66" x14ac:dyDescent="0.25">
      <c r="A204">
        <v>21</v>
      </c>
      <c r="B204">
        <v>5</v>
      </c>
      <c r="C204" t="s">
        <v>67</v>
      </c>
      <c r="D204" t="s">
        <v>61</v>
      </c>
      <c r="E204" s="15"/>
      <c r="F204" s="12">
        <v>4</v>
      </c>
      <c r="G204">
        <v>1</v>
      </c>
      <c r="H204" s="16">
        <v>2</v>
      </c>
      <c r="I204">
        <v>165.33333333333331</v>
      </c>
      <c r="K204">
        <v>0</v>
      </c>
      <c r="M204">
        <v>0</v>
      </c>
      <c r="Q204">
        <v>5</v>
      </c>
      <c r="T204" s="16"/>
      <c r="U204" s="16"/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30</v>
      </c>
      <c r="AD204">
        <v>2.1666666666666665</v>
      </c>
      <c r="AE204">
        <v>24.166666666666668</v>
      </c>
      <c r="AF204">
        <v>108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BM204" s="15">
        <v>6</v>
      </c>
      <c r="BN204">
        <v>3</v>
      </c>
    </row>
    <row r="205" spans="1:66" x14ac:dyDescent="0.25">
      <c r="A205">
        <v>21</v>
      </c>
      <c r="B205">
        <v>5</v>
      </c>
      <c r="C205" t="s">
        <v>67</v>
      </c>
      <c r="D205" t="s">
        <v>61</v>
      </c>
      <c r="E205" s="15"/>
      <c r="F205" s="12">
        <v>5</v>
      </c>
      <c r="G205">
        <v>1</v>
      </c>
      <c r="H205" s="16">
        <v>2</v>
      </c>
      <c r="I205">
        <v>70.166666666666657</v>
      </c>
      <c r="K205">
        <v>0.33333333333333331</v>
      </c>
      <c r="M205">
        <v>1</v>
      </c>
      <c r="Q205">
        <v>7</v>
      </c>
      <c r="T205" s="16"/>
      <c r="U205" s="16"/>
      <c r="V205">
        <v>0</v>
      </c>
      <c r="W205">
        <v>0.16666666666666666</v>
      </c>
      <c r="X205">
        <v>0</v>
      </c>
      <c r="Y205">
        <v>0</v>
      </c>
      <c r="Z205">
        <v>0.16666666666666666</v>
      </c>
      <c r="AA205">
        <v>4.666666666666667</v>
      </c>
      <c r="AB205">
        <v>0</v>
      </c>
      <c r="AC205">
        <v>19.833333333333332</v>
      </c>
      <c r="AD205">
        <v>2.6666666666666665</v>
      </c>
      <c r="AE205">
        <v>15.666666666666666</v>
      </c>
      <c r="AF205">
        <v>27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0.33333333333333331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BM205" s="15">
        <v>6</v>
      </c>
      <c r="BN205">
        <v>4</v>
      </c>
    </row>
    <row r="206" spans="1:66" x14ac:dyDescent="0.25">
      <c r="A206">
        <v>21</v>
      </c>
      <c r="B206">
        <v>5</v>
      </c>
      <c r="C206" t="s">
        <v>67</v>
      </c>
      <c r="D206" t="s">
        <v>61</v>
      </c>
      <c r="E206" s="15"/>
      <c r="F206" s="15">
        <v>6</v>
      </c>
      <c r="G206" s="16">
        <v>2</v>
      </c>
      <c r="H206" s="16">
        <v>4</v>
      </c>
      <c r="I206">
        <v>130.33333333333331</v>
      </c>
      <c r="K206">
        <v>0.66666666666666663</v>
      </c>
      <c r="M206">
        <v>1</v>
      </c>
      <c r="Q206">
        <v>5</v>
      </c>
      <c r="T206" s="16"/>
      <c r="U206" s="16"/>
      <c r="V206">
        <v>0</v>
      </c>
      <c r="W206">
        <v>0</v>
      </c>
      <c r="X206">
        <v>0</v>
      </c>
      <c r="Y206">
        <v>0</v>
      </c>
      <c r="Z206">
        <v>0</v>
      </c>
      <c r="AA206">
        <v>1.3333333333333333</v>
      </c>
      <c r="AB206">
        <v>0</v>
      </c>
      <c r="AC206">
        <v>29.333333333333332</v>
      </c>
      <c r="AD206">
        <v>0.33333333333333331</v>
      </c>
      <c r="AE206">
        <v>48.666666666666664</v>
      </c>
      <c r="AF206">
        <v>50.666666666666664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0.66666666666666663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BM206" s="15">
        <v>6</v>
      </c>
      <c r="BN206">
        <v>5</v>
      </c>
    </row>
    <row r="207" spans="1:66" x14ac:dyDescent="0.25">
      <c r="A207">
        <v>21</v>
      </c>
      <c r="B207">
        <v>5</v>
      </c>
      <c r="C207" t="s">
        <v>67</v>
      </c>
      <c r="D207" t="s">
        <v>61</v>
      </c>
      <c r="E207" s="11"/>
      <c r="F207" s="12">
        <v>7</v>
      </c>
      <c r="G207">
        <v>1</v>
      </c>
      <c r="H207">
        <v>2</v>
      </c>
      <c r="I207">
        <v>68.833333333333343</v>
      </c>
      <c r="K207">
        <v>0</v>
      </c>
      <c r="M207">
        <v>0</v>
      </c>
      <c r="Q207">
        <v>8</v>
      </c>
      <c r="U207" s="16"/>
      <c r="V207">
        <v>0</v>
      </c>
      <c r="W207">
        <v>0.16666666666666666</v>
      </c>
      <c r="X207">
        <v>0</v>
      </c>
      <c r="Y207">
        <v>0</v>
      </c>
      <c r="Z207">
        <v>0</v>
      </c>
      <c r="AA207">
        <v>1.1666666666666667</v>
      </c>
      <c r="AB207">
        <v>0.16666666666666666</v>
      </c>
      <c r="AC207">
        <v>50.833333333333336</v>
      </c>
      <c r="AD207">
        <v>2.6666666666666665</v>
      </c>
      <c r="AE207">
        <v>1.3333333333333333</v>
      </c>
      <c r="AF207">
        <v>12.333333333333334</v>
      </c>
      <c r="AG207">
        <v>0.16666666666666666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BM207" s="15">
        <v>6</v>
      </c>
      <c r="BN207">
        <v>6</v>
      </c>
    </row>
    <row r="208" spans="1:66" x14ac:dyDescent="0.25">
      <c r="A208">
        <v>21</v>
      </c>
      <c r="B208">
        <v>5</v>
      </c>
      <c r="C208" t="s">
        <v>67</v>
      </c>
      <c r="D208" t="s">
        <v>61</v>
      </c>
      <c r="E208" s="11"/>
      <c r="F208" s="12">
        <v>8</v>
      </c>
      <c r="G208">
        <v>1</v>
      </c>
      <c r="H208">
        <v>2</v>
      </c>
      <c r="I208">
        <v>48.5</v>
      </c>
      <c r="K208">
        <v>0</v>
      </c>
      <c r="M208">
        <v>0</v>
      </c>
      <c r="Q208">
        <v>6</v>
      </c>
      <c r="U208" s="16"/>
      <c r="V208">
        <v>0</v>
      </c>
      <c r="W208">
        <v>1</v>
      </c>
      <c r="X208">
        <v>0</v>
      </c>
      <c r="Y208">
        <v>0</v>
      </c>
      <c r="Z208">
        <v>0</v>
      </c>
      <c r="AA208">
        <v>0.16666666666666666</v>
      </c>
      <c r="AB208">
        <v>0</v>
      </c>
      <c r="AC208">
        <v>35.333333333333336</v>
      </c>
      <c r="AD208">
        <v>5</v>
      </c>
      <c r="AE208">
        <v>0.33333333333333331</v>
      </c>
      <c r="AF208">
        <v>6.666666666666667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BM208" s="15">
        <v>6</v>
      </c>
      <c r="BN208">
        <v>7</v>
      </c>
    </row>
    <row r="209" spans="1:66" x14ac:dyDescent="0.25">
      <c r="A209">
        <v>21</v>
      </c>
      <c r="B209">
        <v>5</v>
      </c>
      <c r="C209" t="s">
        <v>67</v>
      </c>
      <c r="D209" t="s">
        <v>61</v>
      </c>
      <c r="E209" s="11"/>
      <c r="F209" s="12">
        <v>9</v>
      </c>
      <c r="G209" s="16">
        <v>3</v>
      </c>
      <c r="H209" s="16">
        <v>8</v>
      </c>
      <c r="I209">
        <v>137.33333333333331</v>
      </c>
      <c r="K209">
        <v>0.66666666666666663</v>
      </c>
      <c r="M209">
        <v>1</v>
      </c>
      <c r="Q209">
        <v>4</v>
      </c>
      <c r="T209" s="16"/>
      <c r="U209" s="16"/>
      <c r="V209">
        <v>0</v>
      </c>
      <c r="W209">
        <v>0</v>
      </c>
      <c r="X209">
        <v>0</v>
      </c>
      <c r="Y209">
        <v>0</v>
      </c>
      <c r="Z209">
        <v>0</v>
      </c>
      <c r="AA209">
        <v>4</v>
      </c>
      <c r="AB209">
        <v>0</v>
      </c>
      <c r="AC209">
        <v>6</v>
      </c>
      <c r="AD209">
        <v>0</v>
      </c>
      <c r="AE209">
        <v>20</v>
      </c>
      <c r="AF209">
        <v>107.33333333333333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0.66666666666666663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BM209" s="15">
        <v>6</v>
      </c>
      <c r="BN209">
        <v>8</v>
      </c>
    </row>
    <row r="210" spans="1:66" x14ac:dyDescent="0.25">
      <c r="A210">
        <v>21</v>
      </c>
      <c r="B210">
        <v>5</v>
      </c>
      <c r="C210" t="s">
        <v>67</v>
      </c>
      <c r="D210" t="s">
        <v>61</v>
      </c>
      <c r="E210" s="11"/>
      <c r="F210" s="12">
        <v>10</v>
      </c>
      <c r="G210" s="16">
        <v>3</v>
      </c>
      <c r="H210" s="16">
        <v>8</v>
      </c>
      <c r="I210">
        <v>110</v>
      </c>
      <c r="K210">
        <v>0.66666666666666663</v>
      </c>
      <c r="M210">
        <v>1</v>
      </c>
      <c r="Q210">
        <v>5</v>
      </c>
      <c r="T210" s="16"/>
      <c r="U210" s="16"/>
      <c r="V210">
        <v>0</v>
      </c>
      <c r="W210">
        <v>0.66666666666666663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10.666666666666666</v>
      </c>
      <c r="AD210">
        <v>0</v>
      </c>
      <c r="AE210">
        <v>42.666666666666664</v>
      </c>
      <c r="AF210">
        <v>34</v>
      </c>
      <c r="AG210">
        <v>0</v>
      </c>
      <c r="AH210">
        <v>0</v>
      </c>
      <c r="AI210">
        <v>22</v>
      </c>
      <c r="AJ210">
        <v>0</v>
      </c>
      <c r="AK210">
        <v>0</v>
      </c>
      <c r="AL210">
        <v>0</v>
      </c>
      <c r="AM210">
        <v>0.66666666666666663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BM210" s="15">
        <v>6</v>
      </c>
      <c r="BN210">
        <v>9</v>
      </c>
    </row>
    <row r="211" spans="1:66" x14ac:dyDescent="0.25">
      <c r="A211">
        <v>21</v>
      </c>
      <c r="B211">
        <v>5</v>
      </c>
      <c r="C211" t="s">
        <v>67</v>
      </c>
      <c r="D211" t="s">
        <v>61</v>
      </c>
      <c r="E211" s="11"/>
      <c r="F211" s="12">
        <v>11</v>
      </c>
      <c r="G211">
        <v>1</v>
      </c>
      <c r="H211">
        <v>2</v>
      </c>
      <c r="I211">
        <v>42.166666666666664</v>
      </c>
      <c r="K211">
        <v>0</v>
      </c>
      <c r="M211">
        <v>0</v>
      </c>
      <c r="Q211">
        <v>6</v>
      </c>
      <c r="V211">
        <v>0</v>
      </c>
      <c r="W211">
        <v>0</v>
      </c>
      <c r="X211">
        <v>0</v>
      </c>
      <c r="Y211">
        <v>0</v>
      </c>
      <c r="Z211">
        <v>0.33333333333333331</v>
      </c>
      <c r="AA211">
        <v>7</v>
      </c>
      <c r="AB211">
        <v>0</v>
      </c>
      <c r="AC211">
        <v>7.5</v>
      </c>
      <c r="AD211">
        <v>0</v>
      </c>
      <c r="AE211">
        <v>12.333333333333334</v>
      </c>
      <c r="AF211">
        <v>14.833333333333334</v>
      </c>
      <c r="AG211">
        <v>0.16666666666666666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BM211" s="15">
        <v>6</v>
      </c>
      <c r="BN211">
        <v>10</v>
      </c>
    </row>
    <row r="212" spans="1:66" x14ac:dyDescent="0.25">
      <c r="A212">
        <v>22</v>
      </c>
      <c r="B212">
        <v>2</v>
      </c>
      <c r="C212" t="s">
        <v>68</v>
      </c>
      <c r="D212" t="s">
        <v>61</v>
      </c>
      <c r="E212" s="17"/>
      <c r="F212" s="15">
        <v>2</v>
      </c>
      <c r="G212">
        <v>0</v>
      </c>
      <c r="H212" s="16">
        <v>1</v>
      </c>
      <c r="I212">
        <v>111.08333333333333</v>
      </c>
      <c r="J212">
        <v>142.125</v>
      </c>
      <c r="K212">
        <v>8.3333333333333329E-2</v>
      </c>
      <c r="L212">
        <v>0.4916666666666667</v>
      </c>
      <c r="M212">
        <v>1</v>
      </c>
      <c r="N212">
        <v>0.5</v>
      </c>
      <c r="O212">
        <v>0.93330853141649506</v>
      </c>
      <c r="P212">
        <v>1.8982546401691425</v>
      </c>
      <c r="Q212">
        <v>7</v>
      </c>
      <c r="R212">
        <v>10.199999999999999</v>
      </c>
      <c r="S212">
        <v>74.614309210022768</v>
      </c>
      <c r="T212">
        <v>0.52499074202302742</v>
      </c>
      <c r="U212">
        <f>S212^2</f>
        <v>5567.2951388888887</v>
      </c>
      <c r="V212">
        <v>0</v>
      </c>
      <c r="W212">
        <v>97.166666666666671</v>
      </c>
      <c r="X212">
        <v>0</v>
      </c>
      <c r="Y212">
        <v>0</v>
      </c>
      <c r="Z212">
        <v>0</v>
      </c>
      <c r="AA212">
        <v>2.6666666666666665</v>
      </c>
      <c r="AB212">
        <v>0</v>
      </c>
      <c r="AC212">
        <v>1.6666666666666667</v>
      </c>
      <c r="AD212">
        <v>3.3333333333333335</v>
      </c>
      <c r="AE212">
        <v>5.083333333333333</v>
      </c>
      <c r="AF212">
        <v>0.83333333333333337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0.33333333333333331</v>
      </c>
      <c r="AM212">
        <v>0</v>
      </c>
      <c r="AN212">
        <v>0</v>
      </c>
      <c r="AO212">
        <v>0</v>
      </c>
      <c r="AP212">
        <v>0</v>
      </c>
      <c r="AQ212">
        <v>8.3333333333333329E-2</v>
      </c>
      <c r="AR212">
        <v>0</v>
      </c>
      <c r="AS212">
        <v>0</v>
      </c>
      <c r="AT212">
        <v>0</v>
      </c>
      <c r="AV212">
        <v>1.2064960489157779</v>
      </c>
      <c r="AW212">
        <v>38.484825452682735</v>
      </c>
      <c r="AX212">
        <v>0</v>
      </c>
      <c r="AY212">
        <v>5.1119036221328846</v>
      </c>
      <c r="AZ212">
        <v>21.492605676497956</v>
      </c>
      <c r="BA212">
        <v>2.9661802555883172</v>
      </c>
      <c r="BB212">
        <v>10.0698218320085</v>
      </c>
      <c r="BC212">
        <v>11.394581910433585</v>
      </c>
      <c r="BD212">
        <v>2.9648272491468961</v>
      </c>
      <c r="BE212">
        <v>44.071560774901101</v>
      </c>
      <c r="BF212">
        <v>13.312124335393943</v>
      </c>
      <c r="BG212">
        <v>0.60610321819893931</v>
      </c>
      <c r="BH212">
        <f>SUM(AV212:BG212)</f>
        <v>151.68103037590063</v>
      </c>
      <c r="BI212">
        <f>BH212^2</f>
        <v>23007.134975894889</v>
      </c>
      <c r="BJ212">
        <f>U212/BI212</f>
        <v>0.24198124384986977</v>
      </c>
      <c r="BM212" s="15">
        <v>6</v>
      </c>
      <c r="BN212">
        <v>11</v>
      </c>
    </row>
    <row r="213" spans="1:66" x14ac:dyDescent="0.25">
      <c r="A213">
        <v>22</v>
      </c>
      <c r="B213">
        <v>2</v>
      </c>
      <c r="C213" t="s">
        <v>68</v>
      </c>
      <c r="D213" t="s">
        <v>61</v>
      </c>
      <c r="E213" s="15"/>
      <c r="F213" s="15">
        <v>3</v>
      </c>
      <c r="G213" s="16">
        <v>1</v>
      </c>
      <c r="H213" s="16">
        <v>2</v>
      </c>
      <c r="I213">
        <v>179.66666666666666</v>
      </c>
      <c r="K213">
        <v>0</v>
      </c>
      <c r="M213">
        <v>0</v>
      </c>
      <c r="Q213">
        <v>8</v>
      </c>
      <c r="T213" s="16"/>
      <c r="U213" s="16"/>
      <c r="V213">
        <v>0</v>
      </c>
      <c r="W213">
        <v>82.666666666666671</v>
      </c>
      <c r="X213">
        <v>0</v>
      </c>
      <c r="Y213">
        <v>0</v>
      </c>
      <c r="Z213">
        <v>17.333333333333332</v>
      </c>
      <c r="AA213">
        <v>8</v>
      </c>
      <c r="AB213">
        <v>2</v>
      </c>
      <c r="AC213">
        <v>22.333333333333332</v>
      </c>
      <c r="AD213">
        <v>40</v>
      </c>
      <c r="AE213">
        <v>6.666666666666667</v>
      </c>
      <c r="AF213">
        <v>0.66666666666666663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BM213" s="15">
        <v>6</v>
      </c>
      <c r="BN213">
        <v>12</v>
      </c>
    </row>
    <row r="214" spans="1:66" x14ac:dyDescent="0.25">
      <c r="A214">
        <v>22</v>
      </c>
      <c r="B214">
        <v>2</v>
      </c>
      <c r="C214" t="s">
        <v>68</v>
      </c>
      <c r="D214" t="s">
        <v>61</v>
      </c>
      <c r="E214" s="15"/>
      <c r="F214" s="15">
        <v>4</v>
      </c>
      <c r="G214" s="16">
        <v>0</v>
      </c>
      <c r="H214" s="16">
        <v>1</v>
      </c>
      <c r="I214">
        <v>151.16666666666669</v>
      </c>
      <c r="K214">
        <v>3</v>
      </c>
      <c r="M214">
        <v>1</v>
      </c>
      <c r="Q214">
        <v>8</v>
      </c>
      <c r="T214" s="16"/>
      <c r="U214" s="16"/>
      <c r="V214">
        <v>0</v>
      </c>
      <c r="W214">
        <v>6.166666666666667</v>
      </c>
      <c r="X214">
        <v>0</v>
      </c>
      <c r="Y214">
        <v>0</v>
      </c>
      <c r="Z214">
        <v>4.333333333333333</v>
      </c>
      <c r="AA214">
        <v>30.666666666666668</v>
      </c>
      <c r="AB214">
        <v>1.1666666666666667</v>
      </c>
      <c r="AC214">
        <v>14.333333333333334</v>
      </c>
      <c r="AD214">
        <v>20.166666666666668</v>
      </c>
      <c r="AE214">
        <v>2</v>
      </c>
      <c r="AF214">
        <v>72.333333333333329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3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BM214" s="15">
        <v>6</v>
      </c>
      <c r="BN214">
        <v>13</v>
      </c>
    </row>
    <row r="215" spans="1:66" x14ac:dyDescent="0.25">
      <c r="A215">
        <v>22</v>
      </c>
      <c r="B215">
        <v>2</v>
      </c>
      <c r="C215" t="s">
        <v>68</v>
      </c>
      <c r="D215" t="s">
        <v>61</v>
      </c>
      <c r="E215" s="15"/>
      <c r="F215" s="15">
        <v>5</v>
      </c>
      <c r="G215" s="16">
        <v>1</v>
      </c>
      <c r="H215" s="16">
        <v>2</v>
      </c>
      <c r="I215">
        <v>334.33333333333331</v>
      </c>
      <c r="K215">
        <v>0</v>
      </c>
      <c r="M215">
        <v>0</v>
      </c>
      <c r="Q215">
        <v>11</v>
      </c>
      <c r="T215" s="16"/>
      <c r="U215" s="16"/>
      <c r="V215">
        <v>1</v>
      </c>
      <c r="W215">
        <v>80.333333333333329</v>
      </c>
      <c r="X215">
        <v>0</v>
      </c>
      <c r="Y215">
        <v>0</v>
      </c>
      <c r="Z215">
        <v>2.5</v>
      </c>
      <c r="AA215">
        <v>74.166666666666671</v>
      </c>
      <c r="AB215">
        <v>1.1666666666666667</v>
      </c>
      <c r="AC215">
        <v>14.166666666666666</v>
      </c>
      <c r="AD215">
        <v>13</v>
      </c>
      <c r="AE215">
        <v>3.8333333333333335</v>
      </c>
      <c r="AF215">
        <v>137.16666666666666</v>
      </c>
      <c r="AG215">
        <v>6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BM215" s="15">
        <v>6</v>
      </c>
      <c r="BN215">
        <v>14</v>
      </c>
    </row>
    <row r="216" spans="1:66" x14ac:dyDescent="0.25">
      <c r="A216">
        <v>22</v>
      </c>
      <c r="B216">
        <v>2</v>
      </c>
      <c r="C216" t="s">
        <v>68</v>
      </c>
      <c r="D216" t="s">
        <v>61</v>
      </c>
      <c r="E216" s="11"/>
      <c r="F216" s="15">
        <v>6</v>
      </c>
      <c r="G216" s="19">
        <v>0</v>
      </c>
      <c r="H216" s="19">
        <v>1</v>
      </c>
      <c r="I216">
        <v>89.666666666666671</v>
      </c>
      <c r="K216">
        <v>0.83333333333333337</v>
      </c>
      <c r="M216">
        <v>1</v>
      </c>
      <c r="Q216">
        <v>12</v>
      </c>
      <c r="T216" s="19"/>
      <c r="U216" s="16"/>
      <c r="V216">
        <v>0.58333333333333337</v>
      </c>
      <c r="W216">
        <v>12</v>
      </c>
      <c r="X216">
        <v>0</v>
      </c>
      <c r="Y216">
        <v>0</v>
      </c>
      <c r="Z216">
        <v>3.5833333333333335</v>
      </c>
      <c r="AA216">
        <v>37.166666666666664</v>
      </c>
      <c r="AB216">
        <v>2.9166666666666665</v>
      </c>
      <c r="AC216">
        <v>13.75</v>
      </c>
      <c r="AD216">
        <v>4.916666666666667</v>
      </c>
      <c r="AE216">
        <v>4.5</v>
      </c>
      <c r="AF216">
        <v>6</v>
      </c>
      <c r="AG216">
        <v>3</v>
      </c>
      <c r="AH216">
        <v>0</v>
      </c>
      <c r="AI216">
        <v>0.41666666666666669</v>
      </c>
      <c r="AJ216">
        <v>0</v>
      </c>
      <c r="AK216">
        <v>0</v>
      </c>
      <c r="AL216">
        <v>0.83333333333333337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0.83333333333333337</v>
      </c>
      <c r="AT216">
        <v>0</v>
      </c>
      <c r="BM216" s="15">
        <v>6</v>
      </c>
      <c r="BN216">
        <v>15</v>
      </c>
    </row>
    <row r="217" spans="1:66" x14ac:dyDescent="0.25">
      <c r="A217">
        <v>22</v>
      </c>
      <c r="B217">
        <v>2</v>
      </c>
      <c r="C217" t="s">
        <v>68</v>
      </c>
      <c r="D217" t="s">
        <v>61</v>
      </c>
      <c r="E217" s="15"/>
      <c r="F217" s="12">
        <v>7</v>
      </c>
      <c r="G217">
        <v>1</v>
      </c>
      <c r="H217">
        <v>2</v>
      </c>
      <c r="I217">
        <v>129.66666666666666</v>
      </c>
      <c r="K217">
        <v>0</v>
      </c>
      <c r="M217">
        <v>0</v>
      </c>
      <c r="Q217">
        <v>12</v>
      </c>
      <c r="V217">
        <v>3.8333333333333335</v>
      </c>
      <c r="W217">
        <v>11.5</v>
      </c>
      <c r="X217">
        <v>0</v>
      </c>
      <c r="Y217">
        <v>0</v>
      </c>
      <c r="Z217">
        <v>4.666666666666667</v>
      </c>
      <c r="AA217">
        <v>22.833333333333332</v>
      </c>
      <c r="AB217">
        <v>5.166666666666667</v>
      </c>
      <c r="AC217">
        <v>38.833333333333336</v>
      </c>
      <c r="AD217">
        <v>2.6666666666666665</v>
      </c>
      <c r="AE217">
        <v>2.6666666666666665</v>
      </c>
      <c r="AF217">
        <v>4.833333333333333</v>
      </c>
      <c r="AG217">
        <v>29.333333333333332</v>
      </c>
      <c r="AH217">
        <v>0</v>
      </c>
      <c r="AI217">
        <v>0.33333333333333331</v>
      </c>
      <c r="AJ217">
        <v>0</v>
      </c>
      <c r="AK217">
        <v>0</v>
      </c>
      <c r="AL217">
        <v>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BM217" s="15">
        <v>6</v>
      </c>
      <c r="BN217">
        <v>16</v>
      </c>
    </row>
    <row r="218" spans="1:66" x14ac:dyDescent="0.25">
      <c r="A218">
        <v>22</v>
      </c>
      <c r="B218">
        <v>2</v>
      </c>
      <c r="C218" t="s">
        <v>68</v>
      </c>
      <c r="D218" t="s">
        <v>61</v>
      </c>
      <c r="E218" s="15"/>
      <c r="F218" s="15">
        <v>8</v>
      </c>
      <c r="G218" s="16">
        <v>1</v>
      </c>
      <c r="H218" s="16">
        <v>2</v>
      </c>
      <c r="I218">
        <v>110.83333333333334</v>
      </c>
      <c r="K218">
        <v>0.66666666666666663</v>
      </c>
      <c r="M218">
        <v>1</v>
      </c>
      <c r="Q218">
        <v>11</v>
      </c>
      <c r="T218" s="16"/>
      <c r="U218" s="16"/>
      <c r="V218">
        <v>0</v>
      </c>
      <c r="W218">
        <v>6</v>
      </c>
      <c r="X218">
        <v>0</v>
      </c>
      <c r="Y218">
        <v>0</v>
      </c>
      <c r="Z218">
        <v>5.333333333333333</v>
      </c>
      <c r="AA218">
        <v>7.5</v>
      </c>
      <c r="AB218">
        <v>10.166666666666666</v>
      </c>
      <c r="AC218">
        <v>26.166666666666668</v>
      </c>
      <c r="AD218">
        <v>6</v>
      </c>
      <c r="AE218">
        <v>1</v>
      </c>
      <c r="AF218">
        <v>3.5</v>
      </c>
      <c r="AG218">
        <v>37.666666666666664</v>
      </c>
      <c r="AH218">
        <v>0</v>
      </c>
      <c r="AI218">
        <v>1.1666666666666667</v>
      </c>
      <c r="AJ218">
        <v>0</v>
      </c>
      <c r="AK218">
        <v>0</v>
      </c>
      <c r="AL218">
        <v>6.333333333333333</v>
      </c>
      <c r="AM218">
        <v>0.66666666666666663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BM218" s="15">
        <v>6</v>
      </c>
      <c r="BN218">
        <v>17</v>
      </c>
    </row>
    <row r="219" spans="1:66" x14ac:dyDescent="0.25">
      <c r="A219">
        <v>22</v>
      </c>
      <c r="B219">
        <v>2</v>
      </c>
      <c r="C219" t="s">
        <v>68</v>
      </c>
      <c r="D219" t="s">
        <v>61</v>
      </c>
      <c r="E219" s="15"/>
      <c r="F219" s="15">
        <v>9</v>
      </c>
      <c r="G219" s="16">
        <v>1</v>
      </c>
      <c r="H219" s="16">
        <v>2</v>
      </c>
      <c r="I219">
        <v>69.666666666666671</v>
      </c>
      <c r="K219">
        <v>0.33333333333333331</v>
      </c>
      <c r="M219">
        <v>1</v>
      </c>
      <c r="Q219">
        <v>11</v>
      </c>
      <c r="T219" s="16"/>
      <c r="U219" s="16"/>
      <c r="V219">
        <v>0</v>
      </c>
      <c r="W219">
        <v>6.5</v>
      </c>
      <c r="X219">
        <v>0</v>
      </c>
      <c r="Y219">
        <v>0</v>
      </c>
      <c r="Z219">
        <v>4.5</v>
      </c>
      <c r="AA219">
        <v>7.666666666666667</v>
      </c>
      <c r="AB219">
        <v>1.5</v>
      </c>
      <c r="AC219">
        <v>11.833333333333334</v>
      </c>
      <c r="AD219">
        <v>4.333333333333333</v>
      </c>
      <c r="AE219">
        <v>0.66666666666666663</v>
      </c>
      <c r="AF219">
        <v>7.833333333333333</v>
      </c>
      <c r="AG219">
        <v>17</v>
      </c>
      <c r="AH219">
        <v>0</v>
      </c>
      <c r="AI219">
        <v>0.33333333333333331</v>
      </c>
      <c r="AJ219">
        <v>0</v>
      </c>
      <c r="AK219">
        <v>0</v>
      </c>
      <c r="AL219">
        <v>7.5</v>
      </c>
      <c r="AM219">
        <v>0.33333333333333331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BM219" s="15">
        <v>6</v>
      </c>
      <c r="BN219">
        <v>18</v>
      </c>
    </row>
    <row r="220" spans="1:66" x14ac:dyDescent="0.25">
      <c r="A220">
        <v>22</v>
      </c>
      <c r="B220">
        <v>2</v>
      </c>
      <c r="C220" t="s">
        <v>68</v>
      </c>
      <c r="D220" t="s">
        <v>61</v>
      </c>
      <c r="E220" s="15"/>
      <c r="F220" s="15">
        <v>10</v>
      </c>
      <c r="G220">
        <v>1</v>
      </c>
      <c r="H220">
        <v>2</v>
      </c>
      <c r="I220">
        <v>102.49999999999999</v>
      </c>
      <c r="K220">
        <v>0</v>
      </c>
      <c r="M220">
        <v>0</v>
      </c>
      <c r="Q220">
        <v>11</v>
      </c>
      <c r="U220" s="16"/>
      <c r="V220">
        <v>0</v>
      </c>
      <c r="W220">
        <v>3.8333333333333335</v>
      </c>
      <c r="X220">
        <v>0</v>
      </c>
      <c r="Y220">
        <v>0</v>
      </c>
      <c r="Z220">
        <v>9.8333333333333339</v>
      </c>
      <c r="AA220">
        <v>10</v>
      </c>
      <c r="AB220">
        <v>1</v>
      </c>
      <c r="AC220">
        <v>12.833333333333334</v>
      </c>
      <c r="AD220">
        <v>9.6666666666666661</v>
      </c>
      <c r="AE220">
        <v>3.5</v>
      </c>
      <c r="AF220">
        <v>35.5</v>
      </c>
      <c r="AG220">
        <v>11.833333333333334</v>
      </c>
      <c r="AH220">
        <v>0</v>
      </c>
      <c r="AI220">
        <v>1.8333333333333333</v>
      </c>
      <c r="AJ220">
        <v>0</v>
      </c>
      <c r="AK220">
        <v>0</v>
      </c>
      <c r="AL220">
        <v>2.6666666666666665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BM220" s="15">
        <v>6</v>
      </c>
      <c r="BN220">
        <v>19</v>
      </c>
    </row>
    <row r="221" spans="1:66" x14ac:dyDescent="0.25">
      <c r="A221">
        <v>22</v>
      </c>
      <c r="B221">
        <v>2</v>
      </c>
      <c r="C221" t="s">
        <v>68</v>
      </c>
      <c r="D221" t="s">
        <v>61</v>
      </c>
      <c r="E221" s="15"/>
      <c r="F221" s="15">
        <v>11</v>
      </c>
      <c r="G221">
        <v>2</v>
      </c>
      <c r="H221">
        <v>4</v>
      </c>
      <c r="I221">
        <v>142.66666666666666</v>
      </c>
      <c r="K221">
        <v>0</v>
      </c>
      <c r="M221">
        <v>0</v>
      </c>
      <c r="Q221">
        <v>11</v>
      </c>
      <c r="V221">
        <v>0</v>
      </c>
      <c r="W221">
        <v>8</v>
      </c>
      <c r="X221">
        <v>0</v>
      </c>
      <c r="Y221">
        <v>0</v>
      </c>
      <c r="Z221">
        <v>11.666666666666666</v>
      </c>
      <c r="AA221">
        <v>21</v>
      </c>
      <c r="AB221">
        <v>2</v>
      </c>
      <c r="AC221">
        <v>12.666666666666666</v>
      </c>
      <c r="AD221">
        <v>9</v>
      </c>
      <c r="AE221">
        <v>10.666666666666666</v>
      </c>
      <c r="AF221">
        <v>38</v>
      </c>
      <c r="AG221">
        <v>20</v>
      </c>
      <c r="AH221">
        <v>0</v>
      </c>
      <c r="AI221">
        <v>0.66666666666666663</v>
      </c>
      <c r="AJ221">
        <v>0</v>
      </c>
      <c r="AK221">
        <v>0</v>
      </c>
      <c r="AL221">
        <v>9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BM221" s="15">
        <v>6</v>
      </c>
      <c r="BN221">
        <v>20</v>
      </c>
    </row>
    <row r="222" spans="1:66" x14ac:dyDescent="0.25">
      <c r="A222">
        <v>23</v>
      </c>
      <c r="B222">
        <v>10</v>
      </c>
      <c r="C222" t="s">
        <v>67</v>
      </c>
      <c r="D222" t="s">
        <v>63</v>
      </c>
      <c r="E222" s="17"/>
      <c r="F222" s="15">
        <v>2</v>
      </c>
      <c r="G222">
        <v>1</v>
      </c>
      <c r="H222" s="16">
        <v>2</v>
      </c>
      <c r="I222">
        <v>101.33333333333334</v>
      </c>
      <c r="J222">
        <v>109.73333333333332</v>
      </c>
      <c r="K222">
        <v>0.66666666666666663</v>
      </c>
      <c r="L222">
        <v>0.86666666666666681</v>
      </c>
      <c r="M222">
        <v>2</v>
      </c>
      <c r="N222">
        <v>0.5</v>
      </c>
      <c r="O222">
        <v>2.0272830446708414</v>
      </c>
      <c r="P222">
        <v>2.3391727438509706</v>
      </c>
      <c r="Q222">
        <v>6</v>
      </c>
      <c r="R222">
        <v>5.5</v>
      </c>
      <c r="S222">
        <v>68.61946417888683</v>
      </c>
      <c r="T222">
        <v>0.62532926043943049</v>
      </c>
      <c r="U222">
        <f>S222^2</f>
        <v>4708.6308641975329</v>
      </c>
      <c r="V222">
        <v>0</v>
      </c>
      <c r="W222">
        <v>0</v>
      </c>
      <c r="X222">
        <v>0</v>
      </c>
      <c r="Y222">
        <v>0</v>
      </c>
      <c r="Z222">
        <v>6.666666666666667</v>
      </c>
      <c r="AA222">
        <v>0.66666666666666663</v>
      </c>
      <c r="AB222">
        <v>0</v>
      </c>
      <c r="AC222">
        <v>3.5</v>
      </c>
      <c r="AD222">
        <v>12.166666666666666</v>
      </c>
      <c r="AE222">
        <v>9.3333333333333339</v>
      </c>
      <c r="AF222">
        <v>69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0.16666666666666666</v>
      </c>
      <c r="AT222">
        <v>0.5</v>
      </c>
      <c r="AV222">
        <v>0</v>
      </c>
      <c r="AW222">
        <v>0.28327886186626583</v>
      </c>
      <c r="AX222">
        <v>0</v>
      </c>
      <c r="AY222">
        <v>2.1029814226943451</v>
      </c>
      <c r="AZ222">
        <v>1.8725601409518144</v>
      </c>
      <c r="BA222">
        <v>0</v>
      </c>
      <c r="BB222">
        <v>11.098047876390996</v>
      </c>
      <c r="BC222">
        <v>8.796200779208494</v>
      </c>
      <c r="BD222">
        <v>44.018570716246955</v>
      </c>
      <c r="BE222">
        <v>60.141009713694672</v>
      </c>
      <c r="BF222">
        <v>0</v>
      </c>
      <c r="BG222">
        <v>2.270584848790187</v>
      </c>
      <c r="BH222">
        <f>SUM(AV222:BG222)</f>
        <v>130.58323435984371</v>
      </c>
      <c r="BI222">
        <f>BH222^2</f>
        <v>17051.981095877869</v>
      </c>
      <c r="BJ222">
        <f>U222/BI222</f>
        <v>0.27613394817425602</v>
      </c>
      <c r="BM222" s="15">
        <v>6</v>
      </c>
      <c r="BN222">
        <v>21</v>
      </c>
    </row>
    <row r="223" spans="1:66" x14ac:dyDescent="0.25">
      <c r="A223">
        <v>23</v>
      </c>
      <c r="B223">
        <v>10</v>
      </c>
      <c r="C223" t="s">
        <v>67</v>
      </c>
      <c r="D223" t="s">
        <v>63</v>
      </c>
      <c r="E223" s="15"/>
      <c r="F223" s="15">
        <v>3</v>
      </c>
      <c r="G223" s="16">
        <v>1</v>
      </c>
      <c r="H223" s="16">
        <v>2</v>
      </c>
      <c r="I223">
        <v>92.5</v>
      </c>
      <c r="K223">
        <v>0</v>
      </c>
      <c r="M223">
        <v>0</v>
      </c>
      <c r="Q223">
        <v>5</v>
      </c>
      <c r="T223" s="16"/>
      <c r="U223" s="16"/>
      <c r="V223">
        <v>0</v>
      </c>
      <c r="W223">
        <v>0</v>
      </c>
      <c r="X223">
        <v>0</v>
      </c>
      <c r="Y223">
        <v>0</v>
      </c>
      <c r="Z223">
        <v>0</v>
      </c>
      <c r="AA223">
        <v>2</v>
      </c>
      <c r="AB223">
        <v>0</v>
      </c>
      <c r="AC223">
        <v>32.5</v>
      </c>
      <c r="AD223">
        <v>5.666666666666667</v>
      </c>
      <c r="AE223">
        <v>6.666666666666667</v>
      </c>
      <c r="AF223">
        <v>45.666666666666664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BM223" s="15">
        <v>6</v>
      </c>
      <c r="BN223">
        <v>22</v>
      </c>
    </row>
    <row r="224" spans="1:66" x14ac:dyDescent="0.25">
      <c r="A224">
        <v>23</v>
      </c>
      <c r="B224">
        <v>10</v>
      </c>
      <c r="C224" t="s">
        <v>67</v>
      </c>
      <c r="D224" t="s">
        <v>63</v>
      </c>
      <c r="E224" s="15"/>
      <c r="F224" s="15">
        <v>4</v>
      </c>
      <c r="G224" s="16">
        <v>1</v>
      </c>
      <c r="H224" s="16">
        <v>2</v>
      </c>
      <c r="I224">
        <v>63.166666666666657</v>
      </c>
      <c r="K224">
        <v>6.5</v>
      </c>
      <c r="M224">
        <v>1</v>
      </c>
      <c r="Q224">
        <v>5</v>
      </c>
      <c r="T224" s="16"/>
      <c r="U224" s="16"/>
      <c r="V224">
        <v>0</v>
      </c>
      <c r="W224">
        <v>0</v>
      </c>
      <c r="X224">
        <v>0</v>
      </c>
      <c r="Y224">
        <v>0</v>
      </c>
      <c r="Z224">
        <v>0</v>
      </c>
      <c r="AA224">
        <v>2.3333333333333335</v>
      </c>
      <c r="AB224">
        <v>0</v>
      </c>
      <c r="AC224">
        <v>25.333333333333332</v>
      </c>
      <c r="AD224">
        <v>5.666666666666667</v>
      </c>
      <c r="AE224">
        <v>1.5</v>
      </c>
      <c r="AF224">
        <v>28.333333333333332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6.5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BM224" s="15">
        <v>6</v>
      </c>
      <c r="BN224">
        <v>23</v>
      </c>
    </row>
    <row r="225" spans="1:66" x14ac:dyDescent="0.25">
      <c r="A225">
        <v>23</v>
      </c>
      <c r="B225">
        <v>10</v>
      </c>
      <c r="C225" t="s">
        <v>67</v>
      </c>
      <c r="D225" t="s">
        <v>63</v>
      </c>
      <c r="E225" s="15"/>
      <c r="F225" s="15">
        <v>5</v>
      </c>
      <c r="G225" s="16">
        <v>1</v>
      </c>
      <c r="H225" s="16">
        <v>2</v>
      </c>
      <c r="I225">
        <v>51</v>
      </c>
      <c r="K225">
        <v>0.16666666666666666</v>
      </c>
      <c r="M225">
        <v>1</v>
      </c>
      <c r="Q225">
        <v>7</v>
      </c>
      <c r="T225" s="16"/>
      <c r="U225" s="16"/>
      <c r="V225">
        <v>0</v>
      </c>
      <c r="W225">
        <v>0.33333333333333331</v>
      </c>
      <c r="X225">
        <v>0</v>
      </c>
      <c r="Y225">
        <v>0</v>
      </c>
      <c r="Z225">
        <v>0.16666666666666666</v>
      </c>
      <c r="AA225">
        <v>6.833333333333333</v>
      </c>
      <c r="AB225">
        <v>0</v>
      </c>
      <c r="AC225">
        <v>24.666666666666668</v>
      </c>
      <c r="AD225">
        <v>1</v>
      </c>
      <c r="AE225">
        <v>4.833333333333333</v>
      </c>
      <c r="AF225">
        <v>13.166666666666666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0.16666666666666666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BM225" s="15">
        <v>6</v>
      </c>
      <c r="BN225">
        <v>24</v>
      </c>
    </row>
    <row r="226" spans="1:66" x14ac:dyDescent="0.25">
      <c r="A226">
        <v>23</v>
      </c>
      <c r="B226">
        <v>10</v>
      </c>
      <c r="C226" t="s">
        <v>67</v>
      </c>
      <c r="D226" t="s">
        <v>63</v>
      </c>
      <c r="E226" s="15"/>
      <c r="F226" s="15">
        <v>6</v>
      </c>
      <c r="G226" s="16">
        <v>3</v>
      </c>
      <c r="H226" s="16">
        <v>8</v>
      </c>
      <c r="I226">
        <v>142.66666666666666</v>
      </c>
      <c r="K226">
        <v>1.3333333333333333</v>
      </c>
      <c r="M226">
        <v>1</v>
      </c>
      <c r="Q226">
        <v>5</v>
      </c>
      <c r="T226" s="16"/>
      <c r="U226" s="16"/>
      <c r="V226">
        <v>0</v>
      </c>
      <c r="W226">
        <v>0</v>
      </c>
      <c r="X226">
        <v>0</v>
      </c>
      <c r="Y226">
        <v>0</v>
      </c>
      <c r="Z226">
        <v>0</v>
      </c>
      <c r="AA226">
        <v>1.3333333333333333</v>
      </c>
      <c r="AB226">
        <v>0</v>
      </c>
      <c r="AC226">
        <v>30.666666666666668</v>
      </c>
      <c r="AD226">
        <v>28.666666666666668</v>
      </c>
      <c r="AE226">
        <v>21.333333333333332</v>
      </c>
      <c r="AF226">
        <v>60.666666666666664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1.3333333333333333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BM226" s="15">
        <v>6</v>
      </c>
      <c r="BN226">
        <v>25</v>
      </c>
    </row>
    <row r="227" spans="1:66" x14ac:dyDescent="0.25">
      <c r="A227">
        <v>23</v>
      </c>
      <c r="B227">
        <v>10</v>
      </c>
      <c r="C227" t="s">
        <v>67</v>
      </c>
      <c r="D227" t="s">
        <v>63</v>
      </c>
      <c r="E227" s="11"/>
      <c r="F227" s="12">
        <v>7</v>
      </c>
      <c r="G227">
        <v>2</v>
      </c>
      <c r="H227">
        <v>4</v>
      </c>
      <c r="I227">
        <v>43.333333333333329</v>
      </c>
      <c r="K227">
        <v>0</v>
      </c>
      <c r="M227">
        <v>0</v>
      </c>
      <c r="Q227">
        <v>5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1.3333333333333333</v>
      </c>
      <c r="AB227">
        <v>0</v>
      </c>
      <c r="AC227">
        <v>20</v>
      </c>
      <c r="AD227">
        <v>6</v>
      </c>
      <c r="AE227">
        <v>1</v>
      </c>
      <c r="AF227">
        <v>15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BM227" s="15">
        <v>6</v>
      </c>
      <c r="BN227">
        <v>26</v>
      </c>
    </row>
    <row r="228" spans="1:66" x14ac:dyDescent="0.25">
      <c r="A228">
        <v>23</v>
      </c>
      <c r="B228">
        <v>10</v>
      </c>
      <c r="C228" t="s">
        <v>67</v>
      </c>
      <c r="D228" t="s">
        <v>63</v>
      </c>
      <c r="E228" s="11"/>
      <c r="F228" s="12">
        <v>8</v>
      </c>
      <c r="G228">
        <v>2</v>
      </c>
      <c r="H228">
        <v>4</v>
      </c>
      <c r="I228">
        <v>42</v>
      </c>
      <c r="K228">
        <v>0</v>
      </c>
      <c r="M228">
        <v>0</v>
      </c>
      <c r="Q228">
        <v>6</v>
      </c>
      <c r="U228" s="16"/>
      <c r="V228">
        <v>0</v>
      </c>
      <c r="W228">
        <v>0.66666666666666663</v>
      </c>
      <c r="X228">
        <v>0</v>
      </c>
      <c r="Y228">
        <v>0</v>
      </c>
      <c r="Z228">
        <v>0</v>
      </c>
      <c r="AA228">
        <v>0.33333333333333331</v>
      </c>
      <c r="AB228">
        <v>0</v>
      </c>
      <c r="AC228">
        <v>16.666666666666668</v>
      </c>
      <c r="AD228">
        <v>11.666666666666666</v>
      </c>
      <c r="AE228">
        <v>0.33333333333333331</v>
      </c>
      <c r="AF228">
        <v>12.333333333333334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BM228" s="15">
        <v>6</v>
      </c>
      <c r="BN228">
        <v>27</v>
      </c>
    </row>
    <row r="229" spans="1:66" x14ac:dyDescent="0.25">
      <c r="A229">
        <v>23</v>
      </c>
      <c r="B229">
        <v>10</v>
      </c>
      <c r="C229" t="s">
        <v>67</v>
      </c>
      <c r="D229" t="s">
        <v>63</v>
      </c>
      <c r="E229" s="11" t="s">
        <v>82</v>
      </c>
      <c r="F229" s="12">
        <v>9</v>
      </c>
      <c r="G229" s="16">
        <v>3</v>
      </c>
      <c r="H229" s="16">
        <v>8</v>
      </c>
      <c r="I229">
        <v>246</v>
      </c>
      <c r="K229">
        <v>0</v>
      </c>
      <c r="M229">
        <v>0</v>
      </c>
      <c r="Q229">
        <v>6</v>
      </c>
      <c r="T229" s="16"/>
      <c r="U229" s="16"/>
      <c r="V229">
        <v>0</v>
      </c>
      <c r="W229">
        <v>0.66666666666666663</v>
      </c>
      <c r="X229">
        <v>0</v>
      </c>
      <c r="Y229">
        <v>0</v>
      </c>
      <c r="Z229">
        <v>0</v>
      </c>
      <c r="AA229">
        <v>1.3333333333333333</v>
      </c>
      <c r="AB229">
        <v>0</v>
      </c>
      <c r="AC229">
        <v>4</v>
      </c>
      <c r="AD229">
        <v>0</v>
      </c>
      <c r="AE229">
        <v>21.333333333333332</v>
      </c>
      <c r="AF229">
        <v>214</v>
      </c>
      <c r="AG229">
        <v>0</v>
      </c>
      <c r="AH229">
        <v>0</v>
      </c>
      <c r="AI229">
        <v>4.666666666666667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BM229" s="15">
        <v>6</v>
      </c>
      <c r="BN229">
        <v>28</v>
      </c>
    </row>
    <row r="230" spans="1:66" x14ac:dyDescent="0.25">
      <c r="A230">
        <v>23</v>
      </c>
      <c r="B230">
        <v>10</v>
      </c>
      <c r="C230" t="s">
        <v>67</v>
      </c>
      <c r="D230" t="s">
        <v>63</v>
      </c>
      <c r="E230" s="11"/>
      <c r="F230" s="12">
        <v>10</v>
      </c>
      <c r="G230">
        <v>3</v>
      </c>
      <c r="H230">
        <v>8</v>
      </c>
      <c r="I230">
        <v>197.33333333333331</v>
      </c>
      <c r="K230">
        <v>0</v>
      </c>
      <c r="M230">
        <v>0</v>
      </c>
      <c r="Q230">
        <v>5</v>
      </c>
      <c r="U230" s="16"/>
      <c r="V230">
        <v>0</v>
      </c>
      <c r="W230">
        <v>0</v>
      </c>
      <c r="X230">
        <v>0</v>
      </c>
      <c r="Y230">
        <v>0</v>
      </c>
      <c r="Z230">
        <v>0</v>
      </c>
      <c r="AA230">
        <v>0.66666666666666663</v>
      </c>
      <c r="AB230">
        <v>0</v>
      </c>
      <c r="AC230">
        <v>12</v>
      </c>
      <c r="AD230">
        <v>0</v>
      </c>
      <c r="AE230">
        <v>128.66666666666666</v>
      </c>
      <c r="AF230">
        <v>50</v>
      </c>
      <c r="AG230">
        <v>0</v>
      </c>
      <c r="AH230">
        <v>0</v>
      </c>
      <c r="AI230">
        <v>6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BM230" s="15">
        <v>6</v>
      </c>
      <c r="BN230">
        <v>29</v>
      </c>
    </row>
    <row r="231" spans="1:66" x14ac:dyDescent="0.25">
      <c r="A231">
        <v>23</v>
      </c>
      <c r="B231">
        <v>10</v>
      </c>
      <c r="C231" t="s">
        <v>67</v>
      </c>
      <c r="D231" t="s">
        <v>63</v>
      </c>
      <c r="E231" s="11"/>
      <c r="F231" s="12">
        <v>11</v>
      </c>
      <c r="G231">
        <v>3</v>
      </c>
      <c r="H231">
        <v>8</v>
      </c>
      <c r="I231">
        <v>118</v>
      </c>
      <c r="K231">
        <v>0</v>
      </c>
      <c r="M231">
        <v>0</v>
      </c>
      <c r="Q231">
        <v>5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2.6666666666666665</v>
      </c>
      <c r="AB231">
        <v>0</v>
      </c>
      <c r="AC231">
        <v>4</v>
      </c>
      <c r="AD231">
        <v>0.66666666666666663</v>
      </c>
      <c r="AE231">
        <v>88.666666666666671</v>
      </c>
      <c r="AF231">
        <v>22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BM231" s="15">
        <v>6</v>
      </c>
      <c r="BN231">
        <v>30</v>
      </c>
    </row>
    <row r="232" spans="1:66" x14ac:dyDescent="0.25">
      <c r="A232">
        <v>24</v>
      </c>
      <c r="B232">
        <v>5</v>
      </c>
      <c r="C232" t="s">
        <v>67</v>
      </c>
      <c r="D232" t="s">
        <v>61</v>
      </c>
      <c r="E232" s="15"/>
      <c r="F232" s="15">
        <v>2</v>
      </c>
      <c r="G232" s="16">
        <v>1</v>
      </c>
      <c r="H232" s="16">
        <v>2</v>
      </c>
      <c r="I232">
        <v>61.333333333333329</v>
      </c>
      <c r="J232">
        <v>48.483333333333334</v>
      </c>
      <c r="K232">
        <v>0</v>
      </c>
      <c r="L232">
        <v>0.22500000000000001</v>
      </c>
      <c r="M232">
        <v>0</v>
      </c>
      <c r="N232">
        <v>0.4</v>
      </c>
      <c r="O232">
        <v>0.36440802663572491</v>
      </c>
      <c r="P232">
        <v>1.6195912294921107</v>
      </c>
      <c r="Q232">
        <v>6</v>
      </c>
      <c r="R232">
        <v>5.6</v>
      </c>
      <c r="S232">
        <v>35.609199983386176</v>
      </c>
      <c r="T232">
        <v>0.73446270161676541</v>
      </c>
      <c r="U232">
        <f>S232^2</f>
        <v>1268.01512345679</v>
      </c>
      <c r="V232">
        <v>0</v>
      </c>
      <c r="W232">
        <v>0</v>
      </c>
      <c r="X232">
        <v>0</v>
      </c>
      <c r="Y232">
        <v>0</v>
      </c>
      <c r="Z232">
        <v>1.3333333333333333</v>
      </c>
      <c r="AA232">
        <v>0.5</v>
      </c>
      <c r="AB232">
        <v>0</v>
      </c>
      <c r="AC232">
        <v>2.5</v>
      </c>
      <c r="AD232">
        <v>0.16666666666666666</v>
      </c>
      <c r="AE232">
        <v>15.166666666666666</v>
      </c>
      <c r="AF232">
        <v>41.666666666666664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V232">
        <v>0</v>
      </c>
      <c r="AW232">
        <v>0.20203440606631312</v>
      </c>
      <c r="AX232">
        <v>0</v>
      </c>
      <c r="AY232">
        <v>0.51520102752753916</v>
      </c>
      <c r="AZ232">
        <v>4.4375032603013587</v>
      </c>
      <c r="BA232">
        <v>5.2704627669472988E-2</v>
      </c>
      <c r="BB232">
        <v>9.8680961176740833</v>
      </c>
      <c r="BC232">
        <v>0.77000080166705098</v>
      </c>
      <c r="BD232">
        <v>15.617732877947223</v>
      </c>
      <c r="BE232">
        <v>18.922233639978288</v>
      </c>
      <c r="BF232">
        <v>0.14054567378526128</v>
      </c>
      <c r="BG232">
        <v>0.10540925533894598</v>
      </c>
      <c r="BH232">
        <f>SUM(AV232:BG232)</f>
        <v>50.631461687955536</v>
      </c>
      <c r="BI232">
        <f>BH232^2</f>
        <v>2563.5449126589092</v>
      </c>
      <c r="BJ232">
        <f>U232/BI232</f>
        <v>0.49463347304557442</v>
      </c>
      <c r="BM232" s="15">
        <v>6</v>
      </c>
      <c r="BN232">
        <v>31</v>
      </c>
    </row>
    <row r="233" spans="1:66" x14ac:dyDescent="0.25">
      <c r="A233">
        <v>24</v>
      </c>
      <c r="B233">
        <v>5</v>
      </c>
      <c r="C233" t="s">
        <v>67</v>
      </c>
      <c r="D233" t="s">
        <v>61</v>
      </c>
      <c r="E233" s="15"/>
      <c r="F233" s="15">
        <v>3</v>
      </c>
      <c r="G233" s="16">
        <v>1</v>
      </c>
      <c r="H233" s="16">
        <v>2</v>
      </c>
      <c r="I233">
        <v>111.66666666666667</v>
      </c>
      <c r="K233">
        <v>0</v>
      </c>
      <c r="M233">
        <v>0</v>
      </c>
      <c r="Q233">
        <v>7</v>
      </c>
      <c r="T233" s="16"/>
      <c r="U233" s="16"/>
      <c r="V233">
        <v>0</v>
      </c>
      <c r="W233">
        <v>0.16666666666666666</v>
      </c>
      <c r="X233">
        <v>0</v>
      </c>
      <c r="Y233">
        <v>0</v>
      </c>
      <c r="Z233">
        <v>1</v>
      </c>
      <c r="AA233">
        <v>2.3333333333333335</v>
      </c>
      <c r="AB233">
        <v>0</v>
      </c>
      <c r="AC233">
        <v>6.5</v>
      </c>
      <c r="AD233">
        <v>0.5</v>
      </c>
      <c r="AE233">
        <v>50.333333333333336</v>
      </c>
      <c r="AF233">
        <v>50.833333333333336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BM233" s="15">
        <v>6</v>
      </c>
      <c r="BN233">
        <v>32</v>
      </c>
    </row>
    <row r="234" spans="1:66" x14ac:dyDescent="0.25">
      <c r="A234">
        <v>24</v>
      </c>
      <c r="B234">
        <v>5</v>
      </c>
      <c r="C234" t="s">
        <v>67</v>
      </c>
      <c r="D234" t="s">
        <v>61</v>
      </c>
      <c r="E234" s="15"/>
      <c r="F234" s="15">
        <v>4</v>
      </c>
      <c r="G234" s="16">
        <v>1</v>
      </c>
      <c r="H234" s="16">
        <v>2</v>
      </c>
      <c r="I234">
        <v>108</v>
      </c>
      <c r="K234">
        <v>0</v>
      </c>
      <c r="M234">
        <v>0</v>
      </c>
      <c r="Q234">
        <v>8</v>
      </c>
      <c r="T234" s="16"/>
      <c r="U234" s="16"/>
      <c r="V234">
        <v>0</v>
      </c>
      <c r="W234">
        <v>0.16666666666666666</v>
      </c>
      <c r="X234">
        <v>0</v>
      </c>
      <c r="Y234">
        <v>0</v>
      </c>
      <c r="Z234">
        <v>0.83333333333333337</v>
      </c>
      <c r="AA234">
        <v>6.833333333333333</v>
      </c>
      <c r="AB234">
        <v>0.16666666666666666</v>
      </c>
      <c r="AC234">
        <v>19.666666666666668</v>
      </c>
      <c r="AD234">
        <v>1.8333333333333333</v>
      </c>
      <c r="AE234">
        <v>23.666666666666668</v>
      </c>
      <c r="AF234">
        <v>54.833333333333336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BM234" s="15">
        <v>6</v>
      </c>
      <c r="BN234">
        <v>33</v>
      </c>
    </row>
    <row r="235" spans="1:66" x14ac:dyDescent="0.25">
      <c r="A235">
        <v>24</v>
      </c>
      <c r="B235">
        <v>5</v>
      </c>
      <c r="C235" t="s">
        <v>67</v>
      </c>
      <c r="D235" t="s">
        <v>61</v>
      </c>
      <c r="E235" s="15"/>
      <c r="F235" s="15">
        <v>5</v>
      </c>
      <c r="G235" s="16">
        <v>0</v>
      </c>
      <c r="H235" s="16">
        <v>1</v>
      </c>
      <c r="I235">
        <v>34.166666666666664</v>
      </c>
      <c r="K235">
        <v>8.3333333333333329E-2</v>
      </c>
      <c r="M235">
        <v>1</v>
      </c>
      <c r="Q235">
        <v>7</v>
      </c>
      <c r="T235" s="16"/>
      <c r="U235" s="16"/>
      <c r="V235">
        <v>0</v>
      </c>
      <c r="W235">
        <v>0.58333333333333337</v>
      </c>
      <c r="X235">
        <v>0</v>
      </c>
      <c r="Y235">
        <v>0</v>
      </c>
      <c r="Z235">
        <v>0.16666666666666666</v>
      </c>
      <c r="AA235">
        <v>5.75</v>
      </c>
      <c r="AB235">
        <v>0</v>
      </c>
      <c r="AC235">
        <v>18</v>
      </c>
      <c r="AD235">
        <v>1.1666666666666667</v>
      </c>
      <c r="AE235">
        <v>0.33333333333333331</v>
      </c>
      <c r="AF235">
        <v>8.1666666666666661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8.3333333333333329E-2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BM235" s="15">
        <v>6</v>
      </c>
      <c r="BN235">
        <v>34</v>
      </c>
    </row>
    <row r="236" spans="1:66" x14ac:dyDescent="0.25">
      <c r="A236">
        <v>24</v>
      </c>
      <c r="B236">
        <v>5</v>
      </c>
      <c r="C236" t="s">
        <v>67</v>
      </c>
      <c r="D236" t="s">
        <v>61</v>
      </c>
      <c r="E236" s="15"/>
      <c r="F236" s="15">
        <v>6</v>
      </c>
      <c r="G236" s="16">
        <v>1</v>
      </c>
      <c r="H236" s="16">
        <v>2</v>
      </c>
      <c r="I236">
        <v>51</v>
      </c>
      <c r="K236">
        <v>0.5</v>
      </c>
      <c r="M236">
        <v>1</v>
      </c>
      <c r="Q236">
        <v>5</v>
      </c>
      <c r="T236" s="16"/>
      <c r="U236" s="16"/>
      <c r="V236">
        <v>0</v>
      </c>
      <c r="W236">
        <v>0</v>
      </c>
      <c r="X236">
        <v>0</v>
      </c>
      <c r="Y236">
        <v>0</v>
      </c>
      <c r="Z236">
        <v>0</v>
      </c>
      <c r="AA236">
        <v>0.16666666666666666</v>
      </c>
      <c r="AB236">
        <v>0</v>
      </c>
      <c r="AC236">
        <v>27.5</v>
      </c>
      <c r="AD236">
        <v>1.1666666666666667</v>
      </c>
      <c r="AE236">
        <v>0.83333333333333337</v>
      </c>
      <c r="AF236">
        <v>21.333333333333332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0.5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BM236" s="15">
        <v>6</v>
      </c>
      <c r="BN236">
        <v>35</v>
      </c>
    </row>
    <row r="237" spans="1:66" x14ac:dyDescent="0.25">
      <c r="A237">
        <v>24</v>
      </c>
      <c r="B237">
        <v>5</v>
      </c>
      <c r="C237" t="s">
        <v>67</v>
      </c>
      <c r="D237" t="s">
        <v>61</v>
      </c>
      <c r="E237" s="15"/>
      <c r="F237" s="12">
        <v>7</v>
      </c>
      <c r="G237">
        <v>2</v>
      </c>
      <c r="H237">
        <v>4</v>
      </c>
      <c r="I237">
        <v>34.666666666666671</v>
      </c>
      <c r="K237">
        <v>0</v>
      </c>
      <c r="M237">
        <v>0</v>
      </c>
      <c r="Q237">
        <v>7</v>
      </c>
      <c r="V237">
        <v>0</v>
      </c>
      <c r="W237">
        <v>0.33333333333333331</v>
      </c>
      <c r="X237">
        <v>0</v>
      </c>
      <c r="Y237">
        <v>0</v>
      </c>
      <c r="Z237">
        <v>0</v>
      </c>
      <c r="AA237">
        <v>3</v>
      </c>
      <c r="AB237">
        <v>0</v>
      </c>
      <c r="AC237">
        <v>5</v>
      </c>
      <c r="AD237">
        <v>0.33333333333333331</v>
      </c>
      <c r="AE237">
        <v>2.3333333333333335</v>
      </c>
      <c r="AF237">
        <v>23.333333333333332</v>
      </c>
      <c r="AG237">
        <v>0.33333333333333331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BM237" s="15">
        <v>6</v>
      </c>
      <c r="BN237">
        <v>36</v>
      </c>
    </row>
    <row r="238" spans="1:66" x14ac:dyDescent="0.25">
      <c r="A238">
        <v>24</v>
      </c>
      <c r="B238">
        <v>5</v>
      </c>
      <c r="C238" t="s">
        <v>67</v>
      </c>
      <c r="D238" t="s">
        <v>61</v>
      </c>
      <c r="E238" s="15"/>
      <c r="F238" s="15">
        <v>8</v>
      </c>
      <c r="G238" s="16">
        <v>2</v>
      </c>
      <c r="H238" s="16">
        <v>4</v>
      </c>
      <c r="I238">
        <v>22.333333333333332</v>
      </c>
      <c r="K238">
        <v>0</v>
      </c>
      <c r="M238">
        <v>0</v>
      </c>
      <c r="Q238">
        <v>4</v>
      </c>
      <c r="T238" s="16"/>
      <c r="U238" s="16"/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2.3333333333333335</v>
      </c>
      <c r="AD238">
        <v>2</v>
      </c>
      <c r="AE238">
        <v>0.66666666666666663</v>
      </c>
      <c r="AF238">
        <v>17.333333333333332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BM238" s="15">
        <v>6</v>
      </c>
      <c r="BN238">
        <v>37</v>
      </c>
    </row>
    <row r="239" spans="1:66" x14ac:dyDescent="0.25">
      <c r="A239">
        <v>24</v>
      </c>
      <c r="B239">
        <v>5</v>
      </c>
      <c r="C239" t="s">
        <v>67</v>
      </c>
      <c r="D239" t="s">
        <v>61</v>
      </c>
      <c r="E239" s="11" t="s">
        <v>82</v>
      </c>
      <c r="F239" s="15">
        <v>9</v>
      </c>
      <c r="G239" s="16">
        <v>2</v>
      </c>
      <c r="H239" s="16">
        <v>4</v>
      </c>
      <c r="I239">
        <v>14.666666666666668</v>
      </c>
      <c r="K239">
        <v>0</v>
      </c>
      <c r="M239">
        <v>0</v>
      </c>
      <c r="Q239">
        <v>3</v>
      </c>
      <c r="T239" s="16"/>
      <c r="U239" s="16"/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3</v>
      </c>
      <c r="AF239">
        <v>11.333333333333334</v>
      </c>
      <c r="AG239">
        <v>0</v>
      </c>
      <c r="AH239">
        <v>0</v>
      </c>
      <c r="AI239">
        <v>0.33333333333333331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BM239" s="15">
        <v>6</v>
      </c>
      <c r="BN239">
        <v>38</v>
      </c>
    </row>
    <row r="240" spans="1:66" x14ac:dyDescent="0.25">
      <c r="A240">
        <v>24</v>
      </c>
      <c r="B240">
        <v>5</v>
      </c>
      <c r="C240" t="s">
        <v>67</v>
      </c>
      <c r="D240" t="s">
        <v>61</v>
      </c>
      <c r="E240" s="15"/>
      <c r="F240" s="15">
        <v>10</v>
      </c>
      <c r="G240" s="16">
        <v>2</v>
      </c>
      <c r="H240" s="16">
        <v>4</v>
      </c>
      <c r="I240">
        <v>12.666666666666668</v>
      </c>
      <c r="K240">
        <v>0.66666666666666663</v>
      </c>
      <c r="M240">
        <v>1</v>
      </c>
      <c r="Q240">
        <v>3</v>
      </c>
      <c r="T240" s="16"/>
      <c r="U240" s="16"/>
      <c r="V240">
        <v>0</v>
      </c>
      <c r="W240">
        <v>0</v>
      </c>
      <c r="X240">
        <v>0</v>
      </c>
      <c r="Y240">
        <v>0</v>
      </c>
      <c r="Z240">
        <v>0</v>
      </c>
      <c r="AA240">
        <v>1.3333333333333333</v>
      </c>
      <c r="AB240">
        <v>0</v>
      </c>
      <c r="AC240">
        <v>0</v>
      </c>
      <c r="AD240">
        <v>0</v>
      </c>
      <c r="AE240">
        <v>8.3333333333333339</v>
      </c>
      <c r="AF240">
        <v>3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0.66666666666666663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BM240" s="15">
        <v>6</v>
      </c>
      <c r="BN240">
        <v>39</v>
      </c>
    </row>
    <row r="241" spans="1:66" x14ac:dyDescent="0.25">
      <c r="A241">
        <v>24</v>
      </c>
      <c r="B241">
        <v>5</v>
      </c>
      <c r="C241" t="s">
        <v>67</v>
      </c>
      <c r="D241" t="s">
        <v>61</v>
      </c>
      <c r="E241" s="15"/>
      <c r="F241" s="15">
        <v>11</v>
      </c>
      <c r="G241" s="16">
        <v>2</v>
      </c>
      <c r="H241" s="16">
        <v>4</v>
      </c>
      <c r="I241">
        <v>34.333333333333336</v>
      </c>
      <c r="K241">
        <v>1</v>
      </c>
      <c r="M241">
        <v>1</v>
      </c>
      <c r="Q241">
        <v>6</v>
      </c>
      <c r="T241" s="16"/>
      <c r="U241" s="16"/>
      <c r="V241">
        <v>0</v>
      </c>
      <c r="W241">
        <v>0.33333333333333331</v>
      </c>
      <c r="X241">
        <v>0</v>
      </c>
      <c r="Y241">
        <v>0</v>
      </c>
      <c r="Z241">
        <v>0</v>
      </c>
      <c r="AA241">
        <v>14</v>
      </c>
      <c r="AB241">
        <v>0</v>
      </c>
      <c r="AC241">
        <v>0.33333333333333331</v>
      </c>
      <c r="AD241">
        <v>0</v>
      </c>
      <c r="AE241">
        <v>13.666666666666666</v>
      </c>
      <c r="AF241">
        <v>5.666666666666667</v>
      </c>
      <c r="AG241">
        <v>0.33333333333333331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BM241" s="15">
        <v>6</v>
      </c>
      <c r="BN241">
        <v>40</v>
      </c>
    </row>
    <row r="242" spans="1:66" x14ac:dyDescent="0.25">
      <c r="A242">
        <v>25</v>
      </c>
      <c r="B242">
        <v>9</v>
      </c>
      <c r="C242" t="s">
        <v>60</v>
      </c>
      <c r="D242" t="s">
        <v>63</v>
      </c>
      <c r="E242" s="15"/>
      <c r="F242" s="12">
        <v>2</v>
      </c>
      <c r="G242">
        <v>1</v>
      </c>
      <c r="H242" s="16">
        <v>2</v>
      </c>
      <c r="I242">
        <v>95.333333333333329</v>
      </c>
      <c r="J242">
        <v>100.25</v>
      </c>
      <c r="K242">
        <v>0</v>
      </c>
      <c r="L242">
        <v>0.45</v>
      </c>
      <c r="M242">
        <v>0</v>
      </c>
      <c r="N242">
        <v>0.5</v>
      </c>
      <c r="O242">
        <v>1.0245444636640673</v>
      </c>
      <c r="P242">
        <v>2.2767654748090385</v>
      </c>
      <c r="Q242">
        <v>7</v>
      </c>
      <c r="R242">
        <v>5.0999999999999996</v>
      </c>
      <c r="S242">
        <v>50.29887525434193</v>
      </c>
      <c r="T242">
        <v>0.50173441650216388</v>
      </c>
      <c r="U242">
        <f>S242^2</f>
        <v>2529.9768518518508</v>
      </c>
      <c r="V242">
        <v>0</v>
      </c>
      <c r="W242">
        <v>0.5</v>
      </c>
      <c r="X242">
        <v>0</v>
      </c>
      <c r="Y242">
        <v>0</v>
      </c>
      <c r="Z242">
        <v>4.333333333333333</v>
      </c>
      <c r="AA242">
        <v>0.83333333333333337</v>
      </c>
      <c r="AB242">
        <v>0</v>
      </c>
      <c r="AC242">
        <v>11.5</v>
      </c>
      <c r="AD242">
        <v>18.166666666666668</v>
      </c>
      <c r="AE242">
        <v>9.8333333333333339</v>
      </c>
      <c r="AF242">
        <v>50.166666666666664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V242">
        <v>0</v>
      </c>
      <c r="AW242">
        <v>0.19325030145473429</v>
      </c>
      <c r="AX242">
        <v>0</v>
      </c>
      <c r="AY242">
        <v>1.3626408637116347</v>
      </c>
      <c r="AZ242">
        <v>0.98193560423491999</v>
      </c>
      <c r="BA242">
        <v>0</v>
      </c>
      <c r="BB242">
        <v>13.325970189126252</v>
      </c>
      <c r="BC242">
        <v>5.4699233750021641</v>
      </c>
      <c r="BD242">
        <v>15.97510601985724</v>
      </c>
      <c r="BE242">
        <v>43.081819946197065</v>
      </c>
      <c r="BF242">
        <v>0</v>
      </c>
      <c r="BG242">
        <v>9.0105562234964225</v>
      </c>
      <c r="BH242">
        <f>SUM(AV242:BG242)</f>
        <v>89.401202523080428</v>
      </c>
      <c r="BI242">
        <f>BH242^2</f>
        <v>7992.5750125728428</v>
      </c>
      <c r="BJ242">
        <f>U242/BI242</f>
        <v>0.31654089550264236</v>
      </c>
      <c r="BM242" s="15">
        <v>6</v>
      </c>
      <c r="BN242">
        <v>41</v>
      </c>
    </row>
    <row r="243" spans="1:66" x14ac:dyDescent="0.25">
      <c r="A243">
        <v>25</v>
      </c>
      <c r="B243">
        <v>9</v>
      </c>
      <c r="C243" t="s">
        <v>60</v>
      </c>
      <c r="D243" t="s">
        <v>63</v>
      </c>
      <c r="E243" s="15"/>
      <c r="F243" s="15">
        <v>3</v>
      </c>
      <c r="G243" s="16">
        <v>1</v>
      </c>
      <c r="H243" s="16">
        <v>2</v>
      </c>
      <c r="I243">
        <v>165.16666666666666</v>
      </c>
      <c r="K243">
        <v>0</v>
      </c>
      <c r="M243">
        <v>0</v>
      </c>
      <c r="Q243">
        <v>7</v>
      </c>
      <c r="T243" s="16"/>
      <c r="U243" s="16"/>
      <c r="V243">
        <v>0</v>
      </c>
      <c r="W243">
        <v>0.33333333333333331</v>
      </c>
      <c r="X243">
        <v>0</v>
      </c>
      <c r="Y243">
        <v>0</v>
      </c>
      <c r="Z243">
        <v>0.33333333333333331</v>
      </c>
      <c r="AA243">
        <v>0.5</v>
      </c>
      <c r="AB243">
        <v>0</v>
      </c>
      <c r="AC243">
        <v>16.333333333333332</v>
      </c>
      <c r="AD243">
        <v>2</v>
      </c>
      <c r="AE243">
        <v>55.166666666666664</v>
      </c>
      <c r="AF243">
        <v>90.5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BM243" s="15">
        <v>6</v>
      </c>
      <c r="BN243">
        <v>42</v>
      </c>
    </row>
    <row r="244" spans="1:66" x14ac:dyDescent="0.25">
      <c r="A244">
        <v>25</v>
      </c>
      <c r="B244">
        <v>9</v>
      </c>
      <c r="C244" t="s">
        <v>60</v>
      </c>
      <c r="D244" t="s">
        <v>63</v>
      </c>
      <c r="E244" s="15"/>
      <c r="F244" s="12">
        <v>4</v>
      </c>
      <c r="G244">
        <v>1</v>
      </c>
      <c r="H244" s="16">
        <v>2</v>
      </c>
      <c r="I244">
        <v>74.833333333333329</v>
      </c>
      <c r="K244">
        <v>3.3333333333333335</v>
      </c>
      <c r="M244">
        <v>1</v>
      </c>
      <c r="Q244">
        <v>5</v>
      </c>
      <c r="T244" s="16"/>
      <c r="U244" s="16"/>
      <c r="V244">
        <v>0</v>
      </c>
      <c r="W244">
        <v>0.33333333333333331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30.5</v>
      </c>
      <c r="AD244">
        <v>3.5</v>
      </c>
      <c r="AE244">
        <v>5.666666666666667</v>
      </c>
      <c r="AF244">
        <v>34.833333333333336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3.3333333333333335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BM244" s="15">
        <v>6</v>
      </c>
      <c r="BN244">
        <v>43</v>
      </c>
    </row>
    <row r="245" spans="1:66" x14ac:dyDescent="0.25">
      <c r="A245">
        <v>25</v>
      </c>
      <c r="B245">
        <v>9</v>
      </c>
      <c r="C245" t="s">
        <v>60</v>
      </c>
      <c r="D245" t="s">
        <v>63</v>
      </c>
      <c r="E245" s="15"/>
      <c r="F245" s="12">
        <v>5</v>
      </c>
      <c r="G245" s="16">
        <v>1</v>
      </c>
      <c r="H245" s="16">
        <v>2</v>
      </c>
      <c r="I245">
        <v>52.833333333333336</v>
      </c>
      <c r="K245">
        <v>0.16666666666666666</v>
      </c>
      <c r="M245">
        <v>1</v>
      </c>
      <c r="Q245">
        <v>5</v>
      </c>
      <c r="T245" s="16"/>
      <c r="U245" s="16"/>
      <c r="V245">
        <v>0</v>
      </c>
      <c r="W245">
        <v>0</v>
      </c>
      <c r="X245">
        <v>0</v>
      </c>
      <c r="Y245">
        <v>0</v>
      </c>
      <c r="Z245">
        <v>0</v>
      </c>
      <c r="AA245">
        <v>2.3333333333333335</v>
      </c>
      <c r="AB245">
        <v>0</v>
      </c>
      <c r="AC245">
        <v>24</v>
      </c>
      <c r="AD245">
        <v>0.5</v>
      </c>
      <c r="AE245">
        <v>10.166666666666666</v>
      </c>
      <c r="AF245">
        <v>15.833333333333334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0.16666666666666666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BM245" s="15">
        <v>6</v>
      </c>
      <c r="BN245">
        <v>44</v>
      </c>
    </row>
    <row r="246" spans="1:66" x14ac:dyDescent="0.25">
      <c r="A246">
        <v>25</v>
      </c>
      <c r="B246">
        <v>9</v>
      </c>
      <c r="C246" t="s">
        <v>60</v>
      </c>
      <c r="D246" t="s">
        <v>63</v>
      </c>
      <c r="E246" s="11"/>
      <c r="F246" s="15">
        <v>6</v>
      </c>
      <c r="G246" s="16">
        <v>2</v>
      </c>
      <c r="H246" s="16">
        <v>4</v>
      </c>
      <c r="I246">
        <v>76.333333333333343</v>
      </c>
      <c r="K246">
        <v>0.33333333333333331</v>
      </c>
      <c r="M246">
        <v>1</v>
      </c>
      <c r="Q246">
        <v>4</v>
      </c>
      <c r="T246" s="16"/>
      <c r="U246" s="16"/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12</v>
      </c>
      <c r="AD246">
        <v>0.33333333333333331</v>
      </c>
      <c r="AE246">
        <v>32.333333333333336</v>
      </c>
      <c r="AF246">
        <v>31.666666666666668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0.33333333333333331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BM246" s="15">
        <v>6</v>
      </c>
      <c r="BN246">
        <v>45</v>
      </c>
    </row>
    <row r="247" spans="1:66" x14ac:dyDescent="0.25">
      <c r="A247">
        <v>25</v>
      </c>
      <c r="B247">
        <v>9</v>
      </c>
      <c r="C247" t="s">
        <v>60</v>
      </c>
      <c r="D247" t="s">
        <v>63</v>
      </c>
      <c r="E247" s="11"/>
      <c r="F247" s="12">
        <v>7</v>
      </c>
      <c r="G247">
        <v>2</v>
      </c>
      <c r="H247">
        <v>4</v>
      </c>
      <c r="I247">
        <v>72.666666666666671</v>
      </c>
      <c r="K247">
        <v>0.33333333333333331</v>
      </c>
      <c r="M247">
        <v>1</v>
      </c>
      <c r="Q247">
        <v>5</v>
      </c>
      <c r="U247" s="16"/>
      <c r="V247">
        <v>0</v>
      </c>
      <c r="W247">
        <v>0</v>
      </c>
      <c r="X247">
        <v>0</v>
      </c>
      <c r="Y247">
        <v>0</v>
      </c>
      <c r="Z247">
        <v>0</v>
      </c>
      <c r="AA247">
        <v>1.6666666666666667</v>
      </c>
      <c r="AB247">
        <v>0</v>
      </c>
      <c r="AC247">
        <v>40</v>
      </c>
      <c r="AD247">
        <v>4</v>
      </c>
      <c r="AE247">
        <v>3.3333333333333335</v>
      </c>
      <c r="AF247">
        <v>23.666666666666668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0.33333333333333331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BM247" s="15">
        <v>6</v>
      </c>
      <c r="BN247">
        <v>46</v>
      </c>
    </row>
    <row r="248" spans="1:66" x14ac:dyDescent="0.25">
      <c r="A248">
        <v>25</v>
      </c>
      <c r="B248">
        <v>9</v>
      </c>
      <c r="C248" t="s">
        <v>60</v>
      </c>
      <c r="D248" t="s">
        <v>63</v>
      </c>
      <c r="E248" s="11"/>
      <c r="F248" s="12">
        <v>8</v>
      </c>
      <c r="G248" s="16">
        <v>2</v>
      </c>
      <c r="H248" s="16">
        <v>4</v>
      </c>
      <c r="I248">
        <v>30.333333333333336</v>
      </c>
      <c r="K248">
        <v>0</v>
      </c>
      <c r="M248">
        <v>0</v>
      </c>
      <c r="Q248">
        <v>5</v>
      </c>
      <c r="T248" s="16"/>
      <c r="V248">
        <v>0</v>
      </c>
      <c r="W248">
        <v>0</v>
      </c>
      <c r="X248">
        <v>0</v>
      </c>
      <c r="Y248">
        <v>0</v>
      </c>
      <c r="Z248">
        <v>0</v>
      </c>
      <c r="AA248">
        <v>0.33333333333333331</v>
      </c>
      <c r="AB248">
        <v>0</v>
      </c>
      <c r="AC248">
        <v>0.33333333333333331</v>
      </c>
      <c r="AD248">
        <v>1.6666666666666667</v>
      </c>
      <c r="AE248">
        <v>6</v>
      </c>
      <c r="AF248">
        <v>22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BM248" s="15">
        <v>6</v>
      </c>
      <c r="BN248">
        <v>47</v>
      </c>
    </row>
    <row r="249" spans="1:66" x14ac:dyDescent="0.25">
      <c r="A249">
        <v>25</v>
      </c>
      <c r="B249">
        <v>9</v>
      </c>
      <c r="C249" t="s">
        <v>60</v>
      </c>
      <c r="D249" t="s">
        <v>63</v>
      </c>
      <c r="E249" s="11" t="s">
        <v>82</v>
      </c>
      <c r="F249" s="12">
        <v>9</v>
      </c>
      <c r="G249" s="16">
        <v>3</v>
      </c>
      <c r="H249" s="16">
        <v>8</v>
      </c>
      <c r="I249">
        <v>134</v>
      </c>
      <c r="K249">
        <v>0</v>
      </c>
      <c r="M249">
        <v>0</v>
      </c>
      <c r="Q249">
        <v>4</v>
      </c>
      <c r="T249" s="16"/>
      <c r="U249" s="16"/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1.3333333333333333</v>
      </c>
      <c r="AD249">
        <v>0</v>
      </c>
      <c r="AE249">
        <v>11.333333333333334</v>
      </c>
      <c r="AF249">
        <v>118.66666666666667</v>
      </c>
      <c r="AG249">
        <v>0</v>
      </c>
      <c r="AH249">
        <v>0</v>
      </c>
      <c r="AI249">
        <v>2.6666666666666665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BM249" s="15">
        <v>6</v>
      </c>
      <c r="BN249">
        <v>48</v>
      </c>
    </row>
    <row r="250" spans="1:66" x14ac:dyDescent="0.25">
      <c r="A250">
        <v>25</v>
      </c>
      <c r="B250">
        <v>9</v>
      </c>
      <c r="C250" t="s">
        <v>60</v>
      </c>
      <c r="D250" t="s">
        <v>63</v>
      </c>
      <c r="E250" s="11"/>
      <c r="F250" s="12">
        <v>10</v>
      </c>
      <c r="G250" s="16">
        <v>3</v>
      </c>
      <c r="H250" s="16">
        <v>8</v>
      </c>
      <c r="I250">
        <v>190.66666666666666</v>
      </c>
      <c r="K250">
        <v>0</v>
      </c>
      <c r="M250">
        <v>0</v>
      </c>
      <c r="Q250">
        <v>4</v>
      </c>
      <c r="T250" s="16"/>
      <c r="U250" s="16"/>
      <c r="V250">
        <v>0</v>
      </c>
      <c r="W250">
        <v>0</v>
      </c>
      <c r="X250">
        <v>0</v>
      </c>
      <c r="Y250">
        <v>0</v>
      </c>
      <c r="Z250">
        <v>0</v>
      </c>
      <c r="AA250">
        <v>2.6666666666666665</v>
      </c>
      <c r="AB250">
        <v>0</v>
      </c>
      <c r="AC250">
        <v>0</v>
      </c>
      <c r="AD250">
        <v>0</v>
      </c>
      <c r="AE250">
        <v>22</v>
      </c>
      <c r="AF250">
        <v>137.33333333333334</v>
      </c>
      <c r="AG250">
        <v>0</v>
      </c>
      <c r="AH250">
        <v>0</v>
      </c>
      <c r="AI250">
        <v>28.666666666666668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BM250" s="15">
        <v>6</v>
      </c>
      <c r="BN250">
        <v>49</v>
      </c>
    </row>
    <row r="251" spans="1:66" x14ac:dyDescent="0.25">
      <c r="A251">
        <v>25</v>
      </c>
      <c r="B251">
        <v>9</v>
      </c>
      <c r="C251" t="s">
        <v>60</v>
      </c>
      <c r="D251" t="s">
        <v>63</v>
      </c>
      <c r="E251" s="11"/>
      <c r="F251" s="12">
        <v>11</v>
      </c>
      <c r="G251" s="16">
        <v>2</v>
      </c>
      <c r="H251" s="16">
        <v>4</v>
      </c>
      <c r="I251">
        <v>110.33333333333333</v>
      </c>
      <c r="K251">
        <v>0.33333333333333331</v>
      </c>
      <c r="M251">
        <v>1</v>
      </c>
      <c r="Q251">
        <v>5</v>
      </c>
      <c r="T251" s="16"/>
      <c r="U251" s="16"/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16.666666666666668</v>
      </c>
      <c r="AD251">
        <v>1</v>
      </c>
      <c r="AE251">
        <v>21.333333333333332</v>
      </c>
      <c r="AF251">
        <v>70.333333333333329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0.33333333333333331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BM251" s="15">
        <v>6</v>
      </c>
      <c r="BN251">
        <v>50</v>
      </c>
    </row>
    <row r="252" spans="1:66" x14ac:dyDescent="0.25">
      <c r="A252">
        <v>26</v>
      </c>
      <c r="B252">
        <v>3</v>
      </c>
      <c r="C252" t="s">
        <v>62</v>
      </c>
      <c r="D252" t="s">
        <v>61</v>
      </c>
      <c r="E252" s="17"/>
      <c r="F252" s="15">
        <v>2</v>
      </c>
      <c r="G252">
        <v>1</v>
      </c>
      <c r="H252" s="16">
        <v>2</v>
      </c>
      <c r="I252">
        <v>91.666666666666671</v>
      </c>
      <c r="J252">
        <v>87.941666666666677</v>
      </c>
      <c r="K252">
        <v>0</v>
      </c>
      <c r="L252">
        <v>1.2666666666666666</v>
      </c>
      <c r="M252">
        <v>0</v>
      </c>
      <c r="N252">
        <v>0.6</v>
      </c>
      <c r="O252">
        <v>2.668344379647249</v>
      </c>
      <c r="P252">
        <v>2.106587668142565</v>
      </c>
      <c r="Q252">
        <v>7</v>
      </c>
      <c r="R252">
        <v>5.5</v>
      </c>
      <c r="S252">
        <v>33.664559202465355</v>
      </c>
      <c r="T252">
        <v>0.38280556280639083</v>
      </c>
      <c r="U252">
        <f>S252^2</f>
        <v>1133.3025462962948</v>
      </c>
      <c r="V252">
        <v>0</v>
      </c>
      <c r="W252">
        <v>0.83333333333333337</v>
      </c>
      <c r="X252">
        <v>0</v>
      </c>
      <c r="Y252">
        <v>0</v>
      </c>
      <c r="Z252">
        <v>0.33333333333333331</v>
      </c>
      <c r="AA252">
        <v>0.16666666666666666</v>
      </c>
      <c r="AB252">
        <v>0</v>
      </c>
      <c r="AC252">
        <v>0.83333333333333337</v>
      </c>
      <c r="AD252">
        <v>0.66666666666666663</v>
      </c>
      <c r="AE252">
        <v>57.166666666666664</v>
      </c>
      <c r="AF252">
        <v>31.666666666666668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V252">
        <v>0</v>
      </c>
      <c r="AW252">
        <v>0.52967495273569021</v>
      </c>
      <c r="AX252">
        <v>0</v>
      </c>
      <c r="AY252">
        <v>0.32203059435976528</v>
      </c>
      <c r="AZ252">
        <v>3.6752844855034987</v>
      </c>
      <c r="BA252">
        <v>0</v>
      </c>
      <c r="BB252">
        <v>14.356022094242206</v>
      </c>
      <c r="BC252">
        <v>5.5390031192946223</v>
      </c>
      <c r="BD252">
        <v>23.136030902597053</v>
      </c>
      <c r="BE252">
        <v>25.909030374336126</v>
      </c>
      <c r="BF252">
        <v>0</v>
      </c>
      <c r="BG252">
        <v>3.5737382302389755</v>
      </c>
      <c r="BH252">
        <f>SUM(AV252:BG252)</f>
        <v>77.040814753307927</v>
      </c>
      <c r="BI252">
        <f>BH252^2</f>
        <v>5935.2871378535083</v>
      </c>
      <c r="BJ252">
        <f>U252/BI252</f>
        <v>0.19094317089874657</v>
      </c>
      <c r="BM252" s="12">
        <v>7</v>
      </c>
      <c r="BN252">
        <v>1</v>
      </c>
    </row>
    <row r="253" spans="1:66" x14ac:dyDescent="0.25">
      <c r="A253">
        <v>26</v>
      </c>
      <c r="B253">
        <v>3</v>
      </c>
      <c r="C253" t="s">
        <v>62</v>
      </c>
      <c r="D253" t="s">
        <v>61</v>
      </c>
      <c r="E253" s="15"/>
      <c r="F253" s="15">
        <v>3</v>
      </c>
      <c r="G253" s="16">
        <v>1</v>
      </c>
      <c r="H253" s="16">
        <v>2</v>
      </c>
      <c r="I253">
        <v>76.666666666666671</v>
      </c>
      <c r="K253">
        <v>0</v>
      </c>
      <c r="M253">
        <v>0</v>
      </c>
      <c r="Q253">
        <v>7</v>
      </c>
      <c r="T253" s="16"/>
      <c r="U253" s="16"/>
      <c r="V253">
        <v>0</v>
      </c>
      <c r="W253">
        <v>0.83333333333333337</v>
      </c>
      <c r="X253">
        <v>0</v>
      </c>
      <c r="Y253">
        <v>0</v>
      </c>
      <c r="Z253">
        <v>0</v>
      </c>
      <c r="AA253">
        <v>0.16666666666666666</v>
      </c>
      <c r="AB253">
        <v>0</v>
      </c>
      <c r="AC253">
        <v>2</v>
      </c>
      <c r="AD253">
        <v>1</v>
      </c>
      <c r="AE253">
        <v>44.333333333333336</v>
      </c>
      <c r="AF253">
        <v>28.166666666666668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0.16666666666666666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BM253" s="12">
        <v>7</v>
      </c>
      <c r="BN253">
        <v>2</v>
      </c>
    </row>
    <row r="254" spans="1:66" x14ac:dyDescent="0.25">
      <c r="A254">
        <v>26</v>
      </c>
      <c r="B254">
        <v>3</v>
      </c>
      <c r="C254" t="s">
        <v>62</v>
      </c>
      <c r="D254" t="s">
        <v>61</v>
      </c>
      <c r="E254" s="15"/>
      <c r="F254" s="15">
        <v>4</v>
      </c>
      <c r="G254" s="16">
        <v>0</v>
      </c>
      <c r="H254" s="16">
        <v>1</v>
      </c>
      <c r="I254">
        <v>46.25</v>
      </c>
      <c r="K254">
        <v>8.75</v>
      </c>
      <c r="M254">
        <v>1</v>
      </c>
      <c r="Q254">
        <v>4</v>
      </c>
      <c r="T254" s="16"/>
      <c r="U254" s="16"/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18.333333333333332</v>
      </c>
      <c r="AD254">
        <v>4.583333333333333</v>
      </c>
      <c r="AE254">
        <v>3.9166666666666665</v>
      </c>
      <c r="AF254">
        <v>19.416666666666668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8.75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BM254" s="12">
        <v>7</v>
      </c>
      <c r="BN254">
        <v>3</v>
      </c>
    </row>
    <row r="255" spans="1:66" x14ac:dyDescent="0.25">
      <c r="A255">
        <v>26</v>
      </c>
      <c r="B255">
        <v>3</v>
      </c>
      <c r="C255" t="s">
        <v>62</v>
      </c>
      <c r="D255" t="s">
        <v>61</v>
      </c>
      <c r="E255" s="15"/>
      <c r="F255" s="15">
        <v>5</v>
      </c>
      <c r="G255" s="16">
        <v>1</v>
      </c>
      <c r="H255" s="16">
        <v>2</v>
      </c>
      <c r="I255">
        <v>95.333333333333329</v>
      </c>
      <c r="K255">
        <v>0.66666666666666663</v>
      </c>
      <c r="M255">
        <v>1</v>
      </c>
      <c r="Q255">
        <v>6</v>
      </c>
      <c r="T255" s="16"/>
      <c r="U255" s="16"/>
      <c r="V255">
        <v>0</v>
      </c>
      <c r="W255">
        <v>0</v>
      </c>
      <c r="X255">
        <v>0</v>
      </c>
      <c r="Y255">
        <v>0</v>
      </c>
      <c r="Z255">
        <v>1</v>
      </c>
      <c r="AA255">
        <v>12</v>
      </c>
      <c r="AB255">
        <v>0</v>
      </c>
      <c r="AC255">
        <v>44.833333333333336</v>
      </c>
      <c r="AD255">
        <v>7.166666666666667</v>
      </c>
      <c r="AE255">
        <v>9</v>
      </c>
      <c r="AF255">
        <v>21.333333333333332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0.66666666666666663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BM255" s="12">
        <v>7</v>
      </c>
      <c r="BN255">
        <v>4</v>
      </c>
    </row>
    <row r="256" spans="1:66" x14ac:dyDescent="0.25">
      <c r="A256">
        <v>26</v>
      </c>
      <c r="B256">
        <v>3</v>
      </c>
      <c r="C256" t="s">
        <v>62</v>
      </c>
      <c r="D256" t="s">
        <v>61</v>
      </c>
      <c r="E256" s="15"/>
      <c r="F256" s="15">
        <v>6</v>
      </c>
      <c r="G256" s="16">
        <v>0</v>
      </c>
      <c r="H256" s="16">
        <v>1</v>
      </c>
      <c r="I256">
        <v>25.000000000000004</v>
      </c>
      <c r="K256">
        <v>1.25</v>
      </c>
      <c r="M256">
        <v>1</v>
      </c>
      <c r="Q256">
        <v>5</v>
      </c>
      <c r="T256" s="16"/>
      <c r="U256" s="16"/>
      <c r="V256">
        <v>0</v>
      </c>
      <c r="W256">
        <v>0</v>
      </c>
      <c r="X256">
        <v>0</v>
      </c>
      <c r="Y256">
        <v>0</v>
      </c>
      <c r="Z256">
        <v>0</v>
      </c>
      <c r="AA256">
        <v>0.16666666666666666</v>
      </c>
      <c r="AB256">
        <v>0</v>
      </c>
      <c r="AC256">
        <v>17.166666666666668</v>
      </c>
      <c r="AD256">
        <v>3.4166666666666665</v>
      </c>
      <c r="AE256">
        <v>2.75</v>
      </c>
      <c r="AF256">
        <v>1.5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1.25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BM256" s="12">
        <v>7</v>
      </c>
      <c r="BN256">
        <v>5</v>
      </c>
    </row>
    <row r="257" spans="1:66" x14ac:dyDescent="0.25">
      <c r="A257">
        <v>26</v>
      </c>
      <c r="B257">
        <v>3</v>
      </c>
      <c r="C257" t="s">
        <v>62</v>
      </c>
      <c r="D257" t="s">
        <v>61</v>
      </c>
      <c r="E257" s="15"/>
      <c r="F257" s="12">
        <v>7</v>
      </c>
      <c r="G257">
        <v>1</v>
      </c>
      <c r="H257">
        <v>2</v>
      </c>
      <c r="I257">
        <v>72.5</v>
      </c>
      <c r="K257">
        <v>0.33333333333333331</v>
      </c>
      <c r="M257">
        <v>1</v>
      </c>
      <c r="Q257">
        <v>6</v>
      </c>
      <c r="U257" s="16"/>
      <c r="V257">
        <v>0</v>
      </c>
      <c r="W257">
        <v>1.5</v>
      </c>
      <c r="X257">
        <v>0</v>
      </c>
      <c r="Y257">
        <v>0</v>
      </c>
      <c r="Z257">
        <v>0</v>
      </c>
      <c r="AA257">
        <v>1.3333333333333333</v>
      </c>
      <c r="AB257">
        <v>0</v>
      </c>
      <c r="AC257">
        <v>36</v>
      </c>
      <c r="AD257">
        <v>18.166666666666668</v>
      </c>
      <c r="AE257">
        <v>2.3333333333333335</v>
      </c>
      <c r="AF257">
        <v>13.166666666666666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0.33333333333333331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BM257" s="12">
        <v>7</v>
      </c>
      <c r="BN257">
        <v>6</v>
      </c>
    </row>
    <row r="258" spans="1:66" x14ac:dyDescent="0.25">
      <c r="A258">
        <v>26</v>
      </c>
      <c r="B258">
        <v>3</v>
      </c>
      <c r="C258" t="s">
        <v>62</v>
      </c>
      <c r="D258" t="s">
        <v>61</v>
      </c>
      <c r="E258" s="15"/>
      <c r="F258" s="15">
        <v>8</v>
      </c>
      <c r="G258" s="16">
        <v>2</v>
      </c>
      <c r="H258" s="16">
        <v>4</v>
      </c>
      <c r="I258">
        <v>101.66666666666666</v>
      </c>
      <c r="K258">
        <v>0</v>
      </c>
      <c r="M258">
        <v>0</v>
      </c>
      <c r="Q258">
        <v>6</v>
      </c>
      <c r="T258" s="16"/>
      <c r="U258" s="16"/>
      <c r="V258">
        <v>0</v>
      </c>
      <c r="W258">
        <v>0.33333333333333331</v>
      </c>
      <c r="X258">
        <v>0</v>
      </c>
      <c r="Y258">
        <v>0</v>
      </c>
      <c r="Z258">
        <v>0</v>
      </c>
      <c r="AA258">
        <v>0.66666666666666663</v>
      </c>
      <c r="AB258">
        <v>0</v>
      </c>
      <c r="AC258">
        <v>7.333333333333333</v>
      </c>
      <c r="AD258">
        <v>2.6666666666666665</v>
      </c>
      <c r="AE258">
        <v>27</v>
      </c>
      <c r="AF258">
        <v>63.666666666666664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BM258" s="12">
        <v>7</v>
      </c>
      <c r="BN258">
        <v>7</v>
      </c>
    </row>
    <row r="259" spans="1:66" x14ac:dyDescent="0.25">
      <c r="A259">
        <v>26</v>
      </c>
      <c r="B259">
        <v>3</v>
      </c>
      <c r="C259" t="s">
        <v>62</v>
      </c>
      <c r="D259" t="s">
        <v>61</v>
      </c>
      <c r="E259" s="15"/>
      <c r="F259" s="15">
        <v>9</v>
      </c>
      <c r="G259" s="16">
        <v>2</v>
      </c>
      <c r="H259" s="16">
        <v>4</v>
      </c>
      <c r="I259">
        <v>118.33333333333333</v>
      </c>
      <c r="K259">
        <v>1</v>
      </c>
      <c r="M259">
        <v>1</v>
      </c>
      <c r="Q259">
        <v>5</v>
      </c>
      <c r="T259" s="16"/>
      <c r="U259" s="16"/>
      <c r="V259">
        <v>0</v>
      </c>
      <c r="W259">
        <v>0</v>
      </c>
      <c r="X259">
        <v>0</v>
      </c>
      <c r="Y259">
        <v>0</v>
      </c>
      <c r="Z259">
        <v>0</v>
      </c>
      <c r="AA259">
        <v>0.66666666666666663</v>
      </c>
      <c r="AB259">
        <v>0</v>
      </c>
      <c r="AC259">
        <v>6.333333333333333</v>
      </c>
      <c r="AD259">
        <v>0</v>
      </c>
      <c r="AE259">
        <v>26</v>
      </c>
      <c r="AF259">
        <v>85</v>
      </c>
      <c r="AG259">
        <v>0</v>
      </c>
      <c r="AH259">
        <v>0</v>
      </c>
      <c r="AI259">
        <v>0.33333333333333331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BM259" s="12">
        <v>7</v>
      </c>
      <c r="BN259">
        <v>8</v>
      </c>
    </row>
    <row r="260" spans="1:66" x14ac:dyDescent="0.25">
      <c r="A260">
        <v>26</v>
      </c>
      <c r="B260">
        <v>3</v>
      </c>
      <c r="C260" t="s">
        <v>62</v>
      </c>
      <c r="D260" t="s">
        <v>61</v>
      </c>
      <c r="E260" s="15"/>
      <c r="F260" s="15">
        <v>10</v>
      </c>
      <c r="G260" s="16">
        <v>2</v>
      </c>
      <c r="H260" s="16">
        <v>4</v>
      </c>
      <c r="I260">
        <v>131.33333333333334</v>
      </c>
      <c r="K260">
        <v>0</v>
      </c>
      <c r="M260">
        <v>0</v>
      </c>
      <c r="Q260">
        <v>6</v>
      </c>
      <c r="T260" s="16"/>
      <c r="U260" s="16"/>
      <c r="V260">
        <v>0</v>
      </c>
      <c r="W260">
        <v>0</v>
      </c>
      <c r="X260">
        <v>0</v>
      </c>
      <c r="Y260">
        <v>0</v>
      </c>
      <c r="Z260">
        <v>0</v>
      </c>
      <c r="AA260">
        <v>2.3333333333333335</v>
      </c>
      <c r="AB260">
        <v>0</v>
      </c>
      <c r="AC260">
        <v>13</v>
      </c>
      <c r="AD260">
        <v>0.66666666666666663</v>
      </c>
      <c r="AE260">
        <v>59.666666666666664</v>
      </c>
      <c r="AF260">
        <v>44.333333333333336</v>
      </c>
      <c r="AG260">
        <v>0</v>
      </c>
      <c r="AH260">
        <v>0</v>
      </c>
      <c r="AI260">
        <v>11.333333333333334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BM260" s="12">
        <v>7</v>
      </c>
      <c r="BN260">
        <v>9</v>
      </c>
    </row>
    <row r="261" spans="1:66" x14ac:dyDescent="0.25">
      <c r="A261">
        <v>26</v>
      </c>
      <c r="B261">
        <v>3</v>
      </c>
      <c r="C261" t="s">
        <v>62</v>
      </c>
      <c r="D261" t="s">
        <v>61</v>
      </c>
      <c r="E261" s="15"/>
      <c r="F261" s="15">
        <v>11</v>
      </c>
      <c r="G261" s="16">
        <v>2</v>
      </c>
      <c r="H261" s="16">
        <v>4</v>
      </c>
      <c r="I261">
        <v>120.66666666666667</v>
      </c>
      <c r="K261">
        <v>0.66666666666666663</v>
      </c>
      <c r="M261">
        <v>1</v>
      </c>
      <c r="Q261">
        <v>3</v>
      </c>
      <c r="T261" s="16"/>
      <c r="U261" s="16"/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12.333333333333334</v>
      </c>
      <c r="AD261">
        <v>0</v>
      </c>
      <c r="AE261">
        <v>49.333333333333336</v>
      </c>
      <c r="AF261">
        <v>59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0.66666666666666663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BM261" s="12">
        <v>7</v>
      </c>
      <c r="BN261">
        <v>10</v>
      </c>
    </row>
    <row r="262" spans="1:66" x14ac:dyDescent="0.25">
      <c r="A262">
        <v>27</v>
      </c>
      <c r="B262">
        <v>7</v>
      </c>
      <c r="C262" t="s">
        <v>68</v>
      </c>
      <c r="D262" t="s">
        <v>63</v>
      </c>
      <c r="E262" s="15"/>
      <c r="F262" s="15">
        <v>2</v>
      </c>
      <c r="G262" s="16">
        <v>1</v>
      </c>
      <c r="H262" s="16">
        <v>2</v>
      </c>
      <c r="I262">
        <v>80.333333333333329</v>
      </c>
      <c r="J262">
        <v>117.76666666666668</v>
      </c>
      <c r="K262">
        <v>0.33333333333333331</v>
      </c>
      <c r="L262">
        <v>0.22500000000000001</v>
      </c>
      <c r="M262">
        <v>1</v>
      </c>
      <c r="N262">
        <v>0.4</v>
      </c>
      <c r="O262">
        <v>0.41583249832915498</v>
      </c>
      <c r="P262">
        <v>1.8481444370184665</v>
      </c>
      <c r="Q262">
        <v>7</v>
      </c>
      <c r="R262">
        <v>9.1999999999999993</v>
      </c>
      <c r="S262">
        <v>63.554496883179496</v>
      </c>
      <c r="T262">
        <v>0.53966456453308365</v>
      </c>
      <c r="U262">
        <f>S262^2</f>
        <v>4039.1740740740725</v>
      </c>
      <c r="V262">
        <v>0</v>
      </c>
      <c r="W262">
        <v>1.3333333333333333</v>
      </c>
      <c r="X262">
        <v>0</v>
      </c>
      <c r="Y262">
        <v>0</v>
      </c>
      <c r="Z262">
        <v>1.3333333333333333</v>
      </c>
      <c r="AA262">
        <v>2</v>
      </c>
      <c r="AB262">
        <v>0</v>
      </c>
      <c r="AC262">
        <v>3</v>
      </c>
      <c r="AD262">
        <v>41</v>
      </c>
      <c r="AE262">
        <v>12.666666666666666</v>
      </c>
      <c r="AF262">
        <v>19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0.33333333333333331</v>
      </c>
      <c r="AT262">
        <v>0</v>
      </c>
      <c r="AV262">
        <v>1.0460094657645962</v>
      </c>
      <c r="AW262">
        <v>5.4695072227083914</v>
      </c>
      <c r="AX262">
        <v>0</v>
      </c>
      <c r="AY262">
        <v>11.245194446880326</v>
      </c>
      <c r="AZ262">
        <v>23.380773532705337</v>
      </c>
      <c r="BA262">
        <v>4.2222222222222223</v>
      </c>
      <c r="BB262">
        <v>3.9114523998820716</v>
      </c>
      <c r="BC262">
        <v>43.506509375318672</v>
      </c>
      <c r="BD262">
        <v>8.2645494600599818</v>
      </c>
      <c r="BE262">
        <v>43.344016667404013</v>
      </c>
      <c r="BF262">
        <v>15.278244942352462</v>
      </c>
      <c r="BG262">
        <v>4.3761770903296329</v>
      </c>
      <c r="BH262">
        <f>SUM(AV262:BG262)</f>
        <v>164.04465682562773</v>
      </c>
      <c r="BI262">
        <f>BH262^2</f>
        <v>26910.649433037968</v>
      </c>
      <c r="BJ262">
        <f>U262/BI262</f>
        <v>0.15009574867841033</v>
      </c>
      <c r="BM262" s="12">
        <v>7</v>
      </c>
      <c r="BN262">
        <v>11</v>
      </c>
    </row>
    <row r="263" spans="1:66" x14ac:dyDescent="0.25">
      <c r="A263">
        <v>27</v>
      </c>
      <c r="B263">
        <v>7</v>
      </c>
      <c r="C263" t="s">
        <v>68</v>
      </c>
      <c r="D263" t="s">
        <v>63</v>
      </c>
      <c r="E263" s="15"/>
      <c r="F263" s="15">
        <v>3</v>
      </c>
      <c r="G263" s="16">
        <v>1</v>
      </c>
      <c r="H263" s="16">
        <v>2</v>
      </c>
      <c r="I263">
        <v>191.33333333333334</v>
      </c>
      <c r="K263">
        <v>0</v>
      </c>
      <c r="M263">
        <v>0</v>
      </c>
      <c r="Q263">
        <v>7</v>
      </c>
      <c r="T263" s="16"/>
      <c r="U263" s="16"/>
      <c r="V263">
        <v>0</v>
      </c>
      <c r="W263">
        <v>1.6666666666666667</v>
      </c>
      <c r="X263">
        <v>0</v>
      </c>
      <c r="Y263">
        <v>0</v>
      </c>
      <c r="Z263">
        <v>4</v>
      </c>
      <c r="AA263">
        <v>1.3333333333333333</v>
      </c>
      <c r="AB263">
        <v>0</v>
      </c>
      <c r="AC263">
        <v>3.3333333333333335</v>
      </c>
      <c r="AD263">
        <v>145.33333333333334</v>
      </c>
      <c r="AE263">
        <v>27.666666666666668</v>
      </c>
      <c r="AF263">
        <v>8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BM263" s="12">
        <v>7</v>
      </c>
      <c r="BN263">
        <v>12</v>
      </c>
    </row>
    <row r="264" spans="1:66" x14ac:dyDescent="0.25">
      <c r="A264">
        <v>27</v>
      </c>
      <c r="B264">
        <v>7</v>
      </c>
      <c r="C264" t="s">
        <v>68</v>
      </c>
      <c r="D264" t="s">
        <v>63</v>
      </c>
      <c r="E264" s="15"/>
      <c r="F264" s="15">
        <v>4</v>
      </c>
      <c r="G264" s="16">
        <v>1</v>
      </c>
      <c r="H264" s="16">
        <v>2</v>
      </c>
      <c r="I264">
        <v>170.66666666666669</v>
      </c>
      <c r="K264">
        <v>1.3333333333333333</v>
      </c>
      <c r="M264">
        <v>1</v>
      </c>
      <c r="Q264">
        <v>8</v>
      </c>
      <c r="T264" s="16"/>
      <c r="U264" s="16"/>
      <c r="V264">
        <v>0</v>
      </c>
      <c r="W264">
        <v>5.333333333333333</v>
      </c>
      <c r="X264">
        <v>0</v>
      </c>
      <c r="Y264">
        <v>0</v>
      </c>
      <c r="Z264">
        <v>6.666666666666667</v>
      </c>
      <c r="AA264">
        <v>5.333333333333333</v>
      </c>
      <c r="AB264">
        <v>1.3333333333333333</v>
      </c>
      <c r="AC264">
        <v>8.6666666666666661</v>
      </c>
      <c r="AD264">
        <v>28.666666666666668</v>
      </c>
      <c r="AE264">
        <v>6</v>
      </c>
      <c r="AF264">
        <v>108.66666666666667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1.3333333333333333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BM264" s="12">
        <v>7</v>
      </c>
      <c r="BN264">
        <v>13</v>
      </c>
    </row>
    <row r="265" spans="1:66" x14ac:dyDescent="0.25">
      <c r="A265">
        <v>27</v>
      </c>
      <c r="B265">
        <v>7</v>
      </c>
      <c r="C265" t="s">
        <v>68</v>
      </c>
      <c r="D265" t="s">
        <v>63</v>
      </c>
      <c r="E265" s="15"/>
      <c r="F265" s="15">
        <v>5</v>
      </c>
      <c r="G265" s="16">
        <v>1</v>
      </c>
      <c r="H265" s="16">
        <v>2</v>
      </c>
      <c r="I265">
        <v>204.83333333333334</v>
      </c>
      <c r="K265">
        <v>0.33333333333333331</v>
      </c>
      <c r="M265">
        <v>1</v>
      </c>
      <c r="Q265">
        <v>8</v>
      </c>
      <c r="T265" s="16"/>
      <c r="U265" s="16"/>
      <c r="V265">
        <v>0</v>
      </c>
      <c r="W265">
        <v>18.5</v>
      </c>
      <c r="X265">
        <v>0</v>
      </c>
      <c r="Y265">
        <v>0</v>
      </c>
      <c r="Z265">
        <v>33.333333333333336</v>
      </c>
      <c r="AA265">
        <v>16.5</v>
      </c>
      <c r="AB265">
        <v>0.66666666666666663</v>
      </c>
      <c r="AC265">
        <v>5.333333333333333</v>
      </c>
      <c r="AD265">
        <v>21</v>
      </c>
      <c r="AE265">
        <v>4.166666666666667</v>
      </c>
      <c r="AF265">
        <v>105.33333333333333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0.33333333333333331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BM265" s="12">
        <v>7</v>
      </c>
      <c r="BN265">
        <v>14</v>
      </c>
    </row>
    <row r="266" spans="1:66" x14ac:dyDescent="0.25">
      <c r="A266">
        <v>27</v>
      </c>
      <c r="B266">
        <v>7</v>
      </c>
      <c r="C266" t="s">
        <v>68</v>
      </c>
      <c r="D266" t="s">
        <v>63</v>
      </c>
      <c r="E266" s="15"/>
      <c r="F266" s="15">
        <v>6</v>
      </c>
      <c r="G266" s="16">
        <v>0</v>
      </c>
      <c r="H266" s="16">
        <v>1</v>
      </c>
      <c r="I266">
        <v>100.83333333333333</v>
      </c>
      <c r="K266">
        <v>0.25</v>
      </c>
      <c r="M266">
        <v>1</v>
      </c>
      <c r="Q266">
        <v>11</v>
      </c>
      <c r="T266" s="16"/>
      <c r="U266" s="16"/>
      <c r="V266">
        <v>0.16666666666666666</v>
      </c>
      <c r="W266">
        <v>2.25</v>
      </c>
      <c r="X266">
        <v>0</v>
      </c>
      <c r="Y266">
        <v>0</v>
      </c>
      <c r="Z266">
        <v>4.083333333333333</v>
      </c>
      <c r="AA266">
        <v>2.25</v>
      </c>
      <c r="AB266">
        <v>0</v>
      </c>
      <c r="AC266">
        <v>6.583333333333333</v>
      </c>
      <c r="AD266">
        <v>5</v>
      </c>
      <c r="AE266">
        <v>4.166666666666667</v>
      </c>
      <c r="AF266">
        <v>70.25</v>
      </c>
      <c r="AG266">
        <v>3.0833333333333335</v>
      </c>
      <c r="AH266">
        <v>0</v>
      </c>
      <c r="AI266">
        <v>0.66666666666666663</v>
      </c>
      <c r="AJ266">
        <v>0</v>
      </c>
      <c r="AK266">
        <v>0</v>
      </c>
      <c r="AL266">
        <v>2.3333333333333335</v>
      </c>
      <c r="AM266">
        <v>0.25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BM266" s="12">
        <v>7</v>
      </c>
      <c r="BN266">
        <v>15</v>
      </c>
    </row>
    <row r="267" spans="1:66" x14ac:dyDescent="0.25">
      <c r="A267">
        <v>27</v>
      </c>
      <c r="B267">
        <v>7</v>
      </c>
      <c r="C267" t="s">
        <v>68</v>
      </c>
      <c r="D267" t="s">
        <v>63</v>
      </c>
      <c r="E267" s="11"/>
      <c r="F267" s="12">
        <v>7</v>
      </c>
      <c r="G267">
        <v>1</v>
      </c>
      <c r="H267">
        <v>2</v>
      </c>
      <c r="I267">
        <v>175.83333333333331</v>
      </c>
      <c r="K267">
        <v>0</v>
      </c>
      <c r="M267">
        <v>0</v>
      </c>
      <c r="Q267">
        <v>12</v>
      </c>
      <c r="U267" s="16"/>
      <c r="V267">
        <v>3.3333333333333335</v>
      </c>
      <c r="W267">
        <v>5</v>
      </c>
      <c r="X267">
        <v>0</v>
      </c>
      <c r="Y267">
        <v>0</v>
      </c>
      <c r="Z267">
        <v>13.5</v>
      </c>
      <c r="AA267">
        <v>77.166666666666671</v>
      </c>
      <c r="AB267">
        <v>2.3333333333333335</v>
      </c>
      <c r="AC267">
        <v>13.833333333333334</v>
      </c>
      <c r="AD267">
        <v>8.1666666666666661</v>
      </c>
      <c r="AE267">
        <v>7.833333333333333</v>
      </c>
      <c r="AF267">
        <v>28.666666666666668</v>
      </c>
      <c r="AG267">
        <v>12</v>
      </c>
      <c r="AH267">
        <v>0</v>
      </c>
      <c r="AI267">
        <v>2.3333333333333335</v>
      </c>
      <c r="AJ267">
        <v>0</v>
      </c>
      <c r="AK267">
        <v>0</v>
      </c>
      <c r="AL267">
        <v>1.6666666666666667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BM267" s="12">
        <v>7</v>
      </c>
      <c r="BN267">
        <v>16</v>
      </c>
    </row>
    <row r="268" spans="1:66" x14ac:dyDescent="0.25">
      <c r="A268">
        <v>27</v>
      </c>
      <c r="B268">
        <v>7</v>
      </c>
      <c r="C268" t="s">
        <v>68</v>
      </c>
      <c r="D268" t="s">
        <v>63</v>
      </c>
      <c r="E268" s="11"/>
      <c r="F268" s="12">
        <v>8</v>
      </c>
      <c r="G268" s="16">
        <v>1</v>
      </c>
      <c r="H268" s="16">
        <v>2</v>
      </c>
      <c r="I268">
        <v>86.333333333333329</v>
      </c>
      <c r="K268">
        <v>0</v>
      </c>
      <c r="M268">
        <v>0</v>
      </c>
      <c r="Q268">
        <v>11</v>
      </c>
      <c r="T268" s="16"/>
      <c r="U268" s="16"/>
      <c r="V268">
        <v>0.66666666666666663</v>
      </c>
      <c r="W268">
        <v>1.5</v>
      </c>
      <c r="X268">
        <v>0</v>
      </c>
      <c r="Y268">
        <v>0</v>
      </c>
      <c r="Z268">
        <v>4</v>
      </c>
      <c r="AA268">
        <v>8.5</v>
      </c>
      <c r="AB268">
        <v>12.5</v>
      </c>
      <c r="AC268">
        <v>7.166666666666667</v>
      </c>
      <c r="AD268">
        <v>1.1666666666666667</v>
      </c>
      <c r="AE268">
        <v>0.66666666666666663</v>
      </c>
      <c r="AF268">
        <v>2</v>
      </c>
      <c r="AG268">
        <v>46.833333333333336</v>
      </c>
      <c r="AH268">
        <v>0</v>
      </c>
      <c r="AI268">
        <v>1.3333333333333333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BM268" s="12">
        <v>7</v>
      </c>
      <c r="BN268">
        <v>17</v>
      </c>
    </row>
    <row r="269" spans="1:66" x14ac:dyDescent="0.25">
      <c r="A269">
        <v>27</v>
      </c>
      <c r="B269">
        <v>7</v>
      </c>
      <c r="C269" t="s">
        <v>68</v>
      </c>
      <c r="D269" t="s">
        <v>63</v>
      </c>
      <c r="E269" s="11"/>
      <c r="F269" s="12">
        <v>9</v>
      </c>
      <c r="G269">
        <v>1</v>
      </c>
      <c r="H269">
        <v>2</v>
      </c>
      <c r="I269">
        <v>54.333333333333336</v>
      </c>
      <c r="K269">
        <v>0</v>
      </c>
      <c r="M269">
        <v>0</v>
      </c>
      <c r="Q269">
        <v>9</v>
      </c>
      <c r="U269" s="16"/>
      <c r="V269">
        <v>0</v>
      </c>
      <c r="W269">
        <v>2.3333333333333335</v>
      </c>
      <c r="X269">
        <v>0</v>
      </c>
      <c r="Y269">
        <v>0</v>
      </c>
      <c r="Z269">
        <v>6.833333333333333</v>
      </c>
      <c r="AA269">
        <v>5</v>
      </c>
      <c r="AB269">
        <v>0</v>
      </c>
      <c r="AC269">
        <v>6.666666666666667</v>
      </c>
      <c r="AD269">
        <v>2.6666666666666665</v>
      </c>
      <c r="AE269">
        <v>0</v>
      </c>
      <c r="AF269">
        <v>1.1666666666666667</v>
      </c>
      <c r="AG269">
        <v>21.333333333333332</v>
      </c>
      <c r="AH269">
        <v>0</v>
      </c>
      <c r="AI269">
        <v>1.3333333333333333</v>
      </c>
      <c r="AJ269">
        <v>0</v>
      </c>
      <c r="AK269">
        <v>0</v>
      </c>
      <c r="AL269">
        <v>7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BM269" s="12">
        <v>7</v>
      </c>
      <c r="BN269">
        <v>18</v>
      </c>
    </row>
    <row r="270" spans="1:66" x14ac:dyDescent="0.25">
      <c r="A270">
        <v>27</v>
      </c>
      <c r="B270">
        <v>7</v>
      </c>
      <c r="C270" t="s">
        <v>68</v>
      </c>
      <c r="D270" t="s">
        <v>63</v>
      </c>
      <c r="E270" s="11"/>
      <c r="F270" s="12">
        <v>10</v>
      </c>
      <c r="G270">
        <v>1</v>
      </c>
      <c r="H270">
        <v>2</v>
      </c>
      <c r="I270">
        <v>17.833333333333336</v>
      </c>
      <c r="K270">
        <v>0</v>
      </c>
      <c r="M270">
        <v>0</v>
      </c>
      <c r="Q270">
        <v>10</v>
      </c>
      <c r="U270" s="16"/>
      <c r="V270">
        <v>0</v>
      </c>
      <c r="W270">
        <v>0</v>
      </c>
      <c r="X270">
        <v>0</v>
      </c>
      <c r="Y270">
        <v>0</v>
      </c>
      <c r="Z270">
        <v>4.166666666666667</v>
      </c>
      <c r="AA270">
        <v>0.83333333333333337</v>
      </c>
      <c r="AB270">
        <v>0.5</v>
      </c>
      <c r="AC270">
        <v>1.1666666666666667</v>
      </c>
      <c r="AD270">
        <v>2.5</v>
      </c>
      <c r="AE270">
        <v>0.66666666666666663</v>
      </c>
      <c r="AF270">
        <v>1.3333333333333333</v>
      </c>
      <c r="AG270">
        <v>0.5</v>
      </c>
      <c r="AH270">
        <v>0</v>
      </c>
      <c r="AI270">
        <v>5.5</v>
      </c>
      <c r="AJ270">
        <v>0</v>
      </c>
      <c r="AK270">
        <v>0</v>
      </c>
      <c r="AL270">
        <v>0.66666666666666663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BM270" s="12">
        <v>7</v>
      </c>
      <c r="BN270">
        <v>19</v>
      </c>
    </row>
    <row r="271" spans="1:66" x14ac:dyDescent="0.25">
      <c r="A271">
        <v>27</v>
      </c>
      <c r="B271">
        <v>7</v>
      </c>
      <c r="C271" t="s">
        <v>68</v>
      </c>
      <c r="D271" t="s">
        <v>63</v>
      </c>
      <c r="E271" s="11"/>
      <c r="F271" s="12">
        <v>11</v>
      </c>
      <c r="G271">
        <v>2</v>
      </c>
      <c r="H271">
        <v>4</v>
      </c>
      <c r="I271">
        <v>95.333333333333329</v>
      </c>
      <c r="K271">
        <v>0</v>
      </c>
      <c r="M271">
        <v>0</v>
      </c>
      <c r="Q271">
        <v>9</v>
      </c>
      <c r="V271">
        <v>0</v>
      </c>
      <c r="W271">
        <v>0</v>
      </c>
      <c r="X271">
        <v>0</v>
      </c>
      <c r="Y271">
        <v>0</v>
      </c>
      <c r="Z271">
        <v>28.666666666666668</v>
      </c>
      <c r="AA271">
        <v>1.3333333333333333</v>
      </c>
      <c r="AB271">
        <v>7.666666666666667</v>
      </c>
      <c r="AC271">
        <v>0.66666666666666663</v>
      </c>
      <c r="AD271">
        <v>17</v>
      </c>
      <c r="AE271">
        <v>4</v>
      </c>
      <c r="AF271">
        <v>5</v>
      </c>
      <c r="AG271">
        <v>0</v>
      </c>
      <c r="AH271">
        <v>0</v>
      </c>
      <c r="AI271">
        <v>14</v>
      </c>
      <c r="AJ271">
        <v>0</v>
      </c>
      <c r="AK271">
        <v>0</v>
      </c>
      <c r="AL271">
        <v>17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BM271" s="12">
        <v>7</v>
      </c>
      <c r="BN271">
        <v>20</v>
      </c>
    </row>
    <row r="272" spans="1:66" x14ac:dyDescent="0.25">
      <c r="A272">
        <v>28</v>
      </c>
      <c r="B272">
        <v>10</v>
      </c>
      <c r="C272" t="s">
        <v>67</v>
      </c>
      <c r="D272" t="s">
        <v>63</v>
      </c>
      <c r="E272" s="16" t="s">
        <v>71</v>
      </c>
      <c r="F272" s="15">
        <v>2</v>
      </c>
      <c r="G272" s="16">
        <v>1</v>
      </c>
      <c r="H272" s="16">
        <v>2</v>
      </c>
      <c r="I272">
        <v>49.333333333333329</v>
      </c>
      <c r="J272">
        <v>94.89166666666668</v>
      </c>
      <c r="K272">
        <v>0</v>
      </c>
      <c r="L272">
        <v>0.4</v>
      </c>
      <c r="M272">
        <v>0</v>
      </c>
      <c r="N272">
        <v>0.5</v>
      </c>
      <c r="O272">
        <v>0.53977590228849404</v>
      </c>
      <c r="P272">
        <v>1.349439755721235</v>
      </c>
      <c r="Q272">
        <v>4</v>
      </c>
      <c r="R272">
        <v>5.7</v>
      </c>
      <c r="S272">
        <v>51.30657145718623</v>
      </c>
      <c r="T272">
        <v>0.54068574469678987</v>
      </c>
      <c r="U272">
        <f>S272^2</f>
        <v>2632.364274691357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0.33333333333333331</v>
      </c>
      <c r="AD272">
        <v>0.5</v>
      </c>
      <c r="AE272">
        <v>13.833333333333334</v>
      </c>
      <c r="AF272">
        <v>34.666666666666664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V272">
        <v>0</v>
      </c>
      <c r="AW272">
        <v>0.14054567378526128</v>
      </c>
      <c r="AX272">
        <v>0</v>
      </c>
      <c r="AY272">
        <v>0.23306863292670038</v>
      </c>
      <c r="AZ272">
        <v>1.4766704288891128</v>
      </c>
      <c r="BA272">
        <v>0.22498285257018433</v>
      </c>
      <c r="BB272">
        <v>14.019430960079815</v>
      </c>
      <c r="BC272">
        <v>1.6379234444492645</v>
      </c>
      <c r="BD272">
        <v>19.245842905308212</v>
      </c>
      <c r="BE272">
        <v>30.168912337121764</v>
      </c>
      <c r="BF272">
        <v>0.10540925533894598</v>
      </c>
      <c r="BG272">
        <v>3.4621409204546283</v>
      </c>
      <c r="BH272">
        <f>SUM(AV272:BG272)</f>
        <v>70.714927410923892</v>
      </c>
      <c r="BI272">
        <f>BH272^2</f>
        <v>5000.6009587322351</v>
      </c>
      <c r="BJ272">
        <f>U272/BI272</f>
        <v>0.52640958485092171</v>
      </c>
      <c r="BM272" s="12">
        <v>7</v>
      </c>
      <c r="BN272">
        <v>21</v>
      </c>
    </row>
    <row r="273" spans="1:66" x14ac:dyDescent="0.25">
      <c r="A273">
        <v>28</v>
      </c>
      <c r="B273">
        <v>10</v>
      </c>
      <c r="C273" t="s">
        <v>67</v>
      </c>
      <c r="D273" t="s">
        <v>63</v>
      </c>
      <c r="E273" s="16" t="s">
        <v>77</v>
      </c>
      <c r="F273" s="15">
        <v>3</v>
      </c>
      <c r="G273" s="16">
        <v>0</v>
      </c>
      <c r="H273" s="16">
        <v>1</v>
      </c>
      <c r="I273">
        <v>11.25</v>
      </c>
      <c r="K273">
        <v>0</v>
      </c>
      <c r="M273">
        <v>0</v>
      </c>
      <c r="Q273">
        <v>5</v>
      </c>
      <c r="T273" s="16"/>
      <c r="U273" s="16"/>
      <c r="V273">
        <v>0</v>
      </c>
      <c r="W273">
        <v>0</v>
      </c>
      <c r="X273">
        <v>0</v>
      </c>
      <c r="Y273">
        <v>0</v>
      </c>
      <c r="Z273">
        <v>0</v>
      </c>
      <c r="AA273">
        <v>0.16666666666666666</v>
      </c>
      <c r="AB273">
        <v>0</v>
      </c>
      <c r="AC273">
        <v>0.66666666666666663</v>
      </c>
      <c r="AD273">
        <v>3.0833333333333335</v>
      </c>
      <c r="AE273">
        <v>4.166666666666667</v>
      </c>
      <c r="AF273">
        <v>3.1666666666666665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BM273" s="12">
        <v>7</v>
      </c>
      <c r="BN273">
        <v>22</v>
      </c>
    </row>
    <row r="274" spans="1:66" x14ac:dyDescent="0.25">
      <c r="A274">
        <v>28</v>
      </c>
      <c r="B274">
        <v>10</v>
      </c>
      <c r="C274" t="s">
        <v>67</v>
      </c>
      <c r="D274" t="s">
        <v>63</v>
      </c>
      <c r="E274" s="15"/>
      <c r="F274" s="15">
        <v>4</v>
      </c>
      <c r="G274" s="16">
        <v>2</v>
      </c>
      <c r="H274" s="16">
        <v>4</v>
      </c>
      <c r="I274">
        <v>100.33333333333333</v>
      </c>
      <c r="K274">
        <v>1.3333333333333333</v>
      </c>
      <c r="M274">
        <v>1</v>
      </c>
      <c r="Q274">
        <v>4</v>
      </c>
      <c r="T274" s="16"/>
      <c r="U274" s="16"/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1.6666666666666667</v>
      </c>
      <c r="AD274">
        <v>1.6666666666666667</v>
      </c>
      <c r="AE274">
        <v>9.6666666666666661</v>
      </c>
      <c r="AF274">
        <v>87.333333333333329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1.3333333333333333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BM274" s="12">
        <v>7</v>
      </c>
      <c r="BN274">
        <v>23</v>
      </c>
    </row>
    <row r="275" spans="1:66" x14ac:dyDescent="0.25">
      <c r="A275">
        <v>28</v>
      </c>
      <c r="B275">
        <v>10</v>
      </c>
      <c r="C275" t="s">
        <v>67</v>
      </c>
      <c r="D275" t="s">
        <v>63</v>
      </c>
      <c r="E275" s="15"/>
      <c r="F275" s="15">
        <v>5</v>
      </c>
      <c r="G275" s="16">
        <v>2</v>
      </c>
      <c r="H275" s="16">
        <v>4</v>
      </c>
      <c r="I275">
        <v>37</v>
      </c>
      <c r="K275">
        <v>0.66666666666666663</v>
      </c>
      <c r="M275">
        <v>1</v>
      </c>
      <c r="Q275">
        <v>6</v>
      </c>
      <c r="T275" s="16"/>
      <c r="U275" s="16"/>
      <c r="V275">
        <v>0</v>
      </c>
      <c r="W275">
        <v>0.33333333333333331</v>
      </c>
      <c r="X275">
        <v>0</v>
      </c>
      <c r="Y275">
        <v>0</v>
      </c>
      <c r="Z275">
        <v>0</v>
      </c>
      <c r="AA275">
        <v>4.666666666666667</v>
      </c>
      <c r="AB275">
        <v>0</v>
      </c>
      <c r="AC275">
        <v>2.3333333333333335</v>
      </c>
      <c r="AD275">
        <v>0.66666666666666663</v>
      </c>
      <c r="AE275">
        <v>9.6666666666666661</v>
      </c>
      <c r="AF275">
        <v>19.333333333333332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0.66666666666666663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BM275" s="12">
        <v>7</v>
      </c>
      <c r="BN275">
        <v>24</v>
      </c>
    </row>
    <row r="276" spans="1:66" x14ac:dyDescent="0.25">
      <c r="A276">
        <v>28</v>
      </c>
      <c r="B276">
        <v>10</v>
      </c>
      <c r="C276" t="s">
        <v>67</v>
      </c>
      <c r="D276" t="s">
        <v>63</v>
      </c>
      <c r="E276" s="11"/>
      <c r="F276" s="15">
        <v>6</v>
      </c>
      <c r="G276" s="16">
        <v>2</v>
      </c>
      <c r="H276" s="16">
        <v>4</v>
      </c>
      <c r="I276">
        <v>95.666666666666671</v>
      </c>
      <c r="K276">
        <v>1.3333333333333333</v>
      </c>
      <c r="M276">
        <v>1</v>
      </c>
      <c r="Q276">
        <v>6</v>
      </c>
      <c r="T276" s="16"/>
      <c r="U276" s="16"/>
      <c r="V276">
        <v>0</v>
      </c>
      <c r="W276">
        <v>0</v>
      </c>
      <c r="X276">
        <v>0</v>
      </c>
      <c r="Y276">
        <v>0</v>
      </c>
      <c r="Z276">
        <v>0</v>
      </c>
      <c r="AA276">
        <v>1.3333333333333333</v>
      </c>
      <c r="AB276">
        <v>0</v>
      </c>
      <c r="AC276">
        <v>2.6666666666666665</v>
      </c>
      <c r="AD276">
        <v>3</v>
      </c>
      <c r="AE276">
        <v>15.666666666666666</v>
      </c>
      <c r="AF276">
        <v>72.666666666666671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0.33333333333333331</v>
      </c>
      <c r="AM276">
        <v>1.3333333333333333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BM276" s="12">
        <v>7</v>
      </c>
      <c r="BN276">
        <v>25</v>
      </c>
    </row>
    <row r="277" spans="1:66" x14ac:dyDescent="0.25">
      <c r="A277">
        <v>28</v>
      </c>
      <c r="B277">
        <v>10</v>
      </c>
      <c r="C277" t="s">
        <v>67</v>
      </c>
      <c r="D277" t="s">
        <v>63</v>
      </c>
      <c r="E277" s="15"/>
      <c r="F277" s="12">
        <v>7</v>
      </c>
      <c r="G277">
        <v>2</v>
      </c>
      <c r="H277">
        <v>4</v>
      </c>
      <c r="I277">
        <v>77</v>
      </c>
      <c r="K277">
        <v>0</v>
      </c>
      <c r="M277">
        <v>0</v>
      </c>
      <c r="Q277">
        <v>6</v>
      </c>
      <c r="V277">
        <v>0</v>
      </c>
      <c r="W277">
        <v>0.33333333333333331</v>
      </c>
      <c r="X277">
        <v>0</v>
      </c>
      <c r="Y277">
        <v>0</v>
      </c>
      <c r="Z277">
        <v>0.66666666666666663</v>
      </c>
      <c r="AA277">
        <v>0</v>
      </c>
      <c r="AB277">
        <v>0</v>
      </c>
      <c r="AC277">
        <v>12</v>
      </c>
      <c r="AD277">
        <v>4</v>
      </c>
      <c r="AE277">
        <v>0.66666666666666663</v>
      </c>
      <c r="AF277">
        <v>59.333333333333336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BM277" s="12">
        <v>7</v>
      </c>
      <c r="BN277">
        <v>26</v>
      </c>
    </row>
    <row r="278" spans="1:66" x14ac:dyDescent="0.25">
      <c r="A278">
        <v>28</v>
      </c>
      <c r="B278">
        <v>10</v>
      </c>
      <c r="C278" t="s">
        <v>67</v>
      </c>
      <c r="D278" t="s">
        <v>63</v>
      </c>
      <c r="E278" s="15"/>
      <c r="F278" s="15">
        <v>8</v>
      </c>
      <c r="G278" s="16">
        <v>2</v>
      </c>
      <c r="H278" s="16">
        <v>4</v>
      </c>
      <c r="I278">
        <v>124.66666666666667</v>
      </c>
      <c r="K278">
        <v>0</v>
      </c>
      <c r="M278">
        <v>0</v>
      </c>
      <c r="Q278">
        <v>6</v>
      </c>
      <c r="T278" s="16"/>
      <c r="U278" s="16"/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0.66666666666666663</v>
      </c>
      <c r="AC278">
        <v>44</v>
      </c>
      <c r="AD278">
        <v>4.666666666666667</v>
      </c>
      <c r="AE278">
        <v>2.3333333333333335</v>
      </c>
      <c r="AF278">
        <v>72.666666666666671</v>
      </c>
      <c r="AG278">
        <v>0.33333333333333331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BM278" s="12">
        <v>7</v>
      </c>
      <c r="BN278">
        <v>27</v>
      </c>
    </row>
    <row r="279" spans="1:66" x14ac:dyDescent="0.25">
      <c r="A279">
        <v>28</v>
      </c>
      <c r="B279">
        <v>10</v>
      </c>
      <c r="C279" t="s">
        <v>67</v>
      </c>
      <c r="D279" t="s">
        <v>63</v>
      </c>
      <c r="E279" s="15"/>
      <c r="F279" s="15">
        <v>9</v>
      </c>
      <c r="G279" s="16">
        <v>2</v>
      </c>
      <c r="H279" s="16">
        <v>4</v>
      </c>
      <c r="I279">
        <v>145.33333333333334</v>
      </c>
      <c r="K279">
        <v>0.33333333333333331</v>
      </c>
      <c r="M279">
        <v>1</v>
      </c>
      <c r="Q279">
        <v>7</v>
      </c>
      <c r="T279" s="16"/>
      <c r="U279" s="16"/>
      <c r="V279">
        <v>0</v>
      </c>
      <c r="W279">
        <v>0</v>
      </c>
      <c r="X279">
        <v>0</v>
      </c>
      <c r="Y279">
        <v>0</v>
      </c>
      <c r="Z279">
        <v>0.33333333333333331</v>
      </c>
      <c r="AA279">
        <v>1</v>
      </c>
      <c r="AB279">
        <v>0</v>
      </c>
      <c r="AC279">
        <v>12.333333333333334</v>
      </c>
      <c r="AD279">
        <v>0.66666666666666663</v>
      </c>
      <c r="AE279">
        <v>38.666666666666664</v>
      </c>
      <c r="AF279">
        <v>92</v>
      </c>
      <c r="AG279">
        <v>0</v>
      </c>
      <c r="AH279">
        <v>0</v>
      </c>
      <c r="AI279">
        <v>0.33333333333333331</v>
      </c>
      <c r="AJ279">
        <v>0</v>
      </c>
      <c r="AK279">
        <v>0</v>
      </c>
      <c r="AL279">
        <v>0</v>
      </c>
      <c r="AM279">
        <v>0.33333333333333331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BM279" s="12">
        <v>7</v>
      </c>
      <c r="BN279">
        <v>28</v>
      </c>
    </row>
    <row r="280" spans="1:66" x14ac:dyDescent="0.25">
      <c r="A280">
        <v>28</v>
      </c>
      <c r="B280">
        <v>10</v>
      </c>
      <c r="C280" t="s">
        <v>67</v>
      </c>
      <c r="D280" t="s">
        <v>63</v>
      </c>
      <c r="E280" s="15"/>
      <c r="F280" s="15">
        <v>10</v>
      </c>
      <c r="G280" s="16">
        <v>2</v>
      </c>
      <c r="H280" s="16">
        <v>4</v>
      </c>
      <c r="I280">
        <v>169.33333333333331</v>
      </c>
      <c r="K280">
        <v>0.33333333333333331</v>
      </c>
      <c r="M280">
        <v>1</v>
      </c>
      <c r="Q280">
        <v>6</v>
      </c>
      <c r="T280" s="16"/>
      <c r="U280" s="16"/>
      <c r="V280">
        <v>0</v>
      </c>
      <c r="W280">
        <v>0</v>
      </c>
      <c r="X280">
        <v>0</v>
      </c>
      <c r="Y280">
        <v>0</v>
      </c>
      <c r="Z280">
        <v>0</v>
      </c>
      <c r="AA280">
        <v>1.6666666666666667</v>
      </c>
      <c r="AB280">
        <v>0</v>
      </c>
      <c r="AC280">
        <v>26</v>
      </c>
      <c r="AD280">
        <v>1</v>
      </c>
      <c r="AE280">
        <v>50.666666666666664</v>
      </c>
      <c r="AF280">
        <v>79</v>
      </c>
      <c r="AG280">
        <v>0</v>
      </c>
      <c r="AH280">
        <v>0</v>
      </c>
      <c r="AI280">
        <v>11</v>
      </c>
      <c r="AJ280">
        <v>0</v>
      </c>
      <c r="AK280">
        <v>0</v>
      </c>
      <c r="AL280">
        <v>0</v>
      </c>
      <c r="AM280">
        <v>0.33333333333333331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BM280" s="12">
        <v>7</v>
      </c>
      <c r="BN280">
        <v>29</v>
      </c>
    </row>
    <row r="281" spans="1:66" x14ac:dyDescent="0.25">
      <c r="A281">
        <v>28</v>
      </c>
      <c r="B281">
        <v>10</v>
      </c>
      <c r="C281" t="s">
        <v>67</v>
      </c>
      <c r="D281" t="s">
        <v>63</v>
      </c>
      <c r="E281" s="15"/>
      <c r="F281" s="15">
        <v>11</v>
      </c>
      <c r="G281" s="16">
        <v>2</v>
      </c>
      <c r="H281" s="16">
        <v>4</v>
      </c>
      <c r="I281">
        <v>139.00000000000003</v>
      </c>
      <c r="K281">
        <v>0</v>
      </c>
      <c r="M281">
        <v>0</v>
      </c>
      <c r="Q281">
        <v>7</v>
      </c>
      <c r="T281" s="16"/>
      <c r="V281">
        <v>0</v>
      </c>
      <c r="W281">
        <v>0</v>
      </c>
      <c r="X281">
        <v>0</v>
      </c>
      <c r="Y281">
        <v>0</v>
      </c>
      <c r="Z281">
        <v>0.33333333333333331</v>
      </c>
      <c r="AA281">
        <v>2</v>
      </c>
      <c r="AB281">
        <v>0.33333333333333331</v>
      </c>
      <c r="AC281">
        <v>10.333333333333334</v>
      </c>
      <c r="AD281">
        <v>0</v>
      </c>
      <c r="AE281">
        <v>49</v>
      </c>
      <c r="AF281">
        <v>74.666666666666671</v>
      </c>
      <c r="AG281">
        <v>0</v>
      </c>
      <c r="AH281">
        <v>0</v>
      </c>
      <c r="AI281">
        <v>2.3333333333333335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BM281" s="12">
        <v>7</v>
      </c>
      <c r="BN281">
        <v>30</v>
      </c>
    </row>
    <row r="282" spans="1:66" x14ac:dyDescent="0.25">
      <c r="A282">
        <v>29</v>
      </c>
      <c r="B282">
        <v>8</v>
      </c>
      <c r="C282" t="s">
        <v>62</v>
      </c>
      <c r="D282" t="s">
        <v>63</v>
      </c>
      <c r="E282" s="15"/>
      <c r="F282" s="15">
        <v>2</v>
      </c>
      <c r="G282" s="16">
        <v>0</v>
      </c>
      <c r="H282" s="16">
        <v>1</v>
      </c>
      <c r="I282">
        <v>81.5</v>
      </c>
      <c r="J282">
        <v>129.11666666666665</v>
      </c>
      <c r="K282">
        <v>0</v>
      </c>
      <c r="L282">
        <v>3.3333333333333333E-2</v>
      </c>
      <c r="M282">
        <v>0</v>
      </c>
      <c r="N282">
        <v>0.1</v>
      </c>
      <c r="O282">
        <v>0.10540925533894598</v>
      </c>
      <c r="P282">
        <v>3.1622776601683795</v>
      </c>
      <c r="Q282">
        <v>6</v>
      </c>
      <c r="R282">
        <v>6.3</v>
      </c>
      <c r="S282">
        <v>62.162424142794144</v>
      </c>
      <c r="T282">
        <v>0.48144384259295847</v>
      </c>
      <c r="U282">
        <f>S282^2</f>
        <v>3864.1669753086362</v>
      </c>
      <c r="V282">
        <v>0</v>
      </c>
      <c r="W282">
        <v>0.16666666666666666</v>
      </c>
      <c r="X282">
        <v>0</v>
      </c>
      <c r="Y282">
        <v>0</v>
      </c>
      <c r="Z282">
        <v>11.5</v>
      </c>
      <c r="AA282">
        <v>0</v>
      </c>
      <c r="AB282">
        <v>0</v>
      </c>
      <c r="AC282">
        <v>18.333333333333332</v>
      </c>
      <c r="AD282">
        <v>14.5</v>
      </c>
      <c r="AE282">
        <v>11.833333333333334</v>
      </c>
      <c r="AF282">
        <v>25.166666666666668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V282">
        <v>0</v>
      </c>
      <c r="AW282">
        <v>0.26293687924887182</v>
      </c>
      <c r="AX282">
        <v>0</v>
      </c>
      <c r="AY282">
        <v>3.4696212480526283</v>
      </c>
      <c r="AZ282">
        <v>1.6644429609843561</v>
      </c>
      <c r="BA282">
        <v>0.21081851067789195</v>
      </c>
      <c r="BB282">
        <v>36.747927631162916</v>
      </c>
      <c r="BC282">
        <v>13.682026147693655</v>
      </c>
      <c r="BD282">
        <v>10.847938872328596</v>
      </c>
      <c r="BE282">
        <v>37.228672741236338</v>
      </c>
      <c r="BF282">
        <v>0.31622776601683794</v>
      </c>
      <c r="BG282">
        <v>9.4641787288885073</v>
      </c>
      <c r="BH282">
        <f>SUM(AV282:BG282)</f>
        <v>113.8947914862906</v>
      </c>
      <c r="BI282">
        <f>BH282^2</f>
        <v>12972.023527705614</v>
      </c>
      <c r="BJ282">
        <f>U282/BI282</f>
        <v>0.29788467212193676</v>
      </c>
      <c r="BM282" s="12">
        <v>7</v>
      </c>
      <c r="BN282">
        <v>31</v>
      </c>
    </row>
    <row r="283" spans="1:66" x14ac:dyDescent="0.25">
      <c r="A283">
        <v>29</v>
      </c>
      <c r="B283">
        <v>8</v>
      </c>
      <c r="C283" t="s">
        <v>62</v>
      </c>
      <c r="D283" t="s">
        <v>63</v>
      </c>
      <c r="E283" s="15"/>
      <c r="F283" s="15">
        <v>3</v>
      </c>
      <c r="G283" s="16">
        <v>1</v>
      </c>
      <c r="H283" s="16">
        <v>2</v>
      </c>
      <c r="I283">
        <v>166.33333333333331</v>
      </c>
      <c r="K283">
        <v>0</v>
      </c>
      <c r="M283">
        <v>0</v>
      </c>
      <c r="Q283">
        <v>6</v>
      </c>
      <c r="T283" s="16"/>
      <c r="U283" s="16"/>
      <c r="V283">
        <v>0</v>
      </c>
      <c r="W283">
        <v>0</v>
      </c>
      <c r="X283">
        <v>0</v>
      </c>
      <c r="Y283">
        <v>0</v>
      </c>
      <c r="Z283">
        <v>2</v>
      </c>
      <c r="AA283">
        <v>0.66666666666666663</v>
      </c>
      <c r="AB283">
        <v>0</v>
      </c>
      <c r="AC283">
        <v>62.666666666666664</v>
      </c>
      <c r="AD283">
        <v>54.666666666666664</v>
      </c>
      <c r="AE283">
        <v>28.666666666666668</v>
      </c>
      <c r="AF283">
        <v>17.666666666666668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BM283" s="12">
        <v>7</v>
      </c>
      <c r="BN283">
        <v>32</v>
      </c>
    </row>
    <row r="284" spans="1:66" x14ac:dyDescent="0.25">
      <c r="A284">
        <v>29</v>
      </c>
      <c r="B284">
        <v>8</v>
      </c>
      <c r="C284" t="s">
        <v>62</v>
      </c>
      <c r="D284" t="s">
        <v>63</v>
      </c>
      <c r="E284" s="15"/>
      <c r="F284" s="12">
        <v>4</v>
      </c>
      <c r="G284" s="16">
        <v>0</v>
      </c>
      <c r="H284" s="16">
        <v>1</v>
      </c>
      <c r="I284">
        <v>72.666666666666657</v>
      </c>
      <c r="K284">
        <v>0.33333333333333331</v>
      </c>
      <c r="M284">
        <v>1</v>
      </c>
      <c r="Q284">
        <v>8</v>
      </c>
      <c r="T284" s="16"/>
      <c r="U284" s="16"/>
      <c r="V284">
        <v>0</v>
      </c>
      <c r="W284">
        <v>0.83333333333333337</v>
      </c>
      <c r="X284">
        <v>0</v>
      </c>
      <c r="Y284">
        <v>0</v>
      </c>
      <c r="Z284">
        <v>0.33333333333333331</v>
      </c>
      <c r="AA284">
        <v>1</v>
      </c>
      <c r="AB284">
        <v>0.66666666666666663</v>
      </c>
      <c r="AC284">
        <v>28.833333333333332</v>
      </c>
      <c r="AD284">
        <v>17</v>
      </c>
      <c r="AE284">
        <v>2.5</v>
      </c>
      <c r="AF284">
        <v>21.5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0.33333333333333331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BM284" s="12">
        <v>7</v>
      </c>
      <c r="BN284">
        <v>33</v>
      </c>
    </row>
    <row r="285" spans="1:66" x14ac:dyDescent="0.25">
      <c r="A285">
        <v>29</v>
      </c>
      <c r="B285">
        <v>8</v>
      </c>
      <c r="C285" t="s">
        <v>62</v>
      </c>
      <c r="D285" t="s">
        <v>63</v>
      </c>
      <c r="E285" s="15"/>
      <c r="F285" s="12">
        <v>5</v>
      </c>
      <c r="G285">
        <v>0</v>
      </c>
      <c r="H285" s="16">
        <v>1</v>
      </c>
      <c r="I285">
        <v>160.33333333333331</v>
      </c>
      <c r="K285">
        <v>0</v>
      </c>
      <c r="M285">
        <v>0</v>
      </c>
      <c r="Q285">
        <v>6</v>
      </c>
      <c r="T285" s="16"/>
      <c r="U285" s="16"/>
      <c r="V285">
        <v>0</v>
      </c>
      <c r="W285">
        <v>0</v>
      </c>
      <c r="X285">
        <v>0</v>
      </c>
      <c r="Y285">
        <v>0</v>
      </c>
      <c r="Z285">
        <v>0.66666666666666663</v>
      </c>
      <c r="AA285">
        <v>5.333333333333333</v>
      </c>
      <c r="AB285">
        <v>0</v>
      </c>
      <c r="AC285">
        <v>38.666666666666664</v>
      </c>
      <c r="AD285">
        <v>11.333333333333334</v>
      </c>
      <c r="AE285">
        <v>9</v>
      </c>
      <c r="AF285">
        <v>95.333333333333329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BM285" s="12">
        <v>7</v>
      </c>
      <c r="BN285">
        <v>34</v>
      </c>
    </row>
    <row r="286" spans="1:66" x14ac:dyDescent="0.25">
      <c r="A286">
        <v>29</v>
      </c>
      <c r="B286">
        <v>8</v>
      </c>
      <c r="C286" t="s">
        <v>62</v>
      </c>
      <c r="D286" t="s">
        <v>63</v>
      </c>
      <c r="E286" s="15"/>
      <c r="F286" s="15">
        <v>6</v>
      </c>
      <c r="G286" s="16">
        <v>1</v>
      </c>
      <c r="H286" s="16">
        <v>2</v>
      </c>
      <c r="I286">
        <v>70.5</v>
      </c>
      <c r="K286">
        <v>0</v>
      </c>
      <c r="M286">
        <v>0</v>
      </c>
      <c r="Q286">
        <v>7</v>
      </c>
      <c r="T286" s="16"/>
      <c r="U286" s="16"/>
      <c r="V286">
        <v>0</v>
      </c>
      <c r="W286">
        <v>0</v>
      </c>
      <c r="X286">
        <v>0</v>
      </c>
      <c r="Y286">
        <v>0</v>
      </c>
      <c r="Z286">
        <v>1.6666666666666667</v>
      </c>
      <c r="AA286">
        <v>0.33333333333333331</v>
      </c>
      <c r="AB286">
        <v>0</v>
      </c>
      <c r="AC286">
        <v>34.666666666666664</v>
      </c>
      <c r="AD286">
        <v>24.333333333333332</v>
      </c>
      <c r="AE286">
        <v>5.833333333333333</v>
      </c>
      <c r="AF286">
        <v>2.5</v>
      </c>
      <c r="AG286">
        <v>0</v>
      </c>
      <c r="AH286">
        <v>0</v>
      </c>
      <c r="AI286">
        <v>1.1666666666666667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BM286" s="12">
        <v>7</v>
      </c>
      <c r="BN286">
        <v>35</v>
      </c>
    </row>
    <row r="287" spans="1:66" x14ac:dyDescent="0.25">
      <c r="A287">
        <v>29</v>
      </c>
      <c r="B287">
        <v>8</v>
      </c>
      <c r="C287" t="s">
        <v>62</v>
      </c>
      <c r="D287" t="s">
        <v>63</v>
      </c>
      <c r="E287" s="11"/>
      <c r="F287" s="12">
        <v>7</v>
      </c>
      <c r="G287">
        <v>2</v>
      </c>
      <c r="H287">
        <v>4</v>
      </c>
      <c r="I287">
        <v>84.666666666666657</v>
      </c>
      <c r="K287">
        <v>0</v>
      </c>
      <c r="M287">
        <v>0</v>
      </c>
      <c r="Q287">
        <v>7</v>
      </c>
      <c r="V287">
        <v>0</v>
      </c>
      <c r="W287">
        <v>0</v>
      </c>
      <c r="X287">
        <v>0</v>
      </c>
      <c r="Y287">
        <v>0</v>
      </c>
      <c r="Z287">
        <v>2.3333333333333335</v>
      </c>
      <c r="AA287">
        <v>1.3333333333333333</v>
      </c>
      <c r="AB287">
        <v>0</v>
      </c>
      <c r="AC287">
        <v>48.333333333333336</v>
      </c>
      <c r="AD287">
        <v>17.333333333333332</v>
      </c>
      <c r="AE287">
        <v>0</v>
      </c>
      <c r="AF287">
        <v>11.333333333333334</v>
      </c>
      <c r="AG287">
        <v>1</v>
      </c>
      <c r="AH287">
        <v>0</v>
      </c>
      <c r="AI287">
        <v>3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BM287" s="12">
        <v>7</v>
      </c>
      <c r="BN287">
        <v>36</v>
      </c>
    </row>
    <row r="288" spans="1:66" x14ac:dyDescent="0.25">
      <c r="A288">
        <v>29</v>
      </c>
      <c r="B288">
        <v>8</v>
      </c>
      <c r="C288" t="s">
        <v>62</v>
      </c>
      <c r="D288" t="s">
        <v>63</v>
      </c>
      <c r="E288" s="11"/>
      <c r="F288" s="12">
        <v>8</v>
      </c>
      <c r="G288" s="16">
        <v>1</v>
      </c>
      <c r="H288" s="16">
        <v>2</v>
      </c>
      <c r="I288">
        <v>88.833333333333343</v>
      </c>
      <c r="K288">
        <v>0</v>
      </c>
      <c r="M288">
        <v>0</v>
      </c>
      <c r="Q288">
        <v>6</v>
      </c>
      <c r="T288" s="16"/>
      <c r="U288" s="16"/>
      <c r="V288">
        <v>0</v>
      </c>
      <c r="W288">
        <v>0</v>
      </c>
      <c r="X288">
        <v>0</v>
      </c>
      <c r="Y288">
        <v>0</v>
      </c>
      <c r="Z288">
        <v>0.83333333333333337</v>
      </c>
      <c r="AA288">
        <v>0</v>
      </c>
      <c r="AB288">
        <v>0</v>
      </c>
      <c r="AC288">
        <v>33.333333333333336</v>
      </c>
      <c r="AD288">
        <v>9.3333333333333339</v>
      </c>
      <c r="AE288">
        <v>1.8333333333333333</v>
      </c>
      <c r="AF288">
        <v>16.166666666666668</v>
      </c>
      <c r="AG288">
        <v>0</v>
      </c>
      <c r="AH288">
        <v>0</v>
      </c>
      <c r="AI288">
        <v>27.333333333333332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BM288" s="12">
        <v>7</v>
      </c>
      <c r="BN288">
        <v>37</v>
      </c>
    </row>
    <row r="289" spans="1:66" x14ac:dyDescent="0.25">
      <c r="A289">
        <v>29</v>
      </c>
      <c r="B289">
        <v>8</v>
      </c>
      <c r="C289" t="s">
        <v>62</v>
      </c>
      <c r="D289" t="s">
        <v>63</v>
      </c>
      <c r="E289" s="11"/>
      <c r="F289" s="12">
        <v>9</v>
      </c>
      <c r="G289">
        <v>2</v>
      </c>
      <c r="H289">
        <v>4</v>
      </c>
      <c r="I289">
        <v>133.33333333333331</v>
      </c>
      <c r="K289">
        <v>0</v>
      </c>
      <c r="M289">
        <v>0</v>
      </c>
      <c r="Q289">
        <v>6</v>
      </c>
      <c r="U289" s="16"/>
      <c r="V289">
        <v>0</v>
      </c>
      <c r="W289">
        <v>0</v>
      </c>
      <c r="X289">
        <v>0</v>
      </c>
      <c r="Y289">
        <v>0</v>
      </c>
      <c r="Z289">
        <v>0</v>
      </c>
      <c r="AA289">
        <v>0.66666666666666663</v>
      </c>
      <c r="AB289">
        <v>0</v>
      </c>
      <c r="AC289">
        <v>35.333333333333336</v>
      </c>
      <c r="AD289">
        <v>10</v>
      </c>
      <c r="AE289">
        <v>1.6666666666666667</v>
      </c>
      <c r="AF289">
        <v>71</v>
      </c>
      <c r="AG289">
        <v>0</v>
      </c>
      <c r="AH289">
        <v>0</v>
      </c>
      <c r="AI289">
        <v>14.666666666666666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BM289" s="12">
        <v>7</v>
      </c>
      <c r="BN289">
        <v>38</v>
      </c>
    </row>
    <row r="290" spans="1:66" x14ac:dyDescent="0.25">
      <c r="A290">
        <v>29</v>
      </c>
      <c r="B290">
        <v>8</v>
      </c>
      <c r="C290" t="s">
        <v>62</v>
      </c>
      <c r="D290" t="s">
        <v>63</v>
      </c>
      <c r="E290" s="11"/>
      <c r="F290" s="12">
        <v>10</v>
      </c>
      <c r="G290">
        <v>2</v>
      </c>
      <c r="H290">
        <v>4</v>
      </c>
      <c r="I290">
        <v>168.33333333333331</v>
      </c>
      <c r="K290">
        <v>0</v>
      </c>
      <c r="M290">
        <v>0</v>
      </c>
      <c r="Q290">
        <v>6</v>
      </c>
      <c r="U290" s="16"/>
      <c r="V290">
        <v>0</v>
      </c>
      <c r="W290">
        <v>0</v>
      </c>
      <c r="X290">
        <v>0</v>
      </c>
      <c r="Y290">
        <v>0</v>
      </c>
      <c r="Z290">
        <v>0</v>
      </c>
      <c r="AA290">
        <v>2.6666666666666665</v>
      </c>
      <c r="AB290">
        <v>0</v>
      </c>
      <c r="AC290">
        <v>16.333333333333332</v>
      </c>
      <c r="AD290">
        <v>8.6666666666666661</v>
      </c>
      <c r="AE290">
        <v>25.666666666666668</v>
      </c>
      <c r="AF290">
        <v>101</v>
      </c>
      <c r="AG290">
        <v>0</v>
      </c>
      <c r="AH290">
        <v>0</v>
      </c>
      <c r="AI290">
        <v>14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BM290" s="12">
        <v>7</v>
      </c>
      <c r="BN290">
        <v>39</v>
      </c>
    </row>
    <row r="291" spans="1:66" x14ac:dyDescent="0.25">
      <c r="A291">
        <v>29</v>
      </c>
      <c r="B291">
        <v>8</v>
      </c>
      <c r="C291" t="s">
        <v>62</v>
      </c>
      <c r="D291" t="s">
        <v>63</v>
      </c>
      <c r="E291" s="11"/>
      <c r="F291" s="12">
        <v>11</v>
      </c>
      <c r="G291">
        <v>3</v>
      </c>
      <c r="H291">
        <v>8</v>
      </c>
      <c r="I291">
        <v>264.66666666666663</v>
      </c>
      <c r="K291">
        <v>0</v>
      </c>
      <c r="M291">
        <v>0</v>
      </c>
      <c r="Q291">
        <v>5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143.33333333333334</v>
      </c>
      <c r="AD291">
        <v>14</v>
      </c>
      <c r="AE291">
        <v>22.666666666666668</v>
      </c>
      <c r="AF291">
        <v>71.333333333333329</v>
      </c>
      <c r="AG291">
        <v>0</v>
      </c>
      <c r="AH291">
        <v>0</v>
      </c>
      <c r="AI291">
        <v>13.333333333333334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BM291" s="12">
        <v>7</v>
      </c>
      <c r="BN291">
        <v>40</v>
      </c>
    </row>
    <row r="292" spans="1:66" x14ac:dyDescent="0.25">
      <c r="A292">
        <v>30</v>
      </c>
      <c r="B292">
        <v>6</v>
      </c>
      <c r="C292" t="s">
        <v>64</v>
      </c>
      <c r="D292" t="s">
        <v>63</v>
      </c>
      <c r="E292" s="15"/>
      <c r="F292" s="15">
        <v>2</v>
      </c>
      <c r="G292" s="16">
        <v>2</v>
      </c>
      <c r="H292" s="16">
        <v>4</v>
      </c>
      <c r="I292">
        <v>297.66666666666663</v>
      </c>
      <c r="J292">
        <v>176.90000000000003</v>
      </c>
      <c r="K292">
        <v>2.3333333333333335</v>
      </c>
      <c r="L292">
        <v>0.46666666666666667</v>
      </c>
      <c r="M292">
        <v>1</v>
      </c>
      <c r="N292">
        <v>0.4</v>
      </c>
      <c r="O292">
        <v>0.78881063774661553</v>
      </c>
      <c r="P292">
        <v>1.6903085094570331</v>
      </c>
      <c r="Q292">
        <v>5</v>
      </c>
      <c r="R292">
        <v>8.9</v>
      </c>
      <c r="S292">
        <v>64.532133827235981</v>
      </c>
      <c r="T292">
        <v>0.36479442525288847</v>
      </c>
      <c r="U292">
        <f>S292^2</f>
        <v>4164.3962962962942</v>
      </c>
      <c r="V292">
        <v>0</v>
      </c>
      <c r="W292">
        <v>148.66666666666666</v>
      </c>
      <c r="X292">
        <v>0</v>
      </c>
      <c r="Y292">
        <v>0</v>
      </c>
      <c r="Z292">
        <v>3.3333333333333335</v>
      </c>
      <c r="AA292">
        <v>7</v>
      </c>
      <c r="AB292">
        <v>0</v>
      </c>
      <c r="AC292">
        <v>0</v>
      </c>
      <c r="AD292">
        <v>0</v>
      </c>
      <c r="AE292">
        <v>23.666666666666668</v>
      </c>
      <c r="AF292">
        <v>115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2.3333333333333335</v>
      </c>
      <c r="AS292">
        <v>0</v>
      </c>
      <c r="AT292">
        <v>0</v>
      </c>
      <c r="AV292">
        <v>0.84327404271156781</v>
      </c>
      <c r="AW292">
        <v>47.596558776947383</v>
      </c>
      <c r="AX292">
        <v>0</v>
      </c>
      <c r="AY292">
        <v>21.25216764543395</v>
      </c>
      <c r="AZ292">
        <v>18.924182713079702</v>
      </c>
      <c r="BA292">
        <v>7.7747811687675323</v>
      </c>
      <c r="BB292">
        <v>2.2570192295302087</v>
      </c>
      <c r="BC292">
        <v>9.1172235594011166</v>
      </c>
      <c r="BD292">
        <v>16.907482454906262</v>
      </c>
      <c r="BE292">
        <v>34.633571274982017</v>
      </c>
      <c r="BF292">
        <v>3.5928598602378923</v>
      </c>
      <c r="BG292">
        <v>1.6956735068919691</v>
      </c>
      <c r="BH292">
        <f>SUM(AV292:BG292)</f>
        <v>164.5947942328896</v>
      </c>
      <c r="BI292">
        <f>BH292^2</f>
        <v>27091.446288567266</v>
      </c>
      <c r="BJ292">
        <f>U292/BI292</f>
        <v>0.15371627826505857</v>
      </c>
      <c r="BM292" s="12">
        <v>7</v>
      </c>
      <c r="BN292">
        <v>41</v>
      </c>
    </row>
    <row r="293" spans="1:66" x14ac:dyDescent="0.25">
      <c r="A293">
        <v>30</v>
      </c>
      <c r="B293">
        <v>6</v>
      </c>
      <c r="C293" t="s">
        <v>64</v>
      </c>
      <c r="D293" t="s">
        <v>63</v>
      </c>
      <c r="E293" s="15"/>
      <c r="F293" s="15">
        <v>3</v>
      </c>
      <c r="G293" s="16">
        <v>1</v>
      </c>
      <c r="H293" s="16">
        <v>2</v>
      </c>
      <c r="I293">
        <v>266.33333333333331</v>
      </c>
      <c r="K293">
        <v>0</v>
      </c>
      <c r="M293">
        <v>0</v>
      </c>
      <c r="Q293">
        <v>8</v>
      </c>
      <c r="T293" s="16"/>
      <c r="U293" s="16"/>
      <c r="V293">
        <v>0</v>
      </c>
      <c r="W293">
        <v>72.833333333333329</v>
      </c>
      <c r="X293">
        <v>0</v>
      </c>
      <c r="Y293">
        <v>0</v>
      </c>
      <c r="Z293">
        <v>32.166666666666664</v>
      </c>
      <c r="AA293">
        <v>6.666666666666667</v>
      </c>
      <c r="AB293">
        <v>0.16666666666666666</v>
      </c>
      <c r="AC293">
        <v>2.5</v>
      </c>
      <c r="AD293">
        <v>5.833333333333333</v>
      </c>
      <c r="AE293">
        <v>58.333333333333336</v>
      </c>
      <c r="AF293">
        <v>87.833333333333329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BM293" s="12">
        <v>7</v>
      </c>
      <c r="BN293">
        <v>42</v>
      </c>
    </row>
    <row r="294" spans="1:66" x14ac:dyDescent="0.25">
      <c r="A294">
        <v>30</v>
      </c>
      <c r="B294">
        <v>6</v>
      </c>
      <c r="C294" t="s">
        <v>64</v>
      </c>
      <c r="D294" t="s">
        <v>63</v>
      </c>
      <c r="E294" s="16" t="s">
        <v>78</v>
      </c>
      <c r="F294" s="15">
        <v>4</v>
      </c>
      <c r="G294" s="16">
        <v>2</v>
      </c>
      <c r="H294" s="16">
        <v>4</v>
      </c>
      <c r="I294">
        <v>189.66666666666666</v>
      </c>
      <c r="K294">
        <v>0.66666666666666663</v>
      </c>
      <c r="M294">
        <v>1</v>
      </c>
      <c r="Q294">
        <v>10</v>
      </c>
      <c r="T294" s="16"/>
      <c r="U294" s="16"/>
      <c r="V294">
        <v>2.6666666666666665</v>
      </c>
      <c r="W294">
        <v>10</v>
      </c>
      <c r="X294">
        <v>0</v>
      </c>
      <c r="Y294">
        <v>0</v>
      </c>
      <c r="Z294">
        <v>10.666666666666666</v>
      </c>
      <c r="AA294">
        <v>12.666666666666666</v>
      </c>
      <c r="AB294">
        <v>2</v>
      </c>
      <c r="AC294">
        <v>4</v>
      </c>
      <c r="AD294">
        <v>19.333333333333332</v>
      </c>
      <c r="AE294">
        <v>16.333333333333332</v>
      </c>
      <c r="AF294">
        <v>100.33333333333333</v>
      </c>
      <c r="AG294">
        <v>11.666666666666666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0.66666666666666663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BM294" s="12">
        <v>7</v>
      </c>
      <c r="BN294">
        <v>43</v>
      </c>
    </row>
    <row r="295" spans="1:66" x14ac:dyDescent="0.25">
      <c r="A295">
        <v>30</v>
      </c>
      <c r="B295">
        <v>6</v>
      </c>
      <c r="C295" t="s">
        <v>64</v>
      </c>
      <c r="D295" t="s">
        <v>63</v>
      </c>
      <c r="E295" s="15"/>
      <c r="F295" s="15">
        <v>5</v>
      </c>
      <c r="G295" s="16">
        <v>2</v>
      </c>
      <c r="H295" s="16">
        <v>4</v>
      </c>
      <c r="I295">
        <v>144.33333333333334</v>
      </c>
      <c r="K295">
        <v>0</v>
      </c>
      <c r="M295">
        <v>0</v>
      </c>
      <c r="Q295">
        <v>10</v>
      </c>
      <c r="T295" s="16"/>
      <c r="U295" s="16"/>
      <c r="V295">
        <v>0</v>
      </c>
      <c r="W295">
        <v>5</v>
      </c>
      <c r="X295">
        <v>1</v>
      </c>
      <c r="Y295">
        <v>0</v>
      </c>
      <c r="Z295">
        <v>20.333333333333332</v>
      </c>
      <c r="AA295">
        <v>22</v>
      </c>
      <c r="AB295">
        <v>0</v>
      </c>
      <c r="AC295">
        <v>6</v>
      </c>
      <c r="AD295">
        <v>2.6666666666666665</v>
      </c>
      <c r="AE295">
        <v>6.333333333333333</v>
      </c>
      <c r="AF295">
        <v>78.333333333333329</v>
      </c>
      <c r="AG295">
        <v>2.3333333333333335</v>
      </c>
      <c r="AH295">
        <v>0</v>
      </c>
      <c r="AI295">
        <v>0</v>
      </c>
      <c r="AJ295">
        <v>0</v>
      </c>
      <c r="AK295">
        <v>0</v>
      </c>
      <c r="AL295">
        <v>0.33333333333333331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BM295" s="12">
        <v>7</v>
      </c>
      <c r="BN295">
        <v>44</v>
      </c>
    </row>
    <row r="296" spans="1:66" x14ac:dyDescent="0.25">
      <c r="A296">
        <v>30</v>
      </c>
      <c r="B296">
        <v>6</v>
      </c>
      <c r="C296" t="s">
        <v>64</v>
      </c>
      <c r="D296" t="s">
        <v>63</v>
      </c>
      <c r="E296" s="15" t="s">
        <v>81</v>
      </c>
      <c r="F296" s="15">
        <v>6</v>
      </c>
      <c r="G296" s="16">
        <v>2</v>
      </c>
      <c r="H296" s="16">
        <v>4</v>
      </c>
      <c r="I296">
        <v>131.66666666666669</v>
      </c>
      <c r="K296">
        <v>0</v>
      </c>
      <c r="M296">
        <v>0</v>
      </c>
      <c r="Q296">
        <v>9</v>
      </c>
      <c r="T296" s="16"/>
      <c r="U296" s="16"/>
      <c r="V296">
        <v>0</v>
      </c>
      <c r="W296">
        <v>7.666666666666667</v>
      </c>
      <c r="X296">
        <v>0</v>
      </c>
      <c r="Y296">
        <v>0</v>
      </c>
      <c r="Z296">
        <v>30.666666666666668</v>
      </c>
      <c r="AA296">
        <v>10.333333333333334</v>
      </c>
      <c r="AB296">
        <v>6</v>
      </c>
      <c r="AC296">
        <v>0.66666666666666663</v>
      </c>
      <c r="AD296">
        <v>1.3333333333333333</v>
      </c>
      <c r="AE296">
        <v>6.666666666666667</v>
      </c>
      <c r="AF296">
        <v>63</v>
      </c>
      <c r="AG296">
        <v>5.333333333333333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BM296" s="12">
        <v>7</v>
      </c>
      <c r="BN296">
        <v>45</v>
      </c>
    </row>
    <row r="297" spans="1:66" x14ac:dyDescent="0.25">
      <c r="A297">
        <v>30</v>
      </c>
      <c r="B297">
        <v>6</v>
      </c>
      <c r="C297" t="s">
        <v>64</v>
      </c>
      <c r="D297" t="s">
        <v>63</v>
      </c>
      <c r="E297" s="15"/>
      <c r="F297" s="12">
        <v>7</v>
      </c>
      <c r="G297">
        <v>2</v>
      </c>
      <c r="H297">
        <v>4</v>
      </c>
      <c r="I297">
        <v>113.66666666666666</v>
      </c>
      <c r="K297">
        <v>0</v>
      </c>
      <c r="M297">
        <v>0</v>
      </c>
      <c r="Q297">
        <v>9</v>
      </c>
      <c r="V297">
        <v>0</v>
      </c>
      <c r="W297">
        <v>18.333333333333332</v>
      </c>
      <c r="X297">
        <v>1</v>
      </c>
      <c r="Y297">
        <v>0</v>
      </c>
      <c r="Z297">
        <v>23.333333333333332</v>
      </c>
      <c r="AA297">
        <v>7.666666666666667</v>
      </c>
      <c r="AB297">
        <v>1.6666666666666667</v>
      </c>
      <c r="AC297">
        <v>4</v>
      </c>
      <c r="AD297">
        <v>0</v>
      </c>
      <c r="AE297">
        <v>5</v>
      </c>
      <c r="AF297">
        <v>47.333333333333336</v>
      </c>
      <c r="AG297">
        <v>5.333333333333333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BM297" s="12">
        <v>7</v>
      </c>
      <c r="BN297">
        <v>46</v>
      </c>
    </row>
    <row r="298" spans="1:66" x14ac:dyDescent="0.25">
      <c r="A298">
        <v>30</v>
      </c>
      <c r="B298">
        <v>6</v>
      </c>
      <c r="C298" t="s">
        <v>64</v>
      </c>
      <c r="D298" t="s">
        <v>63</v>
      </c>
      <c r="E298" s="15"/>
      <c r="F298" s="15">
        <v>8</v>
      </c>
      <c r="G298" s="16">
        <v>2</v>
      </c>
      <c r="H298" s="16">
        <v>4</v>
      </c>
      <c r="I298">
        <v>167.66666666666669</v>
      </c>
      <c r="K298">
        <v>0.33333333333333331</v>
      </c>
      <c r="M298">
        <v>1</v>
      </c>
      <c r="Q298">
        <v>9</v>
      </c>
      <c r="T298" s="16"/>
      <c r="U298" s="16"/>
      <c r="V298">
        <v>0</v>
      </c>
      <c r="W298">
        <v>4</v>
      </c>
      <c r="X298">
        <v>0</v>
      </c>
      <c r="Y298">
        <v>0</v>
      </c>
      <c r="Z298">
        <v>28</v>
      </c>
      <c r="AA298">
        <v>6.333333333333333</v>
      </c>
      <c r="AB298">
        <v>25</v>
      </c>
      <c r="AC298">
        <v>6.333333333333333</v>
      </c>
      <c r="AD298">
        <v>26</v>
      </c>
      <c r="AE298">
        <v>12.666666666666666</v>
      </c>
      <c r="AF298">
        <v>57.333333333333336</v>
      </c>
      <c r="AG298">
        <v>2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0.33333333333333331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BM298" s="12">
        <v>7</v>
      </c>
      <c r="BN298">
        <v>47</v>
      </c>
    </row>
    <row r="299" spans="1:66" x14ac:dyDescent="0.25">
      <c r="A299">
        <v>30</v>
      </c>
      <c r="B299">
        <v>6</v>
      </c>
      <c r="C299" t="s">
        <v>64</v>
      </c>
      <c r="D299" t="s">
        <v>63</v>
      </c>
      <c r="E299" s="15"/>
      <c r="F299" s="15">
        <v>9</v>
      </c>
      <c r="G299" s="16">
        <v>2</v>
      </c>
      <c r="H299" s="16">
        <v>4</v>
      </c>
      <c r="I299">
        <v>113.66666666666667</v>
      </c>
      <c r="K299">
        <v>1.3333333333333333</v>
      </c>
      <c r="M299">
        <v>1</v>
      </c>
      <c r="Q299">
        <v>10</v>
      </c>
      <c r="T299" s="16"/>
      <c r="U299" s="16"/>
      <c r="V299">
        <v>0</v>
      </c>
      <c r="W299">
        <v>1</v>
      </c>
      <c r="X299">
        <v>0</v>
      </c>
      <c r="Y299">
        <v>0</v>
      </c>
      <c r="Z299">
        <v>7</v>
      </c>
      <c r="AA299">
        <v>22</v>
      </c>
      <c r="AB299">
        <v>3.3333333333333335</v>
      </c>
      <c r="AC299">
        <v>2.6666666666666665</v>
      </c>
      <c r="AD299">
        <v>2</v>
      </c>
      <c r="AE299">
        <v>40.333333333333336</v>
      </c>
      <c r="AF299">
        <v>31.333333333333332</v>
      </c>
      <c r="AG299">
        <v>0.33333333333333331</v>
      </c>
      <c r="AH299">
        <v>0</v>
      </c>
      <c r="AI299">
        <v>3.6666666666666665</v>
      </c>
      <c r="AJ299">
        <v>0</v>
      </c>
      <c r="AK299">
        <v>0</v>
      </c>
      <c r="AL299">
        <v>0</v>
      </c>
      <c r="AM299">
        <v>1.3333333333333333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BM299" s="12">
        <v>7</v>
      </c>
      <c r="BN299">
        <v>48</v>
      </c>
    </row>
    <row r="300" spans="1:66" x14ac:dyDescent="0.25">
      <c r="A300">
        <v>30</v>
      </c>
      <c r="B300">
        <v>6</v>
      </c>
      <c r="C300" t="s">
        <v>64</v>
      </c>
      <c r="D300" t="s">
        <v>63</v>
      </c>
      <c r="E300" s="15"/>
      <c r="F300" s="15">
        <v>10</v>
      </c>
      <c r="G300" s="16">
        <v>2</v>
      </c>
      <c r="H300" s="16">
        <v>4</v>
      </c>
      <c r="I300">
        <v>130.33333333333334</v>
      </c>
      <c r="K300">
        <v>0</v>
      </c>
      <c r="M300">
        <v>0</v>
      </c>
      <c r="Q300">
        <v>11</v>
      </c>
      <c r="T300" s="16"/>
      <c r="U300" s="16"/>
      <c r="V300">
        <v>0</v>
      </c>
      <c r="W300">
        <v>2.6666666666666665</v>
      </c>
      <c r="X300">
        <v>0.33333333333333331</v>
      </c>
      <c r="Y300">
        <v>0</v>
      </c>
      <c r="Z300">
        <v>29</v>
      </c>
      <c r="AA300">
        <v>47</v>
      </c>
      <c r="AB300">
        <v>4.666666666666667</v>
      </c>
      <c r="AC300">
        <v>3</v>
      </c>
      <c r="AD300">
        <v>2.3333333333333335</v>
      </c>
      <c r="AE300">
        <v>25</v>
      </c>
      <c r="AF300">
        <v>8</v>
      </c>
      <c r="AG300">
        <v>5.666666666666667</v>
      </c>
      <c r="AH300">
        <v>0</v>
      </c>
      <c r="AI300">
        <v>2.6666666666666665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BM300" s="12">
        <v>7</v>
      </c>
      <c r="BN300">
        <v>49</v>
      </c>
    </row>
    <row r="301" spans="1:66" x14ac:dyDescent="0.25">
      <c r="A301">
        <v>30</v>
      </c>
      <c r="B301">
        <v>6</v>
      </c>
      <c r="C301" t="s">
        <v>64</v>
      </c>
      <c r="D301" t="s">
        <v>63</v>
      </c>
      <c r="E301" s="16" t="s">
        <v>82</v>
      </c>
      <c r="F301" s="15">
        <v>11</v>
      </c>
      <c r="G301" s="16">
        <v>3</v>
      </c>
      <c r="H301" s="16">
        <v>8</v>
      </c>
      <c r="I301">
        <v>214</v>
      </c>
      <c r="K301">
        <v>0</v>
      </c>
      <c r="M301">
        <v>0</v>
      </c>
      <c r="Q301">
        <v>8</v>
      </c>
      <c r="T301" s="16"/>
      <c r="U301" s="16"/>
      <c r="V301">
        <v>0</v>
      </c>
      <c r="W301">
        <v>5.333333333333333</v>
      </c>
      <c r="X301">
        <v>0</v>
      </c>
      <c r="Y301">
        <v>0</v>
      </c>
      <c r="Z301">
        <v>79.333333333333329</v>
      </c>
      <c r="AA301">
        <v>60.666666666666664</v>
      </c>
      <c r="AB301">
        <v>12</v>
      </c>
      <c r="AC301">
        <v>0</v>
      </c>
      <c r="AD301">
        <v>0</v>
      </c>
      <c r="AE301">
        <v>26</v>
      </c>
      <c r="AF301">
        <v>23.333333333333332</v>
      </c>
      <c r="AG301">
        <v>3.3333333333333335</v>
      </c>
      <c r="AH301">
        <v>0</v>
      </c>
      <c r="AI301">
        <v>4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BM301" s="12">
        <v>7</v>
      </c>
      <c r="BN301">
        <v>50</v>
      </c>
    </row>
    <row r="302" spans="1:66" x14ac:dyDescent="0.25">
      <c r="A302">
        <v>31</v>
      </c>
      <c r="B302">
        <v>2</v>
      </c>
      <c r="C302" t="s">
        <v>68</v>
      </c>
      <c r="D302" t="s">
        <v>61</v>
      </c>
      <c r="E302" s="16" t="s">
        <v>73</v>
      </c>
      <c r="F302" s="12">
        <v>2</v>
      </c>
      <c r="G302">
        <v>2</v>
      </c>
      <c r="H302" s="16">
        <v>4</v>
      </c>
      <c r="I302">
        <v>183.33333333333331</v>
      </c>
      <c r="J302">
        <v>355.58333333333331</v>
      </c>
      <c r="K302">
        <v>0</v>
      </c>
      <c r="L302">
        <v>0.56666666666666665</v>
      </c>
      <c r="M302">
        <v>0</v>
      </c>
      <c r="N302">
        <v>0.4</v>
      </c>
      <c r="O302">
        <v>1.066319387912007</v>
      </c>
      <c r="P302">
        <v>1.8817400963153066</v>
      </c>
      <c r="Q302">
        <v>8</v>
      </c>
      <c r="R302">
        <v>7.9</v>
      </c>
      <c r="S302">
        <v>305.25703852311284</v>
      </c>
      <c r="T302">
        <v>0.8584683530061763</v>
      </c>
      <c r="U302">
        <f>S302^2</f>
        <v>93181.859567901192</v>
      </c>
      <c r="V302">
        <v>0</v>
      </c>
      <c r="W302">
        <v>0</v>
      </c>
      <c r="X302">
        <v>7</v>
      </c>
      <c r="Y302">
        <v>0</v>
      </c>
      <c r="Z302">
        <v>83.333333333333329</v>
      </c>
      <c r="AA302">
        <v>43</v>
      </c>
      <c r="AB302">
        <v>1.3333333333333333</v>
      </c>
      <c r="AC302">
        <v>3</v>
      </c>
      <c r="AD302">
        <v>25</v>
      </c>
      <c r="AE302">
        <v>8.6666666666666661</v>
      </c>
      <c r="AF302">
        <v>12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V302">
        <v>0</v>
      </c>
      <c r="AW302">
        <v>6.6767516312709301</v>
      </c>
      <c r="AX302">
        <v>0</v>
      </c>
      <c r="AY302">
        <v>24.632164308450815</v>
      </c>
      <c r="AZ302">
        <v>313.19091769386597</v>
      </c>
      <c r="BA302">
        <v>2.5992045316848125</v>
      </c>
      <c r="BB302">
        <v>10.907070987706291</v>
      </c>
      <c r="BC302">
        <v>7.8484094480472626</v>
      </c>
      <c r="BD302">
        <v>15.363255827773926</v>
      </c>
      <c r="BE302">
        <v>43.285643273263787</v>
      </c>
      <c r="BF302">
        <v>0.62952068774290193</v>
      </c>
      <c r="BG302">
        <v>1.0429066693562057</v>
      </c>
      <c r="BH302">
        <f>SUM(AV302:BG302)</f>
        <v>426.1758450591629</v>
      </c>
      <c r="BI302">
        <f>BH302^2</f>
        <v>181625.85091189161</v>
      </c>
      <c r="BJ302">
        <f>U302/BI302</f>
        <v>0.51304293469273032</v>
      </c>
      <c r="BM302" s="12">
        <v>8</v>
      </c>
      <c r="BN302">
        <v>1</v>
      </c>
    </row>
    <row r="303" spans="1:66" x14ac:dyDescent="0.25">
      <c r="A303">
        <v>31</v>
      </c>
      <c r="B303">
        <v>2</v>
      </c>
      <c r="C303" t="s">
        <v>68</v>
      </c>
      <c r="D303" t="s">
        <v>61</v>
      </c>
      <c r="E303" s="15"/>
      <c r="F303" s="15">
        <v>3</v>
      </c>
      <c r="G303" s="16">
        <v>1</v>
      </c>
      <c r="H303" s="16">
        <v>2</v>
      </c>
      <c r="I303">
        <v>122.5</v>
      </c>
      <c r="K303">
        <v>0</v>
      </c>
      <c r="M303">
        <v>0</v>
      </c>
      <c r="Q303">
        <v>8</v>
      </c>
      <c r="T303" s="16"/>
      <c r="U303" s="16"/>
      <c r="V303">
        <v>0</v>
      </c>
      <c r="W303">
        <v>17</v>
      </c>
      <c r="X303">
        <v>0</v>
      </c>
      <c r="Y303">
        <v>0</v>
      </c>
      <c r="Z303">
        <v>28</v>
      </c>
      <c r="AA303">
        <v>63.666666666666664</v>
      </c>
      <c r="AB303">
        <v>0</v>
      </c>
      <c r="AC303">
        <v>0.16666666666666666</v>
      </c>
      <c r="AD303">
        <v>1.1666666666666667</v>
      </c>
      <c r="AE303">
        <v>5.166666666666667</v>
      </c>
      <c r="AF303">
        <v>7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0.33333333333333331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BM303" s="15">
        <v>8</v>
      </c>
      <c r="BN303">
        <v>2</v>
      </c>
    </row>
    <row r="304" spans="1:66" x14ac:dyDescent="0.25">
      <c r="A304">
        <v>31</v>
      </c>
      <c r="B304">
        <v>2</v>
      </c>
      <c r="C304" t="s">
        <v>68</v>
      </c>
      <c r="D304" t="s">
        <v>61</v>
      </c>
      <c r="E304" s="15"/>
      <c r="F304" s="15">
        <v>4</v>
      </c>
      <c r="G304" s="16">
        <v>1</v>
      </c>
      <c r="H304" s="16">
        <v>2</v>
      </c>
      <c r="I304">
        <v>215.00000000000003</v>
      </c>
      <c r="K304">
        <v>0</v>
      </c>
      <c r="M304">
        <v>0</v>
      </c>
      <c r="Q304">
        <v>7</v>
      </c>
      <c r="T304" s="16"/>
      <c r="U304" s="16"/>
      <c r="V304">
        <v>0</v>
      </c>
      <c r="W304">
        <v>0</v>
      </c>
      <c r="X304">
        <v>0</v>
      </c>
      <c r="Y304">
        <v>0</v>
      </c>
      <c r="Z304">
        <v>2</v>
      </c>
      <c r="AA304">
        <v>133.66666666666666</v>
      </c>
      <c r="AB304">
        <v>0.33333333333333331</v>
      </c>
      <c r="AC304">
        <v>24.333333333333332</v>
      </c>
      <c r="AD304">
        <v>2.8333333333333335</v>
      </c>
      <c r="AE304">
        <v>2</v>
      </c>
      <c r="AF304">
        <v>49.833333333333336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BM304" s="12">
        <v>8</v>
      </c>
      <c r="BN304">
        <v>3</v>
      </c>
    </row>
    <row r="305" spans="1:66" x14ac:dyDescent="0.25">
      <c r="A305">
        <v>31</v>
      </c>
      <c r="B305">
        <v>2</v>
      </c>
      <c r="C305" t="s">
        <v>68</v>
      </c>
      <c r="D305" t="s">
        <v>61</v>
      </c>
      <c r="E305" s="15"/>
      <c r="F305" s="15">
        <v>5</v>
      </c>
      <c r="G305" s="16">
        <v>4</v>
      </c>
      <c r="H305" s="16">
        <v>16</v>
      </c>
      <c r="I305">
        <v>1157.333333333333</v>
      </c>
      <c r="K305">
        <v>1.3333333333333333</v>
      </c>
      <c r="M305">
        <v>1</v>
      </c>
      <c r="Q305">
        <v>7</v>
      </c>
      <c r="T305" s="16"/>
      <c r="U305" s="16"/>
      <c r="V305">
        <v>0</v>
      </c>
      <c r="W305">
        <v>9.3333333333333339</v>
      </c>
      <c r="X305">
        <v>0</v>
      </c>
      <c r="Y305">
        <v>0</v>
      </c>
      <c r="Z305">
        <v>4</v>
      </c>
      <c r="AA305">
        <v>1092</v>
      </c>
      <c r="AB305">
        <v>0</v>
      </c>
      <c r="AC305">
        <v>33.333333333333336</v>
      </c>
      <c r="AD305">
        <v>1.3333333333333333</v>
      </c>
      <c r="AE305">
        <v>5.333333333333333</v>
      </c>
      <c r="AF305">
        <v>12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1.3333333333333333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BM305" s="15">
        <v>8</v>
      </c>
      <c r="BN305">
        <v>4</v>
      </c>
    </row>
    <row r="306" spans="1:66" x14ac:dyDescent="0.25">
      <c r="A306">
        <v>31</v>
      </c>
      <c r="B306">
        <v>2</v>
      </c>
      <c r="C306" t="s">
        <v>68</v>
      </c>
      <c r="D306" t="s">
        <v>61</v>
      </c>
      <c r="E306" s="11"/>
      <c r="F306" s="15">
        <v>6</v>
      </c>
      <c r="G306">
        <v>2</v>
      </c>
      <c r="H306">
        <v>4</v>
      </c>
      <c r="I306">
        <v>332</v>
      </c>
      <c r="K306">
        <v>0.66666666666666663</v>
      </c>
      <c r="M306">
        <v>1</v>
      </c>
      <c r="Q306">
        <v>8</v>
      </c>
      <c r="U306" s="16"/>
      <c r="V306">
        <v>0</v>
      </c>
      <c r="W306">
        <v>2.3333333333333335</v>
      </c>
      <c r="X306">
        <v>0</v>
      </c>
      <c r="Y306">
        <v>0</v>
      </c>
      <c r="Z306">
        <v>5.333333333333333</v>
      </c>
      <c r="AA306">
        <v>202</v>
      </c>
      <c r="AB306">
        <v>0.33333333333333331</v>
      </c>
      <c r="AC306">
        <v>4.333333333333333</v>
      </c>
      <c r="AD306">
        <v>0</v>
      </c>
      <c r="AE306">
        <v>9.3333333333333339</v>
      </c>
      <c r="AF306">
        <v>108</v>
      </c>
      <c r="AG306">
        <v>0.33333333333333331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0.66666666666666663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BM306" s="12">
        <v>8</v>
      </c>
      <c r="BN306">
        <v>5</v>
      </c>
    </row>
    <row r="307" spans="1:66" x14ac:dyDescent="0.25">
      <c r="A307">
        <v>31</v>
      </c>
      <c r="B307">
        <v>2</v>
      </c>
      <c r="C307" t="s">
        <v>68</v>
      </c>
      <c r="D307" t="s">
        <v>61</v>
      </c>
      <c r="E307" s="11"/>
      <c r="F307" s="12">
        <v>7</v>
      </c>
      <c r="G307">
        <v>2</v>
      </c>
      <c r="H307">
        <v>4</v>
      </c>
      <c r="I307">
        <v>341.33333333333337</v>
      </c>
      <c r="K307">
        <v>0.33333333333333331</v>
      </c>
      <c r="M307">
        <v>1</v>
      </c>
      <c r="Q307">
        <v>8</v>
      </c>
      <c r="U307" s="16"/>
      <c r="V307">
        <v>0</v>
      </c>
      <c r="W307">
        <v>10.333333333333334</v>
      </c>
      <c r="X307">
        <v>0</v>
      </c>
      <c r="Y307">
        <v>0</v>
      </c>
      <c r="Z307">
        <v>14</v>
      </c>
      <c r="AA307">
        <v>146</v>
      </c>
      <c r="AB307">
        <v>1</v>
      </c>
      <c r="AC307">
        <v>7.333333333333333</v>
      </c>
      <c r="AD307">
        <v>0</v>
      </c>
      <c r="AE307">
        <v>26</v>
      </c>
      <c r="AF307">
        <v>134.66666666666666</v>
      </c>
      <c r="AG307">
        <v>2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0.33333333333333331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BM307" s="15">
        <v>8</v>
      </c>
      <c r="BN307">
        <v>6</v>
      </c>
    </row>
    <row r="308" spans="1:66" x14ac:dyDescent="0.25">
      <c r="A308">
        <v>31</v>
      </c>
      <c r="B308">
        <v>2</v>
      </c>
      <c r="C308" t="s">
        <v>68</v>
      </c>
      <c r="D308" t="s">
        <v>61</v>
      </c>
      <c r="E308" s="11"/>
      <c r="F308" s="12">
        <v>8</v>
      </c>
      <c r="G308">
        <v>1</v>
      </c>
      <c r="H308">
        <v>2</v>
      </c>
      <c r="I308">
        <v>110</v>
      </c>
      <c r="K308">
        <v>0</v>
      </c>
      <c r="M308">
        <v>0</v>
      </c>
      <c r="Q308">
        <v>8</v>
      </c>
      <c r="V308">
        <v>0</v>
      </c>
      <c r="W308">
        <v>1.3333333333333333</v>
      </c>
      <c r="X308">
        <v>0</v>
      </c>
      <c r="Y308">
        <v>0</v>
      </c>
      <c r="Z308">
        <v>3.5</v>
      </c>
      <c r="AA308">
        <v>16.166666666666668</v>
      </c>
      <c r="AB308">
        <v>6.5</v>
      </c>
      <c r="AC308">
        <v>4.5</v>
      </c>
      <c r="AD308">
        <v>8.6666666666666661</v>
      </c>
      <c r="AE308">
        <v>13.833333333333334</v>
      </c>
      <c r="AF308">
        <v>55.5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BM308" s="12">
        <v>8</v>
      </c>
      <c r="BN308">
        <v>7</v>
      </c>
    </row>
    <row r="309" spans="1:66" x14ac:dyDescent="0.25">
      <c r="A309">
        <v>31</v>
      </c>
      <c r="B309">
        <v>2</v>
      </c>
      <c r="C309" t="s">
        <v>68</v>
      </c>
      <c r="D309" t="s">
        <v>61</v>
      </c>
      <c r="E309" s="11"/>
      <c r="F309" s="12">
        <v>9</v>
      </c>
      <c r="G309" s="16">
        <v>3</v>
      </c>
      <c r="H309" s="16">
        <v>8</v>
      </c>
      <c r="I309">
        <v>432.66666666666669</v>
      </c>
      <c r="K309">
        <v>3.3333333333333335</v>
      </c>
      <c r="M309">
        <v>1</v>
      </c>
      <c r="Q309">
        <v>8</v>
      </c>
      <c r="T309" s="16"/>
      <c r="U309" s="16"/>
      <c r="V309">
        <v>0</v>
      </c>
      <c r="W309">
        <v>0.66666666666666663</v>
      </c>
      <c r="X309">
        <v>0</v>
      </c>
      <c r="Y309">
        <v>0</v>
      </c>
      <c r="Z309">
        <v>11.333333333333334</v>
      </c>
      <c r="AA309">
        <v>256</v>
      </c>
      <c r="AB309">
        <v>4</v>
      </c>
      <c r="AC309">
        <v>4.666666666666667</v>
      </c>
      <c r="AD309">
        <v>0</v>
      </c>
      <c r="AE309">
        <v>54.666666666666664</v>
      </c>
      <c r="AF309">
        <v>98</v>
      </c>
      <c r="AG309">
        <v>0</v>
      </c>
      <c r="AH309">
        <v>0</v>
      </c>
      <c r="AI309">
        <v>3.3333333333333335</v>
      </c>
      <c r="AJ309">
        <v>0</v>
      </c>
      <c r="AK309">
        <v>0</v>
      </c>
      <c r="AL309">
        <v>0</v>
      </c>
      <c r="AM309">
        <v>3.3333333333333335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BM309" s="15">
        <v>8</v>
      </c>
      <c r="BN309">
        <v>8</v>
      </c>
    </row>
    <row r="310" spans="1:66" x14ac:dyDescent="0.25">
      <c r="A310">
        <v>31</v>
      </c>
      <c r="B310">
        <v>2</v>
      </c>
      <c r="C310" t="s">
        <v>68</v>
      </c>
      <c r="D310" t="s">
        <v>61</v>
      </c>
      <c r="E310" s="11"/>
      <c r="F310" s="12">
        <v>10</v>
      </c>
      <c r="G310" s="16">
        <v>2</v>
      </c>
      <c r="H310" s="16">
        <v>4</v>
      </c>
      <c r="I310">
        <v>221.66666666666666</v>
      </c>
      <c r="K310">
        <v>0</v>
      </c>
      <c r="M310">
        <v>0</v>
      </c>
      <c r="Q310">
        <v>9</v>
      </c>
      <c r="T310" s="16"/>
      <c r="U310" s="16"/>
      <c r="V310">
        <v>0</v>
      </c>
      <c r="W310">
        <v>0.66666666666666663</v>
      </c>
      <c r="X310">
        <v>0</v>
      </c>
      <c r="Y310">
        <v>0</v>
      </c>
      <c r="Z310">
        <v>7.333333333333333</v>
      </c>
      <c r="AA310">
        <v>130.66666666666666</v>
      </c>
      <c r="AB310">
        <v>1.6666666666666667</v>
      </c>
      <c r="AC310">
        <v>5</v>
      </c>
      <c r="AD310">
        <v>0.66666666666666663</v>
      </c>
      <c r="AE310">
        <v>15.333333333333334</v>
      </c>
      <c r="AF310">
        <v>60</v>
      </c>
      <c r="AG310">
        <v>0</v>
      </c>
      <c r="AH310">
        <v>0</v>
      </c>
      <c r="AI310">
        <v>0.33333333333333331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BM310" s="12">
        <v>8</v>
      </c>
      <c r="BN310">
        <v>9</v>
      </c>
    </row>
    <row r="311" spans="1:66" x14ac:dyDescent="0.25">
      <c r="A311">
        <v>31</v>
      </c>
      <c r="B311">
        <v>2</v>
      </c>
      <c r="C311" t="s">
        <v>68</v>
      </c>
      <c r="D311" t="s">
        <v>61</v>
      </c>
      <c r="E311" s="11"/>
      <c r="F311" s="12">
        <v>11</v>
      </c>
      <c r="G311" s="16">
        <v>3</v>
      </c>
      <c r="H311" s="16">
        <v>8</v>
      </c>
      <c r="I311">
        <v>440</v>
      </c>
      <c r="K311">
        <v>0</v>
      </c>
      <c r="M311">
        <v>0</v>
      </c>
      <c r="Q311">
        <v>8</v>
      </c>
      <c r="T311" s="16"/>
      <c r="U311" s="16"/>
      <c r="V311">
        <v>0</v>
      </c>
      <c r="W311">
        <v>15.333333333333334</v>
      </c>
      <c r="X311">
        <v>0</v>
      </c>
      <c r="Y311">
        <v>0</v>
      </c>
      <c r="Z311">
        <v>28</v>
      </c>
      <c r="AA311">
        <v>296</v>
      </c>
      <c r="AB311">
        <v>6.666666666666667</v>
      </c>
      <c r="AC311">
        <v>17.333333333333332</v>
      </c>
      <c r="AD311">
        <v>0</v>
      </c>
      <c r="AE311">
        <v>16</v>
      </c>
      <c r="AF311">
        <v>60</v>
      </c>
      <c r="AG311">
        <v>0</v>
      </c>
      <c r="AH311">
        <v>0</v>
      </c>
      <c r="AI311">
        <v>0.66666666666666663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BM311" s="15">
        <v>8</v>
      </c>
      <c r="BN311">
        <v>10</v>
      </c>
    </row>
    <row r="312" spans="1:66" x14ac:dyDescent="0.25">
      <c r="A312">
        <v>32</v>
      </c>
      <c r="B312">
        <v>9</v>
      </c>
      <c r="C312" t="s">
        <v>60</v>
      </c>
      <c r="D312" t="s">
        <v>63</v>
      </c>
      <c r="E312" s="15"/>
      <c r="F312" s="15">
        <v>2</v>
      </c>
      <c r="G312" s="16">
        <v>1</v>
      </c>
      <c r="H312" s="16">
        <v>2</v>
      </c>
      <c r="I312">
        <v>243.5</v>
      </c>
      <c r="J312">
        <v>145.75833333333333</v>
      </c>
      <c r="K312">
        <v>0.16666666666666666</v>
      </c>
      <c r="L312">
        <v>0.11666666666666665</v>
      </c>
      <c r="M312">
        <v>1</v>
      </c>
      <c r="N312">
        <v>0.3</v>
      </c>
      <c r="O312">
        <v>0.22291558497487643</v>
      </c>
      <c r="P312">
        <v>1.9107050140703696</v>
      </c>
      <c r="Q312">
        <v>7</v>
      </c>
      <c r="R312">
        <v>6.2</v>
      </c>
      <c r="S312">
        <v>83.274538981567432</v>
      </c>
      <c r="T312">
        <v>0.57131923147836561</v>
      </c>
      <c r="U312">
        <f>S312^2</f>
        <v>6934.6488425925936</v>
      </c>
      <c r="V312">
        <v>0</v>
      </c>
      <c r="W312">
        <v>0</v>
      </c>
      <c r="X312">
        <v>0</v>
      </c>
      <c r="Y312">
        <v>0</v>
      </c>
      <c r="Z312">
        <v>1.3333333333333333</v>
      </c>
      <c r="AA312">
        <v>1.1666666666666667</v>
      </c>
      <c r="AB312">
        <v>2.3333333333333335</v>
      </c>
      <c r="AC312">
        <v>1</v>
      </c>
      <c r="AD312">
        <v>13</v>
      </c>
      <c r="AE312">
        <v>28.166666666666668</v>
      </c>
      <c r="AF312">
        <v>196.5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0.16666666666666666</v>
      </c>
      <c r="AT312">
        <v>0</v>
      </c>
      <c r="AV312">
        <v>0</v>
      </c>
      <c r="AW312">
        <v>0.14163943093313291</v>
      </c>
      <c r="AX312">
        <v>0</v>
      </c>
      <c r="AY312">
        <v>0.45845957857283909</v>
      </c>
      <c r="AZ312">
        <v>1.0513072403347399</v>
      </c>
      <c r="BA312">
        <v>0.73050802549228844</v>
      </c>
      <c r="BB312">
        <v>39.771889112540862</v>
      </c>
      <c r="BC312">
        <v>4.14945519255983</v>
      </c>
      <c r="BD312">
        <v>16.78625843427362</v>
      </c>
      <c r="BE312">
        <v>71.047810367559492</v>
      </c>
      <c r="BF312">
        <v>0</v>
      </c>
      <c r="BG312">
        <v>0.36004114991154784</v>
      </c>
      <c r="BH312">
        <f>SUM(AV312:BG312)</f>
        <v>134.49736853217834</v>
      </c>
      <c r="BI312">
        <f>BH312^2</f>
        <v>18089.542142080598</v>
      </c>
      <c r="BJ312">
        <f>U312/BI312</f>
        <v>0.38335126384768708</v>
      </c>
      <c r="BM312" s="12">
        <v>8</v>
      </c>
      <c r="BN312">
        <v>11</v>
      </c>
    </row>
    <row r="313" spans="1:66" x14ac:dyDescent="0.25">
      <c r="A313">
        <v>32</v>
      </c>
      <c r="B313">
        <v>9</v>
      </c>
      <c r="C313" t="s">
        <v>60</v>
      </c>
      <c r="D313" t="s">
        <v>63</v>
      </c>
      <c r="E313" s="15"/>
      <c r="F313" s="15">
        <v>3</v>
      </c>
      <c r="G313" s="16">
        <v>1</v>
      </c>
      <c r="H313" s="16">
        <v>2</v>
      </c>
      <c r="I313">
        <v>52.833333333333336</v>
      </c>
      <c r="K313">
        <v>0</v>
      </c>
      <c r="M313">
        <v>0</v>
      </c>
      <c r="Q313">
        <v>8</v>
      </c>
      <c r="T313" s="16"/>
      <c r="U313" s="16"/>
      <c r="V313">
        <v>0</v>
      </c>
      <c r="W313">
        <v>0.16666666666666666</v>
      </c>
      <c r="X313">
        <v>0</v>
      </c>
      <c r="Y313">
        <v>0</v>
      </c>
      <c r="Z313">
        <v>0.16666666666666666</v>
      </c>
      <c r="AA313">
        <v>0</v>
      </c>
      <c r="AB313">
        <v>0.5</v>
      </c>
      <c r="AC313">
        <v>1.1666666666666667</v>
      </c>
      <c r="AD313">
        <v>0.33333333333333331</v>
      </c>
      <c r="AE313">
        <v>33</v>
      </c>
      <c r="AF313">
        <v>17.166666666666668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0.33333333333333331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BM313" s="15">
        <v>8</v>
      </c>
      <c r="BN313">
        <v>12</v>
      </c>
    </row>
    <row r="314" spans="1:66" x14ac:dyDescent="0.25">
      <c r="A314">
        <v>32</v>
      </c>
      <c r="B314">
        <v>9</v>
      </c>
      <c r="C314" t="s">
        <v>60</v>
      </c>
      <c r="D314" t="s">
        <v>63</v>
      </c>
      <c r="E314" s="15"/>
      <c r="F314" s="15">
        <v>4</v>
      </c>
      <c r="G314" s="16">
        <v>2</v>
      </c>
      <c r="H314" s="16">
        <v>4</v>
      </c>
      <c r="I314">
        <v>274.66666666666669</v>
      </c>
      <c r="K314">
        <v>0.66666666666666663</v>
      </c>
      <c r="M314">
        <v>1</v>
      </c>
      <c r="Q314">
        <v>6</v>
      </c>
      <c r="T314" s="16"/>
      <c r="U314" s="16"/>
      <c r="V314">
        <v>0</v>
      </c>
      <c r="W314">
        <v>0</v>
      </c>
      <c r="X314">
        <v>0</v>
      </c>
      <c r="Y314">
        <v>0</v>
      </c>
      <c r="Z314">
        <v>0</v>
      </c>
      <c r="AA314">
        <v>0.33333333333333331</v>
      </c>
      <c r="AB314">
        <v>0.33333333333333331</v>
      </c>
      <c r="AC314">
        <v>9</v>
      </c>
      <c r="AD314">
        <v>7.333333333333333</v>
      </c>
      <c r="AE314">
        <v>50.333333333333336</v>
      </c>
      <c r="AF314">
        <v>207.33333333333334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0.66666666666666663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BM314" s="12">
        <v>8</v>
      </c>
      <c r="BN314">
        <v>13</v>
      </c>
    </row>
    <row r="315" spans="1:66" x14ac:dyDescent="0.25">
      <c r="A315">
        <v>32</v>
      </c>
      <c r="B315">
        <v>9</v>
      </c>
      <c r="C315" t="s">
        <v>60</v>
      </c>
      <c r="D315" t="s">
        <v>63</v>
      </c>
      <c r="E315" s="15"/>
      <c r="F315" s="15">
        <v>5</v>
      </c>
      <c r="G315" s="16">
        <v>0</v>
      </c>
      <c r="H315" s="16">
        <v>1</v>
      </c>
      <c r="I315">
        <v>84.166666666666657</v>
      </c>
      <c r="K315">
        <v>0</v>
      </c>
      <c r="M315">
        <v>0</v>
      </c>
      <c r="Q315">
        <v>5</v>
      </c>
      <c r="T315" s="16"/>
      <c r="U315" s="16"/>
      <c r="V315">
        <v>0</v>
      </c>
      <c r="W315">
        <v>0</v>
      </c>
      <c r="X315">
        <v>0</v>
      </c>
      <c r="Y315">
        <v>0</v>
      </c>
      <c r="Z315">
        <v>0</v>
      </c>
      <c r="AA315">
        <v>0.25</v>
      </c>
      <c r="AB315">
        <v>0</v>
      </c>
      <c r="AC315">
        <v>26.166666666666668</v>
      </c>
      <c r="AD315">
        <v>9.8333333333333339</v>
      </c>
      <c r="AE315">
        <v>11.75</v>
      </c>
      <c r="AF315">
        <v>36.166666666666664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BM315" s="15">
        <v>8</v>
      </c>
      <c r="BN315">
        <v>14</v>
      </c>
    </row>
    <row r="316" spans="1:66" x14ac:dyDescent="0.25">
      <c r="A316">
        <v>32</v>
      </c>
      <c r="B316">
        <v>9</v>
      </c>
      <c r="C316" t="s">
        <v>60</v>
      </c>
      <c r="D316" t="s">
        <v>63</v>
      </c>
      <c r="E316" s="15"/>
      <c r="F316" s="15">
        <v>6</v>
      </c>
      <c r="G316" s="16">
        <v>0</v>
      </c>
      <c r="H316" s="16">
        <v>1</v>
      </c>
      <c r="I316">
        <v>32.416666666666671</v>
      </c>
      <c r="K316">
        <v>0</v>
      </c>
      <c r="M316">
        <v>0</v>
      </c>
      <c r="Q316">
        <v>5</v>
      </c>
      <c r="T316" s="16"/>
      <c r="U316" s="16"/>
      <c r="V316">
        <v>0</v>
      </c>
      <c r="W316">
        <v>0</v>
      </c>
      <c r="X316">
        <v>0</v>
      </c>
      <c r="Y316">
        <v>0</v>
      </c>
      <c r="Z316">
        <v>0</v>
      </c>
      <c r="AA316">
        <v>3.4166666666666665</v>
      </c>
      <c r="AB316">
        <v>0</v>
      </c>
      <c r="AC316">
        <v>23.583333333333332</v>
      </c>
      <c r="AD316">
        <v>1.9166666666666667</v>
      </c>
      <c r="AE316">
        <v>1</v>
      </c>
      <c r="AF316">
        <v>2.5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BM316" s="12">
        <v>8</v>
      </c>
      <c r="BN316">
        <v>15</v>
      </c>
    </row>
    <row r="317" spans="1:66" x14ac:dyDescent="0.25">
      <c r="A317">
        <v>32</v>
      </c>
      <c r="B317">
        <v>9</v>
      </c>
      <c r="C317" t="s">
        <v>60</v>
      </c>
      <c r="D317" t="s">
        <v>63</v>
      </c>
      <c r="E317" s="15"/>
      <c r="F317" s="12">
        <v>7</v>
      </c>
      <c r="G317">
        <v>1</v>
      </c>
      <c r="H317">
        <v>2</v>
      </c>
      <c r="I317">
        <v>99.166666666666657</v>
      </c>
      <c r="K317">
        <v>0</v>
      </c>
      <c r="M317">
        <v>0</v>
      </c>
      <c r="Q317">
        <v>7</v>
      </c>
      <c r="U317" s="16"/>
      <c r="V317">
        <v>0</v>
      </c>
      <c r="W317">
        <v>0</v>
      </c>
      <c r="X317">
        <v>0</v>
      </c>
      <c r="Y317">
        <v>0</v>
      </c>
      <c r="Z317">
        <v>0.66666666666666663</v>
      </c>
      <c r="AA317">
        <v>1.5</v>
      </c>
      <c r="AB317">
        <v>0</v>
      </c>
      <c r="AC317">
        <v>55.833333333333336</v>
      </c>
      <c r="AD317">
        <v>2.1666666666666665</v>
      </c>
      <c r="AE317">
        <v>2.6666666666666665</v>
      </c>
      <c r="AF317">
        <v>35.333333333333336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BM317" s="15">
        <v>8</v>
      </c>
      <c r="BN317">
        <v>16</v>
      </c>
    </row>
    <row r="318" spans="1:66" x14ac:dyDescent="0.25">
      <c r="A318">
        <v>32</v>
      </c>
      <c r="B318">
        <v>9</v>
      </c>
      <c r="C318" t="s">
        <v>60</v>
      </c>
      <c r="D318" t="s">
        <v>63</v>
      </c>
      <c r="E318" s="15"/>
      <c r="F318" s="15">
        <v>8</v>
      </c>
      <c r="G318" s="16">
        <v>2</v>
      </c>
      <c r="H318" s="16">
        <v>4</v>
      </c>
      <c r="I318">
        <v>182</v>
      </c>
      <c r="K318">
        <v>0.33333333333333331</v>
      </c>
      <c r="M318">
        <v>1</v>
      </c>
      <c r="Q318">
        <v>5</v>
      </c>
      <c r="T318" s="16"/>
      <c r="U318" s="16"/>
      <c r="V318">
        <v>0</v>
      </c>
      <c r="W318">
        <v>0</v>
      </c>
      <c r="X318">
        <v>0</v>
      </c>
      <c r="Y318">
        <v>0</v>
      </c>
      <c r="Z318">
        <v>0</v>
      </c>
      <c r="AA318">
        <v>0.33333333333333331</v>
      </c>
      <c r="AB318">
        <v>0</v>
      </c>
      <c r="AC318">
        <v>81.666666666666671</v>
      </c>
      <c r="AD318">
        <v>1.6666666666666667</v>
      </c>
      <c r="AE318">
        <v>0.66666666666666663</v>
      </c>
      <c r="AF318">
        <v>97.666666666666671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0.33333333333333331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BM318" s="12">
        <v>8</v>
      </c>
      <c r="BN318">
        <v>17</v>
      </c>
    </row>
    <row r="319" spans="1:66" x14ac:dyDescent="0.25">
      <c r="A319">
        <v>32</v>
      </c>
      <c r="B319">
        <v>9</v>
      </c>
      <c r="C319" t="s">
        <v>60</v>
      </c>
      <c r="D319" t="s">
        <v>63</v>
      </c>
      <c r="E319" s="15"/>
      <c r="F319" s="15">
        <v>9</v>
      </c>
      <c r="G319">
        <v>1</v>
      </c>
      <c r="H319">
        <v>2</v>
      </c>
      <c r="I319">
        <v>161.66666666666666</v>
      </c>
      <c r="K319">
        <v>0</v>
      </c>
      <c r="M319">
        <v>0</v>
      </c>
      <c r="Q319">
        <v>5</v>
      </c>
      <c r="U319" s="16"/>
      <c r="V319">
        <v>0</v>
      </c>
      <c r="W319">
        <v>0</v>
      </c>
      <c r="X319">
        <v>0</v>
      </c>
      <c r="Y319">
        <v>0</v>
      </c>
      <c r="Z319">
        <v>0</v>
      </c>
      <c r="AA319">
        <v>0.33333333333333331</v>
      </c>
      <c r="AB319">
        <v>0</v>
      </c>
      <c r="AC319">
        <v>94.666666666666671</v>
      </c>
      <c r="AD319">
        <v>6.166666666666667</v>
      </c>
      <c r="AE319">
        <v>11.333333333333334</v>
      </c>
      <c r="AF319">
        <v>49.166666666666664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BM319" s="15">
        <v>8</v>
      </c>
      <c r="BN319">
        <v>18</v>
      </c>
    </row>
    <row r="320" spans="1:66" x14ac:dyDescent="0.25">
      <c r="A320">
        <v>32</v>
      </c>
      <c r="B320">
        <v>9</v>
      </c>
      <c r="C320" t="s">
        <v>60</v>
      </c>
      <c r="D320" t="s">
        <v>63</v>
      </c>
      <c r="E320" s="15"/>
      <c r="F320" s="15">
        <v>10</v>
      </c>
      <c r="G320" s="16">
        <v>1</v>
      </c>
      <c r="H320" s="16">
        <v>2</v>
      </c>
      <c r="I320">
        <v>106.16666666666667</v>
      </c>
      <c r="K320">
        <v>0</v>
      </c>
      <c r="M320">
        <v>0</v>
      </c>
      <c r="Q320">
        <v>7</v>
      </c>
      <c r="T320" s="16"/>
      <c r="U320" s="16"/>
      <c r="V320">
        <v>0</v>
      </c>
      <c r="W320">
        <v>0.33333333333333331</v>
      </c>
      <c r="X320">
        <v>0</v>
      </c>
      <c r="Y320">
        <v>0</v>
      </c>
      <c r="Z320">
        <v>0.66666666666666663</v>
      </c>
      <c r="AA320">
        <v>1.8333333333333333</v>
      </c>
      <c r="AB320">
        <v>0</v>
      </c>
      <c r="AC320">
        <v>35.833333333333336</v>
      </c>
      <c r="AD320">
        <v>8</v>
      </c>
      <c r="AE320">
        <v>3</v>
      </c>
      <c r="AF320">
        <v>56.5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BM320" s="12">
        <v>8</v>
      </c>
      <c r="BN320">
        <v>19</v>
      </c>
    </row>
    <row r="321" spans="1:66" x14ac:dyDescent="0.25">
      <c r="A321">
        <v>32</v>
      </c>
      <c r="B321">
        <v>9</v>
      </c>
      <c r="C321" t="s">
        <v>60</v>
      </c>
      <c r="D321" t="s">
        <v>63</v>
      </c>
      <c r="E321" s="15"/>
      <c r="F321" s="15">
        <v>11</v>
      </c>
      <c r="G321">
        <v>1</v>
      </c>
      <c r="H321">
        <v>2</v>
      </c>
      <c r="I321">
        <v>220.99999999999997</v>
      </c>
      <c r="K321">
        <v>0</v>
      </c>
      <c r="M321">
        <v>0</v>
      </c>
      <c r="Q321">
        <v>7</v>
      </c>
      <c r="U321" s="16"/>
      <c r="V321">
        <v>0</v>
      </c>
      <c r="W321">
        <v>0.33333333333333331</v>
      </c>
      <c r="X321">
        <v>0</v>
      </c>
      <c r="Y321">
        <v>0</v>
      </c>
      <c r="Z321">
        <v>0</v>
      </c>
      <c r="AA321">
        <v>0.5</v>
      </c>
      <c r="AB321">
        <v>0</v>
      </c>
      <c r="AC321">
        <v>110.33333333333333</v>
      </c>
      <c r="AD321">
        <v>3.3333333333333335</v>
      </c>
      <c r="AE321">
        <v>24.833333333333332</v>
      </c>
      <c r="AF321">
        <v>81</v>
      </c>
      <c r="AG321">
        <v>0</v>
      </c>
      <c r="AH321">
        <v>0</v>
      </c>
      <c r="AI321">
        <v>0.66666666666666663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BM321" s="15">
        <v>8</v>
      </c>
      <c r="BN321">
        <v>20</v>
      </c>
    </row>
    <row r="322" spans="1:66" x14ac:dyDescent="0.25">
      <c r="A322">
        <v>33</v>
      </c>
      <c r="B322">
        <v>10</v>
      </c>
      <c r="C322" t="s">
        <v>67</v>
      </c>
      <c r="D322" t="s">
        <v>63</v>
      </c>
      <c r="E322" s="16" t="s">
        <v>74</v>
      </c>
      <c r="F322" s="15">
        <v>2</v>
      </c>
      <c r="G322" s="16">
        <v>0</v>
      </c>
      <c r="H322" s="16">
        <v>1</v>
      </c>
      <c r="I322">
        <v>51.75</v>
      </c>
      <c r="J322">
        <v>108.24166666666665</v>
      </c>
      <c r="K322">
        <v>0</v>
      </c>
      <c r="L322">
        <v>0</v>
      </c>
      <c r="M322">
        <v>0</v>
      </c>
      <c r="N322">
        <v>0</v>
      </c>
      <c r="O322">
        <v>0</v>
      </c>
      <c r="P322" t="e">
        <v>#DIV/0!</v>
      </c>
      <c r="Q322">
        <v>6</v>
      </c>
      <c r="R322">
        <v>6</v>
      </c>
      <c r="S322">
        <v>44.421425462533946</v>
      </c>
      <c r="T322">
        <v>0.41039118142305603</v>
      </c>
      <c r="U322">
        <f>S322^2</f>
        <v>1973.2630401234592</v>
      </c>
      <c r="V322">
        <v>8.3333333333333329E-2</v>
      </c>
      <c r="W322">
        <v>0</v>
      </c>
      <c r="X322">
        <v>0</v>
      </c>
      <c r="Y322">
        <v>0</v>
      </c>
      <c r="Z322">
        <v>0.25</v>
      </c>
      <c r="AA322">
        <v>0</v>
      </c>
      <c r="AB322">
        <v>0</v>
      </c>
      <c r="AC322">
        <v>1.1666666666666667</v>
      </c>
      <c r="AD322">
        <v>8.3333333333333329E-2</v>
      </c>
      <c r="AE322">
        <v>12.333333333333334</v>
      </c>
      <c r="AF322">
        <v>37.833333333333336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V322">
        <v>0.6300720123452086</v>
      </c>
      <c r="AW322">
        <v>0.11145779248743821</v>
      </c>
      <c r="AX322">
        <v>0</v>
      </c>
      <c r="AY322">
        <v>0.78807665541799599</v>
      </c>
      <c r="AZ322">
        <v>3.1469292302571592</v>
      </c>
      <c r="BA322">
        <v>0.2944968506821905</v>
      </c>
      <c r="BB322">
        <v>20.137950169692971</v>
      </c>
      <c r="BC322">
        <v>7.6592204177323042</v>
      </c>
      <c r="BD322">
        <v>24.887315488461631</v>
      </c>
      <c r="BE322">
        <v>31.124462660838429</v>
      </c>
      <c r="BF322">
        <v>0</v>
      </c>
      <c r="BG322">
        <v>0.63245553203367588</v>
      </c>
      <c r="BH322">
        <f>SUM(AV322:BG322)</f>
        <v>89.412436809949</v>
      </c>
      <c r="BI322">
        <f>BH322^2</f>
        <v>7994.5838562931231</v>
      </c>
      <c r="BJ322">
        <f>U322/BI322</f>
        <v>0.24682498496405902</v>
      </c>
      <c r="BM322" s="12">
        <v>8</v>
      </c>
      <c r="BN322">
        <v>21</v>
      </c>
    </row>
    <row r="323" spans="1:66" x14ac:dyDescent="0.25">
      <c r="A323">
        <v>33</v>
      </c>
      <c r="B323">
        <v>10</v>
      </c>
      <c r="C323" t="s">
        <v>67</v>
      </c>
      <c r="D323" t="s">
        <v>63</v>
      </c>
      <c r="E323" s="15"/>
      <c r="F323" s="15">
        <v>3</v>
      </c>
      <c r="G323" s="16">
        <v>1</v>
      </c>
      <c r="H323" s="16">
        <v>2</v>
      </c>
      <c r="I323">
        <v>128.5</v>
      </c>
      <c r="K323">
        <v>0</v>
      </c>
      <c r="M323">
        <v>0</v>
      </c>
      <c r="Q323">
        <v>8</v>
      </c>
      <c r="T323" s="16"/>
      <c r="U323" s="16"/>
      <c r="V323">
        <v>0</v>
      </c>
      <c r="W323">
        <v>0.33333333333333331</v>
      </c>
      <c r="X323">
        <v>0</v>
      </c>
      <c r="Y323">
        <v>0</v>
      </c>
      <c r="Z323">
        <v>2.5</v>
      </c>
      <c r="AA323">
        <v>7.166666666666667</v>
      </c>
      <c r="AB323">
        <v>0</v>
      </c>
      <c r="AC323">
        <v>21</v>
      </c>
      <c r="AD323">
        <v>1.5</v>
      </c>
      <c r="AE323">
        <v>33.166666666666664</v>
      </c>
      <c r="AF323">
        <v>62.5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0.33333333333333331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BM323" s="15">
        <v>8</v>
      </c>
      <c r="BN323">
        <v>22</v>
      </c>
    </row>
    <row r="324" spans="1:66" x14ac:dyDescent="0.25">
      <c r="A324">
        <v>33</v>
      </c>
      <c r="B324">
        <v>10</v>
      </c>
      <c r="C324" t="s">
        <v>67</v>
      </c>
      <c r="D324" t="s">
        <v>63</v>
      </c>
      <c r="E324" s="15"/>
      <c r="F324" s="12">
        <v>4</v>
      </c>
      <c r="G324">
        <v>0</v>
      </c>
      <c r="H324" s="16">
        <v>1</v>
      </c>
      <c r="I324">
        <v>141.5</v>
      </c>
      <c r="K324">
        <v>0</v>
      </c>
      <c r="M324">
        <v>0</v>
      </c>
      <c r="Q324">
        <v>6</v>
      </c>
      <c r="T324" s="16"/>
      <c r="U324" s="16"/>
      <c r="V324">
        <v>0</v>
      </c>
      <c r="W324">
        <v>8.3333333333333329E-2</v>
      </c>
      <c r="X324">
        <v>0</v>
      </c>
      <c r="Y324">
        <v>0</v>
      </c>
      <c r="Z324">
        <v>0</v>
      </c>
      <c r="AA324">
        <v>3.4166666666666665</v>
      </c>
      <c r="AB324">
        <v>0</v>
      </c>
      <c r="AC324">
        <v>56</v>
      </c>
      <c r="AD324">
        <v>1.5</v>
      </c>
      <c r="AE324">
        <v>1.9166666666666667</v>
      </c>
      <c r="AF324">
        <v>78.583333333333329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BM324" s="12">
        <v>8</v>
      </c>
      <c r="BN324">
        <v>23</v>
      </c>
    </row>
    <row r="325" spans="1:66" x14ac:dyDescent="0.25">
      <c r="A325">
        <v>33</v>
      </c>
      <c r="B325">
        <v>10</v>
      </c>
      <c r="C325" t="s">
        <v>67</v>
      </c>
      <c r="D325" t="s">
        <v>63</v>
      </c>
      <c r="E325" s="15"/>
      <c r="F325" s="12">
        <v>5</v>
      </c>
      <c r="G325" s="16">
        <v>2</v>
      </c>
      <c r="H325" s="16">
        <v>4</v>
      </c>
      <c r="I325">
        <v>131</v>
      </c>
      <c r="K325">
        <v>0</v>
      </c>
      <c r="M325">
        <v>0</v>
      </c>
      <c r="Q325">
        <v>6</v>
      </c>
      <c r="T325" s="16"/>
      <c r="U325" s="16"/>
      <c r="V325">
        <v>0</v>
      </c>
      <c r="W325">
        <v>0</v>
      </c>
      <c r="X325">
        <v>0</v>
      </c>
      <c r="Y325">
        <v>0</v>
      </c>
      <c r="Z325">
        <v>0</v>
      </c>
      <c r="AA325">
        <v>6.666666666666667</v>
      </c>
      <c r="AB325">
        <v>0.33333333333333331</v>
      </c>
      <c r="AC325">
        <v>54.666666666666664</v>
      </c>
      <c r="AD325">
        <v>5</v>
      </c>
      <c r="AE325">
        <v>46.333333333333336</v>
      </c>
      <c r="AF325">
        <v>18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BM325" s="15">
        <v>8</v>
      </c>
      <c r="BN325">
        <v>24</v>
      </c>
    </row>
    <row r="326" spans="1:66" x14ac:dyDescent="0.25">
      <c r="A326">
        <v>33</v>
      </c>
      <c r="B326">
        <v>10</v>
      </c>
      <c r="C326" t="s">
        <v>67</v>
      </c>
      <c r="D326" t="s">
        <v>63</v>
      </c>
      <c r="E326" s="15"/>
      <c r="F326" s="15">
        <v>6</v>
      </c>
      <c r="G326" s="16">
        <v>3</v>
      </c>
      <c r="H326" s="16">
        <v>8</v>
      </c>
      <c r="I326">
        <v>92.666666666666671</v>
      </c>
      <c r="K326">
        <v>0</v>
      </c>
      <c r="M326">
        <v>0</v>
      </c>
      <c r="Q326">
        <v>6</v>
      </c>
      <c r="T326" s="16"/>
      <c r="U326" s="16"/>
      <c r="V326">
        <v>2</v>
      </c>
      <c r="W326">
        <v>0</v>
      </c>
      <c r="X326">
        <v>0</v>
      </c>
      <c r="Y326">
        <v>0</v>
      </c>
      <c r="Z326">
        <v>0</v>
      </c>
      <c r="AA326">
        <v>1.3333333333333333</v>
      </c>
      <c r="AB326">
        <v>0</v>
      </c>
      <c r="AC326">
        <v>45.333333333333336</v>
      </c>
      <c r="AD326">
        <v>26</v>
      </c>
      <c r="AE326">
        <v>5.333333333333333</v>
      </c>
      <c r="AF326">
        <v>12.666666666666666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BM326" s="12">
        <v>8</v>
      </c>
      <c r="BN326">
        <v>25</v>
      </c>
    </row>
    <row r="327" spans="1:66" x14ac:dyDescent="0.25">
      <c r="A327">
        <v>33</v>
      </c>
      <c r="B327">
        <v>10</v>
      </c>
      <c r="C327" t="s">
        <v>67</v>
      </c>
      <c r="D327" t="s">
        <v>63</v>
      </c>
      <c r="E327" s="11"/>
      <c r="F327" s="12">
        <v>7</v>
      </c>
      <c r="G327">
        <v>1</v>
      </c>
      <c r="H327">
        <v>2</v>
      </c>
      <c r="I327">
        <v>56.166666666666664</v>
      </c>
      <c r="K327">
        <v>0</v>
      </c>
      <c r="M327">
        <v>0</v>
      </c>
      <c r="Q327">
        <v>6</v>
      </c>
      <c r="U327" s="16"/>
      <c r="V327">
        <v>0</v>
      </c>
      <c r="W327">
        <v>0.16666666666666666</v>
      </c>
      <c r="X327">
        <v>0</v>
      </c>
      <c r="Y327">
        <v>0</v>
      </c>
      <c r="Z327">
        <v>0</v>
      </c>
      <c r="AA327">
        <v>0.16666666666666666</v>
      </c>
      <c r="AB327">
        <v>0</v>
      </c>
      <c r="AC327">
        <v>39</v>
      </c>
      <c r="AD327">
        <v>3</v>
      </c>
      <c r="AE327">
        <v>0.66666666666666663</v>
      </c>
      <c r="AF327">
        <v>13.166666666666666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BM327" s="15">
        <v>8</v>
      </c>
      <c r="BN327">
        <v>26</v>
      </c>
    </row>
    <row r="328" spans="1:66" x14ac:dyDescent="0.25">
      <c r="A328">
        <v>33</v>
      </c>
      <c r="B328">
        <v>10</v>
      </c>
      <c r="C328" t="s">
        <v>67</v>
      </c>
      <c r="D328" t="s">
        <v>63</v>
      </c>
      <c r="E328" s="11"/>
      <c r="F328" s="12">
        <v>8</v>
      </c>
      <c r="G328">
        <v>1</v>
      </c>
      <c r="H328">
        <v>2</v>
      </c>
      <c r="I328">
        <v>76.5</v>
      </c>
      <c r="K328">
        <v>0</v>
      </c>
      <c r="M328">
        <v>0</v>
      </c>
      <c r="Q328">
        <v>5</v>
      </c>
      <c r="U328" s="16"/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0.5</v>
      </c>
      <c r="AC328">
        <v>32.166666666666664</v>
      </c>
      <c r="AD328">
        <v>4.5</v>
      </c>
      <c r="AE328">
        <v>1.8333333333333333</v>
      </c>
      <c r="AF328">
        <v>37.5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BM328" s="12">
        <v>8</v>
      </c>
      <c r="BN328">
        <v>27</v>
      </c>
    </row>
    <row r="329" spans="1:66" x14ac:dyDescent="0.25">
      <c r="A329">
        <v>33</v>
      </c>
      <c r="B329">
        <v>10</v>
      </c>
      <c r="C329" t="s">
        <v>67</v>
      </c>
      <c r="D329" t="s">
        <v>63</v>
      </c>
      <c r="E329" s="11"/>
      <c r="F329" s="12">
        <v>9</v>
      </c>
      <c r="G329">
        <v>3</v>
      </c>
      <c r="H329">
        <v>8</v>
      </c>
      <c r="I329">
        <v>197.33333333333331</v>
      </c>
      <c r="K329">
        <v>0</v>
      </c>
      <c r="M329">
        <v>0</v>
      </c>
      <c r="Q329">
        <v>6</v>
      </c>
      <c r="U329" s="16"/>
      <c r="V329">
        <v>0</v>
      </c>
      <c r="W329">
        <v>0</v>
      </c>
      <c r="X329">
        <v>0</v>
      </c>
      <c r="Y329">
        <v>0</v>
      </c>
      <c r="Z329">
        <v>0.66666666666666663</v>
      </c>
      <c r="AA329">
        <v>0</v>
      </c>
      <c r="AB329">
        <v>0.66666666666666663</v>
      </c>
      <c r="AC329">
        <v>16.666666666666668</v>
      </c>
      <c r="AD329">
        <v>3.3333333333333335</v>
      </c>
      <c r="AE329">
        <v>65.333333333333329</v>
      </c>
      <c r="AF329">
        <v>110.66666666666667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BM329" s="15">
        <v>8</v>
      </c>
      <c r="BN329">
        <v>28</v>
      </c>
    </row>
    <row r="330" spans="1:66" x14ac:dyDescent="0.25">
      <c r="A330">
        <v>33</v>
      </c>
      <c r="B330">
        <v>10</v>
      </c>
      <c r="C330" t="s">
        <v>67</v>
      </c>
      <c r="D330" t="s">
        <v>63</v>
      </c>
      <c r="E330" s="11"/>
      <c r="F330" s="12">
        <v>10</v>
      </c>
      <c r="G330" s="16">
        <v>2</v>
      </c>
      <c r="H330" s="16">
        <v>4</v>
      </c>
      <c r="I330">
        <v>86.333333333333343</v>
      </c>
      <c r="K330">
        <v>0</v>
      </c>
      <c r="M330">
        <v>0</v>
      </c>
      <c r="Q330">
        <v>5</v>
      </c>
      <c r="T330" s="16"/>
      <c r="U330" s="16"/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14.666666666666666</v>
      </c>
      <c r="AD330">
        <v>0.66666666666666663</v>
      </c>
      <c r="AE330">
        <v>31.666666666666668</v>
      </c>
      <c r="AF330">
        <v>37.333333333333336</v>
      </c>
      <c r="AG330">
        <v>0</v>
      </c>
      <c r="AH330">
        <v>0</v>
      </c>
      <c r="AI330">
        <v>2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BM330" s="12">
        <v>8</v>
      </c>
      <c r="BN330">
        <v>29</v>
      </c>
    </row>
    <row r="331" spans="1:66" x14ac:dyDescent="0.25">
      <c r="A331">
        <v>33</v>
      </c>
      <c r="B331">
        <v>10</v>
      </c>
      <c r="C331" t="s">
        <v>67</v>
      </c>
      <c r="D331" t="s">
        <v>63</v>
      </c>
      <c r="E331" s="11"/>
      <c r="F331" s="12">
        <v>11</v>
      </c>
      <c r="G331">
        <v>3</v>
      </c>
      <c r="H331">
        <v>8</v>
      </c>
      <c r="I331">
        <v>120.66666666666667</v>
      </c>
      <c r="K331">
        <v>0</v>
      </c>
      <c r="M331">
        <v>0</v>
      </c>
      <c r="Q331">
        <v>6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6.666666666666667</v>
      </c>
      <c r="AB331">
        <v>0.66666666666666663</v>
      </c>
      <c r="AC331">
        <v>2.6666666666666665</v>
      </c>
      <c r="AD331">
        <v>1.3333333333333333</v>
      </c>
      <c r="AE331">
        <v>59.333333333333336</v>
      </c>
      <c r="AF331">
        <v>50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BM331" s="15">
        <v>8</v>
      </c>
      <c r="BN331">
        <v>30</v>
      </c>
    </row>
    <row r="332" spans="1:66" x14ac:dyDescent="0.25">
      <c r="A332">
        <v>34</v>
      </c>
      <c r="B332">
        <v>5</v>
      </c>
      <c r="C332" t="s">
        <v>67</v>
      </c>
      <c r="D332" t="s">
        <v>61</v>
      </c>
      <c r="E332" s="15"/>
      <c r="F332" s="15">
        <v>2</v>
      </c>
      <c r="G332" s="16">
        <v>1</v>
      </c>
      <c r="H332" s="16">
        <v>2</v>
      </c>
      <c r="I332">
        <v>244.33333333333331</v>
      </c>
      <c r="J332">
        <v>111.79166666666666</v>
      </c>
      <c r="K332">
        <v>0</v>
      </c>
      <c r="L332">
        <v>6.6666666666666666E-2</v>
      </c>
      <c r="M332">
        <v>0</v>
      </c>
      <c r="N332">
        <v>0.1</v>
      </c>
      <c r="O332">
        <v>0.21081851067789195</v>
      </c>
      <c r="P332">
        <v>3.1622776601683795</v>
      </c>
      <c r="Q332">
        <v>5</v>
      </c>
      <c r="R332">
        <v>5.5</v>
      </c>
      <c r="S332">
        <v>82.200891095617578</v>
      </c>
      <c r="T332">
        <v>0.73530428113858448</v>
      </c>
      <c r="U332">
        <f>S332^2</f>
        <v>6756.9864969135815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0.33333333333333331</v>
      </c>
      <c r="AB332">
        <v>0</v>
      </c>
      <c r="AC332">
        <v>2.5</v>
      </c>
      <c r="AD332">
        <v>1.1666666666666667</v>
      </c>
      <c r="AE332">
        <v>27.166666666666668</v>
      </c>
      <c r="AF332">
        <v>213.16666666666666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V332">
        <v>0</v>
      </c>
      <c r="AW332">
        <v>5.2704627669472988E-2</v>
      </c>
      <c r="AX332">
        <v>0</v>
      </c>
      <c r="AY332">
        <v>0.10540925533894598</v>
      </c>
      <c r="AZ332">
        <v>1.8512591644140921</v>
      </c>
      <c r="BA332">
        <v>11.941553267663485</v>
      </c>
      <c r="BB332">
        <v>14.741140884202325</v>
      </c>
      <c r="BC332">
        <v>1.4730343671868558</v>
      </c>
      <c r="BD332">
        <v>54.219948153588071</v>
      </c>
      <c r="BE332">
        <v>59.086075133582533</v>
      </c>
      <c r="BF332">
        <v>0</v>
      </c>
      <c r="BG332">
        <v>5.0361655019432154</v>
      </c>
      <c r="BH332">
        <f>SUM(AV332:BG332)</f>
        <v>148.50729035558899</v>
      </c>
      <c r="BI332">
        <f>BH332^2</f>
        <v>22054.415288759214</v>
      </c>
      <c r="BJ332">
        <f>U332/BI332</f>
        <v>0.30637794783693545</v>
      </c>
      <c r="BM332" s="12">
        <v>8</v>
      </c>
      <c r="BN332">
        <v>31</v>
      </c>
    </row>
    <row r="333" spans="1:66" x14ac:dyDescent="0.25">
      <c r="A333">
        <v>34</v>
      </c>
      <c r="B333">
        <v>5</v>
      </c>
      <c r="C333" t="s">
        <v>67</v>
      </c>
      <c r="D333" t="s">
        <v>61</v>
      </c>
      <c r="E333" s="15"/>
      <c r="F333" s="15">
        <v>3</v>
      </c>
      <c r="G333" s="16">
        <v>2</v>
      </c>
      <c r="H333" s="16">
        <v>4</v>
      </c>
      <c r="I333">
        <v>271</v>
      </c>
      <c r="K333">
        <v>0</v>
      </c>
      <c r="M333">
        <v>0</v>
      </c>
      <c r="Q333">
        <v>6</v>
      </c>
      <c r="T333" s="16"/>
      <c r="U333" s="16"/>
      <c r="V333">
        <v>0</v>
      </c>
      <c r="W333">
        <v>0</v>
      </c>
      <c r="X333">
        <v>0</v>
      </c>
      <c r="Y333">
        <v>0</v>
      </c>
      <c r="Z333">
        <v>0.33333333333333331</v>
      </c>
      <c r="AA333">
        <v>5.666666666666667</v>
      </c>
      <c r="AB333">
        <v>0</v>
      </c>
      <c r="AC333">
        <v>8.3333333333333339</v>
      </c>
      <c r="AD333">
        <v>2</v>
      </c>
      <c r="AE333">
        <v>181.66666666666666</v>
      </c>
      <c r="AF333">
        <v>73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BM333" s="15">
        <v>8</v>
      </c>
      <c r="BN333">
        <v>32</v>
      </c>
    </row>
    <row r="334" spans="1:66" x14ac:dyDescent="0.25">
      <c r="A334">
        <v>34</v>
      </c>
      <c r="B334">
        <v>5</v>
      </c>
      <c r="C334" t="s">
        <v>67</v>
      </c>
      <c r="D334" t="s">
        <v>61</v>
      </c>
      <c r="E334" s="15"/>
      <c r="F334" s="15">
        <v>4</v>
      </c>
      <c r="G334" s="16">
        <v>0</v>
      </c>
      <c r="H334" s="16">
        <v>1</v>
      </c>
      <c r="I334">
        <v>83.083333333333343</v>
      </c>
      <c r="K334">
        <v>0</v>
      </c>
      <c r="M334">
        <v>0</v>
      </c>
      <c r="Q334">
        <v>6</v>
      </c>
      <c r="T334" s="16"/>
      <c r="U334" s="16"/>
      <c r="V334">
        <v>0</v>
      </c>
      <c r="W334">
        <v>0</v>
      </c>
      <c r="X334">
        <v>0</v>
      </c>
      <c r="Y334">
        <v>0</v>
      </c>
      <c r="Z334">
        <v>0</v>
      </c>
      <c r="AA334">
        <v>0.33333333333333331</v>
      </c>
      <c r="AB334">
        <v>0.25</v>
      </c>
      <c r="AC334">
        <v>17.666666666666668</v>
      </c>
      <c r="AD334">
        <v>0.91666666666666663</v>
      </c>
      <c r="AE334">
        <v>28.666666666666668</v>
      </c>
      <c r="AF334">
        <v>35.25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BM334" s="12">
        <v>8</v>
      </c>
      <c r="BN334">
        <v>33</v>
      </c>
    </row>
    <row r="335" spans="1:66" x14ac:dyDescent="0.25">
      <c r="A335">
        <v>34</v>
      </c>
      <c r="B335">
        <v>5</v>
      </c>
      <c r="C335" t="s">
        <v>67</v>
      </c>
      <c r="D335" t="s">
        <v>61</v>
      </c>
      <c r="E335" s="15"/>
      <c r="F335" s="15">
        <v>5</v>
      </c>
      <c r="G335" s="16">
        <v>2</v>
      </c>
      <c r="H335" s="16">
        <v>4</v>
      </c>
      <c r="I335">
        <v>104.66666666666666</v>
      </c>
      <c r="K335">
        <v>0</v>
      </c>
      <c r="M335">
        <v>0</v>
      </c>
      <c r="Q335">
        <v>6</v>
      </c>
      <c r="T335" s="16"/>
      <c r="U335" s="16"/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0.66666666666666663</v>
      </c>
      <c r="AC335">
        <v>52</v>
      </c>
      <c r="AD335">
        <v>4</v>
      </c>
      <c r="AE335">
        <v>7.666666666666667</v>
      </c>
      <c r="AF335">
        <v>37.333333333333336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BM335" s="15">
        <v>8</v>
      </c>
      <c r="BN335">
        <v>34</v>
      </c>
    </row>
    <row r="336" spans="1:66" x14ac:dyDescent="0.25">
      <c r="A336">
        <v>34</v>
      </c>
      <c r="B336">
        <v>5</v>
      </c>
      <c r="C336" t="s">
        <v>67</v>
      </c>
      <c r="D336" t="s">
        <v>61</v>
      </c>
      <c r="E336" s="11"/>
      <c r="F336" s="15">
        <v>6</v>
      </c>
      <c r="G336">
        <v>2</v>
      </c>
      <c r="H336">
        <v>4</v>
      </c>
      <c r="I336">
        <v>50.666666666666671</v>
      </c>
      <c r="K336">
        <v>0.66666666666666663</v>
      </c>
      <c r="M336">
        <v>1</v>
      </c>
      <c r="Q336">
        <v>6</v>
      </c>
      <c r="U336" s="16"/>
      <c r="V336">
        <v>0</v>
      </c>
      <c r="W336">
        <v>0</v>
      </c>
      <c r="X336">
        <v>0</v>
      </c>
      <c r="Y336">
        <v>0</v>
      </c>
      <c r="Z336">
        <v>0</v>
      </c>
      <c r="AA336">
        <v>2.6666666666666665</v>
      </c>
      <c r="AB336">
        <v>0.66666666666666663</v>
      </c>
      <c r="AC336">
        <v>14</v>
      </c>
      <c r="AD336">
        <v>1.3333333333333333</v>
      </c>
      <c r="AE336">
        <v>9.3333333333333339</v>
      </c>
      <c r="AF336">
        <v>22.666666666666668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0.66666666666666663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BM336" s="12">
        <v>8</v>
      </c>
      <c r="BN336">
        <v>35</v>
      </c>
    </row>
    <row r="337" spans="1:66" x14ac:dyDescent="0.25">
      <c r="A337">
        <v>34</v>
      </c>
      <c r="B337">
        <v>5</v>
      </c>
      <c r="C337" t="s">
        <v>67</v>
      </c>
      <c r="D337" t="s">
        <v>61</v>
      </c>
      <c r="E337" s="15"/>
      <c r="F337" s="12">
        <v>7</v>
      </c>
      <c r="G337">
        <v>1</v>
      </c>
      <c r="H337">
        <v>2</v>
      </c>
      <c r="I337">
        <v>26.166666666666668</v>
      </c>
      <c r="K337">
        <v>0</v>
      </c>
      <c r="M337">
        <v>0</v>
      </c>
      <c r="Q337">
        <v>6</v>
      </c>
      <c r="V337">
        <v>0</v>
      </c>
      <c r="W337">
        <v>0.16666666666666666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12.833333333333334</v>
      </c>
      <c r="AD337">
        <v>4.166666666666667</v>
      </c>
      <c r="AE337">
        <v>0.33333333333333331</v>
      </c>
      <c r="AF337">
        <v>7.666666666666667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BM337" s="15">
        <v>8</v>
      </c>
      <c r="BN337">
        <v>36</v>
      </c>
    </row>
    <row r="338" spans="1:66" x14ac:dyDescent="0.25">
      <c r="A338">
        <v>34</v>
      </c>
      <c r="B338">
        <v>5</v>
      </c>
      <c r="C338" t="s">
        <v>67</v>
      </c>
      <c r="D338" t="s">
        <v>61</v>
      </c>
      <c r="E338" s="15"/>
      <c r="F338" s="15">
        <v>8</v>
      </c>
      <c r="G338" s="16">
        <v>2</v>
      </c>
      <c r="H338" s="16">
        <v>4</v>
      </c>
      <c r="I338">
        <v>74.666666666666657</v>
      </c>
      <c r="K338">
        <v>0</v>
      </c>
      <c r="M338">
        <v>0</v>
      </c>
      <c r="Q338">
        <v>6</v>
      </c>
      <c r="T338" s="16"/>
      <c r="U338" s="16"/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33.666666666666664</v>
      </c>
      <c r="AC338">
        <v>8.3333333333333339</v>
      </c>
      <c r="AD338">
        <v>0.66666666666666663</v>
      </c>
      <c r="AE338">
        <v>2</v>
      </c>
      <c r="AF338">
        <v>29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BM338" s="12">
        <v>8</v>
      </c>
      <c r="BN338">
        <v>37</v>
      </c>
    </row>
    <row r="339" spans="1:66" x14ac:dyDescent="0.25">
      <c r="A339">
        <v>34</v>
      </c>
      <c r="B339">
        <v>5</v>
      </c>
      <c r="C339" t="s">
        <v>67</v>
      </c>
      <c r="D339" t="s">
        <v>61</v>
      </c>
      <c r="E339" s="11" t="s">
        <v>82</v>
      </c>
      <c r="F339" s="15">
        <v>9</v>
      </c>
      <c r="G339">
        <v>3</v>
      </c>
      <c r="H339">
        <v>8</v>
      </c>
      <c r="I339">
        <v>129.33333333333331</v>
      </c>
      <c r="K339">
        <v>0</v>
      </c>
      <c r="M339">
        <v>0</v>
      </c>
      <c r="Q339">
        <v>5</v>
      </c>
      <c r="U339" s="16"/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22</v>
      </c>
      <c r="AC339">
        <v>2.6666666666666665</v>
      </c>
      <c r="AD339">
        <v>0</v>
      </c>
      <c r="AE339">
        <v>5.333333333333333</v>
      </c>
      <c r="AF339">
        <v>83.333333333333329</v>
      </c>
      <c r="AG339">
        <v>0</v>
      </c>
      <c r="AH339">
        <v>0</v>
      </c>
      <c r="AI339">
        <v>16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BM339" s="15">
        <v>8</v>
      </c>
      <c r="BN339">
        <v>38</v>
      </c>
    </row>
    <row r="340" spans="1:66" x14ac:dyDescent="0.25">
      <c r="A340">
        <v>34</v>
      </c>
      <c r="B340">
        <v>5</v>
      </c>
      <c r="C340" t="s">
        <v>67</v>
      </c>
      <c r="D340" t="s">
        <v>61</v>
      </c>
      <c r="E340" s="15"/>
      <c r="F340" s="15">
        <v>10</v>
      </c>
      <c r="G340" s="16">
        <v>2</v>
      </c>
      <c r="H340" s="16">
        <v>4</v>
      </c>
      <c r="I340">
        <v>78.333333333333329</v>
      </c>
      <c r="K340">
        <v>0</v>
      </c>
      <c r="M340">
        <v>0</v>
      </c>
      <c r="Q340">
        <v>5</v>
      </c>
      <c r="T340" s="16"/>
      <c r="U340" s="16"/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3.3333333333333335</v>
      </c>
      <c r="AD340">
        <v>1</v>
      </c>
      <c r="AE340">
        <v>16.666666666666668</v>
      </c>
      <c r="AF340">
        <v>54.666666666666664</v>
      </c>
      <c r="AG340">
        <v>0</v>
      </c>
      <c r="AH340">
        <v>0</v>
      </c>
      <c r="AI340">
        <v>2.6666666666666665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BM340" s="12">
        <v>8</v>
      </c>
      <c r="BN340">
        <v>39</v>
      </c>
    </row>
    <row r="341" spans="1:66" x14ac:dyDescent="0.25">
      <c r="A341">
        <v>34</v>
      </c>
      <c r="B341">
        <v>5</v>
      </c>
      <c r="C341" t="s">
        <v>67</v>
      </c>
      <c r="D341" t="s">
        <v>61</v>
      </c>
      <c r="E341" s="15"/>
      <c r="F341" s="15">
        <v>11</v>
      </c>
      <c r="G341">
        <v>2</v>
      </c>
      <c r="H341">
        <v>4</v>
      </c>
      <c r="I341">
        <v>55.666666666666671</v>
      </c>
      <c r="K341">
        <v>0</v>
      </c>
      <c r="M341">
        <v>0</v>
      </c>
      <c r="Q341">
        <v>4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0.66666666666666663</v>
      </c>
      <c r="AC341">
        <v>5.333333333333333</v>
      </c>
      <c r="AD341">
        <v>0</v>
      </c>
      <c r="AE341">
        <v>21.666666666666668</v>
      </c>
      <c r="AF341">
        <v>28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BM341" s="15">
        <v>8</v>
      </c>
      <c r="BN341">
        <v>40</v>
      </c>
    </row>
    <row r="342" spans="1:66" x14ac:dyDescent="0.25">
      <c r="A342">
        <v>35</v>
      </c>
      <c r="B342">
        <v>10</v>
      </c>
      <c r="C342" t="s">
        <v>67</v>
      </c>
      <c r="D342" t="s">
        <v>63</v>
      </c>
      <c r="E342" s="15"/>
      <c r="F342" s="15">
        <v>2</v>
      </c>
      <c r="G342" s="16">
        <v>1</v>
      </c>
      <c r="H342" s="16">
        <v>2</v>
      </c>
      <c r="I342">
        <v>73.333333333333343</v>
      </c>
      <c r="J342">
        <v>88.26666666666668</v>
      </c>
      <c r="K342">
        <v>1.3333333333333333</v>
      </c>
      <c r="L342">
        <v>0.3833333333333333</v>
      </c>
      <c r="M342">
        <v>3</v>
      </c>
      <c r="N342">
        <v>0.7</v>
      </c>
      <c r="O342">
        <v>0.49721446300587668</v>
      </c>
      <c r="P342">
        <v>1.2970812078414176</v>
      </c>
      <c r="Q342">
        <v>8</v>
      </c>
      <c r="R342">
        <v>5.3</v>
      </c>
      <c r="S342">
        <v>27.148903531504939</v>
      </c>
      <c r="T342">
        <v>0.30757821221493503</v>
      </c>
      <c r="U342">
        <f>S342^2</f>
        <v>737.06296296296136</v>
      </c>
      <c r="V342">
        <v>0</v>
      </c>
      <c r="W342">
        <v>0.83333333333333337</v>
      </c>
      <c r="X342">
        <v>0</v>
      </c>
      <c r="Y342">
        <v>0</v>
      </c>
      <c r="Z342">
        <v>2.3333333333333335</v>
      </c>
      <c r="AA342">
        <v>1.5</v>
      </c>
      <c r="AB342">
        <v>0.5</v>
      </c>
      <c r="AC342">
        <v>8</v>
      </c>
      <c r="AD342">
        <v>5</v>
      </c>
      <c r="AE342">
        <v>2.1666666666666665</v>
      </c>
      <c r="AF342">
        <v>53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0.66666666666666663</v>
      </c>
      <c r="AS342">
        <v>0.5</v>
      </c>
      <c r="AT342">
        <v>0.16666666666666666</v>
      </c>
      <c r="AV342">
        <v>0</v>
      </c>
      <c r="AW342">
        <v>0.26352313834736496</v>
      </c>
      <c r="AX342">
        <v>0</v>
      </c>
      <c r="AY342">
        <v>0.76980035891950105</v>
      </c>
      <c r="AZ342">
        <v>0.56546713999997655</v>
      </c>
      <c r="BA342">
        <v>0.40215469046341912</v>
      </c>
      <c r="BB342">
        <v>15.642021592689765</v>
      </c>
      <c r="BC342">
        <v>4.8252166841897068</v>
      </c>
      <c r="BD342">
        <v>23.589755047687049</v>
      </c>
      <c r="BE342">
        <v>16.359474545577768</v>
      </c>
      <c r="BF342">
        <v>0</v>
      </c>
      <c r="BG342">
        <v>0.4216370213557839</v>
      </c>
      <c r="BH342">
        <f>SUM(AV342:BG342)</f>
        <v>62.839050219230337</v>
      </c>
      <c r="BI342">
        <f>BH342^2</f>
        <v>3948.7462324549524</v>
      </c>
      <c r="BJ342">
        <f>U342/BI342</f>
        <v>0.18665746532532332</v>
      </c>
      <c r="BM342" s="12">
        <v>8</v>
      </c>
      <c r="BN342">
        <v>41</v>
      </c>
    </row>
    <row r="343" spans="1:66" x14ac:dyDescent="0.25">
      <c r="A343">
        <v>35</v>
      </c>
      <c r="B343">
        <v>10</v>
      </c>
      <c r="C343" t="s">
        <v>67</v>
      </c>
      <c r="D343" t="s">
        <v>63</v>
      </c>
      <c r="E343" s="15"/>
      <c r="F343" s="15">
        <v>3</v>
      </c>
      <c r="G343" s="16">
        <v>1</v>
      </c>
      <c r="H343" s="16">
        <v>2</v>
      </c>
      <c r="I343">
        <v>114.00000000000001</v>
      </c>
      <c r="K343">
        <v>0</v>
      </c>
      <c r="M343">
        <v>0</v>
      </c>
      <c r="Q343">
        <v>7</v>
      </c>
      <c r="T343" s="16"/>
      <c r="U343" s="16"/>
      <c r="V343">
        <v>0</v>
      </c>
      <c r="W343">
        <v>0</v>
      </c>
      <c r="X343">
        <v>0</v>
      </c>
      <c r="Y343">
        <v>0</v>
      </c>
      <c r="Z343">
        <v>1</v>
      </c>
      <c r="AA343">
        <v>0.83333333333333337</v>
      </c>
      <c r="AB343">
        <v>0</v>
      </c>
      <c r="AC343">
        <v>30.833333333333332</v>
      </c>
      <c r="AD343">
        <v>2.8333333333333335</v>
      </c>
      <c r="AE343">
        <v>44.833333333333336</v>
      </c>
      <c r="AF343">
        <v>33.333333333333336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0.33333333333333331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BM343" s="15">
        <v>8</v>
      </c>
      <c r="BN343">
        <v>42</v>
      </c>
    </row>
    <row r="344" spans="1:66" x14ac:dyDescent="0.25">
      <c r="A344">
        <v>35</v>
      </c>
      <c r="B344">
        <v>10</v>
      </c>
      <c r="C344" t="s">
        <v>67</v>
      </c>
      <c r="D344" t="s">
        <v>63</v>
      </c>
      <c r="E344" s="15"/>
      <c r="F344" s="15">
        <v>4</v>
      </c>
      <c r="G344" s="16">
        <v>1</v>
      </c>
      <c r="H344" s="16">
        <v>2</v>
      </c>
      <c r="I344">
        <v>76.833333333333343</v>
      </c>
      <c r="K344">
        <v>0.16666666666666666</v>
      </c>
      <c r="M344">
        <v>1</v>
      </c>
      <c r="Q344">
        <v>4</v>
      </c>
      <c r="T344" s="16"/>
      <c r="U344" s="16"/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19</v>
      </c>
      <c r="AD344">
        <v>9.3333333333333339</v>
      </c>
      <c r="AE344">
        <v>3.5</v>
      </c>
      <c r="AF344">
        <v>45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0.16666666666666666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BM344" s="12">
        <v>8</v>
      </c>
      <c r="BN344">
        <v>43</v>
      </c>
    </row>
    <row r="345" spans="1:66" x14ac:dyDescent="0.25">
      <c r="A345">
        <v>35</v>
      </c>
      <c r="B345">
        <v>10</v>
      </c>
      <c r="C345" t="s">
        <v>67</v>
      </c>
      <c r="D345" t="s">
        <v>63</v>
      </c>
      <c r="E345" s="15"/>
      <c r="F345" s="15">
        <v>5</v>
      </c>
      <c r="G345" s="16">
        <v>2</v>
      </c>
      <c r="H345" s="16">
        <v>4</v>
      </c>
      <c r="I345">
        <v>82.666666666666671</v>
      </c>
      <c r="K345">
        <v>0</v>
      </c>
      <c r="M345">
        <v>0</v>
      </c>
      <c r="Q345">
        <v>5</v>
      </c>
      <c r="T345" s="16"/>
      <c r="U345" s="16"/>
      <c r="V345">
        <v>0</v>
      </c>
      <c r="W345">
        <v>0</v>
      </c>
      <c r="X345">
        <v>0</v>
      </c>
      <c r="Y345">
        <v>0</v>
      </c>
      <c r="Z345">
        <v>0</v>
      </c>
      <c r="AA345">
        <v>0.66666666666666663</v>
      </c>
      <c r="AB345">
        <v>0</v>
      </c>
      <c r="AC345">
        <v>29</v>
      </c>
      <c r="AD345">
        <v>1.6666666666666667</v>
      </c>
      <c r="AE345">
        <v>24</v>
      </c>
      <c r="AF345">
        <v>27.333333333333332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BM345" s="15">
        <v>8</v>
      </c>
      <c r="BN345">
        <v>44</v>
      </c>
    </row>
    <row r="346" spans="1:66" x14ac:dyDescent="0.25">
      <c r="A346">
        <v>35</v>
      </c>
      <c r="B346">
        <v>10</v>
      </c>
      <c r="C346" t="s">
        <v>67</v>
      </c>
      <c r="D346" t="s">
        <v>63</v>
      </c>
      <c r="E346" s="15" t="s">
        <v>81</v>
      </c>
      <c r="F346" s="15">
        <v>6</v>
      </c>
      <c r="G346" s="16">
        <v>1</v>
      </c>
      <c r="H346" s="16">
        <v>2</v>
      </c>
      <c r="I346">
        <v>39</v>
      </c>
      <c r="K346">
        <v>0</v>
      </c>
      <c r="M346">
        <v>0</v>
      </c>
      <c r="Q346">
        <v>5</v>
      </c>
      <c r="T346" s="16"/>
      <c r="U346" s="16"/>
      <c r="V346">
        <v>0</v>
      </c>
      <c r="W346">
        <v>0</v>
      </c>
      <c r="X346">
        <v>0</v>
      </c>
      <c r="Y346">
        <v>0</v>
      </c>
      <c r="Z346">
        <v>0</v>
      </c>
      <c r="AA346">
        <v>0.33333333333333331</v>
      </c>
      <c r="AB346">
        <v>0</v>
      </c>
      <c r="AC346">
        <v>3.5</v>
      </c>
      <c r="AD346">
        <v>14.833333333333334</v>
      </c>
      <c r="AE346">
        <v>10.333333333333334</v>
      </c>
      <c r="AF346">
        <v>10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BM346" s="12">
        <v>8</v>
      </c>
      <c r="BN346">
        <v>45</v>
      </c>
    </row>
    <row r="347" spans="1:66" x14ac:dyDescent="0.25">
      <c r="A347">
        <v>35</v>
      </c>
      <c r="B347">
        <v>10</v>
      </c>
      <c r="C347" t="s">
        <v>67</v>
      </c>
      <c r="D347" t="s">
        <v>63</v>
      </c>
      <c r="E347" s="11"/>
      <c r="F347" s="12">
        <v>7</v>
      </c>
      <c r="G347">
        <v>1</v>
      </c>
      <c r="H347">
        <v>2</v>
      </c>
      <c r="I347">
        <v>66.5</v>
      </c>
      <c r="K347">
        <v>0</v>
      </c>
      <c r="M347">
        <v>0</v>
      </c>
      <c r="Q347">
        <v>5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0.66666666666666663</v>
      </c>
      <c r="AB347">
        <v>0</v>
      </c>
      <c r="AC347">
        <v>40.833333333333336</v>
      </c>
      <c r="AD347">
        <v>6.833333333333333</v>
      </c>
      <c r="AE347">
        <v>2.8333333333333335</v>
      </c>
      <c r="AF347">
        <v>15.333333333333334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BM347" s="15">
        <v>8</v>
      </c>
      <c r="BN347">
        <v>46</v>
      </c>
    </row>
    <row r="348" spans="1:66" x14ac:dyDescent="0.25">
      <c r="A348">
        <v>35</v>
      </c>
      <c r="B348">
        <v>10</v>
      </c>
      <c r="C348" t="s">
        <v>67</v>
      </c>
      <c r="D348" t="s">
        <v>63</v>
      </c>
      <c r="E348" s="11"/>
      <c r="F348" s="12">
        <v>8</v>
      </c>
      <c r="G348">
        <v>1</v>
      </c>
      <c r="H348">
        <v>2</v>
      </c>
      <c r="I348">
        <v>88.666666666666657</v>
      </c>
      <c r="K348">
        <v>0</v>
      </c>
      <c r="M348">
        <v>0</v>
      </c>
      <c r="Q348">
        <v>5</v>
      </c>
      <c r="U348" s="16"/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1.1666666666666667</v>
      </c>
      <c r="AC348">
        <v>49.833333333333336</v>
      </c>
      <c r="AD348">
        <v>2.1666666666666665</v>
      </c>
      <c r="AE348">
        <v>0.33333333333333331</v>
      </c>
      <c r="AF348">
        <v>35.166666666666664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BM348" s="12">
        <v>8</v>
      </c>
      <c r="BN348">
        <v>47</v>
      </c>
    </row>
    <row r="349" spans="1:66" x14ac:dyDescent="0.25">
      <c r="A349">
        <v>35</v>
      </c>
      <c r="B349">
        <v>10</v>
      </c>
      <c r="C349" t="s">
        <v>67</v>
      </c>
      <c r="D349" t="s">
        <v>63</v>
      </c>
      <c r="E349" s="11"/>
      <c r="F349" s="12">
        <v>9</v>
      </c>
      <c r="G349">
        <v>2</v>
      </c>
      <c r="H349">
        <v>4</v>
      </c>
      <c r="I349">
        <v>97.666666666666657</v>
      </c>
      <c r="K349">
        <v>0.66666666666666663</v>
      </c>
      <c r="M349">
        <v>1</v>
      </c>
      <c r="Q349">
        <v>5</v>
      </c>
      <c r="U349" s="16"/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0.33333333333333331</v>
      </c>
      <c r="AC349">
        <v>10</v>
      </c>
      <c r="AD349">
        <v>0.33333333333333331</v>
      </c>
      <c r="AE349">
        <v>28.333333333333332</v>
      </c>
      <c r="AF349">
        <v>58.666666666666664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0.66666666666666663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BM349" s="15">
        <v>8</v>
      </c>
      <c r="BN349">
        <v>48</v>
      </c>
    </row>
    <row r="350" spans="1:66" x14ac:dyDescent="0.25">
      <c r="A350">
        <v>35</v>
      </c>
      <c r="B350">
        <v>10</v>
      </c>
      <c r="C350" t="s">
        <v>67</v>
      </c>
      <c r="D350" t="s">
        <v>63</v>
      </c>
      <c r="E350" s="11"/>
      <c r="F350" s="12">
        <v>10</v>
      </c>
      <c r="G350" s="16">
        <v>2</v>
      </c>
      <c r="H350" s="16">
        <v>4</v>
      </c>
      <c r="I350">
        <v>134.66666666666669</v>
      </c>
      <c r="K350">
        <v>1</v>
      </c>
      <c r="M350">
        <v>1</v>
      </c>
      <c r="Q350">
        <v>6</v>
      </c>
      <c r="T350" s="16"/>
      <c r="U350" s="16"/>
      <c r="V350">
        <v>0</v>
      </c>
      <c r="W350">
        <v>0</v>
      </c>
      <c r="X350">
        <v>0</v>
      </c>
      <c r="Y350">
        <v>0</v>
      </c>
      <c r="Z350">
        <v>0</v>
      </c>
      <c r="AA350">
        <v>1.3333333333333333</v>
      </c>
      <c r="AB350">
        <v>0.66666666666666663</v>
      </c>
      <c r="AC350">
        <v>17.333333333333332</v>
      </c>
      <c r="AD350">
        <v>0</v>
      </c>
      <c r="AE350">
        <v>63.333333333333336</v>
      </c>
      <c r="AF350">
        <v>50.666666666666664</v>
      </c>
      <c r="AG350">
        <v>0</v>
      </c>
      <c r="AH350">
        <v>0</v>
      </c>
      <c r="AI350">
        <v>1.3333333333333333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BM350" s="12">
        <v>8</v>
      </c>
      <c r="BN350">
        <v>49</v>
      </c>
    </row>
    <row r="351" spans="1:66" x14ac:dyDescent="0.25">
      <c r="A351">
        <v>35</v>
      </c>
      <c r="B351">
        <v>10</v>
      </c>
      <c r="C351" t="s">
        <v>67</v>
      </c>
      <c r="D351" t="s">
        <v>63</v>
      </c>
      <c r="E351" s="11"/>
      <c r="F351" s="12">
        <v>11</v>
      </c>
      <c r="G351">
        <v>2</v>
      </c>
      <c r="H351">
        <v>4</v>
      </c>
      <c r="I351">
        <v>109.33333333333334</v>
      </c>
      <c r="K351">
        <v>0.66666666666666663</v>
      </c>
      <c r="M351">
        <v>1</v>
      </c>
      <c r="Q351">
        <v>3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6.666666666666667</v>
      </c>
      <c r="AD351">
        <v>0</v>
      </c>
      <c r="AE351">
        <v>54.333333333333336</v>
      </c>
      <c r="AF351">
        <v>48.333333333333336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0.66666666666666663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BM351" s="15">
        <v>8</v>
      </c>
      <c r="BN351">
        <v>50</v>
      </c>
    </row>
    <row r="352" spans="1:66" x14ac:dyDescent="0.25">
      <c r="A352">
        <v>36</v>
      </c>
      <c r="B352">
        <v>8</v>
      </c>
      <c r="C352" t="s">
        <v>62</v>
      </c>
      <c r="D352" t="s">
        <v>63</v>
      </c>
      <c r="E352" s="15"/>
      <c r="F352" s="15">
        <v>2</v>
      </c>
      <c r="G352" s="16">
        <v>0</v>
      </c>
      <c r="H352" s="16">
        <v>1</v>
      </c>
      <c r="I352">
        <v>67.333333333333343</v>
      </c>
      <c r="J352">
        <v>101.70833333333334</v>
      </c>
      <c r="K352">
        <v>0</v>
      </c>
      <c r="L352">
        <v>0.05</v>
      </c>
      <c r="M352">
        <v>0</v>
      </c>
      <c r="N352">
        <v>0.1</v>
      </c>
      <c r="O352">
        <v>0.15811388300841897</v>
      </c>
      <c r="P352">
        <v>3.1622776601683791</v>
      </c>
      <c r="Q352">
        <v>7</v>
      </c>
      <c r="R352">
        <v>6.5</v>
      </c>
      <c r="S352">
        <v>44.418486343102074</v>
      </c>
      <c r="T352">
        <v>0.43672415904729606</v>
      </c>
      <c r="U352">
        <f>S352^2</f>
        <v>1973.0019290123455</v>
      </c>
      <c r="V352">
        <v>0</v>
      </c>
      <c r="W352">
        <v>0.16666666666666666</v>
      </c>
      <c r="X352">
        <v>0</v>
      </c>
      <c r="Y352">
        <v>0</v>
      </c>
      <c r="Z352">
        <v>6</v>
      </c>
      <c r="AA352">
        <v>0.33333333333333331</v>
      </c>
      <c r="AB352">
        <v>0</v>
      </c>
      <c r="AC352">
        <v>4.166666666666667</v>
      </c>
      <c r="AD352">
        <v>20.333333333333332</v>
      </c>
      <c r="AE352">
        <v>13.333333333333334</v>
      </c>
      <c r="AF352">
        <v>23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V352">
        <v>0</v>
      </c>
      <c r="AW352">
        <v>0.74871288733019747</v>
      </c>
      <c r="AX352">
        <v>0</v>
      </c>
      <c r="AY352">
        <v>1.7657798263265239</v>
      </c>
      <c r="AZ352">
        <v>16.579484943376688</v>
      </c>
      <c r="BA352">
        <v>0</v>
      </c>
      <c r="BB352">
        <v>23.608928003648987</v>
      </c>
      <c r="BC352">
        <v>33.086037532917565</v>
      </c>
      <c r="BD352">
        <v>10.698390325444084</v>
      </c>
      <c r="BE352">
        <v>30.839709050524252</v>
      </c>
      <c r="BF352">
        <v>0.74452735856670915</v>
      </c>
      <c r="BG352">
        <v>0.44583116994975286</v>
      </c>
      <c r="BH352">
        <f>SUM(AV352:BG352)</f>
        <v>118.51740109808476</v>
      </c>
      <c r="BI352">
        <f>BH352^2</f>
        <v>14046.374363044302</v>
      </c>
      <c r="BJ352">
        <f>U352/BI352</f>
        <v>0.14046343049230336</v>
      </c>
      <c r="BM352" s="12">
        <v>9</v>
      </c>
      <c r="BN352">
        <v>1</v>
      </c>
    </row>
    <row r="353" spans="1:66" x14ac:dyDescent="0.25">
      <c r="A353">
        <v>36</v>
      </c>
      <c r="B353">
        <v>8</v>
      </c>
      <c r="C353" t="s">
        <v>62</v>
      </c>
      <c r="D353" t="s">
        <v>63</v>
      </c>
      <c r="E353" s="15"/>
      <c r="F353" s="15">
        <v>3</v>
      </c>
      <c r="G353" s="16">
        <v>0</v>
      </c>
      <c r="H353" s="16">
        <v>1</v>
      </c>
      <c r="I353">
        <v>136.66666666666669</v>
      </c>
      <c r="K353">
        <v>0</v>
      </c>
      <c r="M353">
        <v>0</v>
      </c>
      <c r="Q353">
        <v>5</v>
      </c>
      <c r="T353" s="16"/>
      <c r="U353" s="16"/>
      <c r="V353">
        <v>0</v>
      </c>
      <c r="W353">
        <v>0</v>
      </c>
      <c r="X353">
        <v>0</v>
      </c>
      <c r="Y353">
        <v>0</v>
      </c>
      <c r="Z353">
        <v>0.33333333333333331</v>
      </c>
      <c r="AA353">
        <v>0</v>
      </c>
      <c r="AB353">
        <v>0</v>
      </c>
      <c r="AC353">
        <v>14.333333333333334</v>
      </c>
      <c r="AD353">
        <v>113.66666666666667</v>
      </c>
      <c r="AE353">
        <v>4.333333333333333</v>
      </c>
      <c r="AF353">
        <v>4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BM353" s="15">
        <v>9</v>
      </c>
      <c r="BN353">
        <v>2</v>
      </c>
    </row>
    <row r="354" spans="1:66" x14ac:dyDescent="0.25">
      <c r="A354">
        <v>36</v>
      </c>
      <c r="B354">
        <v>8</v>
      </c>
      <c r="C354" t="s">
        <v>62</v>
      </c>
      <c r="D354" t="s">
        <v>63</v>
      </c>
      <c r="E354" s="15"/>
      <c r="F354" s="15">
        <v>4</v>
      </c>
      <c r="G354" s="16">
        <v>0</v>
      </c>
      <c r="H354" s="16">
        <v>1</v>
      </c>
      <c r="I354">
        <v>95.5</v>
      </c>
      <c r="K354">
        <v>0</v>
      </c>
      <c r="M354">
        <v>0</v>
      </c>
      <c r="Q354">
        <v>7</v>
      </c>
      <c r="T354" s="16"/>
      <c r="U354" s="16"/>
      <c r="V354">
        <v>0</v>
      </c>
      <c r="W354">
        <v>1</v>
      </c>
      <c r="X354">
        <v>0</v>
      </c>
      <c r="Y354">
        <v>0</v>
      </c>
      <c r="Z354">
        <v>0.66666666666666663</v>
      </c>
      <c r="AA354">
        <v>4.666666666666667</v>
      </c>
      <c r="AB354">
        <v>0</v>
      </c>
      <c r="AC354">
        <v>20.333333333333332</v>
      </c>
      <c r="AD354">
        <v>11</v>
      </c>
      <c r="AE354">
        <v>4.666666666666667</v>
      </c>
      <c r="AF354">
        <v>53.166666666666664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BM354" s="12">
        <v>9</v>
      </c>
      <c r="BN354">
        <v>3</v>
      </c>
    </row>
    <row r="355" spans="1:66" x14ac:dyDescent="0.25">
      <c r="A355">
        <v>36</v>
      </c>
      <c r="B355">
        <v>8</v>
      </c>
      <c r="C355" t="s">
        <v>62</v>
      </c>
      <c r="D355" t="s">
        <v>63</v>
      </c>
      <c r="E355" s="15"/>
      <c r="F355" s="15">
        <v>5</v>
      </c>
      <c r="G355" s="16">
        <v>1</v>
      </c>
      <c r="H355" s="16">
        <v>2</v>
      </c>
      <c r="I355">
        <v>152.33333333333334</v>
      </c>
      <c r="K355">
        <v>0</v>
      </c>
      <c r="M355">
        <v>0</v>
      </c>
      <c r="Q355">
        <v>7</v>
      </c>
      <c r="T355" s="16"/>
      <c r="U355" s="16"/>
      <c r="V355">
        <v>0</v>
      </c>
      <c r="W355">
        <v>0.33333333333333331</v>
      </c>
      <c r="X355">
        <v>0</v>
      </c>
      <c r="Y355">
        <v>0</v>
      </c>
      <c r="Z355">
        <v>1</v>
      </c>
      <c r="AA355">
        <v>52.333333333333336</v>
      </c>
      <c r="AB355">
        <v>0</v>
      </c>
      <c r="AC355">
        <v>61.666666666666664</v>
      </c>
      <c r="AD355">
        <v>16</v>
      </c>
      <c r="AE355">
        <v>13.333333333333334</v>
      </c>
      <c r="AF355">
        <v>7.666666666666667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BM355" s="15">
        <v>9</v>
      </c>
      <c r="BN355">
        <v>4</v>
      </c>
    </row>
    <row r="356" spans="1:66" x14ac:dyDescent="0.25">
      <c r="A356">
        <v>36</v>
      </c>
      <c r="B356">
        <v>8</v>
      </c>
      <c r="C356" t="s">
        <v>62</v>
      </c>
      <c r="D356" t="s">
        <v>63</v>
      </c>
      <c r="E356" s="15"/>
      <c r="F356" s="15">
        <v>6</v>
      </c>
      <c r="G356" s="16">
        <v>1</v>
      </c>
      <c r="H356" s="16">
        <v>2</v>
      </c>
      <c r="I356">
        <v>150.83333333333337</v>
      </c>
      <c r="K356">
        <v>0.5</v>
      </c>
      <c r="M356">
        <v>1</v>
      </c>
      <c r="Q356">
        <v>9</v>
      </c>
      <c r="T356" s="16"/>
      <c r="U356" s="16"/>
      <c r="V356">
        <v>0</v>
      </c>
      <c r="W356">
        <v>0</v>
      </c>
      <c r="X356">
        <v>0</v>
      </c>
      <c r="Y356">
        <v>0</v>
      </c>
      <c r="Z356">
        <v>0.66666666666666663</v>
      </c>
      <c r="AA356">
        <v>16.5</v>
      </c>
      <c r="AB356">
        <v>0</v>
      </c>
      <c r="AC356">
        <v>76.666666666666671</v>
      </c>
      <c r="AD356">
        <v>25.666666666666668</v>
      </c>
      <c r="AE356">
        <v>6.166666666666667</v>
      </c>
      <c r="AF356">
        <v>22.833333333333332</v>
      </c>
      <c r="AG356">
        <v>0.66666666666666663</v>
      </c>
      <c r="AH356">
        <v>0</v>
      </c>
      <c r="AI356">
        <v>1.3333333333333333</v>
      </c>
      <c r="AJ356">
        <v>0</v>
      </c>
      <c r="AK356">
        <v>0</v>
      </c>
      <c r="AL356">
        <v>0.33333333333333331</v>
      </c>
      <c r="AM356">
        <v>0.5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BM356" s="12">
        <v>9</v>
      </c>
      <c r="BN356">
        <v>5</v>
      </c>
    </row>
    <row r="357" spans="1:66" x14ac:dyDescent="0.25">
      <c r="A357">
        <v>36</v>
      </c>
      <c r="B357">
        <v>8</v>
      </c>
      <c r="C357" t="s">
        <v>62</v>
      </c>
      <c r="D357" t="s">
        <v>63</v>
      </c>
      <c r="E357" s="15"/>
      <c r="F357" s="12">
        <v>7</v>
      </c>
      <c r="G357">
        <v>0</v>
      </c>
      <c r="H357">
        <v>1</v>
      </c>
      <c r="I357">
        <v>50.583333333333336</v>
      </c>
      <c r="K357">
        <v>0</v>
      </c>
      <c r="M357">
        <v>0</v>
      </c>
      <c r="Q357">
        <v>7</v>
      </c>
      <c r="V357">
        <v>0</v>
      </c>
      <c r="W357">
        <v>0.75</v>
      </c>
      <c r="X357">
        <v>0</v>
      </c>
      <c r="Y357">
        <v>0</v>
      </c>
      <c r="Z357">
        <v>0.41666666666666669</v>
      </c>
      <c r="AA357">
        <v>0</v>
      </c>
      <c r="AB357">
        <v>0</v>
      </c>
      <c r="AC357">
        <v>26</v>
      </c>
      <c r="AD357">
        <v>5.416666666666667</v>
      </c>
      <c r="AE357">
        <v>0</v>
      </c>
      <c r="AF357">
        <v>17</v>
      </c>
      <c r="AG357">
        <v>0.66666666666666663</v>
      </c>
      <c r="AH357">
        <v>0</v>
      </c>
      <c r="AI357">
        <v>0</v>
      </c>
      <c r="AJ357">
        <v>0</v>
      </c>
      <c r="AK357">
        <v>0</v>
      </c>
      <c r="AL357">
        <v>0.33333333333333331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BM357" s="15">
        <v>9</v>
      </c>
      <c r="BN357">
        <v>6</v>
      </c>
    </row>
    <row r="358" spans="1:66" x14ac:dyDescent="0.25">
      <c r="A358">
        <v>36</v>
      </c>
      <c r="B358">
        <v>8</v>
      </c>
      <c r="C358" t="s">
        <v>62</v>
      </c>
      <c r="D358" t="s">
        <v>63</v>
      </c>
      <c r="E358" s="15"/>
      <c r="F358" s="15">
        <v>8</v>
      </c>
      <c r="G358" s="16">
        <v>2</v>
      </c>
      <c r="H358" s="16">
        <v>4</v>
      </c>
      <c r="I358">
        <v>55.000000000000007</v>
      </c>
      <c r="K358">
        <v>0</v>
      </c>
      <c r="M358">
        <v>0</v>
      </c>
      <c r="Q358">
        <v>6</v>
      </c>
      <c r="T358" s="16"/>
      <c r="U358" s="16"/>
      <c r="V358">
        <v>0</v>
      </c>
      <c r="W358">
        <v>2.3333333333333335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18</v>
      </c>
      <c r="AD358">
        <v>7</v>
      </c>
      <c r="AE358">
        <v>1.6666666666666667</v>
      </c>
      <c r="AF358">
        <v>23.666666666666668</v>
      </c>
      <c r="AG358">
        <v>2.3333333333333335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BM358" s="12">
        <v>9</v>
      </c>
      <c r="BN358">
        <v>7</v>
      </c>
    </row>
    <row r="359" spans="1:66" x14ac:dyDescent="0.25">
      <c r="A359">
        <v>36</v>
      </c>
      <c r="B359">
        <v>8</v>
      </c>
      <c r="C359" t="s">
        <v>62</v>
      </c>
      <c r="D359" t="s">
        <v>63</v>
      </c>
      <c r="E359" s="11"/>
      <c r="F359" s="12">
        <v>9</v>
      </c>
      <c r="G359">
        <v>1</v>
      </c>
      <c r="H359">
        <v>2</v>
      </c>
      <c r="I359">
        <v>108.33333333333334</v>
      </c>
      <c r="K359">
        <v>0</v>
      </c>
      <c r="M359">
        <v>0</v>
      </c>
      <c r="Q359">
        <v>4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7.5</v>
      </c>
      <c r="AD359">
        <v>6</v>
      </c>
      <c r="AE359">
        <v>3.1666666666666665</v>
      </c>
      <c r="AF359">
        <v>91.666666666666671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BM359" s="15">
        <v>9</v>
      </c>
      <c r="BN359">
        <v>8</v>
      </c>
    </row>
    <row r="360" spans="1:66" x14ac:dyDescent="0.25">
      <c r="A360">
        <v>36</v>
      </c>
      <c r="B360">
        <v>8</v>
      </c>
      <c r="C360" t="s">
        <v>62</v>
      </c>
      <c r="D360" t="s">
        <v>63</v>
      </c>
      <c r="E360" s="15"/>
      <c r="F360" s="15">
        <v>10</v>
      </c>
      <c r="G360" s="16">
        <v>2</v>
      </c>
      <c r="H360" s="16">
        <v>4</v>
      </c>
      <c r="I360">
        <v>152.66666666666666</v>
      </c>
      <c r="K360">
        <v>0</v>
      </c>
      <c r="M360">
        <v>0</v>
      </c>
      <c r="Q360">
        <v>7</v>
      </c>
      <c r="T360" s="16"/>
      <c r="U360" s="16"/>
      <c r="V360">
        <v>0</v>
      </c>
      <c r="W360">
        <v>0</v>
      </c>
      <c r="X360">
        <v>0</v>
      </c>
      <c r="Y360">
        <v>0</v>
      </c>
      <c r="Z360">
        <v>0.66666666666666663</v>
      </c>
      <c r="AA360">
        <v>1</v>
      </c>
      <c r="AB360">
        <v>0</v>
      </c>
      <c r="AC360">
        <v>18.333333333333332</v>
      </c>
      <c r="AD360">
        <v>11.333333333333334</v>
      </c>
      <c r="AE360">
        <v>36</v>
      </c>
      <c r="AF360">
        <v>84.666666666666671</v>
      </c>
      <c r="AG360">
        <v>0</v>
      </c>
      <c r="AH360">
        <v>0</v>
      </c>
      <c r="AI360">
        <v>0.66666666666666663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BM360" s="12">
        <v>9</v>
      </c>
      <c r="BN360">
        <v>9</v>
      </c>
    </row>
    <row r="361" spans="1:66" x14ac:dyDescent="0.25">
      <c r="A361">
        <v>36</v>
      </c>
      <c r="B361">
        <v>8</v>
      </c>
      <c r="C361" t="s">
        <v>62</v>
      </c>
      <c r="D361" t="s">
        <v>63</v>
      </c>
      <c r="E361" s="15"/>
      <c r="F361" s="15">
        <v>11</v>
      </c>
      <c r="G361">
        <v>1</v>
      </c>
      <c r="H361">
        <v>2</v>
      </c>
      <c r="I361">
        <v>47.833333333333336</v>
      </c>
      <c r="K361">
        <v>0</v>
      </c>
      <c r="M361">
        <v>0</v>
      </c>
      <c r="Q361">
        <v>6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17.666666666666668</v>
      </c>
      <c r="AD361">
        <v>1.8333333333333333</v>
      </c>
      <c r="AE361">
        <v>2</v>
      </c>
      <c r="AF361">
        <v>25</v>
      </c>
      <c r="AG361">
        <v>0</v>
      </c>
      <c r="AH361">
        <v>0</v>
      </c>
      <c r="AI361">
        <v>0.33333333333333331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BM361" s="15">
        <v>9</v>
      </c>
      <c r="BN361">
        <v>10</v>
      </c>
    </row>
    <row r="362" spans="1:66" x14ac:dyDescent="0.25">
      <c r="A362">
        <v>37</v>
      </c>
      <c r="B362">
        <v>4</v>
      </c>
      <c r="C362" t="s">
        <v>60</v>
      </c>
      <c r="D362" t="s">
        <v>61</v>
      </c>
      <c r="E362" s="15"/>
      <c r="F362" s="12">
        <v>2</v>
      </c>
      <c r="G362">
        <v>1</v>
      </c>
      <c r="H362" s="16">
        <v>2</v>
      </c>
      <c r="I362">
        <v>48.333333333333336</v>
      </c>
      <c r="J362">
        <v>66.550000000000011</v>
      </c>
      <c r="K362">
        <v>0.16666666666666666</v>
      </c>
      <c r="L362">
        <v>1.0166666666666668</v>
      </c>
      <c r="M362">
        <v>1</v>
      </c>
      <c r="N362">
        <v>0.6</v>
      </c>
      <c r="O362">
        <v>1.5364903088323736</v>
      </c>
      <c r="P362">
        <v>1.5113019431138099</v>
      </c>
      <c r="Q362">
        <v>7</v>
      </c>
      <c r="R362">
        <v>5.4</v>
      </c>
      <c r="S362">
        <v>37.698777692468639</v>
      </c>
      <c r="T362">
        <v>0.56647299312499821</v>
      </c>
      <c r="U362">
        <f>S362^2</f>
        <v>1421.197839506171</v>
      </c>
      <c r="V362">
        <v>0.16666666666666666</v>
      </c>
      <c r="W362">
        <v>0.33333333333333331</v>
      </c>
      <c r="X362">
        <v>0</v>
      </c>
      <c r="Y362">
        <v>0</v>
      </c>
      <c r="Z362">
        <v>0.33333333333333331</v>
      </c>
      <c r="AA362">
        <v>0.33333333333333331</v>
      </c>
      <c r="AB362">
        <v>0</v>
      </c>
      <c r="AC362">
        <v>0</v>
      </c>
      <c r="AD362">
        <v>0.16666666666666666</v>
      </c>
      <c r="AE362">
        <v>12.166666666666666</v>
      </c>
      <c r="AF362">
        <v>34.833333333333336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0.16666666666666666</v>
      </c>
      <c r="AS362">
        <v>0</v>
      </c>
      <c r="AT362">
        <v>0</v>
      </c>
      <c r="AV362">
        <v>5.2704627669472988E-2</v>
      </c>
      <c r="AW362">
        <v>0.16101529717988264</v>
      </c>
      <c r="AX362">
        <v>0</v>
      </c>
      <c r="AY362">
        <v>0.10540925533894598</v>
      </c>
      <c r="AZ362">
        <v>1.9465068427541912</v>
      </c>
      <c r="BA362">
        <v>0.83905443546829084</v>
      </c>
      <c r="BB362">
        <v>14.293268725669353</v>
      </c>
      <c r="BC362">
        <v>1.5869840952317436</v>
      </c>
      <c r="BD362">
        <v>9.1610420454239083</v>
      </c>
      <c r="BE362">
        <v>22.785561000850002</v>
      </c>
      <c r="BF362">
        <v>0</v>
      </c>
      <c r="BG362">
        <v>0.21081851067789195</v>
      </c>
      <c r="BH362">
        <f>SUM(AV362:BG362)</f>
        <v>51.142364836263674</v>
      </c>
      <c r="BI362">
        <f>BH362^2</f>
        <v>2615.541481045499</v>
      </c>
      <c r="BJ362">
        <f>U362/BI362</f>
        <v>0.54336658386242909</v>
      </c>
      <c r="BM362" s="12">
        <v>9</v>
      </c>
      <c r="BN362">
        <v>11</v>
      </c>
    </row>
    <row r="363" spans="1:66" x14ac:dyDescent="0.25">
      <c r="A363">
        <v>37</v>
      </c>
      <c r="B363">
        <v>4</v>
      </c>
      <c r="C363" t="s">
        <v>60</v>
      </c>
      <c r="D363" t="s">
        <v>61</v>
      </c>
      <c r="E363" s="15"/>
      <c r="F363" s="15">
        <v>3</v>
      </c>
      <c r="G363" s="16">
        <v>1</v>
      </c>
      <c r="H363" s="16">
        <v>2</v>
      </c>
      <c r="I363">
        <v>51</v>
      </c>
      <c r="K363">
        <v>0</v>
      </c>
      <c r="M363">
        <v>0</v>
      </c>
      <c r="Q363">
        <v>5</v>
      </c>
      <c r="T363" s="16"/>
      <c r="U363" s="16"/>
      <c r="V363">
        <v>0</v>
      </c>
      <c r="W363">
        <v>0.33333333333333331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6.5</v>
      </c>
      <c r="AD363">
        <v>5</v>
      </c>
      <c r="AE363">
        <v>8.1666666666666661</v>
      </c>
      <c r="AF363">
        <v>31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BM363" s="15">
        <v>9</v>
      </c>
      <c r="BN363">
        <v>12</v>
      </c>
    </row>
    <row r="364" spans="1:66" x14ac:dyDescent="0.25">
      <c r="A364">
        <v>37</v>
      </c>
      <c r="B364">
        <v>4</v>
      </c>
      <c r="C364" t="s">
        <v>60</v>
      </c>
      <c r="D364" t="s">
        <v>61</v>
      </c>
      <c r="E364" s="15"/>
      <c r="F364" s="12">
        <v>4</v>
      </c>
      <c r="G364">
        <v>1</v>
      </c>
      <c r="H364" s="16">
        <v>2</v>
      </c>
      <c r="I364">
        <v>64.833333333333329</v>
      </c>
      <c r="K364">
        <v>4.666666666666667</v>
      </c>
      <c r="M364">
        <v>1</v>
      </c>
      <c r="Q364">
        <v>6</v>
      </c>
      <c r="T364" s="16"/>
      <c r="U364" s="16"/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0.16666666666666666</v>
      </c>
      <c r="AC364">
        <v>14.166666666666666</v>
      </c>
      <c r="AD364">
        <v>3.3333333333333335</v>
      </c>
      <c r="AE364">
        <v>3.6666666666666665</v>
      </c>
      <c r="AF364">
        <v>42.5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4.666666666666667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BM364" s="12">
        <v>9</v>
      </c>
      <c r="BN364">
        <v>13</v>
      </c>
    </row>
    <row r="365" spans="1:66" x14ac:dyDescent="0.25">
      <c r="A365">
        <v>37</v>
      </c>
      <c r="B365">
        <v>4</v>
      </c>
      <c r="C365" t="s">
        <v>60</v>
      </c>
      <c r="D365" t="s">
        <v>61</v>
      </c>
      <c r="E365" s="15"/>
      <c r="F365" s="12">
        <v>5</v>
      </c>
      <c r="G365" s="16">
        <v>2</v>
      </c>
      <c r="H365" s="16">
        <v>4</v>
      </c>
      <c r="I365">
        <v>154.33333333333331</v>
      </c>
      <c r="K365">
        <v>0.66666666666666663</v>
      </c>
      <c r="M365">
        <v>1</v>
      </c>
      <c r="Q365">
        <v>5</v>
      </c>
      <c r="T365" s="16"/>
      <c r="U365" s="16"/>
      <c r="V365">
        <v>0</v>
      </c>
      <c r="W365">
        <v>0</v>
      </c>
      <c r="X365">
        <v>0</v>
      </c>
      <c r="Y365">
        <v>0</v>
      </c>
      <c r="Z365">
        <v>0</v>
      </c>
      <c r="AA365">
        <v>4.666666666666667</v>
      </c>
      <c r="AB365">
        <v>0</v>
      </c>
      <c r="AC365">
        <v>47</v>
      </c>
      <c r="AD365">
        <v>3.6666666666666665</v>
      </c>
      <c r="AE365">
        <v>20.666666666666668</v>
      </c>
      <c r="AF365">
        <v>78.333333333333329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0.66666666666666663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BM365" s="15">
        <v>9</v>
      </c>
      <c r="BN365">
        <v>14</v>
      </c>
    </row>
    <row r="366" spans="1:66" x14ac:dyDescent="0.25">
      <c r="A366">
        <v>37</v>
      </c>
      <c r="B366">
        <v>4</v>
      </c>
      <c r="C366" t="s">
        <v>60</v>
      </c>
      <c r="D366" t="s">
        <v>61</v>
      </c>
      <c r="E366" s="11"/>
      <c r="F366" s="15">
        <v>6</v>
      </c>
      <c r="G366" s="16">
        <v>5</v>
      </c>
      <c r="H366" s="16">
        <v>32</v>
      </c>
      <c r="I366">
        <v>93.333333333333343</v>
      </c>
      <c r="K366">
        <v>0</v>
      </c>
      <c r="M366">
        <v>0</v>
      </c>
      <c r="Q366">
        <v>4</v>
      </c>
      <c r="T366" s="16"/>
      <c r="U366" s="16"/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21.333333333333332</v>
      </c>
      <c r="AD366">
        <v>2.6666666666666665</v>
      </c>
      <c r="AE366">
        <v>18.666666666666668</v>
      </c>
      <c r="AF366">
        <v>50.666666666666664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BM366" s="12">
        <v>9</v>
      </c>
      <c r="BN366">
        <v>15</v>
      </c>
    </row>
    <row r="367" spans="1:66" x14ac:dyDescent="0.25">
      <c r="A367">
        <v>37</v>
      </c>
      <c r="B367">
        <v>4</v>
      </c>
      <c r="C367" t="s">
        <v>60</v>
      </c>
      <c r="D367" t="s">
        <v>61</v>
      </c>
      <c r="E367" s="11"/>
      <c r="F367" s="12">
        <v>7</v>
      </c>
      <c r="G367">
        <v>4</v>
      </c>
      <c r="H367">
        <v>16</v>
      </c>
      <c r="I367">
        <v>82.666666666666671</v>
      </c>
      <c r="K367">
        <v>2.6666666666666665</v>
      </c>
      <c r="M367">
        <v>1</v>
      </c>
      <c r="Q367">
        <v>5</v>
      </c>
      <c r="U367" s="16"/>
      <c r="V367">
        <v>0</v>
      </c>
      <c r="W367">
        <v>0</v>
      </c>
      <c r="X367">
        <v>0</v>
      </c>
      <c r="Y367">
        <v>0</v>
      </c>
      <c r="Z367">
        <v>0</v>
      </c>
      <c r="AA367">
        <v>5.333333333333333</v>
      </c>
      <c r="AB367">
        <v>0</v>
      </c>
      <c r="AC367">
        <v>24</v>
      </c>
      <c r="AD367">
        <v>4</v>
      </c>
      <c r="AE367">
        <v>34.666666666666664</v>
      </c>
      <c r="AF367">
        <v>14.666666666666666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2.6666666666666665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BM367" s="15">
        <v>9</v>
      </c>
      <c r="BN367">
        <v>16</v>
      </c>
    </row>
    <row r="368" spans="1:66" x14ac:dyDescent="0.25">
      <c r="A368">
        <v>37</v>
      </c>
      <c r="B368">
        <v>4</v>
      </c>
      <c r="C368" t="s">
        <v>60</v>
      </c>
      <c r="D368" t="s">
        <v>61</v>
      </c>
      <c r="E368" s="11"/>
      <c r="F368" s="12">
        <v>8</v>
      </c>
      <c r="G368">
        <v>4</v>
      </c>
      <c r="H368">
        <v>16</v>
      </c>
      <c r="I368">
        <v>48</v>
      </c>
      <c r="K368">
        <v>0</v>
      </c>
      <c r="M368">
        <v>0</v>
      </c>
      <c r="Q368">
        <v>6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1.3333333333333333</v>
      </c>
      <c r="AB368">
        <v>2.6666666666666665</v>
      </c>
      <c r="AC368">
        <v>18.666666666666668</v>
      </c>
      <c r="AD368">
        <v>2.6666666666666665</v>
      </c>
      <c r="AE368">
        <v>12</v>
      </c>
      <c r="AF368">
        <v>10.666666666666666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BM368" s="12">
        <v>9</v>
      </c>
      <c r="BN368">
        <v>17</v>
      </c>
    </row>
    <row r="369" spans="1:66" x14ac:dyDescent="0.25">
      <c r="A369">
        <v>37</v>
      </c>
      <c r="B369">
        <v>4</v>
      </c>
      <c r="C369" t="s">
        <v>60</v>
      </c>
      <c r="D369" t="s">
        <v>61</v>
      </c>
      <c r="E369" s="11" t="s">
        <v>83</v>
      </c>
      <c r="F369" s="12">
        <v>9</v>
      </c>
      <c r="G369">
        <v>4</v>
      </c>
      <c r="H369">
        <v>16</v>
      </c>
      <c r="I369">
        <v>69.333333333333329</v>
      </c>
      <c r="K369">
        <v>1.3333333333333333</v>
      </c>
      <c r="M369">
        <v>1</v>
      </c>
      <c r="Q369">
        <v>4</v>
      </c>
      <c r="U369" s="16"/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24</v>
      </c>
      <c r="AD369">
        <v>4</v>
      </c>
      <c r="AE369">
        <v>25.333333333333332</v>
      </c>
      <c r="AF369">
        <v>16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1.3333333333333333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BM369" s="15">
        <v>9</v>
      </c>
      <c r="BN369">
        <v>18</v>
      </c>
    </row>
    <row r="370" spans="1:66" x14ac:dyDescent="0.25">
      <c r="A370">
        <v>37</v>
      </c>
      <c r="B370">
        <v>4</v>
      </c>
      <c r="C370" t="s">
        <v>60</v>
      </c>
      <c r="D370" t="s">
        <v>61</v>
      </c>
      <c r="E370" s="11"/>
      <c r="F370" s="12">
        <v>10</v>
      </c>
      <c r="G370" s="16">
        <v>3</v>
      </c>
      <c r="H370" s="16">
        <v>8</v>
      </c>
      <c r="I370">
        <v>23.333333333333336</v>
      </c>
      <c r="K370">
        <v>0</v>
      </c>
      <c r="M370">
        <v>0</v>
      </c>
      <c r="Q370">
        <v>6</v>
      </c>
      <c r="T370" s="16"/>
      <c r="U370" s="16"/>
      <c r="V370">
        <v>0</v>
      </c>
      <c r="W370">
        <v>0</v>
      </c>
      <c r="X370">
        <v>0</v>
      </c>
      <c r="Y370">
        <v>0</v>
      </c>
      <c r="Z370">
        <v>0</v>
      </c>
      <c r="AA370">
        <v>2.6666666666666665</v>
      </c>
      <c r="AB370">
        <v>0</v>
      </c>
      <c r="AC370">
        <v>2.6666666666666665</v>
      </c>
      <c r="AD370">
        <v>2.6666666666666665</v>
      </c>
      <c r="AE370">
        <v>10</v>
      </c>
      <c r="AF370">
        <v>4.666666666666667</v>
      </c>
      <c r="AG370">
        <v>0</v>
      </c>
      <c r="AH370">
        <v>0</v>
      </c>
      <c r="AI370">
        <v>0.66666666666666663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BM370" s="12">
        <v>9</v>
      </c>
      <c r="BN370">
        <v>19</v>
      </c>
    </row>
    <row r="371" spans="1:66" x14ac:dyDescent="0.25">
      <c r="A371">
        <v>37</v>
      </c>
      <c r="B371">
        <v>4</v>
      </c>
      <c r="C371" t="s">
        <v>60</v>
      </c>
      <c r="D371" t="s">
        <v>61</v>
      </c>
      <c r="E371" s="11"/>
      <c r="F371" s="12">
        <v>11</v>
      </c>
      <c r="G371">
        <v>1</v>
      </c>
      <c r="H371">
        <v>2</v>
      </c>
      <c r="I371">
        <v>30.333333333333336</v>
      </c>
      <c r="K371">
        <v>0.66666666666666663</v>
      </c>
      <c r="M371">
        <v>1</v>
      </c>
      <c r="Q371">
        <v>6</v>
      </c>
      <c r="U371" s="16"/>
      <c r="V371">
        <v>0</v>
      </c>
      <c r="W371">
        <v>0.33333333333333331</v>
      </c>
      <c r="X371">
        <v>0</v>
      </c>
      <c r="Y371">
        <v>0</v>
      </c>
      <c r="Z371">
        <v>0</v>
      </c>
      <c r="AA371">
        <v>1.6666666666666667</v>
      </c>
      <c r="AB371">
        <v>0</v>
      </c>
      <c r="AC371">
        <v>2.3333333333333335</v>
      </c>
      <c r="AD371">
        <v>0.16666666666666666</v>
      </c>
      <c r="AE371">
        <v>12.666666666666666</v>
      </c>
      <c r="AF371">
        <v>13.166666666666666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0.66666666666666663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BM371" s="15">
        <v>9</v>
      </c>
      <c r="BN371">
        <v>20</v>
      </c>
    </row>
    <row r="372" spans="1:66" x14ac:dyDescent="0.25">
      <c r="A372">
        <v>38</v>
      </c>
      <c r="B372">
        <v>1</v>
      </c>
      <c r="C372" t="s">
        <v>64</v>
      </c>
      <c r="D372" t="s">
        <v>61</v>
      </c>
      <c r="E372" s="17"/>
      <c r="F372" s="15">
        <v>2</v>
      </c>
      <c r="G372" s="16">
        <v>0</v>
      </c>
      <c r="H372" s="16">
        <v>1</v>
      </c>
      <c r="I372">
        <v>47.666666666666664</v>
      </c>
      <c r="J372">
        <v>104.02499999999998</v>
      </c>
      <c r="K372">
        <v>0.25</v>
      </c>
      <c r="L372">
        <v>1.7583333333333333</v>
      </c>
      <c r="M372">
        <v>2</v>
      </c>
      <c r="N372">
        <v>0.6</v>
      </c>
      <c r="O372">
        <v>5.240283483520173</v>
      </c>
      <c r="P372">
        <v>2.9802560095849326</v>
      </c>
      <c r="Q372">
        <v>7</v>
      </c>
      <c r="R372">
        <v>8.3000000000000007</v>
      </c>
      <c r="S372">
        <v>103.52054464491702</v>
      </c>
      <c r="T372">
        <v>0.99515063345269927</v>
      </c>
      <c r="U372">
        <f>S372^2</f>
        <v>10716.503163580259</v>
      </c>
      <c r="V372">
        <v>0</v>
      </c>
      <c r="W372">
        <v>1</v>
      </c>
      <c r="X372">
        <v>0</v>
      </c>
      <c r="Y372">
        <v>0</v>
      </c>
      <c r="Z372">
        <v>0.33333333333333331</v>
      </c>
      <c r="AA372">
        <v>0.16666666666666666</v>
      </c>
      <c r="AB372">
        <v>0</v>
      </c>
      <c r="AC372">
        <v>0.83333333333333337</v>
      </c>
      <c r="AD372">
        <v>20.5</v>
      </c>
      <c r="AE372">
        <v>19.333333333333332</v>
      </c>
      <c r="AF372">
        <v>5.5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0.16666666666666666</v>
      </c>
      <c r="AS372">
        <v>8.3333333333333329E-2</v>
      </c>
      <c r="AT372">
        <v>0</v>
      </c>
      <c r="AV372">
        <v>0.57761749913644578</v>
      </c>
      <c r="AW372">
        <v>5.2593904848000177</v>
      </c>
      <c r="AX372">
        <v>0</v>
      </c>
      <c r="AY372">
        <v>2.3405312259726605</v>
      </c>
      <c r="AZ372">
        <v>1.7196216925335928</v>
      </c>
      <c r="BA372">
        <v>1.6001543135461949</v>
      </c>
      <c r="BB372">
        <v>7.1235189060560673</v>
      </c>
      <c r="BC372">
        <v>23.550839740211721</v>
      </c>
      <c r="BD372">
        <v>14.647177708173505</v>
      </c>
      <c r="BE372">
        <v>89.045558113547045</v>
      </c>
      <c r="BF372">
        <v>3.0128454414923089</v>
      </c>
      <c r="BG372">
        <v>0.69837774984708778</v>
      </c>
      <c r="BH372">
        <f>SUM(AV372:BG372)</f>
        <v>149.57563287531664</v>
      </c>
      <c r="BI372">
        <f>BH372^2</f>
        <v>22372.869950051503</v>
      </c>
      <c r="BJ372">
        <f>U372/BI372</f>
        <v>0.4789954613558905</v>
      </c>
      <c r="BM372" s="12">
        <v>9</v>
      </c>
      <c r="BN372">
        <v>21</v>
      </c>
    </row>
    <row r="373" spans="1:66" x14ac:dyDescent="0.25">
      <c r="A373">
        <v>38</v>
      </c>
      <c r="B373">
        <v>1</v>
      </c>
      <c r="C373" t="s">
        <v>64</v>
      </c>
      <c r="D373" t="s">
        <v>61</v>
      </c>
      <c r="E373" s="15"/>
      <c r="F373" s="15">
        <v>3</v>
      </c>
      <c r="G373">
        <v>1</v>
      </c>
      <c r="H373" s="16">
        <v>2</v>
      </c>
      <c r="I373">
        <v>208.66666666666666</v>
      </c>
      <c r="K373">
        <v>0.33333333333333331</v>
      </c>
      <c r="M373">
        <v>1</v>
      </c>
      <c r="Q373">
        <v>7</v>
      </c>
      <c r="T373" s="16"/>
      <c r="U373" s="16"/>
      <c r="V373">
        <v>0.33333333333333331</v>
      </c>
      <c r="W373">
        <v>4</v>
      </c>
      <c r="X373">
        <v>0</v>
      </c>
      <c r="Y373">
        <v>0</v>
      </c>
      <c r="Z373">
        <v>5.333333333333333</v>
      </c>
      <c r="AA373">
        <v>0</v>
      </c>
      <c r="AB373">
        <v>0</v>
      </c>
      <c r="AC373">
        <v>0.66666666666666663</v>
      </c>
      <c r="AD373">
        <v>80</v>
      </c>
      <c r="AE373">
        <v>47.333333333333336</v>
      </c>
      <c r="AF373">
        <v>71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0.33333333333333331</v>
      </c>
      <c r="AT373">
        <v>0</v>
      </c>
      <c r="BM373" s="15">
        <v>9</v>
      </c>
      <c r="BN373">
        <v>22</v>
      </c>
    </row>
    <row r="374" spans="1:66" x14ac:dyDescent="0.25">
      <c r="A374">
        <v>38</v>
      </c>
      <c r="B374">
        <v>1</v>
      </c>
      <c r="C374" t="s">
        <v>64</v>
      </c>
      <c r="D374" t="s">
        <v>61</v>
      </c>
      <c r="E374" s="15"/>
      <c r="F374" s="15">
        <v>4</v>
      </c>
      <c r="G374" s="16">
        <v>1</v>
      </c>
      <c r="H374" s="16">
        <v>2</v>
      </c>
      <c r="I374">
        <v>138.33333333333334</v>
      </c>
      <c r="K374">
        <v>16.666666666666668</v>
      </c>
      <c r="M374">
        <v>2</v>
      </c>
      <c r="Q374">
        <v>7</v>
      </c>
      <c r="T374" s="16"/>
      <c r="U374" s="16"/>
      <c r="V374">
        <v>0</v>
      </c>
      <c r="W374">
        <v>11.666666666666666</v>
      </c>
      <c r="X374">
        <v>0</v>
      </c>
      <c r="Y374">
        <v>0</v>
      </c>
      <c r="Z374">
        <v>0.33333333333333331</v>
      </c>
      <c r="AA374">
        <v>0</v>
      </c>
      <c r="AB374">
        <v>1</v>
      </c>
      <c r="AC374">
        <v>1.3333333333333333</v>
      </c>
      <c r="AD374">
        <v>15</v>
      </c>
      <c r="AE374">
        <v>2</v>
      </c>
      <c r="AF374">
        <v>107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16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0.66666666666666663</v>
      </c>
      <c r="AT374">
        <v>0</v>
      </c>
      <c r="BM374" s="12">
        <v>9</v>
      </c>
      <c r="BN374">
        <v>23</v>
      </c>
    </row>
    <row r="375" spans="1:66" x14ac:dyDescent="0.25">
      <c r="A375">
        <v>38</v>
      </c>
      <c r="B375">
        <v>1</v>
      </c>
      <c r="C375" t="s">
        <v>64</v>
      </c>
      <c r="D375" t="s">
        <v>61</v>
      </c>
      <c r="E375" s="15"/>
      <c r="F375" s="15">
        <v>5</v>
      </c>
      <c r="G375" s="16">
        <v>1</v>
      </c>
      <c r="H375" s="16">
        <v>2</v>
      </c>
      <c r="I375">
        <v>349.66666666666669</v>
      </c>
      <c r="K375">
        <v>0</v>
      </c>
      <c r="M375">
        <v>0</v>
      </c>
      <c r="Q375">
        <v>11</v>
      </c>
      <c r="T375" s="16"/>
      <c r="U375" s="16"/>
      <c r="V375">
        <v>1.8333333333333333</v>
      </c>
      <c r="W375">
        <v>14.666666666666666</v>
      </c>
      <c r="X375">
        <v>0</v>
      </c>
      <c r="Y375">
        <v>0</v>
      </c>
      <c r="Z375">
        <v>6.166666666666667</v>
      </c>
      <c r="AA375">
        <v>0.33333333333333331</v>
      </c>
      <c r="AB375">
        <v>4.166666666666667</v>
      </c>
      <c r="AC375">
        <v>5.833333333333333</v>
      </c>
      <c r="AD375">
        <v>19</v>
      </c>
      <c r="AE375">
        <v>1.1666666666666667</v>
      </c>
      <c r="AF375">
        <v>287.33333333333331</v>
      </c>
      <c r="AG375">
        <v>0.66666666666666663</v>
      </c>
      <c r="AH375">
        <v>0</v>
      </c>
      <c r="AI375">
        <v>0</v>
      </c>
      <c r="AJ375">
        <v>0</v>
      </c>
      <c r="AK375">
        <v>0</v>
      </c>
      <c r="AL375">
        <v>8.5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BM375" s="15">
        <v>9</v>
      </c>
      <c r="BN375">
        <v>24</v>
      </c>
    </row>
    <row r="376" spans="1:66" x14ac:dyDescent="0.25">
      <c r="A376">
        <v>38</v>
      </c>
      <c r="B376">
        <v>1</v>
      </c>
      <c r="C376" t="s">
        <v>64</v>
      </c>
      <c r="D376" t="s">
        <v>61</v>
      </c>
      <c r="E376" s="15"/>
      <c r="F376" s="15">
        <v>6</v>
      </c>
      <c r="G376" s="16">
        <v>1</v>
      </c>
      <c r="H376" s="16">
        <v>2</v>
      </c>
      <c r="I376">
        <v>23</v>
      </c>
      <c r="K376">
        <v>0</v>
      </c>
      <c r="M376">
        <v>0</v>
      </c>
      <c r="Q376">
        <v>7</v>
      </c>
      <c r="T376" s="16"/>
      <c r="U376" s="16"/>
      <c r="V376">
        <v>0</v>
      </c>
      <c r="W376">
        <v>4.5</v>
      </c>
      <c r="X376">
        <v>0</v>
      </c>
      <c r="Y376">
        <v>0</v>
      </c>
      <c r="Z376">
        <v>0.33333333333333331</v>
      </c>
      <c r="AA376">
        <v>4.166666666666667</v>
      </c>
      <c r="AB376">
        <v>3.8333333333333335</v>
      </c>
      <c r="AC376">
        <v>3.8333333333333335</v>
      </c>
      <c r="AD376">
        <v>6</v>
      </c>
      <c r="AE376">
        <v>0</v>
      </c>
      <c r="AF376">
        <v>0</v>
      </c>
      <c r="AG376">
        <v>0.33333333333333331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BM376" s="12">
        <v>9</v>
      </c>
      <c r="BN376">
        <v>25</v>
      </c>
    </row>
    <row r="377" spans="1:66" x14ac:dyDescent="0.25">
      <c r="A377">
        <v>38</v>
      </c>
      <c r="B377">
        <v>1</v>
      </c>
      <c r="C377" t="s">
        <v>64</v>
      </c>
      <c r="D377" t="s">
        <v>61</v>
      </c>
      <c r="E377" s="15"/>
      <c r="F377" s="12">
        <v>7</v>
      </c>
      <c r="G377">
        <v>1</v>
      </c>
      <c r="H377">
        <v>2</v>
      </c>
      <c r="I377">
        <v>59.666666666666671</v>
      </c>
      <c r="K377">
        <v>0</v>
      </c>
      <c r="M377">
        <v>0</v>
      </c>
      <c r="Q377">
        <v>9</v>
      </c>
      <c r="U377" s="16"/>
      <c r="V377">
        <v>0</v>
      </c>
      <c r="W377">
        <v>8.8333333333333339</v>
      </c>
      <c r="X377">
        <v>0</v>
      </c>
      <c r="Y377">
        <v>0</v>
      </c>
      <c r="Z377">
        <v>0</v>
      </c>
      <c r="AA377">
        <v>0.66666666666666663</v>
      </c>
      <c r="AB377">
        <v>0.33333333333333331</v>
      </c>
      <c r="AC377">
        <v>10.5</v>
      </c>
      <c r="AD377">
        <v>8.3333333333333339</v>
      </c>
      <c r="AE377">
        <v>4.166666666666667</v>
      </c>
      <c r="AF377">
        <v>21.666666666666668</v>
      </c>
      <c r="AG377">
        <v>3.3333333333333335</v>
      </c>
      <c r="AH377">
        <v>0</v>
      </c>
      <c r="AI377">
        <v>1.8333333333333333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BM377" s="15">
        <v>9</v>
      </c>
      <c r="BN377">
        <v>26</v>
      </c>
    </row>
    <row r="378" spans="1:66" x14ac:dyDescent="0.25">
      <c r="A378">
        <v>38</v>
      </c>
      <c r="B378">
        <v>1</v>
      </c>
      <c r="C378" t="s">
        <v>64</v>
      </c>
      <c r="D378" t="s">
        <v>61</v>
      </c>
      <c r="E378" s="15"/>
      <c r="F378" s="15">
        <v>8</v>
      </c>
      <c r="G378" s="16">
        <v>1</v>
      </c>
      <c r="H378" s="16">
        <v>2</v>
      </c>
      <c r="I378">
        <v>90.666666666666671</v>
      </c>
      <c r="K378">
        <v>0.33333333333333331</v>
      </c>
      <c r="M378">
        <v>1</v>
      </c>
      <c r="Q378">
        <v>10</v>
      </c>
      <c r="T378" s="16"/>
      <c r="U378" s="16"/>
      <c r="V378">
        <v>0</v>
      </c>
      <c r="W378">
        <v>5</v>
      </c>
      <c r="X378">
        <v>0</v>
      </c>
      <c r="Y378">
        <v>0</v>
      </c>
      <c r="Z378">
        <v>0.83333333333333337</v>
      </c>
      <c r="AA378">
        <v>0.66666666666666663</v>
      </c>
      <c r="AB378">
        <v>0.66666666666666663</v>
      </c>
      <c r="AC378">
        <v>20.5</v>
      </c>
      <c r="AD378">
        <v>6.833333333333333</v>
      </c>
      <c r="AE378">
        <v>5.333333333333333</v>
      </c>
      <c r="AF378">
        <v>39.666666666666664</v>
      </c>
      <c r="AG378">
        <v>9.6666666666666661</v>
      </c>
      <c r="AH378">
        <v>0</v>
      </c>
      <c r="AI378">
        <v>1.5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0.33333333333333331</v>
      </c>
      <c r="AT378">
        <v>0</v>
      </c>
      <c r="BM378" s="12">
        <v>9</v>
      </c>
      <c r="BN378">
        <v>27</v>
      </c>
    </row>
    <row r="379" spans="1:66" x14ac:dyDescent="0.25">
      <c r="A379">
        <v>38</v>
      </c>
      <c r="B379">
        <v>1</v>
      </c>
      <c r="C379" t="s">
        <v>64</v>
      </c>
      <c r="D379" t="s">
        <v>61</v>
      </c>
      <c r="E379" s="15"/>
      <c r="F379" s="15">
        <v>9</v>
      </c>
      <c r="G379" s="16">
        <v>0</v>
      </c>
      <c r="H379" s="16">
        <v>1</v>
      </c>
      <c r="I379">
        <v>36.416666666666671</v>
      </c>
      <c r="K379">
        <v>0</v>
      </c>
      <c r="M379">
        <v>0</v>
      </c>
      <c r="Q379">
        <v>11</v>
      </c>
      <c r="T379" s="16"/>
      <c r="U379" s="16"/>
      <c r="V379">
        <v>0</v>
      </c>
      <c r="W379">
        <v>7.083333333333333</v>
      </c>
      <c r="X379">
        <v>0</v>
      </c>
      <c r="Y379">
        <v>0</v>
      </c>
      <c r="Z379">
        <v>0.16666666666666666</v>
      </c>
      <c r="AA379">
        <v>0.5</v>
      </c>
      <c r="AB379">
        <v>0.33333333333333331</v>
      </c>
      <c r="AC379">
        <v>14.583333333333334</v>
      </c>
      <c r="AD379">
        <v>2.4166666666666665</v>
      </c>
      <c r="AE379">
        <v>2.3333333333333335</v>
      </c>
      <c r="AF379">
        <v>4.333333333333333</v>
      </c>
      <c r="AG379">
        <v>4.083333333333333</v>
      </c>
      <c r="AH379">
        <v>0</v>
      </c>
      <c r="AI379">
        <v>0.25</v>
      </c>
      <c r="AJ379">
        <v>0</v>
      </c>
      <c r="AK379">
        <v>0</v>
      </c>
      <c r="AL379">
        <v>0.33333333333333331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BM379" s="15">
        <v>9</v>
      </c>
      <c r="BN379">
        <v>28</v>
      </c>
    </row>
    <row r="380" spans="1:66" x14ac:dyDescent="0.25">
      <c r="A380">
        <v>38</v>
      </c>
      <c r="B380">
        <v>1</v>
      </c>
      <c r="C380" t="s">
        <v>64</v>
      </c>
      <c r="D380" t="s">
        <v>61</v>
      </c>
      <c r="E380" s="15"/>
      <c r="F380" s="15">
        <v>10</v>
      </c>
      <c r="G380" s="16">
        <v>1</v>
      </c>
      <c r="H380" s="16">
        <v>2</v>
      </c>
      <c r="I380">
        <v>36.166666666666671</v>
      </c>
      <c r="K380">
        <v>0</v>
      </c>
      <c r="M380">
        <v>0</v>
      </c>
      <c r="Q380">
        <v>7</v>
      </c>
      <c r="T380" s="16"/>
      <c r="U380" s="16"/>
      <c r="V380">
        <v>0</v>
      </c>
      <c r="W380">
        <v>6.166666666666667</v>
      </c>
      <c r="X380">
        <v>0</v>
      </c>
      <c r="Y380">
        <v>0</v>
      </c>
      <c r="Z380">
        <v>0</v>
      </c>
      <c r="AA380">
        <v>3.3333333333333335</v>
      </c>
      <c r="AB380">
        <v>0</v>
      </c>
      <c r="AC380">
        <v>13</v>
      </c>
      <c r="AD380">
        <v>2.5</v>
      </c>
      <c r="AE380">
        <v>3.1666666666666665</v>
      </c>
      <c r="AF380">
        <v>6</v>
      </c>
      <c r="AG380">
        <v>2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BM380" s="12">
        <v>9</v>
      </c>
      <c r="BN380">
        <v>29</v>
      </c>
    </row>
    <row r="381" spans="1:66" x14ac:dyDescent="0.25">
      <c r="A381">
        <v>38</v>
      </c>
      <c r="B381">
        <v>1</v>
      </c>
      <c r="C381" t="s">
        <v>64</v>
      </c>
      <c r="D381" t="s">
        <v>61</v>
      </c>
      <c r="E381" s="15"/>
      <c r="F381" s="15">
        <v>11</v>
      </c>
      <c r="G381">
        <v>2</v>
      </c>
      <c r="H381">
        <v>4</v>
      </c>
      <c r="I381">
        <v>50</v>
      </c>
      <c r="K381">
        <v>0</v>
      </c>
      <c r="M381">
        <v>0</v>
      </c>
      <c r="Q381">
        <v>7</v>
      </c>
      <c r="U381" s="16"/>
      <c r="V381">
        <v>0</v>
      </c>
      <c r="W381">
        <v>18</v>
      </c>
      <c r="X381">
        <v>0</v>
      </c>
      <c r="Y381">
        <v>0</v>
      </c>
      <c r="Z381">
        <v>0</v>
      </c>
      <c r="AA381">
        <v>4</v>
      </c>
      <c r="AB381">
        <v>0</v>
      </c>
      <c r="AC381">
        <v>15.666666666666666</v>
      </c>
      <c r="AD381">
        <v>0</v>
      </c>
      <c r="AE381">
        <v>2</v>
      </c>
      <c r="AF381">
        <v>3.6666666666666665</v>
      </c>
      <c r="AG381">
        <v>1.3333333333333333</v>
      </c>
      <c r="AH381">
        <v>0</v>
      </c>
      <c r="AI381">
        <v>0</v>
      </c>
      <c r="AJ381">
        <v>0</v>
      </c>
      <c r="AK381">
        <v>0</v>
      </c>
      <c r="AL381">
        <v>5.333333333333333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BM381" s="15">
        <v>9</v>
      </c>
      <c r="BN381">
        <v>30</v>
      </c>
    </row>
    <row r="382" spans="1:66" x14ac:dyDescent="0.25">
      <c r="A382">
        <v>39</v>
      </c>
      <c r="B382">
        <v>5</v>
      </c>
      <c r="C382" t="s">
        <v>67</v>
      </c>
      <c r="D382" t="s">
        <v>61</v>
      </c>
      <c r="E382" s="15"/>
      <c r="F382" s="15">
        <v>2</v>
      </c>
      <c r="G382" s="16">
        <v>1</v>
      </c>
      <c r="H382" s="16">
        <v>2</v>
      </c>
      <c r="I382">
        <v>120</v>
      </c>
      <c r="J382">
        <v>69.566666666666663</v>
      </c>
      <c r="K382">
        <v>0.16666666666666666</v>
      </c>
      <c r="L382">
        <v>0.39166666666666666</v>
      </c>
      <c r="M382">
        <v>1</v>
      </c>
      <c r="N382">
        <v>0.6</v>
      </c>
      <c r="O382">
        <v>0.81085422111575289</v>
      </c>
      <c r="P382">
        <v>2.070266096465752</v>
      </c>
      <c r="Q382">
        <v>7</v>
      </c>
      <c r="R382">
        <v>4.9000000000000004</v>
      </c>
      <c r="S382">
        <v>49.62465287374318</v>
      </c>
      <c r="T382">
        <v>0.71333952381997867</v>
      </c>
      <c r="U382">
        <f>S382^2</f>
        <v>2462.6061728395071</v>
      </c>
      <c r="V382">
        <v>0</v>
      </c>
      <c r="W382">
        <v>0</v>
      </c>
      <c r="X382">
        <v>0</v>
      </c>
      <c r="Y382">
        <v>0</v>
      </c>
      <c r="Z382">
        <v>7.5</v>
      </c>
      <c r="AA382">
        <v>0.66666666666666663</v>
      </c>
      <c r="AB382">
        <v>0.5</v>
      </c>
      <c r="AC382">
        <v>16.166666666666668</v>
      </c>
      <c r="AD382">
        <v>21.666666666666668</v>
      </c>
      <c r="AE382">
        <v>3.6666666666666665</v>
      </c>
      <c r="AF382">
        <v>69.833333333333329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0.16666666666666666</v>
      </c>
      <c r="AT382">
        <v>0</v>
      </c>
      <c r="AV382">
        <v>0</v>
      </c>
      <c r="AW382">
        <v>0.26352313834736496</v>
      </c>
      <c r="AX382">
        <v>0</v>
      </c>
      <c r="AY382">
        <v>2.3510570252128016</v>
      </c>
      <c r="AZ382">
        <v>0.52418366868733968</v>
      </c>
      <c r="BA382">
        <v>0.16101529717988264</v>
      </c>
      <c r="BB382">
        <v>5.6328580229021252</v>
      </c>
      <c r="BC382">
        <v>6.9344594883135438</v>
      </c>
      <c r="BD382">
        <v>12.390308837410783</v>
      </c>
      <c r="BE382">
        <v>23.397722005822025</v>
      </c>
      <c r="BF382">
        <v>0</v>
      </c>
      <c r="BG382">
        <v>38.378298909155603</v>
      </c>
      <c r="BH382">
        <f>SUM(AV382:BG382)</f>
        <v>90.033426393031476</v>
      </c>
      <c r="BI382">
        <f>BH382^2</f>
        <v>8106.0178680694171</v>
      </c>
      <c r="BJ382">
        <f>U382/BI382</f>
        <v>0.30379974642543167</v>
      </c>
      <c r="BM382" s="12">
        <v>9</v>
      </c>
      <c r="BN382">
        <v>31</v>
      </c>
    </row>
    <row r="383" spans="1:66" x14ac:dyDescent="0.25">
      <c r="A383">
        <v>39</v>
      </c>
      <c r="B383">
        <v>5</v>
      </c>
      <c r="C383" t="s">
        <v>67</v>
      </c>
      <c r="D383" t="s">
        <v>61</v>
      </c>
      <c r="E383" s="15"/>
      <c r="F383" s="15">
        <v>3</v>
      </c>
      <c r="G383" s="16">
        <v>1</v>
      </c>
      <c r="H383" s="16">
        <v>2</v>
      </c>
      <c r="I383">
        <v>103.83333333333333</v>
      </c>
      <c r="K383">
        <v>0</v>
      </c>
      <c r="M383">
        <v>0</v>
      </c>
      <c r="Q383">
        <v>4</v>
      </c>
      <c r="T383" s="16"/>
      <c r="U383" s="16"/>
      <c r="V383">
        <v>0</v>
      </c>
      <c r="W383">
        <v>0</v>
      </c>
      <c r="X383">
        <v>0</v>
      </c>
      <c r="Y383">
        <v>0</v>
      </c>
      <c r="Z383">
        <v>0</v>
      </c>
      <c r="AA383">
        <v>0.16666666666666666</v>
      </c>
      <c r="AB383">
        <v>0</v>
      </c>
      <c r="AC383">
        <v>11.666666666666666</v>
      </c>
      <c r="AD383">
        <v>0</v>
      </c>
      <c r="AE383">
        <v>36</v>
      </c>
      <c r="AF383">
        <v>56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BM383" s="15">
        <v>9</v>
      </c>
      <c r="BN383">
        <v>32</v>
      </c>
    </row>
    <row r="384" spans="1:66" x14ac:dyDescent="0.25">
      <c r="A384">
        <v>39</v>
      </c>
      <c r="B384">
        <v>5</v>
      </c>
      <c r="C384" t="s">
        <v>67</v>
      </c>
      <c r="D384" t="s">
        <v>61</v>
      </c>
      <c r="E384" s="15"/>
      <c r="F384" s="15">
        <v>4</v>
      </c>
      <c r="G384" s="16">
        <v>0</v>
      </c>
      <c r="H384" s="16">
        <v>1</v>
      </c>
      <c r="I384">
        <v>17.166666666666664</v>
      </c>
      <c r="K384">
        <v>0.25</v>
      </c>
      <c r="M384">
        <v>1</v>
      </c>
      <c r="Q384">
        <v>6</v>
      </c>
      <c r="T384" s="16"/>
      <c r="U384" s="16"/>
      <c r="V384">
        <v>0</v>
      </c>
      <c r="W384">
        <v>0</v>
      </c>
      <c r="X384">
        <v>0</v>
      </c>
      <c r="Y384">
        <v>0</v>
      </c>
      <c r="Z384">
        <v>0.16666666666666666</v>
      </c>
      <c r="AA384">
        <v>1.25</v>
      </c>
      <c r="AB384">
        <v>0</v>
      </c>
      <c r="AC384">
        <v>5.083333333333333</v>
      </c>
      <c r="AD384">
        <v>0.33333333333333331</v>
      </c>
      <c r="AE384">
        <v>0.16666666666666666</v>
      </c>
      <c r="AF384">
        <v>10.166666666666666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0.25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BM384" s="12">
        <v>9</v>
      </c>
      <c r="BN384">
        <v>33</v>
      </c>
    </row>
    <row r="385" spans="1:66" x14ac:dyDescent="0.25">
      <c r="A385">
        <v>39</v>
      </c>
      <c r="B385">
        <v>5</v>
      </c>
      <c r="C385" t="s">
        <v>67</v>
      </c>
      <c r="D385" t="s">
        <v>61</v>
      </c>
      <c r="E385" s="15"/>
      <c r="F385" s="15">
        <v>5</v>
      </c>
      <c r="G385" s="16">
        <v>1</v>
      </c>
      <c r="H385" s="16">
        <v>2</v>
      </c>
      <c r="I385">
        <v>50.833333333333329</v>
      </c>
      <c r="K385">
        <v>0</v>
      </c>
      <c r="M385">
        <v>0</v>
      </c>
      <c r="Q385">
        <v>8</v>
      </c>
      <c r="T385" s="16"/>
      <c r="U385" s="16"/>
      <c r="V385">
        <v>0</v>
      </c>
      <c r="W385">
        <v>0.83333333333333337</v>
      </c>
      <c r="X385">
        <v>0</v>
      </c>
      <c r="Y385">
        <v>0</v>
      </c>
      <c r="Z385">
        <v>0.83333333333333337</v>
      </c>
      <c r="AA385">
        <v>0.16666666666666666</v>
      </c>
      <c r="AB385">
        <v>0.16666666666666666</v>
      </c>
      <c r="AC385">
        <v>7.666666666666667</v>
      </c>
      <c r="AD385">
        <v>0.83333333333333337</v>
      </c>
      <c r="AE385">
        <v>5.666666666666667</v>
      </c>
      <c r="AF385">
        <v>34.666666666666664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BM385" s="15">
        <v>9</v>
      </c>
      <c r="BN385">
        <v>34</v>
      </c>
    </row>
    <row r="386" spans="1:66" x14ac:dyDescent="0.25">
      <c r="A386">
        <v>39</v>
      </c>
      <c r="B386">
        <v>5</v>
      </c>
      <c r="C386" t="s">
        <v>67</v>
      </c>
      <c r="D386" t="s">
        <v>61</v>
      </c>
      <c r="E386" s="15"/>
      <c r="F386" s="15">
        <v>6</v>
      </c>
      <c r="G386" s="16">
        <v>4</v>
      </c>
      <c r="H386" s="16">
        <v>16</v>
      </c>
      <c r="I386">
        <v>40</v>
      </c>
      <c r="K386">
        <v>2.6666666666666665</v>
      </c>
      <c r="M386">
        <v>1</v>
      </c>
      <c r="Q386">
        <v>4</v>
      </c>
      <c r="T386" s="16"/>
      <c r="U386" s="16"/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5.333333333333333</v>
      </c>
      <c r="AD386">
        <v>9.3333333333333339</v>
      </c>
      <c r="AE386">
        <v>5.333333333333333</v>
      </c>
      <c r="AF386">
        <v>20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2.6666666666666665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BM386" s="12">
        <v>9</v>
      </c>
      <c r="BN386">
        <v>35</v>
      </c>
    </row>
    <row r="387" spans="1:66" x14ac:dyDescent="0.25">
      <c r="A387">
        <v>39</v>
      </c>
      <c r="B387">
        <v>5</v>
      </c>
      <c r="C387" t="s">
        <v>67</v>
      </c>
      <c r="D387" t="s">
        <v>61</v>
      </c>
      <c r="E387" s="11"/>
      <c r="F387" s="12">
        <v>7</v>
      </c>
      <c r="G387">
        <v>2</v>
      </c>
      <c r="H387">
        <v>4</v>
      </c>
      <c r="I387">
        <v>23</v>
      </c>
      <c r="K387">
        <v>0.33333333333333331</v>
      </c>
      <c r="M387">
        <v>1</v>
      </c>
      <c r="Q387">
        <v>4</v>
      </c>
      <c r="U387" s="16"/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0.66666666666666663</v>
      </c>
      <c r="AD387">
        <v>5.666666666666667</v>
      </c>
      <c r="AE387">
        <v>4.666666666666667</v>
      </c>
      <c r="AF387">
        <v>12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0.33333333333333331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BM387" s="12">
        <v>9</v>
      </c>
      <c r="BN387">
        <v>36</v>
      </c>
    </row>
    <row r="388" spans="1:66" x14ac:dyDescent="0.25">
      <c r="A388">
        <v>39</v>
      </c>
      <c r="B388">
        <v>5</v>
      </c>
      <c r="C388" t="s">
        <v>67</v>
      </c>
      <c r="D388" t="s">
        <v>61</v>
      </c>
      <c r="E388" s="11"/>
      <c r="F388" s="12">
        <v>8</v>
      </c>
      <c r="G388" s="16">
        <v>2</v>
      </c>
      <c r="H388" s="16">
        <v>4</v>
      </c>
      <c r="I388">
        <v>87.333333333333343</v>
      </c>
      <c r="K388">
        <v>0</v>
      </c>
      <c r="M388">
        <v>0</v>
      </c>
      <c r="Q388">
        <v>4</v>
      </c>
      <c r="T388" s="16"/>
      <c r="U388" s="16"/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8</v>
      </c>
      <c r="AE388">
        <v>10.333333333333334</v>
      </c>
      <c r="AF388">
        <v>68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BM388" s="12">
        <v>9</v>
      </c>
      <c r="BN388">
        <v>37</v>
      </c>
    </row>
    <row r="389" spans="1:66" x14ac:dyDescent="0.25">
      <c r="A389">
        <v>39</v>
      </c>
      <c r="B389">
        <v>5</v>
      </c>
      <c r="C389" t="s">
        <v>67</v>
      </c>
      <c r="D389" t="s">
        <v>61</v>
      </c>
      <c r="E389" s="11"/>
      <c r="F389" s="12">
        <v>9</v>
      </c>
      <c r="G389" s="16">
        <v>2</v>
      </c>
      <c r="H389" s="16">
        <v>4</v>
      </c>
      <c r="I389">
        <v>171.33333333333334</v>
      </c>
      <c r="K389">
        <v>0.33333333333333331</v>
      </c>
      <c r="M389">
        <v>1</v>
      </c>
      <c r="Q389">
        <v>4</v>
      </c>
      <c r="T389" s="16"/>
      <c r="U389" s="16"/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1.3333333333333333</v>
      </c>
      <c r="AE389">
        <v>30.666666666666668</v>
      </c>
      <c r="AF389">
        <v>16.666666666666668</v>
      </c>
      <c r="AG389">
        <v>0</v>
      </c>
      <c r="AH389">
        <v>0</v>
      </c>
      <c r="AI389">
        <v>122.66666666666667</v>
      </c>
      <c r="AJ389">
        <v>0</v>
      </c>
      <c r="AK389">
        <v>0</v>
      </c>
      <c r="AL389">
        <v>0</v>
      </c>
      <c r="AM389">
        <v>0.33333333333333331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BM389" s="15">
        <v>9</v>
      </c>
      <c r="BN389">
        <v>38</v>
      </c>
    </row>
    <row r="390" spans="1:66" x14ac:dyDescent="0.25">
      <c r="A390">
        <v>39</v>
      </c>
      <c r="B390">
        <v>5</v>
      </c>
      <c r="C390" t="s">
        <v>67</v>
      </c>
      <c r="D390" t="s">
        <v>61</v>
      </c>
      <c r="E390" s="11"/>
      <c r="F390" s="12">
        <v>10</v>
      </c>
      <c r="G390" s="16">
        <v>2</v>
      </c>
      <c r="H390" s="16">
        <v>4</v>
      </c>
      <c r="I390">
        <v>38.666666666666664</v>
      </c>
      <c r="K390">
        <v>0</v>
      </c>
      <c r="M390">
        <v>0</v>
      </c>
      <c r="Q390">
        <v>4</v>
      </c>
      <c r="T390" s="16"/>
      <c r="U390" s="16"/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8</v>
      </c>
      <c r="AF390">
        <v>12.666666666666666</v>
      </c>
      <c r="AG390">
        <v>0</v>
      </c>
      <c r="AH390">
        <v>0</v>
      </c>
      <c r="AI390">
        <v>17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BM390" s="12">
        <v>9</v>
      </c>
      <c r="BN390">
        <v>39</v>
      </c>
    </row>
    <row r="391" spans="1:66" x14ac:dyDescent="0.25">
      <c r="A391">
        <v>39</v>
      </c>
      <c r="B391">
        <v>5</v>
      </c>
      <c r="C391" t="s">
        <v>67</v>
      </c>
      <c r="D391" t="s">
        <v>61</v>
      </c>
      <c r="E391" s="11"/>
      <c r="F391" s="12">
        <v>11</v>
      </c>
      <c r="G391">
        <v>1</v>
      </c>
      <c r="H391">
        <v>2</v>
      </c>
      <c r="I391">
        <v>43.499999999999993</v>
      </c>
      <c r="K391">
        <v>0.16666666666666666</v>
      </c>
      <c r="M391">
        <v>1</v>
      </c>
      <c r="Q391">
        <v>4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1.1666666666666667</v>
      </c>
      <c r="AB391">
        <v>0</v>
      </c>
      <c r="AC391">
        <v>0</v>
      </c>
      <c r="AD391">
        <v>0</v>
      </c>
      <c r="AE391">
        <v>1.5</v>
      </c>
      <c r="AF391">
        <v>35.166666666666664</v>
      </c>
      <c r="AG391">
        <v>0</v>
      </c>
      <c r="AH391">
        <v>0</v>
      </c>
      <c r="AI391">
        <v>5.666666666666667</v>
      </c>
      <c r="AJ391">
        <v>0</v>
      </c>
      <c r="AK391">
        <v>0</v>
      </c>
      <c r="AL391">
        <v>0</v>
      </c>
      <c r="AM391">
        <v>0.16666666666666666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BM391" s="15">
        <v>9</v>
      </c>
      <c r="BN391">
        <v>40</v>
      </c>
    </row>
    <row r="392" spans="1:66" x14ac:dyDescent="0.25">
      <c r="A392">
        <v>40</v>
      </c>
      <c r="B392">
        <v>2</v>
      </c>
      <c r="C392" t="s">
        <v>68</v>
      </c>
      <c r="D392" t="s">
        <v>61</v>
      </c>
      <c r="E392" s="15"/>
      <c r="F392" s="15">
        <v>2</v>
      </c>
      <c r="G392" s="16">
        <v>0</v>
      </c>
      <c r="H392" s="16">
        <v>1</v>
      </c>
      <c r="I392">
        <v>68.833333333333343</v>
      </c>
      <c r="J392">
        <v>101.25</v>
      </c>
      <c r="K392">
        <v>0</v>
      </c>
      <c r="L392">
        <v>0.25</v>
      </c>
      <c r="M392">
        <v>0</v>
      </c>
      <c r="N392">
        <v>0.2</v>
      </c>
      <c r="O392">
        <v>0.59447040441757493</v>
      </c>
      <c r="P392">
        <v>2.3778816176702997</v>
      </c>
      <c r="Q392">
        <v>8</v>
      </c>
      <c r="R392">
        <v>7.8</v>
      </c>
      <c r="S392">
        <v>40.81131303456111</v>
      </c>
      <c r="T392">
        <v>0.40307469663764062</v>
      </c>
      <c r="U392">
        <f>S392^2</f>
        <v>1665.5632716049374</v>
      </c>
      <c r="V392">
        <v>0</v>
      </c>
      <c r="W392">
        <v>6.166666666666667</v>
      </c>
      <c r="X392">
        <v>0</v>
      </c>
      <c r="Y392">
        <v>0</v>
      </c>
      <c r="Z392">
        <v>14.666666666666666</v>
      </c>
      <c r="AA392">
        <v>0.66666666666666663</v>
      </c>
      <c r="AB392">
        <v>0</v>
      </c>
      <c r="AC392">
        <v>1</v>
      </c>
      <c r="AD392">
        <v>12</v>
      </c>
      <c r="AE392">
        <v>31.5</v>
      </c>
      <c r="AF392">
        <v>2.6666666666666665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0.16666666666666666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V392">
        <v>0.22498285257018433</v>
      </c>
      <c r="AW392">
        <v>4.3476969921790145</v>
      </c>
      <c r="AX392">
        <v>0</v>
      </c>
      <c r="AY392">
        <v>6.7761610093541442</v>
      </c>
      <c r="AZ392">
        <v>12.356634645124311</v>
      </c>
      <c r="BA392">
        <v>0.28327886186626583</v>
      </c>
      <c r="BB392">
        <v>10.159286939107048</v>
      </c>
      <c r="BC392">
        <v>19.265726300260344</v>
      </c>
      <c r="BD392">
        <v>9.9960022873344201</v>
      </c>
      <c r="BE392">
        <v>25.426218605852359</v>
      </c>
      <c r="BF392">
        <v>0.56245713142546083</v>
      </c>
      <c r="BG392">
        <v>0.15811388300841897</v>
      </c>
      <c r="BH392">
        <f>SUM(AV392:BG392)</f>
        <v>89.556559508081975</v>
      </c>
      <c r="BI392">
        <f>BH392^2</f>
        <v>8020.3773509246275</v>
      </c>
      <c r="BJ392">
        <f>U392/BI392</f>
        <v>0.2076664474412695</v>
      </c>
      <c r="BM392" s="12">
        <v>9</v>
      </c>
      <c r="BN392">
        <v>41</v>
      </c>
    </row>
    <row r="393" spans="1:66" x14ac:dyDescent="0.25">
      <c r="A393">
        <v>40</v>
      </c>
      <c r="B393">
        <v>2</v>
      </c>
      <c r="C393" t="s">
        <v>68</v>
      </c>
      <c r="D393" t="s">
        <v>61</v>
      </c>
      <c r="E393" s="15"/>
      <c r="F393" s="15">
        <v>3</v>
      </c>
      <c r="G393" s="16">
        <v>1</v>
      </c>
      <c r="H393" s="16">
        <v>2</v>
      </c>
      <c r="I393">
        <v>76.333333333333343</v>
      </c>
      <c r="K393">
        <v>0</v>
      </c>
      <c r="M393">
        <v>0</v>
      </c>
      <c r="Q393">
        <v>8</v>
      </c>
      <c r="T393" s="16"/>
      <c r="U393" s="16"/>
      <c r="V393">
        <v>0.66666666666666663</v>
      </c>
      <c r="W393">
        <v>13</v>
      </c>
      <c r="X393">
        <v>0</v>
      </c>
      <c r="Y393">
        <v>0</v>
      </c>
      <c r="Z393">
        <v>18.666666666666668</v>
      </c>
      <c r="AA393">
        <v>4.333333333333333</v>
      </c>
      <c r="AB393">
        <v>0</v>
      </c>
      <c r="AC393">
        <v>3.6666666666666665</v>
      </c>
      <c r="AD393">
        <v>27.333333333333332</v>
      </c>
      <c r="AE393">
        <v>3</v>
      </c>
      <c r="AF393">
        <v>5.666666666666667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BM393" s="15">
        <v>9</v>
      </c>
      <c r="BN393">
        <v>42</v>
      </c>
    </row>
    <row r="394" spans="1:66" x14ac:dyDescent="0.25">
      <c r="A394">
        <v>40</v>
      </c>
      <c r="B394">
        <v>2</v>
      </c>
      <c r="C394" t="s">
        <v>68</v>
      </c>
      <c r="D394" t="s">
        <v>61</v>
      </c>
      <c r="E394" s="15"/>
      <c r="F394" s="15">
        <v>4</v>
      </c>
      <c r="G394" s="16">
        <v>0</v>
      </c>
      <c r="H394" s="16">
        <v>1</v>
      </c>
      <c r="I394">
        <v>153.83333333333334</v>
      </c>
      <c r="K394">
        <v>1.8333333333333333</v>
      </c>
      <c r="M394">
        <v>1</v>
      </c>
      <c r="Q394">
        <v>8</v>
      </c>
      <c r="T394" s="16"/>
      <c r="U394" s="16"/>
      <c r="V394">
        <v>0</v>
      </c>
      <c r="W394">
        <v>1.8333333333333333</v>
      </c>
      <c r="X394">
        <v>0</v>
      </c>
      <c r="Y394">
        <v>0</v>
      </c>
      <c r="Z394">
        <v>3.6666666666666665</v>
      </c>
      <c r="AA394">
        <v>7.666666666666667</v>
      </c>
      <c r="AB394">
        <v>0.66666666666666663</v>
      </c>
      <c r="AC394">
        <v>6.333333333333333</v>
      </c>
      <c r="AD394">
        <v>60</v>
      </c>
      <c r="AE394">
        <v>14.333333333333334</v>
      </c>
      <c r="AF394">
        <v>59.333333333333336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1.8333333333333333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BM394" s="12">
        <v>9</v>
      </c>
      <c r="BN394">
        <v>43</v>
      </c>
    </row>
    <row r="395" spans="1:66" x14ac:dyDescent="0.25">
      <c r="A395">
        <v>40</v>
      </c>
      <c r="B395">
        <v>2</v>
      </c>
      <c r="C395" t="s">
        <v>68</v>
      </c>
      <c r="D395" t="s">
        <v>61</v>
      </c>
      <c r="E395" s="15"/>
      <c r="F395" s="15">
        <v>5</v>
      </c>
      <c r="G395" s="16">
        <v>1</v>
      </c>
      <c r="H395" s="16">
        <v>2</v>
      </c>
      <c r="I395">
        <v>171.5</v>
      </c>
      <c r="K395">
        <v>0</v>
      </c>
      <c r="M395">
        <v>0</v>
      </c>
      <c r="Q395">
        <v>10</v>
      </c>
      <c r="T395" s="16"/>
      <c r="U395" s="16"/>
      <c r="V395">
        <v>0.33333333333333331</v>
      </c>
      <c r="W395">
        <v>5.333333333333333</v>
      </c>
      <c r="X395">
        <v>0</v>
      </c>
      <c r="Y395">
        <v>0</v>
      </c>
      <c r="Z395">
        <v>2.3333333333333335</v>
      </c>
      <c r="AA395">
        <v>27.833333333333332</v>
      </c>
      <c r="AB395">
        <v>0.33333333333333331</v>
      </c>
      <c r="AC395">
        <v>12.5</v>
      </c>
      <c r="AD395">
        <v>43.666666666666664</v>
      </c>
      <c r="AE395">
        <v>20.5</v>
      </c>
      <c r="AF395">
        <v>57.666666666666664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BM395" s="15">
        <v>9</v>
      </c>
      <c r="BN395">
        <v>44</v>
      </c>
    </row>
    <row r="396" spans="1:66" x14ac:dyDescent="0.25">
      <c r="A396">
        <v>40</v>
      </c>
      <c r="B396">
        <v>2</v>
      </c>
      <c r="C396" t="s">
        <v>68</v>
      </c>
      <c r="D396" t="s">
        <v>61</v>
      </c>
      <c r="E396" s="11"/>
      <c r="F396" s="15">
        <v>6</v>
      </c>
      <c r="G396">
        <v>1</v>
      </c>
      <c r="H396">
        <v>2</v>
      </c>
      <c r="I396">
        <v>62.666666666666664</v>
      </c>
      <c r="K396">
        <v>0.66666666666666663</v>
      </c>
      <c r="M396">
        <v>1</v>
      </c>
      <c r="Q396">
        <v>9</v>
      </c>
      <c r="U396" s="16"/>
      <c r="V396">
        <v>0</v>
      </c>
      <c r="W396">
        <v>9</v>
      </c>
      <c r="X396">
        <v>0</v>
      </c>
      <c r="Y396">
        <v>0</v>
      </c>
      <c r="Z396">
        <v>1.6666666666666667</v>
      </c>
      <c r="AA396">
        <v>22.666666666666668</v>
      </c>
      <c r="AB396">
        <v>0.66666666666666663</v>
      </c>
      <c r="AC396">
        <v>7.166666666666667</v>
      </c>
      <c r="AD396">
        <v>16.5</v>
      </c>
      <c r="AE396">
        <v>2.1666666666666665</v>
      </c>
      <c r="AF396">
        <v>2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0.83333333333333337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0.66666666666666663</v>
      </c>
      <c r="AT396">
        <v>0</v>
      </c>
      <c r="BM396" s="12">
        <v>9</v>
      </c>
      <c r="BN396">
        <v>45</v>
      </c>
    </row>
    <row r="397" spans="1:66" x14ac:dyDescent="0.25">
      <c r="A397">
        <v>40</v>
      </c>
      <c r="B397">
        <v>2</v>
      </c>
      <c r="C397" t="s">
        <v>68</v>
      </c>
      <c r="D397" t="s">
        <v>61</v>
      </c>
      <c r="E397" s="15"/>
      <c r="F397" s="12">
        <v>7</v>
      </c>
      <c r="G397">
        <v>1</v>
      </c>
      <c r="H397">
        <v>2</v>
      </c>
      <c r="I397">
        <v>81.833333333333329</v>
      </c>
      <c r="K397">
        <v>0</v>
      </c>
      <c r="M397">
        <v>0</v>
      </c>
      <c r="Q397">
        <v>9</v>
      </c>
      <c r="V397">
        <v>0</v>
      </c>
      <c r="W397">
        <v>13.5</v>
      </c>
      <c r="X397">
        <v>0</v>
      </c>
      <c r="Y397">
        <v>0</v>
      </c>
      <c r="Z397">
        <v>0.5</v>
      </c>
      <c r="AA397">
        <v>23.166666666666668</v>
      </c>
      <c r="AB397">
        <v>0</v>
      </c>
      <c r="AC397">
        <v>5.833333333333333</v>
      </c>
      <c r="AD397">
        <v>9</v>
      </c>
      <c r="AE397">
        <v>1.6666666666666667</v>
      </c>
      <c r="AF397">
        <v>26.833333333333332</v>
      </c>
      <c r="AG397">
        <v>0.83333333333333337</v>
      </c>
      <c r="AH397">
        <v>0</v>
      </c>
      <c r="AI397">
        <v>0.5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BM397" s="12">
        <v>9</v>
      </c>
      <c r="BN397">
        <v>46</v>
      </c>
    </row>
    <row r="398" spans="1:66" x14ac:dyDescent="0.25">
      <c r="A398">
        <v>40</v>
      </c>
      <c r="B398">
        <v>2</v>
      </c>
      <c r="C398" t="s">
        <v>68</v>
      </c>
      <c r="D398" t="s">
        <v>61</v>
      </c>
      <c r="E398" s="15"/>
      <c r="F398" s="15">
        <v>8</v>
      </c>
      <c r="G398" s="16">
        <v>2</v>
      </c>
      <c r="H398" s="16">
        <v>4</v>
      </c>
      <c r="I398">
        <v>122</v>
      </c>
      <c r="K398">
        <v>0</v>
      </c>
      <c r="M398">
        <v>0</v>
      </c>
      <c r="Q398">
        <v>7</v>
      </c>
      <c r="T398" s="16"/>
      <c r="U398" s="16"/>
      <c r="V398">
        <v>0</v>
      </c>
      <c r="W398">
        <v>7.333333333333333</v>
      </c>
      <c r="X398">
        <v>0</v>
      </c>
      <c r="Y398">
        <v>0</v>
      </c>
      <c r="Z398">
        <v>0</v>
      </c>
      <c r="AA398">
        <v>19</v>
      </c>
      <c r="AB398">
        <v>0</v>
      </c>
      <c r="AC398">
        <v>21</v>
      </c>
      <c r="AD398">
        <v>3.3333333333333335</v>
      </c>
      <c r="AE398">
        <v>3.6666666666666665</v>
      </c>
      <c r="AF398">
        <v>66</v>
      </c>
      <c r="AG398">
        <v>1.6666666666666667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BM398" s="12">
        <v>9</v>
      </c>
      <c r="BN398">
        <v>47</v>
      </c>
    </row>
    <row r="399" spans="1:66" x14ac:dyDescent="0.25">
      <c r="A399">
        <v>40</v>
      </c>
      <c r="B399">
        <v>2</v>
      </c>
      <c r="C399" t="s">
        <v>68</v>
      </c>
      <c r="D399" t="s">
        <v>61</v>
      </c>
      <c r="E399" s="15"/>
      <c r="F399" s="15">
        <v>9</v>
      </c>
      <c r="G399" s="16">
        <v>2</v>
      </c>
      <c r="H399" s="16">
        <v>4</v>
      </c>
      <c r="I399">
        <v>131.33333333333334</v>
      </c>
      <c r="K399">
        <v>0</v>
      </c>
      <c r="M399">
        <v>0</v>
      </c>
      <c r="Q399">
        <v>7</v>
      </c>
      <c r="T399" s="16"/>
      <c r="U399" s="16"/>
      <c r="V399">
        <v>0</v>
      </c>
      <c r="W399">
        <v>4</v>
      </c>
      <c r="X399">
        <v>0</v>
      </c>
      <c r="Y399">
        <v>0</v>
      </c>
      <c r="Z399">
        <v>0</v>
      </c>
      <c r="AA399">
        <v>29.666666666666668</v>
      </c>
      <c r="AB399">
        <v>0</v>
      </c>
      <c r="AC399">
        <v>35.333333333333336</v>
      </c>
      <c r="AD399">
        <v>3.3333333333333335</v>
      </c>
      <c r="AE399">
        <v>8.6666666666666661</v>
      </c>
      <c r="AF399">
        <v>49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1.3333333333333333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BM399" s="15">
        <v>9</v>
      </c>
      <c r="BN399">
        <v>48</v>
      </c>
    </row>
    <row r="400" spans="1:66" x14ac:dyDescent="0.25">
      <c r="A400">
        <v>40</v>
      </c>
      <c r="B400">
        <v>2</v>
      </c>
      <c r="C400" t="s">
        <v>68</v>
      </c>
      <c r="D400" t="s">
        <v>61</v>
      </c>
      <c r="E400" s="15"/>
      <c r="F400" s="15">
        <v>10</v>
      </c>
      <c r="G400" s="16">
        <v>1</v>
      </c>
      <c r="H400" s="16">
        <v>2</v>
      </c>
      <c r="I400">
        <v>53.166666666666671</v>
      </c>
      <c r="K400">
        <v>0</v>
      </c>
      <c r="M400">
        <v>0</v>
      </c>
      <c r="Q400">
        <v>6</v>
      </c>
      <c r="T400" s="16"/>
      <c r="U400" s="16"/>
      <c r="V400">
        <v>0</v>
      </c>
      <c r="W400">
        <v>3.8333333333333335</v>
      </c>
      <c r="X400">
        <v>0</v>
      </c>
      <c r="Y400">
        <v>0</v>
      </c>
      <c r="Z400">
        <v>0</v>
      </c>
      <c r="AA400">
        <v>10.333333333333334</v>
      </c>
      <c r="AB400">
        <v>0</v>
      </c>
      <c r="AC400">
        <v>10.166666666666666</v>
      </c>
      <c r="AD400">
        <v>8</v>
      </c>
      <c r="AE400">
        <v>2</v>
      </c>
      <c r="AF400">
        <v>18.833333333333332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BM400" s="12">
        <v>9</v>
      </c>
      <c r="BN400">
        <v>49</v>
      </c>
    </row>
    <row r="401" spans="1:66" x14ac:dyDescent="0.25">
      <c r="A401">
        <v>40</v>
      </c>
      <c r="B401">
        <v>2</v>
      </c>
      <c r="C401" t="s">
        <v>68</v>
      </c>
      <c r="D401" t="s">
        <v>61</v>
      </c>
      <c r="E401" s="15"/>
      <c r="F401" s="15">
        <v>11</v>
      </c>
      <c r="G401">
        <v>2</v>
      </c>
      <c r="H401">
        <v>4</v>
      </c>
      <c r="I401">
        <v>90.999999999999986</v>
      </c>
      <c r="K401">
        <v>0</v>
      </c>
      <c r="M401">
        <v>0</v>
      </c>
      <c r="Q401">
        <v>6</v>
      </c>
      <c r="V401">
        <v>0</v>
      </c>
      <c r="W401">
        <v>13.666666666666666</v>
      </c>
      <c r="X401">
        <v>0</v>
      </c>
      <c r="Y401">
        <v>0</v>
      </c>
      <c r="Z401">
        <v>0</v>
      </c>
      <c r="AA401">
        <v>39</v>
      </c>
      <c r="AB401">
        <v>0</v>
      </c>
      <c r="AC401">
        <v>16</v>
      </c>
      <c r="AD401">
        <v>4.333333333333333</v>
      </c>
      <c r="AE401">
        <v>4.666666666666667</v>
      </c>
      <c r="AF401">
        <v>13.333333333333334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BM401" s="15">
        <v>9</v>
      </c>
      <c r="BN401">
        <v>50</v>
      </c>
    </row>
    <row r="402" spans="1:66" x14ac:dyDescent="0.25">
      <c r="A402">
        <v>41</v>
      </c>
      <c r="B402">
        <v>6</v>
      </c>
      <c r="C402" t="s">
        <v>64</v>
      </c>
      <c r="D402" t="s">
        <v>63</v>
      </c>
      <c r="E402" s="15"/>
      <c r="F402" s="15">
        <v>2</v>
      </c>
      <c r="G402">
        <v>1</v>
      </c>
      <c r="H402" s="16">
        <v>2</v>
      </c>
      <c r="I402">
        <v>65.333333333333343</v>
      </c>
      <c r="J402">
        <v>240</v>
      </c>
      <c r="K402">
        <v>0.5</v>
      </c>
      <c r="L402">
        <v>0.13333333333333333</v>
      </c>
      <c r="M402">
        <v>2</v>
      </c>
      <c r="N402">
        <v>0.5</v>
      </c>
      <c r="O402">
        <v>0.18921540406584891</v>
      </c>
      <c r="P402">
        <v>1.419115530493867</v>
      </c>
      <c r="Q402">
        <v>7</v>
      </c>
      <c r="R402">
        <v>8.8000000000000007</v>
      </c>
      <c r="S402">
        <v>151.99252743165283</v>
      </c>
      <c r="T402">
        <v>0.63330219763188678</v>
      </c>
      <c r="U402">
        <f>S402^2</f>
        <v>23101.728395061738</v>
      </c>
      <c r="V402">
        <v>0</v>
      </c>
      <c r="W402">
        <v>1.5</v>
      </c>
      <c r="X402">
        <v>0</v>
      </c>
      <c r="Y402">
        <v>0</v>
      </c>
      <c r="Z402">
        <v>15.833333333333334</v>
      </c>
      <c r="AA402">
        <v>0.5</v>
      </c>
      <c r="AB402">
        <v>0</v>
      </c>
      <c r="AC402">
        <v>5.166666666666667</v>
      </c>
      <c r="AD402">
        <v>0</v>
      </c>
      <c r="AE402">
        <v>4.833333333333333</v>
      </c>
      <c r="AF402">
        <v>37.333333333333336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0.16666666666666666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0.33333333333333331</v>
      </c>
      <c r="AS402">
        <v>0.16666666666666666</v>
      </c>
      <c r="AT402">
        <v>0</v>
      </c>
      <c r="AV402">
        <v>1.5811388300841898</v>
      </c>
      <c r="AW402">
        <v>17.05366439026529</v>
      </c>
      <c r="AX402">
        <v>0</v>
      </c>
      <c r="AY402">
        <v>13.581498399124895</v>
      </c>
      <c r="AZ402">
        <v>7.858391755801839</v>
      </c>
      <c r="BA402">
        <v>5.9659786485176012</v>
      </c>
      <c r="BB402">
        <v>7.285280272026279</v>
      </c>
      <c r="BC402">
        <v>3.1679334698089545</v>
      </c>
      <c r="BD402">
        <v>6.9104501291633884</v>
      </c>
      <c r="BE402">
        <v>126.12429691223234</v>
      </c>
      <c r="BF402">
        <v>33.223968738930516</v>
      </c>
      <c r="BG402">
        <v>1.4757295747452439</v>
      </c>
      <c r="BH402">
        <f>SUM(AV402:BG402)</f>
        <v>224.22833112070052</v>
      </c>
      <c r="BI402">
        <f>BH402^2</f>
        <v>50278.344477174513</v>
      </c>
      <c r="BJ402">
        <f>U402/BI402</f>
        <v>0.45947671179884447</v>
      </c>
      <c r="BM402" s="12">
        <v>10</v>
      </c>
      <c r="BN402">
        <v>1</v>
      </c>
    </row>
    <row r="403" spans="1:66" x14ac:dyDescent="0.25">
      <c r="A403">
        <v>41</v>
      </c>
      <c r="B403">
        <v>6</v>
      </c>
      <c r="C403" t="s">
        <v>64</v>
      </c>
      <c r="D403" t="s">
        <v>63</v>
      </c>
      <c r="E403" s="15"/>
      <c r="F403" s="15">
        <v>3</v>
      </c>
      <c r="G403" s="16">
        <v>2</v>
      </c>
      <c r="H403" s="16">
        <v>4</v>
      </c>
      <c r="I403">
        <v>141</v>
      </c>
      <c r="K403">
        <v>0</v>
      </c>
      <c r="M403">
        <v>0</v>
      </c>
      <c r="Q403">
        <v>8</v>
      </c>
      <c r="T403" s="16"/>
      <c r="U403" s="16"/>
      <c r="V403">
        <v>0</v>
      </c>
      <c r="W403">
        <v>9</v>
      </c>
      <c r="X403">
        <v>0</v>
      </c>
      <c r="Y403">
        <v>0</v>
      </c>
      <c r="Z403">
        <v>13.666666666666666</v>
      </c>
      <c r="AA403">
        <v>7</v>
      </c>
      <c r="AB403">
        <v>4.666666666666667</v>
      </c>
      <c r="AC403">
        <v>20.333333333333332</v>
      </c>
      <c r="AD403">
        <v>8</v>
      </c>
      <c r="AE403">
        <v>24</v>
      </c>
      <c r="AF403">
        <v>54.333333333333336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BM403" s="15">
        <v>10</v>
      </c>
      <c r="BN403">
        <v>2</v>
      </c>
    </row>
    <row r="404" spans="1:66" x14ac:dyDescent="0.25">
      <c r="A404">
        <v>41</v>
      </c>
      <c r="B404">
        <v>6</v>
      </c>
      <c r="C404" t="s">
        <v>64</v>
      </c>
      <c r="D404" t="s">
        <v>63</v>
      </c>
      <c r="E404" s="15"/>
      <c r="F404" s="12">
        <v>4</v>
      </c>
      <c r="G404" s="16">
        <v>1</v>
      </c>
      <c r="H404" s="16">
        <v>2</v>
      </c>
      <c r="I404">
        <v>162.66666666666669</v>
      </c>
      <c r="K404">
        <v>0.16666666666666666</v>
      </c>
      <c r="M404">
        <v>1</v>
      </c>
      <c r="Q404">
        <v>8</v>
      </c>
      <c r="T404" s="16"/>
      <c r="U404" s="16"/>
      <c r="V404">
        <v>0</v>
      </c>
      <c r="W404">
        <v>2.3333333333333335</v>
      </c>
      <c r="X404">
        <v>0</v>
      </c>
      <c r="Y404">
        <v>0</v>
      </c>
      <c r="Z404">
        <v>39.333333333333336</v>
      </c>
      <c r="AA404">
        <v>3.5</v>
      </c>
      <c r="AB404">
        <v>0.83333333333333337</v>
      </c>
      <c r="AC404">
        <v>10.5</v>
      </c>
      <c r="AD404">
        <v>7</v>
      </c>
      <c r="AE404">
        <v>15.166666666666666</v>
      </c>
      <c r="AF404">
        <v>84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0.16666666666666666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BM404" s="12">
        <v>10</v>
      </c>
      <c r="BN404">
        <v>3</v>
      </c>
    </row>
    <row r="405" spans="1:66" x14ac:dyDescent="0.25">
      <c r="A405">
        <v>41</v>
      </c>
      <c r="B405">
        <v>6</v>
      </c>
      <c r="C405" t="s">
        <v>64</v>
      </c>
      <c r="D405" t="s">
        <v>63</v>
      </c>
      <c r="E405" s="15"/>
      <c r="F405" s="12">
        <v>5</v>
      </c>
      <c r="G405" s="16">
        <v>2</v>
      </c>
      <c r="H405" s="16">
        <v>4</v>
      </c>
      <c r="I405">
        <v>161.33333333333331</v>
      </c>
      <c r="K405">
        <v>0</v>
      </c>
      <c r="M405">
        <v>0</v>
      </c>
      <c r="Q405">
        <v>8</v>
      </c>
      <c r="T405" s="16"/>
      <c r="U405" s="16"/>
      <c r="V405">
        <v>0</v>
      </c>
      <c r="W405">
        <v>45.333333333333336</v>
      </c>
      <c r="X405">
        <v>0</v>
      </c>
      <c r="Y405">
        <v>0</v>
      </c>
      <c r="Z405">
        <v>31.666666666666668</v>
      </c>
      <c r="AA405">
        <v>12.333333333333334</v>
      </c>
      <c r="AB405">
        <v>0</v>
      </c>
      <c r="AC405">
        <v>19.666666666666668</v>
      </c>
      <c r="AD405">
        <v>4</v>
      </c>
      <c r="AE405">
        <v>7.333333333333333</v>
      </c>
      <c r="AF405">
        <v>29</v>
      </c>
      <c r="AG405">
        <v>12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BM405" s="15">
        <v>10</v>
      </c>
      <c r="BN405">
        <v>4</v>
      </c>
    </row>
    <row r="406" spans="1:66" x14ac:dyDescent="0.25">
      <c r="A406">
        <v>41</v>
      </c>
      <c r="B406">
        <v>6</v>
      </c>
      <c r="C406" t="s">
        <v>64</v>
      </c>
      <c r="D406" t="s">
        <v>63</v>
      </c>
      <c r="E406" s="15"/>
      <c r="F406" s="15">
        <v>6</v>
      </c>
      <c r="G406" s="16">
        <v>2</v>
      </c>
      <c r="H406" s="16">
        <v>4</v>
      </c>
      <c r="I406">
        <v>92.333333333333329</v>
      </c>
      <c r="K406">
        <v>0</v>
      </c>
      <c r="M406">
        <v>0</v>
      </c>
      <c r="Q406">
        <v>10</v>
      </c>
      <c r="T406" s="16"/>
      <c r="U406" s="16"/>
      <c r="V406">
        <v>5</v>
      </c>
      <c r="W406">
        <v>10.666666666666666</v>
      </c>
      <c r="X406">
        <v>0</v>
      </c>
      <c r="Y406">
        <v>0</v>
      </c>
      <c r="Z406">
        <v>9.6666666666666661</v>
      </c>
      <c r="AA406">
        <v>8.3333333333333339</v>
      </c>
      <c r="AB406">
        <v>4.666666666666667</v>
      </c>
      <c r="AC406">
        <v>16.666666666666668</v>
      </c>
      <c r="AD406">
        <v>5.666666666666667</v>
      </c>
      <c r="AE406">
        <v>0.66666666666666663</v>
      </c>
      <c r="AF406">
        <v>14.666666666666666</v>
      </c>
      <c r="AG406">
        <v>16.333333333333332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BM406" s="12">
        <v>10</v>
      </c>
      <c r="BN406">
        <v>5</v>
      </c>
    </row>
    <row r="407" spans="1:66" x14ac:dyDescent="0.25">
      <c r="A407">
        <v>41</v>
      </c>
      <c r="B407">
        <v>6</v>
      </c>
      <c r="C407" t="s">
        <v>64</v>
      </c>
      <c r="D407" t="s">
        <v>63</v>
      </c>
      <c r="E407" s="11"/>
      <c r="F407" s="12">
        <v>7</v>
      </c>
      <c r="G407">
        <v>3</v>
      </c>
      <c r="H407">
        <v>8</v>
      </c>
      <c r="I407">
        <v>158</v>
      </c>
      <c r="K407">
        <v>0</v>
      </c>
      <c r="M407">
        <v>0</v>
      </c>
      <c r="Q407">
        <v>8</v>
      </c>
      <c r="V407">
        <v>0</v>
      </c>
      <c r="W407">
        <v>44</v>
      </c>
      <c r="X407">
        <v>0</v>
      </c>
      <c r="Y407">
        <v>0</v>
      </c>
      <c r="Z407">
        <v>18.666666666666668</v>
      </c>
      <c r="AA407">
        <v>8</v>
      </c>
      <c r="AB407">
        <v>15.333333333333334</v>
      </c>
      <c r="AC407">
        <v>16</v>
      </c>
      <c r="AD407">
        <v>0</v>
      </c>
      <c r="AE407">
        <v>5.333333333333333</v>
      </c>
      <c r="AF407">
        <v>32.666666666666664</v>
      </c>
      <c r="AG407">
        <v>18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BM407" s="15">
        <v>10</v>
      </c>
      <c r="BN407">
        <v>6</v>
      </c>
    </row>
    <row r="408" spans="1:66" x14ac:dyDescent="0.25">
      <c r="A408">
        <v>41</v>
      </c>
      <c r="B408">
        <v>6</v>
      </c>
      <c r="C408" t="s">
        <v>64</v>
      </c>
      <c r="D408" t="s">
        <v>63</v>
      </c>
      <c r="E408" s="11"/>
      <c r="F408" s="12">
        <v>8</v>
      </c>
      <c r="G408">
        <v>2</v>
      </c>
      <c r="H408">
        <v>4</v>
      </c>
      <c r="I408">
        <v>289.33333333333337</v>
      </c>
      <c r="K408">
        <v>0</v>
      </c>
      <c r="M408">
        <v>0</v>
      </c>
      <c r="Q408">
        <v>9</v>
      </c>
      <c r="U408" s="16"/>
      <c r="V408">
        <v>0</v>
      </c>
      <c r="W408">
        <v>23</v>
      </c>
      <c r="X408">
        <v>0</v>
      </c>
      <c r="Y408">
        <v>0</v>
      </c>
      <c r="Z408">
        <v>3.6666666666666665</v>
      </c>
      <c r="AA408">
        <v>13</v>
      </c>
      <c r="AB408">
        <v>5</v>
      </c>
      <c r="AC408">
        <v>8.3333333333333339</v>
      </c>
      <c r="AD408">
        <v>1</v>
      </c>
      <c r="AE408">
        <v>6.333333333333333</v>
      </c>
      <c r="AF408">
        <v>199</v>
      </c>
      <c r="AG408">
        <v>30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BM408" s="12">
        <v>10</v>
      </c>
      <c r="BN408">
        <v>7</v>
      </c>
    </row>
    <row r="409" spans="1:66" x14ac:dyDescent="0.25">
      <c r="A409">
        <v>41</v>
      </c>
      <c r="B409">
        <v>6</v>
      </c>
      <c r="C409" t="s">
        <v>64</v>
      </c>
      <c r="D409" t="s">
        <v>63</v>
      </c>
      <c r="E409" s="11"/>
      <c r="F409" s="12">
        <v>9</v>
      </c>
      <c r="G409" s="16">
        <v>2</v>
      </c>
      <c r="H409" s="16">
        <v>4</v>
      </c>
      <c r="I409">
        <v>427</v>
      </c>
      <c r="K409">
        <v>0.33333333333333331</v>
      </c>
      <c r="M409">
        <v>1</v>
      </c>
      <c r="Q409">
        <v>10</v>
      </c>
      <c r="T409" s="16"/>
      <c r="U409" s="16"/>
      <c r="V409">
        <v>0</v>
      </c>
      <c r="W409">
        <v>0.66666666666666663</v>
      </c>
      <c r="X409">
        <v>2.6666666666666665</v>
      </c>
      <c r="Y409">
        <v>0</v>
      </c>
      <c r="Z409">
        <v>6</v>
      </c>
      <c r="AA409">
        <v>25.666666666666668</v>
      </c>
      <c r="AB409">
        <v>1</v>
      </c>
      <c r="AC409">
        <v>3</v>
      </c>
      <c r="AD409">
        <v>0.33333333333333331</v>
      </c>
      <c r="AE409">
        <v>1.6666666666666667</v>
      </c>
      <c r="AF409">
        <v>306</v>
      </c>
      <c r="AG409">
        <v>80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0.33333333333333331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BM409" s="15">
        <v>10</v>
      </c>
      <c r="BN409">
        <v>8</v>
      </c>
    </row>
    <row r="410" spans="1:66" x14ac:dyDescent="0.25">
      <c r="A410">
        <v>41</v>
      </c>
      <c r="B410">
        <v>6</v>
      </c>
      <c r="C410" t="s">
        <v>64</v>
      </c>
      <c r="D410" t="s">
        <v>63</v>
      </c>
      <c r="E410" s="11"/>
      <c r="F410" s="12">
        <v>10</v>
      </c>
      <c r="G410" s="16">
        <v>3</v>
      </c>
      <c r="H410" s="16">
        <v>8</v>
      </c>
      <c r="I410">
        <v>456.00000000000006</v>
      </c>
      <c r="K410">
        <v>0</v>
      </c>
      <c r="M410">
        <v>0</v>
      </c>
      <c r="Q410">
        <v>10</v>
      </c>
      <c r="T410" s="16"/>
      <c r="U410" s="16"/>
      <c r="V410">
        <v>0</v>
      </c>
      <c r="W410">
        <v>1.3333333333333333</v>
      </c>
      <c r="X410">
        <v>0.66666666666666663</v>
      </c>
      <c r="Y410">
        <v>0</v>
      </c>
      <c r="Z410">
        <v>40.666666666666664</v>
      </c>
      <c r="AA410">
        <v>22</v>
      </c>
      <c r="AB410">
        <v>12</v>
      </c>
      <c r="AC410">
        <v>2.6666666666666665</v>
      </c>
      <c r="AD410">
        <v>0</v>
      </c>
      <c r="AE410">
        <v>6.666666666666667</v>
      </c>
      <c r="AF410">
        <v>300.66666666666669</v>
      </c>
      <c r="AG410">
        <v>64.666666666666671</v>
      </c>
      <c r="AH410">
        <v>0</v>
      </c>
      <c r="AI410">
        <v>4.666666666666667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BM410" s="12">
        <v>10</v>
      </c>
      <c r="BN410">
        <v>9</v>
      </c>
    </row>
    <row r="411" spans="1:66" x14ac:dyDescent="0.25">
      <c r="A411">
        <v>41</v>
      </c>
      <c r="B411">
        <v>6</v>
      </c>
      <c r="C411" t="s">
        <v>64</v>
      </c>
      <c r="D411" t="s">
        <v>63</v>
      </c>
      <c r="E411" s="11"/>
      <c r="F411" s="12">
        <v>11</v>
      </c>
      <c r="G411">
        <v>2</v>
      </c>
      <c r="H411">
        <v>4</v>
      </c>
      <c r="I411">
        <v>447</v>
      </c>
      <c r="K411">
        <v>0.33333333333333331</v>
      </c>
      <c r="M411">
        <v>1</v>
      </c>
      <c r="Q411">
        <v>10</v>
      </c>
      <c r="V411">
        <v>0</v>
      </c>
      <c r="W411">
        <v>13.333333333333334</v>
      </c>
      <c r="X411">
        <v>4.666666666666667</v>
      </c>
      <c r="Y411">
        <v>0</v>
      </c>
      <c r="Z411">
        <v>9.6666666666666661</v>
      </c>
      <c r="AA411">
        <v>7</v>
      </c>
      <c r="AB411">
        <v>14.333333333333334</v>
      </c>
      <c r="AC411">
        <v>1.6666666666666667</v>
      </c>
      <c r="AD411">
        <v>1</v>
      </c>
      <c r="AE411">
        <v>10.666666666666666</v>
      </c>
      <c r="AF411">
        <v>301</v>
      </c>
      <c r="AG411">
        <v>83.666666666666671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0.33333333333333331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BM411" s="15">
        <v>10</v>
      </c>
      <c r="BN411">
        <v>10</v>
      </c>
    </row>
    <row r="412" spans="1:66" x14ac:dyDescent="0.25">
      <c r="A412">
        <v>42</v>
      </c>
      <c r="B412">
        <v>7</v>
      </c>
      <c r="C412" t="s">
        <v>68</v>
      </c>
      <c r="D412" t="s">
        <v>63</v>
      </c>
      <c r="E412" s="15"/>
      <c r="F412" s="15">
        <v>2</v>
      </c>
      <c r="G412" s="16">
        <v>0</v>
      </c>
      <c r="H412" s="16">
        <v>1</v>
      </c>
      <c r="I412">
        <v>72.666666666666657</v>
      </c>
      <c r="J412">
        <v>118.13333333333333</v>
      </c>
      <c r="K412">
        <v>8.3333333333333329E-2</v>
      </c>
      <c r="L412">
        <v>0.27500000000000002</v>
      </c>
      <c r="M412">
        <v>1</v>
      </c>
      <c r="N412">
        <v>0.4</v>
      </c>
      <c r="O412">
        <v>0.62614093392446601</v>
      </c>
      <c r="P412">
        <v>2.2768761233616943</v>
      </c>
      <c r="Q412">
        <v>8</v>
      </c>
      <c r="R412">
        <v>9.6999999999999993</v>
      </c>
      <c r="S412">
        <v>71.402432783536241</v>
      </c>
      <c r="T412">
        <v>0.60442239940916687</v>
      </c>
      <c r="U412">
        <f>S412^2</f>
        <v>5098.3074074074111</v>
      </c>
      <c r="V412">
        <v>0.33333333333333331</v>
      </c>
      <c r="W412">
        <v>0.5</v>
      </c>
      <c r="X412">
        <v>0</v>
      </c>
      <c r="Y412">
        <v>0</v>
      </c>
      <c r="Z412">
        <v>25.333333333333332</v>
      </c>
      <c r="AA412">
        <v>19.333333333333332</v>
      </c>
      <c r="AB412">
        <v>0</v>
      </c>
      <c r="AC412">
        <v>2.1666666666666665</v>
      </c>
      <c r="AD412">
        <v>14.166666666666666</v>
      </c>
      <c r="AE412">
        <v>7.333333333333333</v>
      </c>
      <c r="AF412">
        <v>3.5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8.3333333333333329E-2</v>
      </c>
      <c r="AP412">
        <v>0</v>
      </c>
      <c r="AQ412">
        <v>0</v>
      </c>
      <c r="AR412">
        <v>0</v>
      </c>
      <c r="AS412">
        <v>0</v>
      </c>
      <c r="AT412">
        <v>0</v>
      </c>
      <c r="AV412">
        <v>2.1187726472805428</v>
      </c>
      <c r="AW412">
        <v>4.4797555599098491</v>
      </c>
      <c r="AX412">
        <v>0</v>
      </c>
      <c r="AY412">
        <v>26.434224215523027</v>
      </c>
      <c r="AZ412">
        <v>7.7339239876607007</v>
      </c>
      <c r="BA412">
        <v>0.41906715923658022</v>
      </c>
      <c r="BB412">
        <v>2.9284154903207673</v>
      </c>
      <c r="BC412">
        <v>14.888484654545673</v>
      </c>
      <c r="BD412">
        <v>3.519960718074866</v>
      </c>
      <c r="BE412">
        <v>56.837055922399138</v>
      </c>
      <c r="BF412">
        <v>8.2798468704155912</v>
      </c>
      <c r="BG412">
        <v>1.3366856006786818</v>
      </c>
      <c r="BH412">
        <f>SUM(AV412:BG412)</f>
        <v>128.97619282604543</v>
      </c>
      <c r="BI412">
        <f>BH412^2</f>
        <v>16634.858315901252</v>
      </c>
      <c r="BJ412">
        <f>U412/BI412</f>
        <v>0.30648336827335293</v>
      </c>
      <c r="BM412" s="12">
        <v>10</v>
      </c>
      <c r="BN412">
        <v>11</v>
      </c>
    </row>
    <row r="413" spans="1:66" x14ac:dyDescent="0.25">
      <c r="A413">
        <v>42</v>
      </c>
      <c r="B413">
        <v>7</v>
      </c>
      <c r="C413" t="s">
        <v>68</v>
      </c>
      <c r="D413" t="s">
        <v>63</v>
      </c>
      <c r="E413" s="15"/>
      <c r="F413" s="15">
        <v>3</v>
      </c>
      <c r="G413" s="16">
        <v>0</v>
      </c>
      <c r="H413" s="16">
        <v>1</v>
      </c>
      <c r="I413">
        <v>206.66666666666669</v>
      </c>
      <c r="K413">
        <v>0.16666666666666666</v>
      </c>
      <c r="M413">
        <v>1</v>
      </c>
      <c r="Q413">
        <v>9</v>
      </c>
      <c r="T413" s="16"/>
      <c r="U413" s="16"/>
      <c r="V413">
        <v>0.33333333333333331</v>
      </c>
      <c r="W413">
        <v>2.6666666666666665</v>
      </c>
      <c r="X413">
        <v>0</v>
      </c>
      <c r="Y413">
        <v>0</v>
      </c>
      <c r="Z413">
        <v>95.666666666666671</v>
      </c>
      <c r="AA413">
        <v>7</v>
      </c>
      <c r="AB413">
        <v>0.66666666666666663</v>
      </c>
      <c r="AC413">
        <v>4.166666666666667</v>
      </c>
      <c r="AD413">
        <v>50.166666666666664</v>
      </c>
      <c r="AE413">
        <v>10.333333333333334</v>
      </c>
      <c r="AF413">
        <v>35.666666666666664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0.16666666666666666</v>
      </c>
      <c r="AT413">
        <v>0</v>
      </c>
      <c r="BM413" s="15">
        <v>10</v>
      </c>
      <c r="BN413">
        <v>12</v>
      </c>
    </row>
    <row r="414" spans="1:66" x14ac:dyDescent="0.25">
      <c r="A414">
        <v>42</v>
      </c>
      <c r="B414">
        <v>7</v>
      </c>
      <c r="C414" t="s">
        <v>68</v>
      </c>
      <c r="D414" t="s">
        <v>63</v>
      </c>
      <c r="E414" s="15"/>
      <c r="F414" s="15">
        <v>4</v>
      </c>
      <c r="G414" s="16">
        <v>1</v>
      </c>
      <c r="H414" s="16">
        <v>2</v>
      </c>
      <c r="I414">
        <v>154.33333333333331</v>
      </c>
      <c r="K414">
        <v>2</v>
      </c>
      <c r="M414">
        <v>1</v>
      </c>
      <c r="Q414">
        <v>9</v>
      </c>
      <c r="T414" s="16"/>
      <c r="U414" s="16"/>
      <c r="V414">
        <v>2.6666666666666665</v>
      </c>
      <c r="W414">
        <v>13.666666666666666</v>
      </c>
      <c r="X414">
        <v>0</v>
      </c>
      <c r="Y414">
        <v>0</v>
      </c>
      <c r="Z414">
        <v>25</v>
      </c>
      <c r="AA414">
        <v>21</v>
      </c>
      <c r="AB414">
        <v>0.33333333333333331</v>
      </c>
      <c r="AC414">
        <v>9.6666666666666661</v>
      </c>
      <c r="AD414">
        <v>17.333333333333332</v>
      </c>
      <c r="AE414">
        <v>4</v>
      </c>
      <c r="AF414">
        <v>60.666666666666664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2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BM414" s="12">
        <v>10</v>
      </c>
      <c r="BN414">
        <v>13</v>
      </c>
    </row>
    <row r="415" spans="1:66" x14ac:dyDescent="0.25">
      <c r="A415">
        <v>42</v>
      </c>
      <c r="B415">
        <v>7</v>
      </c>
      <c r="C415" t="s">
        <v>68</v>
      </c>
      <c r="D415" t="s">
        <v>63</v>
      </c>
      <c r="E415" s="15"/>
      <c r="F415" s="15">
        <v>5</v>
      </c>
      <c r="G415" s="16">
        <v>1</v>
      </c>
      <c r="H415" s="16">
        <v>2</v>
      </c>
      <c r="I415">
        <v>255</v>
      </c>
      <c r="K415">
        <v>0</v>
      </c>
      <c r="M415">
        <v>0</v>
      </c>
      <c r="Q415">
        <v>8</v>
      </c>
      <c r="T415" s="16"/>
      <c r="U415" s="16"/>
      <c r="V415">
        <v>5.333333333333333</v>
      </c>
      <c r="W415">
        <v>10.333333333333334</v>
      </c>
      <c r="X415">
        <v>0</v>
      </c>
      <c r="Y415">
        <v>0</v>
      </c>
      <c r="Z415">
        <v>12.666666666666666</v>
      </c>
      <c r="AA415">
        <v>9</v>
      </c>
      <c r="AB415">
        <v>0</v>
      </c>
      <c r="AC415">
        <v>5</v>
      </c>
      <c r="AD415">
        <v>12.666666666666666</v>
      </c>
      <c r="AE415">
        <v>7</v>
      </c>
      <c r="AF415">
        <v>193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BM415" s="15">
        <v>10</v>
      </c>
      <c r="BN415">
        <v>14</v>
      </c>
    </row>
    <row r="416" spans="1:66" x14ac:dyDescent="0.25">
      <c r="A416">
        <v>42</v>
      </c>
      <c r="B416">
        <v>7</v>
      </c>
      <c r="C416" t="s">
        <v>68</v>
      </c>
      <c r="D416" t="s">
        <v>63</v>
      </c>
      <c r="E416" s="15"/>
      <c r="F416" s="15">
        <v>6</v>
      </c>
      <c r="G416" s="16">
        <v>1</v>
      </c>
      <c r="H416" s="16">
        <v>2</v>
      </c>
      <c r="I416">
        <v>84</v>
      </c>
      <c r="K416">
        <v>0.5</v>
      </c>
      <c r="M416">
        <v>1</v>
      </c>
      <c r="Q416">
        <v>11</v>
      </c>
      <c r="T416" s="16"/>
      <c r="U416" s="16"/>
      <c r="V416">
        <v>1.1666666666666667</v>
      </c>
      <c r="W416">
        <v>0.33333333333333331</v>
      </c>
      <c r="X416">
        <v>0</v>
      </c>
      <c r="Y416">
        <v>0</v>
      </c>
      <c r="Z416">
        <v>56.166666666666664</v>
      </c>
      <c r="AA416">
        <v>1.3333333333333333</v>
      </c>
      <c r="AB416">
        <v>0.66666666666666663</v>
      </c>
      <c r="AC416">
        <v>3</v>
      </c>
      <c r="AD416">
        <v>3.3333333333333335</v>
      </c>
      <c r="AE416">
        <v>0.5</v>
      </c>
      <c r="AF416">
        <v>16.666666666666668</v>
      </c>
      <c r="AG416">
        <v>0</v>
      </c>
      <c r="AH416">
        <v>0</v>
      </c>
      <c r="AI416">
        <v>0.5</v>
      </c>
      <c r="AJ416">
        <v>0</v>
      </c>
      <c r="AK416">
        <v>0</v>
      </c>
      <c r="AL416">
        <v>0.33333333333333331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0.5</v>
      </c>
      <c r="AT416">
        <v>0</v>
      </c>
      <c r="BM416" s="12">
        <v>10</v>
      </c>
      <c r="BN416">
        <v>15</v>
      </c>
    </row>
    <row r="417" spans="1:66" x14ac:dyDescent="0.25">
      <c r="A417">
        <v>42</v>
      </c>
      <c r="B417">
        <v>7</v>
      </c>
      <c r="C417" t="s">
        <v>68</v>
      </c>
      <c r="D417" t="s">
        <v>63</v>
      </c>
      <c r="E417" s="15"/>
      <c r="F417" s="12">
        <v>7</v>
      </c>
      <c r="G417">
        <v>1</v>
      </c>
      <c r="H417">
        <v>2</v>
      </c>
      <c r="I417">
        <v>156.33333333333331</v>
      </c>
      <c r="K417">
        <v>0</v>
      </c>
      <c r="M417">
        <v>0</v>
      </c>
      <c r="Q417">
        <v>11</v>
      </c>
      <c r="V417">
        <v>5.333333333333333</v>
      </c>
      <c r="W417">
        <v>2.8333333333333335</v>
      </c>
      <c r="X417">
        <v>0</v>
      </c>
      <c r="Y417">
        <v>0</v>
      </c>
      <c r="Z417">
        <v>44.333333333333336</v>
      </c>
      <c r="AA417">
        <v>7.166666666666667</v>
      </c>
      <c r="AB417">
        <v>0</v>
      </c>
      <c r="AC417">
        <v>8.1666666666666661</v>
      </c>
      <c r="AD417">
        <v>4</v>
      </c>
      <c r="AE417">
        <v>3.5</v>
      </c>
      <c r="AF417">
        <v>71</v>
      </c>
      <c r="AG417">
        <v>8.3333333333333339</v>
      </c>
      <c r="AH417">
        <v>0</v>
      </c>
      <c r="AI417">
        <v>0.66666666666666663</v>
      </c>
      <c r="AJ417">
        <v>0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BM417" s="15">
        <v>10</v>
      </c>
      <c r="BN417">
        <v>16</v>
      </c>
    </row>
    <row r="418" spans="1:66" x14ac:dyDescent="0.25">
      <c r="A418">
        <v>42</v>
      </c>
      <c r="B418">
        <v>7</v>
      </c>
      <c r="C418" t="s">
        <v>68</v>
      </c>
      <c r="D418" t="s">
        <v>63</v>
      </c>
      <c r="E418" s="15"/>
      <c r="F418" s="15">
        <v>8</v>
      </c>
      <c r="G418" s="16">
        <v>1</v>
      </c>
      <c r="H418" s="16">
        <v>2</v>
      </c>
      <c r="I418">
        <v>66.166666666666657</v>
      </c>
      <c r="K418">
        <v>0</v>
      </c>
      <c r="M418">
        <v>0</v>
      </c>
      <c r="Q418">
        <v>11</v>
      </c>
      <c r="T418" s="16"/>
      <c r="U418" s="16"/>
      <c r="V418">
        <v>2.3333333333333335</v>
      </c>
      <c r="W418">
        <v>1</v>
      </c>
      <c r="X418">
        <v>0</v>
      </c>
      <c r="Y418">
        <v>0</v>
      </c>
      <c r="Z418">
        <v>26</v>
      </c>
      <c r="AA418">
        <v>0.83333333333333337</v>
      </c>
      <c r="AB418">
        <v>0.66666666666666663</v>
      </c>
      <c r="AC418">
        <v>2.1666666666666665</v>
      </c>
      <c r="AD418">
        <v>3.5</v>
      </c>
      <c r="AE418">
        <v>0.5</v>
      </c>
      <c r="AF418">
        <v>9</v>
      </c>
      <c r="AG418">
        <v>19.333333333333332</v>
      </c>
      <c r="AH418">
        <v>0</v>
      </c>
      <c r="AI418">
        <v>0.83333333333333337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BM418" s="12">
        <v>10</v>
      </c>
      <c r="BN418">
        <v>17</v>
      </c>
    </row>
    <row r="419" spans="1:66" x14ac:dyDescent="0.25">
      <c r="A419">
        <v>42</v>
      </c>
      <c r="B419">
        <v>7</v>
      </c>
      <c r="C419" t="s">
        <v>68</v>
      </c>
      <c r="D419" t="s">
        <v>63</v>
      </c>
      <c r="E419" s="15"/>
      <c r="F419" s="15">
        <v>9</v>
      </c>
      <c r="G419" s="16">
        <v>2</v>
      </c>
      <c r="H419" s="16">
        <v>4</v>
      </c>
      <c r="I419">
        <v>88.333333333333343</v>
      </c>
      <c r="K419">
        <v>0</v>
      </c>
      <c r="M419">
        <v>0</v>
      </c>
      <c r="Q419">
        <v>9</v>
      </c>
      <c r="T419" s="16"/>
      <c r="U419" s="16"/>
      <c r="V419">
        <v>0</v>
      </c>
      <c r="W419">
        <v>3</v>
      </c>
      <c r="X419">
        <v>0</v>
      </c>
      <c r="Y419">
        <v>0</v>
      </c>
      <c r="Z419">
        <v>31.666666666666668</v>
      </c>
      <c r="AA419">
        <v>1</v>
      </c>
      <c r="AB419">
        <v>0</v>
      </c>
      <c r="AC419">
        <v>2.3333333333333335</v>
      </c>
      <c r="AD419">
        <v>2.6666666666666665</v>
      </c>
      <c r="AE419">
        <v>0.66666666666666663</v>
      </c>
      <c r="AF419">
        <v>28.666666666666668</v>
      </c>
      <c r="AG419">
        <v>17.666666666666668</v>
      </c>
      <c r="AH419">
        <v>0</v>
      </c>
      <c r="AI419">
        <v>0</v>
      </c>
      <c r="AJ419">
        <v>0</v>
      </c>
      <c r="AK419">
        <v>0</v>
      </c>
      <c r="AL419">
        <v>0.66666666666666663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BM419" s="15">
        <v>10</v>
      </c>
      <c r="BN419">
        <v>18</v>
      </c>
    </row>
    <row r="420" spans="1:66" x14ac:dyDescent="0.25">
      <c r="A420">
        <v>42</v>
      </c>
      <c r="B420">
        <v>7</v>
      </c>
      <c r="C420" t="s">
        <v>68</v>
      </c>
      <c r="D420" t="s">
        <v>63</v>
      </c>
      <c r="E420" s="15"/>
      <c r="F420" s="15">
        <v>10</v>
      </c>
      <c r="G420" s="16">
        <v>1</v>
      </c>
      <c r="H420" s="16">
        <v>2</v>
      </c>
      <c r="I420">
        <v>40.5</v>
      </c>
      <c r="K420">
        <v>0</v>
      </c>
      <c r="M420">
        <v>0</v>
      </c>
      <c r="Q420">
        <v>11</v>
      </c>
      <c r="T420" s="16"/>
      <c r="U420" s="16"/>
      <c r="V420">
        <v>0</v>
      </c>
      <c r="W420">
        <v>1.8333333333333333</v>
      </c>
      <c r="X420">
        <v>0</v>
      </c>
      <c r="Y420">
        <v>0</v>
      </c>
      <c r="Z420">
        <v>14.333333333333334</v>
      </c>
      <c r="AA420">
        <v>1</v>
      </c>
      <c r="AB420">
        <v>1.1666666666666667</v>
      </c>
      <c r="AC420">
        <v>0.5</v>
      </c>
      <c r="AD420">
        <v>1.1666666666666667</v>
      </c>
      <c r="AE420">
        <v>1.1666666666666667</v>
      </c>
      <c r="AF420">
        <v>8.1666666666666661</v>
      </c>
      <c r="AG420">
        <v>8</v>
      </c>
      <c r="AH420">
        <v>0</v>
      </c>
      <c r="AI420">
        <v>2</v>
      </c>
      <c r="AJ420">
        <v>0</v>
      </c>
      <c r="AK420">
        <v>0</v>
      </c>
      <c r="AL420">
        <v>1.1666666666666667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BM420" s="12">
        <v>10</v>
      </c>
      <c r="BN420">
        <v>19</v>
      </c>
    </row>
    <row r="421" spans="1:66" x14ac:dyDescent="0.25">
      <c r="A421">
        <v>42</v>
      </c>
      <c r="B421">
        <v>7</v>
      </c>
      <c r="C421" t="s">
        <v>68</v>
      </c>
      <c r="D421" t="s">
        <v>63</v>
      </c>
      <c r="E421" s="15"/>
      <c r="F421" s="15">
        <v>11</v>
      </c>
      <c r="G421">
        <v>1</v>
      </c>
      <c r="H421">
        <v>2</v>
      </c>
      <c r="I421">
        <v>57.333333333333336</v>
      </c>
      <c r="K421">
        <v>0</v>
      </c>
      <c r="M421">
        <v>0</v>
      </c>
      <c r="Q421">
        <v>10</v>
      </c>
      <c r="V421">
        <v>0</v>
      </c>
      <c r="W421">
        <v>6</v>
      </c>
      <c r="X421">
        <v>0</v>
      </c>
      <c r="Y421">
        <v>0</v>
      </c>
      <c r="Z421">
        <v>5.333333333333333</v>
      </c>
      <c r="AA421">
        <v>0.33333333333333331</v>
      </c>
      <c r="AB421">
        <v>0</v>
      </c>
      <c r="AC421">
        <v>2</v>
      </c>
      <c r="AD421">
        <v>2.1666666666666665</v>
      </c>
      <c r="AE421">
        <v>1</v>
      </c>
      <c r="AF421">
        <v>18.166666666666668</v>
      </c>
      <c r="AG421">
        <v>17.166666666666668</v>
      </c>
      <c r="AH421">
        <v>0</v>
      </c>
      <c r="AI421">
        <v>4.166666666666667</v>
      </c>
      <c r="AJ421">
        <v>0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BM421" s="15">
        <v>10</v>
      </c>
      <c r="BN421">
        <v>20</v>
      </c>
    </row>
    <row r="422" spans="1:66" x14ac:dyDescent="0.25">
      <c r="A422">
        <v>43</v>
      </c>
      <c r="B422">
        <v>3</v>
      </c>
      <c r="C422" t="s">
        <v>62</v>
      </c>
      <c r="D422" t="s">
        <v>61</v>
      </c>
      <c r="E422" s="17"/>
      <c r="F422" s="12">
        <v>2</v>
      </c>
      <c r="G422">
        <v>0</v>
      </c>
      <c r="H422" s="16">
        <v>1</v>
      </c>
      <c r="I422">
        <v>6.75</v>
      </c>
      <c r="J422">
        <v>83.50833333333334</v>
      </c>
      <c r="K422">
        <v>8.3333333333333329E-2</v>
      </c>
      <c r="L422">
        <v>7.4999999999999997E-2</v>
      </c>
      <c r="M422">
        <v>1</v>
      </c>
      <c r="N422">
        <v>0.2</v>
      </c>
      <c r="O422">
        <v>0.20953357961829011</v>
      </c>
      <c r="P422">
        <v>2.7937810615772016</v>
      </c>
      <c r="Q422">
        <v>5</v>
      </c>
      <c r="R422">
        <v>5.4</v>
      </c>
      <c r="S422">
        <v>72.759608100838832</v>
      </c>
      <c r="T422">
        <v>0.87128559745540957</v>
      </c>
      <c r="U422">
        <f>S422^2</f>
        <v>5293.9605709876514</v>
      </c>
      <c r="V422">
        <v>0</v>
      </c>
      <c r="W422">
        <v>0</v>
      </c>
      <c r="X422">
        <v>0</v>
      </c>
      <c r="Y422">
        <v>0</v>
      </c>
      <c r="Z422">
        <v>2</v>
      </c>
      <c r="AA422">
        <v>0</v>
      </c>
      <c r="AB422">
        <v>0</v>
      </c>
      <c r="AC422">
        <v>0.83333333333333337</v>
      </c>
      <c r="AD422">
        <v>0.58333333333333337</v>
      </c>
      <c r="AE422">
        <v>2.25</v>
      </c>
      <c r="AF422">
        <v>1.0833333333333333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8.3333333333333329E-2</v>
      </c>
      <c r="AT422">
        <v>0</v>
      </c>
      <c r="AV422">
        <v>0</v>
      </c>
      <c r="AW422">
        <v>0.26293687924887182</v>
      </c>
      <c r="AX422">
        <v>0</v>
      </c>
      <c r="AY422">
        <v>0.78567420131838617</v>
      </c>
      <c r="AZ422">
        <v>0.355295043451544</v>
      </c>
      <c r="BA422">
        <v>0.21081851067789195</v>
      </c>
      <c r="BB422">
        <v>14.287094344715959</v>
      </c>
      <c r="BC422">
        <v>16.508791615902233</v>
      </c>
      <c r="BD422">
        <v>4.277741702589589</v>
      </c>
      <c r="BE422">
        <v>54.335623247586888</v>
      </c>
      <c r="BF422">
        <v>0</v>
      </c>
      <c r="BG422">
        <v>1.209019600776484</v>
      </c>
      <c r="BH422">
        <f>SUM(AV422:BG422)</f>
        <v>92.232995146267854</v>
      </c>
      <c r="BI422">
        <f>BH422^2</f>
        <v>8506.9253936514688</v>
      </c>
      <c r="BJ422">
        <f>U422/BI422</f>
        <v>0.62231186075035028</v>
      </c>
      <c r="BM422" s="12">
        <v>10</v>
      </c>
      <c r="BN422">
        <v>21</v>
      </c>
    </row>
    <row r="423" spans="1:66" x14ac:dyDescent="0.25">
      <c r="A423">
        <v>43</v>
      </c>
      <c r="B423">
        <v>3</v>
      </c>
      <c r="C423" t="s">
        <v>62</v>
      </c>
      <c r="D423" t="s">
        <v>61</v>
      </c>
      <c r="E423" s="15"/>
      <c r="F423" s="15">
        <v>3</v>
      </c>
      <c r="G423" s="16">
        <v>0</v>
      </c>
      <c r="H423" s="16">
        <v>1</v>
      </c>
      <c r="I423">
        <v>15.666666666666668</v>
      </c>
      <c r="K423">
        <v>0</v>
      </c>
      <c r="M423">
        <v>0</v>
      </c>
      <c r="Q423">
        <v>7</v>
      </c>
      <c r="T423" s="16"/>
      <c r="U423" s="16"/>
      <c r="V423">
        <v>0</v>
      </c>
      <c r="W423">
        <v>0.16666666666666666</v>
      </c>
      <c r="X423">
        <v>0</v>
      </c>
      <c r="Y423">
        <v>0</v>
      </c>
      <c r="Z423">
        <v>1.8333333333333333</v>
      </c>
      <c r="AA423">
        <v>0.16666666666666666</v>
      </c>
      <c r="AB423">
        <v>0</v>
      </c>
      <c r="AC423">
        <v>6.333333333333333</v>
      </c>
      <c r="AD423">
        <v>1.6666666666666667</v>
      </c>
      <c r="AE423">
        <v>0.83333333333333337</v>
      </c>
      <c r="AF423">
        <v>4.666666666666667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BM423" s="15">
        <v>10</v>
      </c>
      <c r="BN423">
        <v>22</v>
      </c>
    </row>
    <row r="424" spans="1:66" x14ac:dyDescent="0.25">
      <c r="A424">
        <v>43</v>
      </c>
      <c r="B424">
        <v>3</v>
      </c>
      <c r="C424" t="s">
        <v>62</v>
      </c>
      <c r="D424" t="s">
        <v>61</v>
      </c>
      <c r="E424" s="15"/>
      <c r="F424" s="15">
        <v>4</v>
      </c>
      <c r="G424" s="16">
        <v>1</v>
      </c>
      <c r="H424" s="16">
        <v>2</v>
      </c>
      <c r="I424">
        <v>253</v>
      </c>
      <c r="K424">
        <v>0.66666666666666663</v>
      </c>
      <c r="M424">
        <v>1</v>
      </c>
      <c r="Q424">
        <v>4</v>
      </c>
      <c r="T424" s="16"/>
      <c r="U424" s="16"/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9</v>
      </c>
      <c r="AD424">
        <v>53.333333333333336</v>
      </c>
      <c r="AE424">
        <v>10.666666666666666</v>
      </c>
      <c r="AF424">
        <v>180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0.66666666666666663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BM424" s="12">
        <v>10</v>
      </c>
      <c r="BN424">
        <v>23</v>
      </c>
    </row>
    <row r="425" spans="1:66" x14ac:dyDescent="0.25">
      <c r="A425">
        <v>43</v>
      </c>
      <c r="B425">
        <v>3</v>
      </c>
      <c r="C425" t="s">
        <v>62</v>
      </c>
      <c r="D425" t="s">
        <v>61</v>
      </c>
      <c r="E425" s="15"/>
      <c r="F425" s="15">
        <v>5</v>
      </c>
      <c r="G425" s="16">
        <v>0</v>
      </c>
      <c r="H425" s="16">
        <v>1</v>
      </c>
      <c r="I425">
        <v>130.16666666666666</v>
      </c>
      <c r="K425">
        <v>0</v>
      </c>
      <c r="M425">
        <v>0</v>
      </c>
      <c r="Q425">
        <v>6</v>
      </c>
      <c r="T425" s="16"/>
      <c r="U425" s="16"/>
      <c r="V425">
        <v>0</v>
      </c>
      <c r="W425">
        <v>0</v>
      </c>
      <c r="X425">
        <v>0</v>
      </c>
      <c r="Y425">
        <v>0</v>
      </c>
      <c r="Z425">
        <v>0.66666666666666663</v>
      </c>
      <c r="AA425">
        <v>1</v>
      </c>
      <c r="AB425">
        <v>0</v>
      </c>
      <c r="AC425">
        <v>45.75</v>
      </c>
      <c r="AD425">
        <v>32.333333333333336</v>
      </c>
      <c r="AE425">
        <v>12.75</v>
      </c>
      <c r="AF425">
        <v>37.666666666666664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BM425" s="15">
        <v>10</v>
      </c>
      <c r="BN425">
        <v>24</v>
      </c>
    </row>
    <row r="426" spans="1:66" x14ac:dyDescent="0.25">
      <c r="A426">
        <v>43</v>
      </c>
      <c r="B426">
        <v>3</v>
      </c>
      <c r="C426" t="s">
        <v>62</v>
      </c>
      <c r="D426" t="s">
        <v>61</v>
      </c>
      <c r="E426" s="11"/>
      <c r="F426" s="15">
        <v>6</v>
      </c>
      <c r="G426">
        <v>1</v>
      </c>
      <c r="H426">
        <v>2</v>
      </c>
      <c r="I426">
        <v>38.333333333333336</v>
      </c>
      <c r="K426">
        <v>0</v>
      </c>
      <c r="M426">
        <v>0</v>
      </c>
      <c r="Q426">
        <v>4</v>
      </c>
      <c r="U426" s="16"/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25.833333333333332</v>
      </c>
      <c r="AD426">
        <v>4.666666666666667</v>
      </c>
      <c r="AE426">
        <v>0.5</v>
      </c>
      <c r="AF426">
        <v>7.333333333333333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BM426" s="12">
        <v>10</v>
      </c>
      <c r="BN426">
        <v>25</v>
      </c>
    </row>
    <row r="427" spans="1:66" x14ac:dyDescent="0.25">
      <c r="A427">
        <v>43</v>
      </c>
      <c r="B427">
        <v>3</v>
      </c>
      <c r="C427" t="s">
        <v>62</v>
      </c>
      <c r="D427" t="s">
        <v>61</v>
      </c>
      <c r="E427" s="11"/>
      <c r="F427" s="12">
        <v>7</v>
      </c>
      <c r="G427">
        <v>1</v>
      </c>
      <c r="H427">
        <v>2</v>
      </c>
      <c r="I427">
        <v>44</v>
      </c>
      <c r="K427">
        <v>0</v>
      </c>
      <c r="M427">
        <v>0</v>
      </c>
      <c r="Q427">
        <v>7</v>
      </c>
      <c r="U427" s="16"/>
      <c r="V427">
        <v>0</v>
      </c>
      <c r="W427">
        <v>0.83333333333333337</v>
      </c>
      <c r="X427">
        <v>0</v>
      </c>
      <c r="Y427">
        <v>0</v>
      </c>
      <c r="Z427">
        <v>0.5</v>
      </c>
      <c r="AA427">
        <v>0</v>
      </c>
      <c r="AB427">
        <v>0</v>
      </c>
      <c r="AC427">
        <v>20.5</v>
      </c>
      <c r="AD427">
        <v>11.666666666666666</v>
      </c>
      <c r="AE427">
        <v>2.6666666666666665</v>
      </c>
      <c r="AF427">
        <v>7.333333333333333</v>
      </c>
      <c r="AG427">
        <v>0</v>
      </c>
      <c r="AH427">
        <v>0</v>
      </c>
      <c r="AI427">
        <v>0.5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BM427" s="15">
        <v>10</v>
      </c>
      <c r="BN427">
        <v>26</v>
      </c>
    </row>
    <row r="428" spans="1:66" x14ac:dyDescent="0.25">
      <c r="A428">
        <v>43</v>
      </c>
      <c r="B428">
        <v>3</v>
      </c>
      <c r="C428" t="s">
        <v>62</v>
      </c>
      <c r="D428" t="s">
        <v>61</v>
      </c>
      <c r="E428" s="11"/>
      <c r="F428" s="12">
        <v>8</v>
      </c>
      <c r="G428" s="16">
        <v>2</v>
      </c>
      <c r="H428" s="16">
        <v>4</v>
      </c>
      <c r="I428">
        <v>60.666666666666664</v>
      </c>
      <c r="K428">
        <v>0</v>
      </c>
      <c r="M428">
        <v>0</v>
      </c>
      <c r="Q428">
        <v>5</v>
      </c>
      <c r="T428" s="16"/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0.66666666666666663</v>
      </c>
      <c r="AC428">
        <v>35.333333333333336</v>
      </c>
      <c r="AD428">
        <v>13.666666666666666</v>
      </c>
      <c r="AE428">
        <v>2.3333333333333335</v>
      </c>
      <c r="AF428">
        <v>8.6666666666666661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BM428" s="12">
        <v>10</v>
      </c>
      <c r="BN428">
        <v>27</v>
      </c>
    </row>
    <row r="429" spans="1:66" x14ac:dyDescent="0.25">
      <c r="A429">
        <v>43</v>
      </c>
      <c r="B429">
        <v>3</v>
      </c>
      <c r="C429" t="s">
        <v>62</v>
      </c>
      <c r="D429" t="s">
        <v>61</v>
      </c>
      <c r="E429" s="11"/>
      <c r="F429" s="12">
        <v>9</v>
      </c>
      <c r="G429" s="16">
        <v>2</v>
      </c>
      <c r="H429" s="16">
        <v>4</v>
      </c>
      <c r="I429">
        <v>102.66666666666667</v>
      </c>
      <c r="K429">
        <v>0</v>
      </c>
      <c r="M429">
        <v>0</v>
      </c>
      <c r="Q429">
        <v>5</v>
      </c>
      <c r="T429" s="16"/>
      <c r="U429" s="16"/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22.333333333333332</v>
      </c>
      <c r="AD429">
        <v>26</v>
      </c>
      <c r="AE429">
        <v>5.666666666666667</v>
      </c>
      <c r="AF429">
        <v>48</v>
      </c>
      <c r="AG429">
        <v>0</v>
      </c>
      <c r="AH429">
        <v>0</v>
      </c>
      <c r="AI429">
        <v>0.66666666666666663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BM429" s="15">
        <v>10</v>
      </c>
      <c r="BN429">
        <v>28</v>
      </c>
    </row>
    <row r="430" spans="1:66" x14ac:dyDescent="0.25">
      <c r="A430">
        <v>43</v>
      </c>
      <c r="B430">
        <v>3</v>
      </c>
      <c r="C430" t="s">
        <v>62</v>
      </c>
      <c r="D430" t="s">
        <v>61</v>
      </c>
      <c r="E430" s="11"/>
      <c r="F430" s="12">
        <v>10</v>
      </c>
      <c r="G430">
        <v>2</v>
      </c>
      <c r="H430">
        <v>4</v>
      </c>
      <c r="I430">
        <v>120.33333333333333</v>
      </c>
      <c r="K430">
        <v>0</v>
      </c>
      <c r="M430">
        <v>0</v>
      </c>
      <c r="Q430">
        <v>5</v>
      </c>
      <c r="U430" s="16"/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30.666666666666668</v>
      </c>
      <c r="AD430">
        <v>12.333333333333334</v>
      </c>
      <c r="AE430">
        <v>2</v>
      </c>
      <c r="AF430">
        <v>72</v>
      </c>
      <c r="AG430">
        <v>0</v>
      </c>
      <c r="AH430">
        <v>0</v>
      </c>
      <c r="AI430">
        <v>3.3333333333333335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BM430" s="12">
        <v>10</v>
      </c>
      <c r="BN430">
        <v>29</v>
      </c>
    </row>
    <row r="431" spans="1:66" x14ac:dyDescent="0.25">
      <c r="A431">
        <v>43</v>
      </c>
      <c r="B431">
        <v>3</v>
      </c>
      <c r="C431" t="s">
        <v>62</v>
      </c>
      <c r="D431" t="s">
        <v>61</v>
      </c>
      <c r="E431" s="11"/>
      <c r="F431" s="12">
        <v>11</v>
      </c>
      <c r="G431">
        <v>1</v>
      </c>
      <c r="H431">
        <v>2</v>
      </c>
      <c r="I431">
        <v>63.5</v>
      </c>
      <c r="K431">
        <v>0</v>
      </c>
      <c r="M431">
        <v>0</v>
      </c>
      <c r="Q431">
        <v>6</v>
      </c>
      <c r="U431" s="16"/>
      <c r="V431">
        <v>0</v>
      </c>
      <c r="W431">
        <v>0</v>
      </c>
      <c r="X431">
        <v>0</v>
      </c>
      <c r="Y431">
        <v>0</v>
      </c>
      <c r="Z431">
        <v>0</v>
      </c>
      <c r="AA431">
        <v>0.66666666666666663</v>
      </c>
      <c r="AB431">
        <v>0</v>
      </c>
      <c r="AC431">
        <v>9.3333333333333339</v>
      </c>
      <c r="AD431">
        <v>6.833333333333333</v>
      </c>
      <c r="AE431">
        <v>1.3333333333333333</v>
      </c>
      <c r="AF431">
        <v>42.833333333333336</v>
      </c>
      <c r="AG431">
        <v>0</v>
      </c>
      <c r="AH431">
        <v>0</v>
      </c>
      <c r="AI431">
        <v>2.5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BM431" s="15">
        <v>10</v>
      </c>
      <c r="BN431">
        <v>30</v>
      </c>
    </row>
    <row r="432" spans="1:66" x14ac:dyDescent="0.25">
      <c r="A432">
        <v>44</v>
      </c>
      <c r="B432">
        <v>4</v>
      </c>
      <c r="C432" t="s">
        <v>60</v>
      </c>
      <c r="D432" t="s">
        <v>61</v>
      </c>
      <c r="E432" s="17"/>
      <c r="F432" s="15">
        <v>2</v>
      </c>
      <c r="G432" s="16">
        <v>0</v>
      </c>
      <c r="H432" s="16">
        <v>1</v>
      </c>
      <c r="I432">
        <v>68.833333333333343</v>
      </c>
      <c r="J432">
        <v>126.31666666666663</v>
      </c>
      <c r="K432">
        <v>8.3333333333333329E-2</v>
      </c>
      <c r="L432">
        <v>7.4999999999999997E-2</v>
      </c>
      <c r="M432">
        <v>1</v>
      </c>
      <c r="N432">
        <v>0.2</v>
      </c>
      <c r="O432">
        <v>0.20953357961829011</v>
      </c>
      <c r="P432">
        <v>2.7937810615772016</v>
      </c>
      <c r="Q432">
        <v>8</v>
      </c>
      <c r="R432">
        <v>5.7</v>
      </c>
      <c r="S432">
        <v>39.01894522433642</v>
      </c>
      <c r="T432">
        <v>0.30889783790212244</v>
      </c>
      <c r="U432">
        <f>S432^2</f>
        <v>1522.478086419766</v>
      </c>
      <c r="V432">
        <v>0</v>
      </c>
      <c r="W432">
        <v>6.166666666666667</v>
      </c>
      <c r="X432">
        <v>0</v>
      </c>
      <c r="Y432">
        <v>0</v>
      </c>
      <c r="Z432">
        <v>14.666666666666666</v>
      </c>
      <c r="AA432">
        <v>0.66666666666666663</v>
      </c>
      <c r="AB432">
        <v>0</v>
      </c>
      <c r="AC432">
        <v>1</v>
      </c>
      <c r="AD432">
        <v>12</v>
      </c>
      <c r="AE432">
        <v>31.5</v>
      </c>
      <c r="AF432">
        <v>2.6666666666666665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0.16666666666666666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8.3333333333333329E-2</v>
      </c>
      <c r="AT432">
        <v>0</v>
      </c>
      <c r="AV432">
        <v>0</v>
      </c>
      <c r="AW432">
        <v>1.93800521091427</v>
      </c>
      <c r="AX432">
        <v>0</v>
      </c>
      <c r="AY432">
        <v>4.6193367061666191</v>
      </c>
      <c r="AZ432">
        <v>1.2252487779635752</v>
      </c>
      <c r="BA432">
        <v>2.3253832818284836</v>
      </c>
      <c r="BB432">
        <v>20.096380424664531</v>
      </c>
      <c r="BC432">
        <v>9.2075016383247608</v>
      </c>
      <c r="BD432">
        <v>29.182953124836757</v>
      </c>
      <c r="BE432">
        <v>33.298796923360598</v>
      </c>
      <c r="BF432">
        <v>0</v>
      </c>
      <c r="BG432">
        <v>19.481583579509959</v>
      </c>
      <c r="BH432">
        <f>SUM(AV432:BG432)</f>
        <v>121.37518966756956</v>
      </c>
      <c r="BI432">
        <f>BH432^2</f>
        <v>14731.936666838485</v>
      </c>
      <c r="BJ432">
        <f>U432/BI432</f>
        <v>0.10334541349521659</v>
      </c>
      <c r="BM432" s="12">
        <v>10</v>
      </c>
      <c r="BN432">
        <v>31</v>
      </c>
    </row>
    <row r="433" spans="1:66" x14ac:dyDescent="0.25">
      <c r="A433">
        <v>44</v>
      </c>
      <c r="B433">
        <v>4</v>
      </c>
      <c r="C433" t="s">
        <v>60</v>
      </c>
      <c r="D433" t="s">
        <v>61</v>
      </c>
      <c r="E433" s="15"/>
      <c r="F433" s="15">
        <v>3</v>
      </c>
      <c r="G433" s="16">
        <v>1</v>
      </c>
      <c r="H433" s="16">
        <v>2</v>
      </c>
      <c r="I433">
        <v>59.833333333333336</v>
      </c>
      <c r="K433">
        <v>0</v>
      </c>
      <c r="M433">
        <v>0</v>
      </c>
      <c r="Q433">
        <v>4</v>
      </c>
      <c r="T433" s="16"/>
      <c r="U433" s="16"/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10.666666666666666</v>
      </c>
      <c r="AD433">
        <v>18.333333333333332</v>
      </c>
      <c r="AE433">
        <v>10.333333333333334</v>
      </c>
      <c r="AF433">
        <v>20.5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BM433" s="15">
        <v>10</v>
      </c>
      <c r="BN433">
        <v>32</v>
      </c>
    </row>
    <row r="434" spans="1:66" x14ac:dyDescent="0.25">
      <c r="A434">
        <v>44</v>
      </c>
      <c r="B434">
        <v>4</v>
      </c>
      <c r="C434" t="s">
        <v>60</v>
      </c>
      <c r="D434" t="s">
        <v>61</v>
      </c>
      <c r="E434" s="15"/>
      <c r="F434" s="15">
        <v>4</v>
      </c>
      <c r="G434" s="16">
        <v>1</v>
      </c>
      <c r="H434" s="16">
        <v>2</v>
      </c>
      <c r="I434">
        <v>117.49999999999999</v>
      </c>
      <c r="K434">
        <v>0.66666666666666663</v>
      </c>
      <c r="M434">
        <v>1</v>
      </c>
      <c r="Q434">
        <v>7</v>
      </c>
      <c r="T434" s="16"/>
      <c r="U434" s="16"/>
      <c r="V434">
        <v>0</v>
      </c>
      <c r="W434">
        <v>0</v>
      </c>
      <c r="X434">
        <v>0</v>
      </c>
      <c r="Y434">
        <v>0</v>
      </c>
      <c r="Z434">
        <v>0</v>
      </c>
      <c r="AA434">
        <v>0.33333333333333331</v>
      </c>
      <c r="AB434">
        <v>1</v>
      </c>
      <c r="AC434">
        <v>3.1666666666666665</v>
      </c>
      <c r="AD434">
        <v>4.833333333333333</v>
      </c>
      <c r="AE434">
        <v>25</v>
      </c>
      <c r="AF434">
        <v>81.833333333333329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1.3333333333333333</v>
      </c>
      <c r="AM434">
        <v>0.66666666666666663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BM434" s="12">
        <v>10</v>
      </c>
      <c r="BN434">
        <v>33</v>
      </c>
    </row>
    <row r="435" spans="1:66" x14ac:dyDescent="0.25">
      <c r="A435">
        <v>44</v>
      </c>
      <c r="B435">
        <v>4</v>
      </c>
      <c r="C435" t="s">
        <v>60</v>
      </c>
      <c r="D435" t="s">
        <v>61</v>
      </c>
      <c r="E435" s="15"/>
      <c r="F435" s="15">
        <v>5</v>
      </c>
      <c r="G435" s="16">
        <v>2</v>
      </c>
      <c r="H435" s="16">
        <v>4</v>
      </c>
      <c r="I435">
        <v>159.33333333333334</v>
      </c>
      <c r="K435">
        <v>0</v>
      </c>
      <c r="M435">
        <v>0</v>
      </c>
      <c r="Q435">
        <v>7</v>
      </c>
      <c r="T435" s="16"/>
      <c r="U435" s="16"/>
      <c r="V435">
        <v>0</v>
      </c>
      <c r="W435">
        <v>0</v>
      </c>
      <c r="X435">
        <v>0</v>
      </c>
      <c r="Y435">
        <v>0</v>
      </c>
      <c r="Z435">
        <v>0.66666666666666663</v>
      </c>
      <c r="AA435">
        <v>0.33333333333333331</v>
      </c>
      <c r="AB435">
        <v>1</v>
      </c>
      <c r="AC435">
        <v>61.666666666666664</v>
      </c>
      <c r="AD435">
        <v>8.3333333333333339</v>
      </c>
      <c r="AE435">
        <v>5.666666666666667</v>
      </c>
      <c r="AF435">
        <v>81.666666666666671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BM435" s="15">
        <v>10</v>
      </c>
      <c r="BN435">
        <v>34</v>
      </c>
    </row>
    <row r="436" spans="1:66" x14ac:dyDescent="0.25">
      <c r="A436">
        <v>44</v>
      </c>
      <c r="B436">
        <v>4</v>
      </c>
      <c r="C436" t="s">
        <v>60</v>
      </c>
      <c r="D436" t="s">
        <v>61</v>
      </c>
      <c r="E436" s="15"/>
      <c r="F436" s="15">
        <v>6</v>
      </c>
      <c r="G436" s="16">
        <v>3</v>
      </c>
      <c r="H436" s="16">
        <v>8</v>
      </c>
      <c r="I436">
        <v>149.33333333333331</v>
      </c>
      <c r="K436">
        <v>0</v>
      </c>
      <c r="M436">
        <v>0</v>
      </c>
      <c r="Q436">
        <v>5</v>
      </c>
      <c r="T436" s="16"/>
      <c r="U436" s="16"/>
      <c r="V436">
        <v>0</v>
      </c>
      <c r="W436">
        <v>0.66666666666666663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38.666666666666664</v>
      </c>
      <c r="AD436">
        <v>2</v>
      </c>
      <c r="AE436">
        <v>66</v>
      </c>
      <c r="AF436">
        <v>42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BM436" s="12">
        <v>10</v>
      </c>
      <c r="BN436">
        <v>35</v>
      </c>
    </row>
    <row r="437" spans="1:66" x14ac:dyDescent="0.25">
      <c r="A437">
        <v>44</v>
      </c>
      <c r="B437">
        <v>4</v>
      </c>
      <c r="C437" t="s">
        <v>60</v>
      </c>
      <c r="D437" t="s">
        <v>61</v>
      </c>
      <c r="E437" s="15"/>
      <c r="F437" s="12">
        <v>7</v>
      </c>
      <c r="G437">
        <v>3</v>
      </c>
      <c r="H437">
        <v>8</v>
      </c>
      <c r="I437">
        <v>152.66666666666666</v>
      </c>
      <c r="K437">
        <v>0</v>
      </c>
      <c r="M437">
        <v>0</v>
      </c>
      <c r="Q437">
        <v>6</v>
      </c>
      <c r="U437" s="16"/>
      <c r="V437">
        <v>0</v>
      </c>
      <c r="W437">
        <v>0</v>
      </c>
      <c r="X437">
        <v>0</v>
      </c>
      <c r="Y437">
        <v>0</v>
      </c>
      <c r="Z437">
        <v>0</v>
      </c>
      <c r="AA437">
        <v>4</v>
      </c>
      <c r="AB437">
        <v>5.333333333333333</v>
      </c>
      <c r="AC437">
        <v>26.666666666666668</v>
      </c>
      <c r="AD437">
        <v>1.3333333333333333</v>
      </c>
      <c r="AE437">
        <v>84.666666666666671</v>
      </c>
      <c r="AF437">
        <v>30.666666666666668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BM437" s="15">
        <v>10</v>
      </c>
      <c r="BN437">
        <v>36</v>
      </c>
    </row>
    <row r="438" spans="1:66" x14ac:dyDescent="0.25">
      <c r="A438">
        <v>44</v>
      </c>
      <c r="B438">
        <v>4</v>
      </c>
      <c r="C438" t="s">
        <v>60</v>
      </c>
      <c r="D438" t="s">
        <v>61</v>
      </c>
      <c r="E438" s="15"/>
      <c r="F438" s="15">
        <v>8</v>
      </c>
      <c r="G438" s="16">
        <v>3</v>
      </c>
      <c r="H438" s="16">
        <v>8</v>
      </c>
      <c r="I438">
        <v>126.66666666666669</v>
      </c>
      <c r="K438">
        <v>0</v>
      </c>
      <c r="M438">
        <v>0</v>
      </c>
      <c r="Q438">
        <v>6</v>
      </c>
      <c r="T438" s="16"/>
      <c r="U438" s="16"/>
      <c r="V438">
        <v>0</v>
      </c>
      <c r="W438">
        <v>0</v>
      </c>
      <c r="X438">
        <v>0</v>
      </c>
      <c r="Y438">
        <v>0</v>
      </c>
      <c r="Z438">
        <v>0</v>
      </c>
      <c r="AA438">
        <v>0.66666666666666663</v>
      </c>
      <c r="AB438">
        <v>6</v>
      </c>
      <c r="AC438">
        <v>20.666666666666668</v>
      </c>
      <c r="AD438">
        <v>10.666666666666666</v>
      </c>
      <c r="AE438">
        <v>37.333333333333336</v>
      </c>
      <c r="AF438">
        <v>51.333333333333336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BM438" s="12">
        <v>10</v>
      </c>
      <c r="BN438">
        <v>37</v>
      </c>
    </row>
    <row r="439" spans="1:66" x14ac:dyDescent="0.25">
      <c r="A439">
        <v>44</v>
      </c>
      <c r="B439">
        <v>4</v>
      </c>
      <c r="C439" t="s">
        <v>60</v>
      </c>
      <c r="D439" t="s">
        <v>61</v>
      </c>
      <c r="E439" s="15"/>
      <c r="F439" s="15">
        <v>9</v>
      </c>
      <c r="G439" s="16">
        <v>2</v>
      </c>
      <c r="H439" s="16">
        <v>4</v>
      </c>
      <c r="I439">
        <v>103.66666666666667</v>
      </c>
      <c r="K439">
        <v>0</v>
      </c>
      <c r="M439">
        <v>0</v>
      </c>
      <c r="Q439">
        <v>6</v>
      </c>
      <c r="T439" s="16"/>
      <c r="U439" s="16"/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38.666666666666664</v>
      </c>
      <c r="AD439">
        <v>21.333333333333332</v>
      </c>
      <c r="AE439">
        <v>4.666666666666667</v>
      </c>
      <c r="AF439">
        <v>33</v>
      </c>
      <c r="AG439">
        <v>0</v>
      </c>
      <c r="AH439">
        <v>0</v>
      </c>
      <c r="AI439">
        <v>3.6666666666666665</v>
      </c>
      <c r="AJ439">
        <v>0</v>
      </c>
      <c r="AK439">
        <v>0</v>
      </c>
      <c r="AL439">
        <v>2.3333333333333335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BM439" s="15">
        <v>10</v>
      </c>
      <c r="BN439">
        <v>38</v>
      </c>
    </row>
    <row r="440" spans="1:66" x14ac:dyDescent="0.25">
      <c r="A440">
        <v>44</v>
      </c>
      <c r="B440">
        <v>4</v>
      </c>
      <c r="C440" t="s">
        <v>60</v>
      </c>
      <c r="D440" t="s">
        <v>61</v>
      </c>
      <c r="E440" s="15"/>
      <c r="F440" s="15">
        <v>10</v>
      </c>
      <c r="G440" s="16">
        <v>2</v>
      </c>
      <c r="H440" s="16">
        <v>4</v>
      </c>
      <c r="I440">
        <v>148</v>
      </c>
      <c r="K440">
        <v>0</v>
      </c>
      <c r="M440">
        <v>0</v>
      </c>
      <c r="Q440">
        <v>4</v>
      </c>
      <c r="T440" s="16"/>
      <c r="U440" s="16"/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10.333333333333334</v>
      </c>
      <c r="AD440">
        <v>30.666666666666668</v>
      </c>
      <c r="AE440">
        <v>0</v>
      </c>
      <c r="AF440">
        <v>44.666666666666664</v>
      </c>
      <c r="AG440">
        <v>0</v>
      </c>
      <c r="AH440">
        <v>0</v>
      </c>
      <c r="AI440">
        <v>62.333333333333336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BM440" s="12">
        <v>10</v>
      </c>
      <c r="BN440">
        <v>39</v>
      </c>
    </row>
    <row r="441" spans="1:66" x14ac:dyDescent="0.25">
      <c r="A441">
        <v>44</v>
      </c>
      <c r="B441">
        <v>4</v>
      </c>
      <c r="C441" t="s">
        <v>60</v>
      </c>
      <c r="D441" t="s">
        <v>61</v>
      </c>
      <c r="E441" s="15"/>
      <c r="F441" s="15">
        <v>11</v>
      </c>
      <c r="G441">
        <v>2</v>
      </c>
      <c r="H441">
        <v>4</v>
      </c>
      <c r="I441">
        <v>177.33333333333334</v>
      </c>
      <c r="K441">
        <v>0</v>
      </c>
      <c r="M441">
        <v>0</v>
      </c>
      <c r="Q441">
        <v>4</v>
      </c>
      <c r="U441" s="16"/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45.666666666666664</v>
      </c>
      <c r="AD441">
        <v>9.3333333333333339</v>
      </c>
      <c r="AE441">
        <v>0</v>
      </c>
      <c r="AF441">
        <v>114</v>
      </c>
      <c r="AG441">
        <v>0</v>
      </c>
      <c r="AH441">
        <v>0</v>
      </c>
      <c r="AI441">
        <v>8.3333333333333339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BM441" s="15">
        <v>10</v>
      </c>
      <c r="BN441">
        <v>40</v>
      </c>
    </row>
    <row r="442" spans="1:66" x14ac:dyDescent="0.25">
      <c r="A442">
        <v>45</v>
      </c>
      <c r="B442">
        <v>3</v>
      </c>
      <c r="C442" t="s">
        <v>62</v>
      </c>
      <c r="D442" t="s">
        <v>61</v>
      </c>
      <c r="E442" s="17"/>
      <c r="F442" s="15">
        <v>2</v>
      </c>
      <c r="G442" s="16">
        <v>0</v>
      </c>
      <c r="H442" s="16">
        <v>1</v>
      </c>
      <c r="I442">
        <v>34.833333333333336</v>
      </c>
      <c r="J442">
        <v>142.94166666666666</v>
      </c>
      <c r="K442">
        <v>0</v>
      </c>
      <c r="L442">
        <v>0.11666666666666667</v>
      </c>
      <c r="M442">
        <v>0</v>
      </c>
      <c r="N442">
        <v>0.2</v>
      </c>
      <c r="O442">
        <v>0.27273194908074616</v>
      </c>
      <c r="P442">
        <v>2.3377024206921098</v>
      </c>
      <c r="Q442">
        <v>4</v>
      </c>
      <c r="R442">
        <v>5.6</v>
      </c>
      <c r="S442">
        <v>117.08281632942396</v>
      </c>
      <c r="T442">
        <v>0.81909508304849743</v>
      </c>
      <c r="U442">
        <f>S442^2</f>
        <v>13708.385879629626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3.6666666666666665</v>
      </c>
      <c r="AD442">
        <v>15.416666666666666</v>
      </c>
      <c r="AE442">
        <v>12.166666666666666</v>
      </c>
      <c r="AF442">
        <v>3.5833333333333335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V442">
        <v>0.52704627669472992</v>
      </c>
      <c r="AW442">
        <v>0.41952721773414547</v>
      </c>
      <c r="AX442">
        <v>0</v>
      </c>
      <c r="AY442">
        <v>0.7278095836985502</v>
      </c>
      <c r="AZ442">
        <v>0.50682076116771035</v>
      </c>
      <c r="BA442">
        <v>0</v>
      </c>
      <c r="BB442">
        <v>57.103331857775686</v>
      </c>
      <c r="BC442">
        <v>28.674591120466324</v>
      </c>
      <c r="BD442">
        <v>9.463416402124551</v>
      </c>
      <c r="BE442">
        <v>117.01391608967701</v>
      </c>
      <c r="BF442">
        <v>0</v>
      </c>
      <c r="BG442">
        <v>1.2911139797252509</v>
      </c>
      <c r="BH442">
        <f>SUM(AV442:BG442)</f>
        <v>215.72757328906397</v>
      </c>
      <c r="BI442">
        <f>BH442^2</f>
        <v>46538.385877188462</v>
      </c>
      <c r="BJ442">
        <f>U442/BI442</f>
        <v>0.29456083663505422</v>
      </c>
      <c r="BM442" s="12">
        <v>10</v>
      </c>
      <c r="BN442">
        <v>41</v>
      </c>
    </row>
    <row r="443" spans="1:66" x14ac:dyDescent="0.25">
      <c r="A443">
        <v>45</v>
      </c>
      <c r="B443">
        <v>3</v>
      </c>
      <c r="C443" t="s">
        <v>62</v>
      </c>
      <c r="D443" t="s">
        <v>61</v>
      </c>
      <c r="E443" s="15"/>
      <c r="F443" s="15">
        <v>3</v>
      </c>
      <c r="G443" s="16">
        <v>0</v>
      </c>
      <c r="H443" s="16">
        <v>1</v>
      </c>
      <c r="I443">
        <v>108.5</v>
      </c>
      <c r="K443">
        <v>0</v>
      </c>
      <c r="M443">
        <v>0</v>
      </c>
      <c r="Q443">
        <v>4</v>
      </c>
      <c r="T443" s="16"/>
      <c r="U443" s="16"/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2.3333333333333335</v>
      </c>
      <c r="AD443">
        <v>92.166666666666671</v>
      </c>
      <c r="AE443">
        <v>12.166666666666666</v>
      </c>
      <c r="AF443">
        <v>1.8333333333333333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BM443" s="15">
        <v>10</v>
      </c>
      <c r="BN443">
        <v>42</v>
      </c>
    </row>
    <row r="444" spans="1:66" x14ac:dyDescent="0.25">
      <c r="A444">
        <v>45</v>
      </c>
      <c r="B444">
        <v>3</v>
      </c>
      <c r="C444" t="s">
        <v>62</v>
      </c>
      <c r="D444" t="s">
        <v>61</v>
      </c>
      <c r="E444" s="15"/>
      <c r="F444" s="12">
        <v>4</v>
      </c>
      <c r="G444">
        <v>1</v>
      </c>
      <c r="H444" s="16">
        <v>2</v>
      </c>
      <c r="I444">
        <v>408.83333333333337</v>
      </c>
      <c r="K444">
        <v>0.33333333333333331</v>
      </c>
      <c r="M444">
        <v>1</v>
      </c>
      <c r="Q444">
        <v>7</v>
      </c>
      <c r="T444" s="16"/>
      <c r="U444" s="16"/>
      <c r="V444">
        <v>0</v>
      </c>
      <c r="W444">
        <v>0.33333333333333331</v>
      </c>
      <c r="X444">
        <v>0</v>
      </c>
      <c r="Y444">
        <v>0</v>
      </c>
      <c r="Z444">
        <v>0.33333333333333331</v>
      </c>
      <c r="AA444">
        <v>0.33333333333333331</v>
      </c>
      <c r="AB444">
        <v>0</v>
      </c>
      <c r="AC444">
        <v>2.5</v>
      </c>
      <c r="AD444">
        <v>14.666666666666666</v>
      </c>
      <c r="AE444">
        <v>4</v>
      </c>
      <c r="AF444">
        <v>386.66666666666669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0.33333333333333331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BM444" s="12">
        <v>10</v>
      </c>
      <c r="BN444">
        <v>43</v>
      </c>
    </row>
    <row r="445" spans="1:66" x14ac:dyDescent="0.25">
      <c r="A445">
        <v>45</v>
      </c>
      <c r="B445">
        <v>3</v>
      </c>
      <c r="C445" t="s">
        <v>62</v>
      </c>
      <c r="D445" t="s">
        <v>61</v>
      </c>
      <c r="E445" s="15"/>
      <c r="F445" s="12">
        <v>5</v>
      </c>
      <c r="G445">
        <v>0</v>
      </c>
      <c r="H445" s="16">
        <v>1</v>
      </c>
      <c r="I445">
        <v>112.83333333333333</v>
      </c>
      <c r="K445">
        <v>0</v>
      </c>
      <c r="M445">
        <v>0</v>
      </c>
      <c r="Q445">
        <v>9</v>
      </c>
      <c r="T445" s="16"/>
      <c r="U445" s="16"/>
      <c r="V445">
        <v>1.6666666666666667</v>
      </c>
      <c r="W445">
        <v>1.3333333333333333</v>
      </c>
      <c r="X445">
        <v>0</v>
      </c>
      <c r="Y445">
        <v>0</v>
      </c>
      <c r="Z445">
        <v>2.3333333333333335</v>
      </c>
      <c r="AA445">
        <v>0.75</v>
      </c>
      <c r="AB445">
        <v>0</v>
      </c>
      <c r="AC445">
        <v>4.75</v>
      </c>
      <c r="AD445">
        <v>59</v>
      </c>
      <c r="AE445">
        <v>11.083333333333334</v>
      </c>
      <c r="AF445">
        <v>31.75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0.16666666666666666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BM445" s="15">
        <v>10</v>
      </c>
      <c r="BN445">
        <v>44</v>
      </c>
    </row>
    <row r="446" spans="1:66" x14ac:dyDescent="0.25">
      <c r="A446">
        <v>45</v>
      </c>
      <c r="B446">
        <v>3</v>
      </c>
      <c r="C446" t="s">
        <v>62</v>
      </c>
      <c r="D446" t="s">
        <v>61</v>
      </c>
      <c r="E446" s="15"/>
      <c r="F446" s="15">
        <v>6</v>
      </c>
      <c r="G446" s="16">
        <v>0</v>
      </c>
      <c r="H446" s="16">
        <v>1</v>
      </c>
      <c r="I446">
        <v>36.416666666666664</v>
      </c>
      <c r="K446">
        <v>0.83333333333333337</v>
      </c>
      <c r="M446">
        <v>1</v>
      </c>
      <c r="Q446">
        <v>5</v>
      </c>
      <c r="T446" s="16"/>
      <c r="U446" s="16"/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5.75</v>
      </c>
      <c r="AD446">
        <v>13.666666666666666</v>
      </c>
      <c r="AE446">
        <v>2.3333333333333335</v>
      </c>
      <c r="AF446">
        <v>13.666666666666666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0.83333333333333337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BM446" s="12">
        <v>10</v>
      </c>
      <c r="BN446">
        <v>45</v>
      </c>
    </row>
    <row r="447" spans="1:66" x14ac:dyDescent="0.25">
      <c r="A447">
        <v>45</v>
      </c>
      <c r="B447">
        <v>3</v>
      </c>
      <c r="C447" t="s">
        <v>62</v>
      </c>
      <c r="D447" t="s">
        <v>61</v>
      </c>
      <c r="E447" s="11"/>
      <c r="F447" s="12">
        <v>7</v>
      </c>
      <c r="G447">
        <v>0</v>
      </c>
      <c r="H447">
        <v>1</v>
      </c>
      <c r="I447">
        <v>71.833333333333329</v>
      </c>
      <c r="K447">
        <v>0</v>
      </c>
      <c r="M447">
        <v>0</v>
      </c>
      <c r="Q447">
        <v>6</v>
      </c>
      <c r="U447" s="16"/>
      <c r="V447">
        <v>0</v>
      </c>
      <c r="W447">
        <v>0.25</v>
      </c>
      <c r="X447">
        <v>0</v>
      </c>
      <c r="Y447">
        <v>0</v>
      </c>
      <c r="Z447">
        <v>0.25</v>
      </c>
      <c r="AA447">
        <v>0</v>
      </c>
      <c r="AB447">
        <v>0</v>
      </c>
      <c r="AC447">
        <v>14.25</v>
      </c>
      <c r="AD447">
        <v>18.5</v>
      </c>
      <c r="AE447">
        <v>5.666666666666667</v>
      </c>
      <c r="AF447">
        <v>32.916666666666664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BM447" s="15">
        <v>10</v>
      </c>
      <c r="BN447">
        <v>46</v>
      </c>
    </row>
    <row r="448" spans="1:66" x14ac:dyDescent="0.25">
      <c r="A448">
        <v>45</v>
      </c>
      <c r="B448">
        <v>3</v>
      </c>
      <c r="C448" t="s">
        <v>62</v>
      </c>
      <c r="D448" t="s">
        <v>61</v>
      </c>
      <c r="E448" s="11"/>
      <c r="F448" s="12">
        <v>8</v>
      </c>
      <c r="G448">
        <v>1</v>
      </c>
      <c r="H448">
        <v>2</v>
      </c>
      <c r="I448">
        <v>83.333333333333343</v>
      </c>
      <c r="K448">
        <v>0</v>
      </c>
      <c r="M448">
        <v>0</v>
      </c>
      <c r="Q448">
        <v>5</v>
      </c>
      <c r="U448" s="16"/>
      <c r="V448">
        <v>0</v>
      </c>
      <c r="W448">
        <v>0</v>
      </c>
      <c r="X448">
        <v>0</v>
      </c>
      <c r="Y448">
        <v>0</v>
      </c>
      <c r="Z448">
        <v>0</v>
      </c>
      <c r="AA448">
        <v>1.5</v>
      </c>
      <c r="AB448">
        <v>0</v>
      </c>
      <c r="AC448">
        <v>24.166666666666668</v>
      </c>
      <c r="AD448">
        <v>21.666666666666668</v>
      </c>
      <c r="AE448">
        <v>7.333333333333333</v>
      </c>
      <c r="AF448">
        <v>28.666666666666668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BM448" s="12">
        <v>10</v>
      </c>
      <c r="BN448">
        <v>47</v>
      </c>
    </row>
    <row r="449" spans="1:66" x14ac:dyDescent="0.25">
      <c r="A449">
        <v>45</v>
      </c>
      <c r="B449">
        <v>3</v>
      </c>
      <c r="C449" t="s">
        <v>62</v>
      </c>
      <c r="D449" t="s">
        <v>61</v>
      </c>
      <c r="E449" s="11"/>
      <c r="F449" s="12">
        <v>9</v>
      </c>
      <c r="G449">
        <v>2</v>
      </c>
      <c r="H449">
        <v>4</v>
      </c>
      <c r="I449">
        <v>270</v>
      </c>
      <c r="K449">
        <v>0</v>
      </c>
      <c r="M449">
        <v>0</v>
      </c>
      <c r="Q449">
        <v>6</v>
      </c>
      <c r="U449" s="16"/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131.33333333333334</v>
      </c>
      <c r="AD449">
        <v>5</v>
      </c>
      <c r="AE449">
        <v>34.333333333333336</v>
      </c>
      <c r="AF449">
        <v>95.333333333333329</v>
      </c>
      <c r="AG449">
        <v>0</v>
      </c>
      <c r="AH449">
        <v>0</v>
      </c>
      <c r="AI449">
        <v>3.3333333333333335</v>
      </c>
      <c r="AJ449">
        <v>0</v>
      </c>
      <c r="AK449">
        <v>0</v>
      </c>
      <c r="AL449">
        <v>0.66666666666666663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BM449" s="15">
        <v>10</v>
      </c>
      <c r="BN449">
        <v>48</v>
      </c>
    </row>
    <row r="450" spans="1:66" x14ac:dyDescent="0.25">
      <c r="A450">
        <v>45</v>
      </c>
      <c r="B450">
        <v>3</v>
      </c>
      <c r="C450" t="s">
        <v>62</v>
      </c>
      <c r="D450" t="s">
        <v>61</v>
      </c>
      <c r="E450" s="11"/>
      <c r="F450" s="12">
        <v>10</v>
      </c>
      <c r="G450">
        <v>1</v>
      </c>
      <c r="H450">
        <v>2</v>
      </c>
      <c r="I450">
        <v>187.83333333333334</v>
      </c>
      <c r="K450">
        <v>0</v>
      </c>
      <c r="M450">
        <v>0</v>
      </c>
      <c r="Q450">
        <v>5</v>
      </c>
      <c r="U450" s="16"/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135.83333333333334</v>
      </c>
      <c r="AD450">
        <v>5.166666666666667</v>
      </c>
      <c r="AE450">
        <v>15.333333333333334</v>
      </c>
      <c r="AF450">
        <v>28.666666666666668</v>
      </c>
      <c r="AG450">
        <v>0</v>
      </c>
      <c r="AH450">
        <v>0</v>
      </c>
      <c r="AI450">
        <v>2.8333333333333335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BM450" s="12">
        <v>10</v>
      </c>
      <c r="BN450">
        <v>49</v>
      </c>
    </row>
    <row r="451" spans="1:66" x14ac:dyDescent="0.25">
      <c r="A451">
        <v>45</v>
      </c>
      <c r="B451">
        <v>3</v>
      </c>
      <c r="C451" t="s">
        <v>62</v>
      </c>
      <c r="D451" t="s">
        <v>61</v>
      </c>
      <c r="E451" s="11"/>
      <c r="F451" s="12">
        <v>11</v>
      </c>
      <c r="G451">
        <v>2</v>
      </c>
      <c r="H451">
        <v>4</v>
      </c>
      <c r="I451">
        <v>115</v>
      </c>
      <c r="K451">
        <v>0</v>
      </c>
      <c r="M451">
        <v>0</v>
      </c>
      <c r="Q451">
        <v>5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0.66666666666666663</v>
      </c>
      <c r="AB451">
        <v>0</v>
      </c>
      <c r="AC451">
        <v>106.66666666666667</v>
      </c>
      <c r="AD451">
        <v>1.3333333333333333</v>
      </c>
      <c r="AE451">
        <v>2.3333333333333335</v>
      </c>
      <c r="AF451">
        <v>4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BM451" s="15">
        <v>10</v>
      </c>
      <c r="BN451">
        <v>50</v>
      </c>
    </row>
    <row r="452" spans="1:66" x14ac:dyDescent="0.25">
      <c r="A452">
        <v>46</v>
      </c>
      <c r="B452">
        <v>8</v>
      </c>
      <c r="C452" t="s">
        <v>62</v>
      </c>
      <c r="D452" t="s">
        <v>63</v>
      </c>
      <c r="E452" s="15"/>
      <c r="F452" s="15">
        <v>2</v>
      </c>
      <c r="G452" s="16">
        <v>0</v>
      </c>
      <c r="H452" s="16">
        <v>1</v>
      </c>
      <c r="I452">
        <v>49</v>
      </c>
      <c r="J452">
        <v>110.96666666666667</v>
      </c>
      <c r="K452">
        <v>8.3333333333333329E-2</v>
      </c>
      <c r="L452">
        <v>0.29166666666666663</v>
      </c>
      <c r="M452">
        <v>1</v>
      </c>
      <c r="N452">
        <v>0.5</v>
      </c>
      <c r="O452">
        <v>0.43964421642623375</v>
      </c>
      <c r="P452">
        <v>1.5073515991756588</v>
      </c>
      <c r="Q452">
        <v>7</v>
      </c>
      <c r="R452">
        <v>6.1</v>
      </c>
      <c r="S452">
        <v>41.879515603221748</v>
      </c>
      <c r="T452">
        <v>0.3774062685781473</v>
      </c>
      <c r="U452">
        <f>S452^2</f>
        <v>1753.8938271604939</v>
      </c>
      <c r="V452">
        <v>0</v>
      </c>
      <c r="W452">
        <v>0.16666666666666666</v>
      </c>
      <c r="X452">
        <v>0</v>
      </c>
      <c r="Y452">
        <v>0</v>
      </c>
      <c r="Z452">
        <v>0.16666666666666666</v>
      </c>
      <c r="AA452">
        <v>0.16666666666666666</v>
      </c>
      <c r="AB452">
        <v>0</v>
      </c>
      <c r="AC452">
        <v>2.3333333333333335</v>
      </c>
      <c r="AD452">
        <v>26.5</v>
      </c>
      <c r="AE452">
        <v>1.6666666666666667</v>
      </c>
      <c r="AF452">
        <v>18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8.3333333333333329E-2</v>
      </c>
      <c r="AP452">
        <v>0</v>
      </c>
      <c r="AQ452">
        <v>0</v>
      </c>
      <c r="AR452">
        <v>0</v>
      </c>
      <c r="AS452">
        <v>0</v>
      </c>
      <c r="AT452">
        <v>0</v>
      </c>
      <c r="AV452">
        <v>0</v>
      </c>
      <c r="AW452">
        <v>0.26293687924887182</v>
      </c>
      <c r="AX452">
        <v>0</v>
      </c>
      <c r="AY452">
        <v>0.27230724295894376</v>
      </c>
      <c r="AZ452">
        <v>0.51106581924928052</v>
      </c>
      <c r="BA452">
        <v>0.21081851067789195</v>
      </c>
      <c r="BB452">
        <v>21.023384980763268</v>
      </c>
      <c r="BC452">
        <v>23.156287643044323</v>
      </c>
      <c r="BD452">
        <v>10.505510018116242</v>
      </c>
      <c r="BE452">
        <v>37.263178131292612</v>
      </c>
      <c r="BF452">
        <v>0.18446619684315549</v>
      </c>
      <c r="BG452">
        <v>1.8781557804938518</v>
      </c>
      <c r="BH452">
        <f>SUM(AV452:BG452)</f>
        <v>95.268111202688459</v>
      </c>
      <c r="BI452">
        <f>BH452^2</f>
        <v>9076.0130121278144</v>
      </c>
      <c r="BJ452">
        <f>U452/BI452</f>
        <v>0.19324496613401224</v>
      </c>
      <c r="BM452" s="12">
        <v>11</v>
      </c>
      <c r="BN452">
        <v>1</v>
      </c>
    </row>
    <row r="453" spans="1:66" x14ac:dyDescent="0.25">
      <c r="A453">
        <v>46</v>
      </c>
      <c r="B453">
        <v>8</v>
      </c>
      <c r="C453" t="s">
        <v>62</v>
      </c>
      <c r="D453" t="s">
        <v>63</v>
      </c>
      <c r="E453" s="15"/>
      <c r="F453" s="15">
        <v>3</v>
      </c>
      <c r="G453" s="16">
        <v>1</v>
      </c>
      <c r="H453" s="16">
        <v>2</v>
      </c>
      <c r="I453">
        <v>161</v>
      </c>
      <c r="K453">
        <v>0</v>
      </c>
      <c r="M453">
        <v>0</v>
      </c>
      <c r="Q453">
        <v>5</v>
      </c>
      <c r="T453" s="16"/>
      <c r="U453" s="16"/>
      <c r="V453">
        <v>0</v>
      </c>
      <c r="W453">
        <v>0</v>
      </c>
      <c r="X453">
        <v>0</v>
      </c>
      <c r="Y453">
        <v>0</v>
      </c>
      <c r="Z453">
        <v>0</v>
      </c>
      <c r="AA453">
        <v>0.33333333333333331</v>
      </c>
      <c r="AB453">
        <v>0</v>
      </c>
      <c r="AC453">
        <v>20.333333333333332</v>
      </c>
      <c r="AD453">
        <v>79.333333333333329</v>
      </c>
      <c r="AE453">
        <v>25</v>
      </c>
      <c r="AF453">
        <v>36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BM453" s="15">
        <v>11</v>
      </c>
      <c r="BN453">
        <v>2</v>
      </c>
    </row>
    <row r="454" spans="1:66" x14ac:dyDescent="0.25">
      <c r="A454">
        <v>46</v>
      </c>
      <c r="B454">
        <v>8</v>
      </c>
      <c r="C454" t="s">
        <v>62</v>
      </c>
      <c r="D454" t="s">
        <v>63</v>
      </c>
      <c r="E454" s="15"/>
      <c r="F454" s="15">
        <v>4</v>
      </c>
      <c r="G454" s="16">
        <v>0</v>
      </c>
      <c r="H454" s="16">
        <v>1</v>
      </c>
      <c r="I454">
        <v>122</v>
      </c>
      <c r="K454">
        <v>0.66666666666666663</v>
      </c>
      <c r="M454">
        <v>1</v>
      </c>
      <c r="Q454">
        <v>4</v>
      </c>
      <c r="T454" s="16"/>
      <c r="U454" s="16"/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27</v>
      </c>
      <c r="AD454">
        <v>4</v>
      </c>
      <c r="AE454">
        <v>3.6666666666666665</v>
      </c>
      <c r="AF454">
        <v>87.333333333333329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0.66666666666666663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BM454" s="12">
        <v>11</v>
      </c>
      <c r="BN454">
        <v>3</v>
      </c>
    </row>
    <row r="455" spans="1:66" x14ac:dyDescent="0.25">
      <c r="A455">
        <v>46</v>
      </c>
      <c r="B455">
        <v>8</v>
      </c>
      <c r="C455" t="s">
        <v>62</v>
      </c>
      <c r="D455" t="s">
        <v>63</v>
      </c>
      <c r="E455" s="15"/>
      <c r="F455" s="15">
        <v>5</v>
      </c>
      <c r="G455" s="16">
        <v>0</v>
      </c>
      <c r="H455" s="16">
        <v>1</v>
      </c>
      <c r="I455">
        <v>85.666666666666671</v>
      </c>
      <c r="K455">
        <v>0.33333333333333331</v>
      </c>
      <c r="M455">
        <v>1</v>
      </c>
      <c r="Q455">
        <v>4</v>
      </c>
      <c r="T455" s="16"/>
      <c r="U455" s="16"/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42</v>
      </c>
      <c r="AD455">
        <v>14.333333333333334</v>
      </c>
      <c r="AE455">
        <v>6.666666666666667</v>
      </c>
      <c r="AF455">
        <v>22.666666666666668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0.33333333333333331</v>
      </c>
      <c r="AT455">
        <v>0</v>
      </c>
      <c r="BM455" s="15">
        <v>11</v>
      </c>
      <c r="BN455">
        <v>4</v>
      </c>
    </row>
    <row r="456" spans="1:66" x14ac:dyDescent="0.25">
      <c r="A456">
        <v>46</v>
      </c>
      <c r="B456">
        <v>8</v>
      </c>
      <c r="C456" t="s">
        <v>62</v>
      </c>
      <c r="D456" t="s">
        <v>63</v>
      </c>
      <c r="E456" s="11"/>
      <c r="F456" s="15">
        <v>6</v>
      </c>
      <c r="G456" s="16">
        <v>1</v>
      </c>
      <c r="H456" s="16">
        <v>2</v>
      </c>
      <c r="I456">
        <v>96.333333333333329</v>
      </c>
      <c r="K456">
        <v>1.3333333333333333</v>
      </c>
      <c r="M456">
        <v>1</v>
      </c>
      <c r="Q456">
        <v>5</v>
      </c>
      <c r="T456" s="16"/>
      <c r="U456" s="16"/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62.5</v>
      </c>
      <c r="AD456">
        <v>24.666666666666668</v>
      </c>
      <c r="AE456">
        <v>1</v>
      </c>
      <c r="AF456">
        <v>3.3333333333333335</v>
      </c>
      <c r="AG456">
        <v>0</v>
      </c>
      <c r="AH456">
        <v>0</v>
      </c>
      <c r="AI456">
        <v>4.833333333333333</v>
      </c>
      <c r="AJ456">
        <v>0</v>
      </c>
      <c r="AK456">
        <v>0</v>
      </c>
      <c r="AL456">
        <v>0</v>
      </c>
      <c r="AM456">
        <v>1.3333333333333333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BM456" s="12">
        <v>11</v>
      </c>
      <c r="BN456">
        <v>5</v>
      </c>
    </row>
    <row r="457" spans="1:66" x14ac:dyDescent="0.25">
      <c r="A457">
        <v>46</v>
      </c>
      <c r="B457">
        <v>8</v>
      </c>
      <c r="C457" t="s">
        <v>62</v>
      </c>
      <c r="D457" t="s">
        <v>63</v>
      </c>
      <c r="E457" s="15"/>
      <c r="F457" s="12">
        <v>7</v>
      </c>
      <c r="G457">
        <v>2</v>
      </c>
      <c r="H457">
        <v>4</v>
      </c>
      <c r="I457">
        <v>46.999999999999993</v>
      </c>
      <c r="K457">
        <v>0</v>
      </c>
      <c r="M457">
        <v>0</v>
      </c>
      <c r="Q457">
        <v>9</v>
      </c>
      <c r="V457">
        <v>0</v>
      </c>
      <c r="W457">
        <v>0</v>
      </c>
      <c r="X457">
        <v>0</v>
      </c>
      <c r="Y457">
        <v>0</v>
      </c>
      <c r="Z457">
        <v>0.66666666666666663</v>
      </c>
      <c r="AA457">
        <v>1.6666666666666667</v>
      </c>
      <c r="AB457">
        <v>0.66666666666666663</v>
      </c>
      <c r="AC457">
        <v>16.333333333333332</v>
      </c>
      <c r="AD457">
        <v>11.333333333333334</v>
      </c>
      <c r="AE457">
        <v>1</v>
      </c>
      <c r="AF457">
        <v>10.666666666666666</v>
      </c>
      <c r="AG457">
        <v>0</v>
      </c>
      <c r="AH457">
        <v>0</v>
      </c>
      <c r="AI457">
        <v>4</v>
      </c>
      <c r="AJ457">
        <v>0</v>
      </c>
      <c r="AK457">
        <v>0</v>
      </c>
      <c r="AL457">
        <v>0.66666666666666663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BM457" s="15">
        <v>11</v>
      </c>
      <c r="BN457">
        <v>6</v>
      </c>
    </row>
    <row r="458" spans="1:66" x14ac:dyDescent="0.25">
      <c r="A458">
        <v>46</v>
      </c>
      <c r="B458">
        <v>8</v>
      </c>
      <c r="C458" t="s">
        <v>62</v>
      </c>
      <c r="D458" t="s">
        <v>63</v>
      </c>
      <c r="E458" s="15"/>
      <c r="F458" s="15">
        <v>8</v>
      </c>
      <c r="G458">
        <v>1</v>
      </c>
      <c r="H458">
        <v>2</v>
      </c>
      <c r="I458">
        <v>104</v>
      </c>
      <c r="K458">
        <v>0</v>
      </c>
      <c r="M458">
        <v>0</v>
      </c>
      <c r="Q458">
        <v>7</v>
      </c>
      <c r="U458" s="16"/>
      <c r="V458">
        <v>0</v>
      </c>
      <c r="W458">
        <v>0</v>
      </c>
      <c r="X458">
        <v>0</v>
      </c>
      <c r="Y458">
        <v>0</v>
      </c>
      <c r="Z458">
        <v>0.33333333333333331</v>
      </c>
      <c r="AA458">
        <v>0.33333333333333331</v>
      </c>
      <c r="AB458">
        <v>0</v>
      </c>
      <c r="AC458">
        <v>6.333333333333333</v>
      </c>
      <c r="AD458">
        <v>8.1666666666666661</v>
      </c>
      <c r="AE458">
        <v>3</v>
      </c>
      <c r="AF458">
        <v>83.333333333333329</v>
      </c>
      <c r="AG458">
        <v>0</v>
      </c>
      <c r="AH458">
        <v>0</v>
      </c>
      <c r="AI458">
        <v>2.5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BM458" s="12">
        <v>11</v>
      </c>
      <c r="BN458">
        <v>7</v>
      </c>
    </row>
    <row r="459" spans="1:66" x14ac:dyDescent="0.25">
      <c r="A459">
        <v>46</v>
      </c>
      <c r="B459">
        <v>8</v>
      </c>
      <c r="C459" t="s">
        <v>62</v>
      </c>
      <c r="D459" t="s">
        <v>63</v>
      </c>
      <c r="E459" s="15"/>
      <c r="F459" s="12">
        <v>9</v>
      </c>
      <c r="G459">
        <v>0</v>
      </c>
      <c r="H459">
        <v>1</v>
      </c>
      <c r="I459">
        <v>140.66666666666666</v>
      </c>
      <c r="K459">
        <v>0</v>
      </c>
      <c r="M459">
        <v>0</v>
      </c>
      <c r="Q459">
        <v>9</v>
      </c>
      <c r="U459" s="16"/>
      <c r="V459">
        <v>0</v>
      </c>
      <c r="W459">
        <v>0</v>
      </c>
      <c r="X459">
        <v>0</v>
      </c>
      <c r="Y459">
        <v>0</v>
      </c>
      <c r="Z459">
        <v>0.58333333333333337</v>
      </c>
      <c r="AA459">
        <v>0.41666666666666669</v>
      </c>
      <c r="AB459">
        <v>0</v>
      </c>
      <c r="AC459">
        <v>27.333333333333332</v>
      </c>
      <c r="AD459">
        <v>4.25</v>
      </c>
      <c r="AE459">
        <v>8</v>
      </c>
      <c r="AF459">
        <v>99.166666666666671</v>
      </c>
      <c r="AG459">
        <v>0.58333333333333337</v>
      </c>
      <c r="AH459">
        <v>0</v>
      </c>
      <c r="AI459">
        <v>0.16666666666666666</v>
      </c>
      <c r="AJ459">
        <v>0</v>
      </c>
      <c r="AK459">
        <v>0</v>
      </c>
      <c r="AL459">
        <v>0.16666666666666666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BM459" s="15">
        <v>11</v>
      </c>
      <c r="BN459">
        <v>8</v>
      </c>
    </row>
    <row r="460" spans="1:66" x14ac:dyDescent="0.25">
      <c r="A460">
        <v>46</v>
      </c>
      <c r="B460">
        <v>8</v>
      </c>
      <c r="C460" t="s">
        <v>62</v>
      </c>
      <c r="D460" t="s">
        <v>63</v>
      </c>
      <c r="E460" s="15"/>
      <c r="F460" s="15">
        <v>10</v>
      </c>
      <c r="G460" s="16">
        <v>1</v>
      </c>
      <c r="H460" s="16">
        <v>2</v>
      </c>
      <c r="I460">
        <v>145.83333333333331</v>
      </c>
      <c r="K460">
        <v>0.5</v>
      </c>
      <c r="M460">
        <v>1</v>
      </c>
      <c r="Q460">
        <v>5</v>
      </c>
      <c r="T460" s="16"/>
      <c r="U460" s="16"/>
      <c r="V460">
        <v>0</v>
      </c>
      <c r="W460">
        <v>0</v>
      </c>
      <c r="X460">
        <v>0</v>
      </c>
      <c r="Y460">
        <v>0</v>
      </c>
      <c r="Z460">
        <v>0.5</v>
      </c>
      <c r="AA460">
        <v>0</v>
      </c>
      <c r="AB460">
        <v>0</v>
      </c>
      <c r="AC460">
        <v>29.5</v>
      </c>
      <c r="AD460">
        <v>4.666666666666667</v>
      </c>
      <c r="AE460">
        <v>31</v>
      </c>
      <c r="AF460">
        <v>80.166666666666671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0.5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BM460" s="12">
        <v>11</v>
      </c>
      <c r="BN460">
        <v>9</v>
      </c>
    </row>
    <row r="461" spans="1:66" x14ac:dyDescent="0.25">
      <c r="A461">
        <v>46</v>
      </c>
      <c r="B461">
        <v>8</v>
      </c>
      <c r="C461" t="s">
        <v>62</v>
      </c>
      <c r="D461" t="s">
        <v>63</v>
      </c>
      <c r="E461" s="15"/>
      <c r="F461" s="15">
        <v>11</v>
      </c>
      <c r="G461">
        <v>1</v>
      </c>
      <c r="H461">
        <v>2</v>
      </c>
      <c r="I461">
        <v>158.16666666666666</v>
      </c>
      <c r="K461">
        <v>0</v>
      </c>
      <c r="M461">
        <v>0</v>
      </c>
      <c r="Q461">
        <v>6</v>
      </c>
      <c r="V461">
        <v>0</v>
      </c>
      <c r="W461">
        <v>0.83333333333333337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64</v>
      </c>
      <c r="AD461">
        <v>2.8333333333333335</v>
      </c>
      <c r="AE461">
        <v>8.1666666666666661</v>
      </c>
      <c r="AF461">
        <v>82</v>
      </c>
      <c r="AG461">
        <v>0</v>
      </c>
      <c r="AH461">
        <v>0</v>
      </c>
      <c r="AI461">
        <v>0.33333333333333331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BM461" s="15">
        <v>11</v>
      </c>
      <c r="BN461">
        <v>10</v>
      </c>
    </row>
    <row r="462" spans="1:66" x14ac:dyDescent="0.25">
      <c r="A462">
        <v>47</v>
      </c>
      <c r="B462">
        <v>4</v>
      </c>
      <c r="C462" t="s">
        <v>60</v>
      </c>
      <c r="D462" t="s">
        <v>61</v>
      </c>
      <c r="E462" s="15"/>
      <c r="F462" s="15">
        <v>2</v>
      </c>
      <c r="G462" s="16">
        <v>1</v>
      </c>
      <c r="H462" s="16">
        <v>2</v>
      </c>
      <c r="I462">
        <v>78.5</v>
      </c>
      <c r="J462">
        <v>98.38333333333334</v>
      </c>
      <c r="K462">
        <v>0</v>
      </c>
      <c r="L462">
        <v>3.3333333333333333E-2</v>
      </c>
      <c r="M462">
        <v>0</v>
      </c>
      <c r="N462">
        <v>0.1</v>
      </c>
      <c r="O462">
        <v>0.10540925533894598</v>
      </c>
      <c r="P462">
        <v>3.1622776601683795</v>
      </c>
      <c r="Q462">
        <v>5</v>
      </c>
      <c r="R462">
        <v>6</v>
      </c>
      <c r="S462">
        <v>59.054591295566645</v>
      </c>
      <c r="T462">
        <v>0.60024995387667257</v>
      </c>
      <c r="U462">
        <f>S462^2</f>
        <v>3487.4447530864159</v>
      </c>
      <c r="V462">
        <v>0</v>
      </c>
      <c r="W462">
        <v>0</v>
      </c>
      <c r="X462">
        <v>0</v>
      </c>
      <c r="Y462">
        <v>0</v>
      </c>
      <c r="Z462">
        <v>1.5</v>
      </c>
      <c r="AA462">
        <v>0.16666666666666666</v>
      </c>
      <c r="AB462">
        <v>0</v>
      </c>
      <c r="AC462">
        <v>11</v>
      </c>
      <c r="AD462">
        <v>0</v>
      </c>
      <c r="AE462">
        <v>9.3333333333333339</v>
      </c>
      <c r="AF462">
        <v>56.5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V462">
        <v>0</v>
      </c>
      <c r="AW462">
        <v>0.42309850588132825</v>
      </c>
      <c r="AX462">
        <v>0</v>
      </c>
      <c r="AY462">
        <v>2.1286551715827935</v>
      </c>
      <c r="AZ462">
        <v>2.6190187588597484</v>
      </c>
      <c r="BA462">
        <v>0.44479153113884656</v>
      </c>
      <c r="BB462">
        <v>17.76544711261473</v>
      </c>
      <c r="BC462">
        <v>3.4319216803058148</v>
      </c>
      <c r="BD462">
        <v>22.62457966323953</v>
      </c>
      <c r="BE462">
        <v>36.861954691845959</v>
      </c>
      <c r="BF462">
        <v>0</v>
      </c>
      <c r="BG462">
        <v>2.8414915227876492</v>
      </c>
      <c r="BH462">
        <f>SUM(AV462:BG462)</f>
        <v>89.140958638256407</v>
      </c>
      <c r="BI462">
        <f>BH462^2</f>
        <v>7946.1105069473397</v>
      </c>
      <c r="BJ462">
        <f>U462/BI462</f>
        <v>0.43888701900600535</v>
      </c>
      <c r="BM462" s="12">
        <v>11</v>
      </c>
      <c r="BN462">
        <v>11</v>
      </c>
    </row>
    <row r="463" spans="1:66" x14ac:dyDescent="0.25">
      <c r="A463">
        <v>47</v>
      </c>
      <c r="B463">
        <v>4</v>
      </c>
      <c r="C463" t="s">
        <v>60</v>
      </c>
      <c r="D463" t="s">
        <v>61</v>
      </c>
      <c r="E463" s="15"/>
      <c r="F463" s="15">
        <v>3</v>
      </c>
      <c r="G463" s="16">
        <v>2</v>
      </c>
      <c r="H463" s="16">
        <v>4</v>
      </c>
      <c r="I463">
        <v>210.33333333333331</v>
      </c>
      <c r="K463">
        <v>0</v>
      </c>
      <c r="M463">
        <v>0</v>
      </c>
      <c r="Q463">
        <v>5</v>
      </c>
      <c r="T463" s="16"/>
      <c r="U463" s="16"/>
      <c r="V463">
        <v>0</v>
      </c>
      <c r="W463">
        <v>0</v>
      </c>
      <c r="X463">
        <v>0</v>
      </c>
      <c r="Y463">
        <v>0</v>
      </c>
      <c r="Z463">
        <v>1</v>
      </c>
      <c r="AA463">
        <v>0.33333333333333331</v>
      </c>
      <c r="AB463">
        <v>0</v>
      </c>
      <c r="AC463">
        <v>12.666666666666666</v>
      </c>
      <c r="AD463">
        <v>0</v>
      </c>
      <c r="AE463">
        <v>80</v>
      </c>
      <c r="AF463">
        <v>116.33333333333333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BM463" s="15">
        <v>11</v>
      </c>
      <c r="BN463">
        <v>12</v>
      </c>
    </row>
    <row r="464" spans="1:66" x14ac:dyDescent="0.25">
      <c r="A464">
        <v>47</v>
      </c>
      <c r="B464">
        <v>4</v>
      </c>
      <c r="C464" t="s">
        <v>60</v>
      </c>
      <c r="D464" t="s">
        <v>61</v>
      </c>
      <c r="E464" s="15"/>
      <c r="F464" s="15">
        <v>4</v>
      </c>
      <c r="G464" s="16">
        <v>1</v>
      </c>
      <c r="H464" s="16">
        <v>2</v>
      </c>
      <c r="I464">
        <v>83.333333333333343</v>
      </c>
      <c r="K464">
        <v>0.33333333333333331</v>
      </c>
      <c r="M464">
        <v>1</v>
      </c>
      <c r="Q464">
        <v>6</v>
      </c>
      <c r="T464" s="16"/>
      <c r="U464" s="16"/>
      <c r="V464">
        <v>0</v>
      </c>
      <c r="W464">
        <v>0</v>
      </c>
      <c r="X464">
        <v>0</v>
      </c>
      <c r="Y464">
        <v>0</v>
      </c>
      <c r="Z464">
        <v>0</v>
      </c>
      <c r="AA464">
        <v>0.16666666666666666</v>
      </c>
      <c r="AB464">
        <v>0.16666666666666666</v>
      </c>
      <c r="AC464">
        <v>20.666666666666668</v>
      </c>
      <c r="AD464">
        <v>2.1666666666666665</v>
      </c>
      <c r="AE464">
        <v>7.666666666666667</v>
      </c>
      <c r="AF464">
        <v>52.5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0.33333333333333331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BM464" s="12">
        <v>11</v>
      </c>
      <c r="BN464">
        <v>13</v>
      </c>
    </row>
    <row r="465" spans="1:66" x14ac:dyDescent="0.25">
      <c r="A465">
        <v>47</v>
      </c>
      <c r="B465">
        <v>4</v>
      </c>
      <c r="C465" t="s">
        <v>60</v>
      </c>
      <c r="D465" t="s">
        <v>61</v>
      </c>
      <c r="E465" s="15"/>
      <c r="F465" s="15">
        <v>5</v>
      </c>
      <c r="G465" s="16">
        <v>2</v>
      </c>
      <c r="H465" s="16">
        <v>4</v>
      </c>
      <c r="I465">
        <v>149.33333333333331</v>
      </c>
      <c r="K465">
        <v>0</v>
      </c>
      <c r="M465">
        <v>0</v>
      </c>
      <c r="Q465">
        <v>7</v>
      </c>
      <c r="T465" s="16"/>
      <c r="U465" s="16"/>
      <c r="V465">
        <v>0</v>
      </c>
      <c r="W465">
        <v>0.33333333333333331</v>
      </c>
      <c r="X465">
        <v>0</v>
      </c>
      <c r="Y465">
        <v>0</v>
      </c>
      <c r="Z465">
        <v>2.3333333333333335</v>
      </c>
      <c r="AA465">
        <v>2.3333333333333335</v>
      </c>
      <c r="AB465">
        <v>0</v>
      </c>
      <c r="AC465">
        <v>68</v>
      </c>
      <c r="AD465">
        <v>2.3333333333333335</v>
      </c>
      <c r="AE465">
        <v>17</v>
      </c>
      <c r="AF465">
        <v>57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BM465" s="15">
        <v>11</v>
      </c>
      <c r="BN465">
        <v>14</v>
      </c>
    </row>
    <row r="466" spans="1:66" x14ac:dyDescent="0.25">
      <c r="A466">
        <v>47</v>
      </c>
      <c r="B466">
        <v>4</v>
      </c>
      <c r="C466" t="s">
        <v>60</v>
      </c>
      <c r="D466" t="s">
        <v>61</v>
      </c>
      <c r="E466" s="15"/>
      <c r="F466" s="15">
        <v>6</v>
      </c>
      <c r="G466" s="16">
        <v>3</v>
      </c>
      <c r="H466" s="16">
        <v>8</v>
      </c>
      <c r="I466">
        <v>55.333333333333329</v>
      </c>
      <c r="K466">
        <v>0</v>
      </c>
      <c r="M466">
        <v>0</v>
      </c>
      <c r="Q466">
        <v>5</v>
      </c>
      <c r="T466" s="16"/>
      <c r="U466" s="16"/>
      <c r="V466">
        <v>0</v>
      </c>
      <c r="W466">
        <v>0</v>
      </c>
      <c r="X466">
        <v>0</v>
      </c>
      <c r="Y466">
        <v>0</v>
      </c>
      <c r="Z466">
        <v>0</v>
      </c>
      <c r="AA466">
        <v>0.66666666666666663</v>
      </c>
      <c r="AB466">
        <v>0</v>
      </c>
      <c r="AC466">
        <v>22.666666666666668</v>
      </c>
      <c r="AD466">
        <v>8.6666666666666661</v>
      </c>
      <c r="AE466">
        <v>6</v>
      </c>
      <c r="AF466">
        <v>17.333333333333332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BM466" s="12">
        <v>11</v>
      </c>
      <c r="BN466">
        <v>15</v>
      </c>
    </row>
    <row r="467" spans="1:66" x14ac:dyDescent="0.25">
      <c r="A467">
        <v>47</v>
      </c>
      <c r="B467">
        <v>4</v>
      </c>
      <c r="C467" t="s">
        <v>60</v>
      </c>
      <c r="D467" t="s">
        <v>61</v>
      </c>
      <c r="E467" s="11"/>
      <c r="F467" s="12">
        <v>7</v>
      </c>
      <c r="G467">
        <v>3</v>
      </c>
      <c r="H467">
        <v>8</v>
      </c>
      <c r="I467">
        <v>51.999999999999993</v>
      </c>
      <c r="K467">
        <v>0</v>
      </c>
      <c r="M467">
        <v>0</v>
      </c>
      <c r="Q467">
        <v>8</v>
      </c>
      <c r="V467">
        <v>0</v>
      </c>
      <c r="W467">
        <v>1.3333333333333333</v>
      </c>
      <c r="X467">
        <v>0</v>
      </c>
      <c r="Y467">
        <v>0</v>
      </c>
      <c r="Z467">
        <v>1.3333333333333333</v>
      </c>
      <c r="AA467">
        <v>7.333333333333333</v>
      </c>
      <c r="AB467">
        <v>0.66666666666666663</v>
      </c>
      <c r="AC467">
        <v>12</v>
      </c>
      <c r="AD467">
        <v>0.66666666666666663</v>
      </c>
      <c r="AE467">
        <v>16</v>
      </c>
      <c r="AF467">
        <v>12.666666666666666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BM467" s="15">
        <v>11</v>
      </c>
      <c r="BN467">
        <v>16</v>
      </c>
    </row>
    <row r="468" spans="1:66" x14ac:dyDescent="0.25">
      <c r="A468">
        <v>47</v>
      </c>
      <c r="B468">
        <v>4</v>
      </c>
      <c r="C468" t="s">
        <v>60</v>
      </c>
      <c r="D468" t="s">
        <v>61</v>
      </c>
      <c r="E468" s="11"/>
      <c r="F468" s="12">
        <v>8</v>
      </c>
      <c r="G468">
        <v>2</v>
      </c>
      <c r="H468">
        <v>4</v>
      </c>
      <c r="I468">
        <v>46.333333333333336</v>
      </c>
      <c r="K468">
        <v>0</v>
      </c>
      <c r="M468">
        <v>0</v>
      </c>
      <c r="Q468">
        <v>7</v>
      </c>
      <c r="U468" s="16"/>
      <c r="V468">
        <v>0</v>
      </c>
      <c r="W468">
        <v>0</v>
      </c>
      <c r="X468">
        <v>0</v>
      </c>
      <c r="Y468">
        <v>0</v>
      </c>
      <c r="Z468">
        <v>7</v>
      </c>
      <c r="AA468">
        <v>5.666666666666667</v>
      </c>
      <c r="AB468">
        <v>1.3333333333333333</v>
      </c>
      <c r="AC468">
        <v>11.333333333333334</v>
      </c>
      <c r="AD468">
        <v>0.33333333333333331</v>
      </c>
      <c r="AE468">
        <v>6.333333333333333</v>
      </c>
      <c r="AF468">
        <v>14.333333333333334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BM468" s="12">
        <v>11</v>
      </c>
      <c r="BN468">
        <v>17</v>
      </c>
    </row>
    <row r="469" spans="1:66" x14ac:dyDescent="0.25">
      <c r="A469">
        <v>47</v>
      </c>
      <c r="B469">
        <v>4</v>
      </c>
      <c r="C469" t="s">
        <v>60</v>
      </c>
      <c r="D469" t="s">
        <v>61</v>
      </c>
      <c r="E469" s="11"/>
      <c r="F469" s="12">
        <v>9</v>
      </c>
      <c r="G469">
        <v>2</v>
      </c>
      <c r="H469">
        <v>4</v>
      </c>
      <c r="I469">
        <v>47.333333333333336</v>
      </c>
      <c r="K469">
        <v>0</v>
      </c>
      <c r="M469">
        <v>0</v>
      </c>
      <c r="Q469">
        <v>7</v>
      </c>
      <c r="U469" s="16"/>
      <c r="V469">
        <v>0</v>
      </c>
      <c r="W469">
        <v>0</v>
      </c>
      <c r="X469">
        <v>0</v>
      </c>
      <c r="Y469">
        <v>0</v>
      </c>
      <c r="Z469">
        <v>0.66666666666666663</v>
      </c>
      <c r="AA469">
        <v>1</v>
      </c>
      <c r="AB469">
        <v>0</v>
      </c>
      <c r="AC469">
        <v>14.333333333333334</v>
      </c>
      <c r="AD469">
        <v>3.6666666666666665</v>
      </c>
      <c r="AE469">
        <v>1</v>
      </c>
      <c r="AF469">
        <v>24.666666666666668</v>
      </c>
      <c r="AG469">
        <v>0</v>
      </c>
      <c r="AH469">
        <v>0</v>
      </c>
      <c r="AI469">
        <v>2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BM469" s="15">
        <v>11</v>
      </c>
      <c r="BN469">
        <v>18</v>
      </c>
    </row>
    <row r="470" spans="1:66" x14ac:dyDescent="0.25">
      <c r="A470">
        <v>47</v>
      </c>
      <c r="B470">
        <v>4</v>
      </c>
      <c r="C470" t="s">
        <v>60</v>
      </c>
      <c r="D470" t="s">
        <v>61</v>
      </c>
      <c r="E470" s="11"/>
      <c r="F470" s="12">
        <v>10</v>
      </c>
      <c r="G470">
        <v>2</v>
      </c>
      <c r="H470">
        <v>4</v>
      </c>
      <c r="I470">
        <v>176.66666666666669</v>
      </c>
      <c r="K470">
        <v>0</v>
      </c>
      <c r="M470">
        <v>0</v>
      </c>
      <c r="Q470">
        <v>5</v>
      </c>
      <c r="U470" s="16"/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37.333333333333336</v>
      </c>
      <c r="AD470">
        <v>9.3333333333333339</v>
      </c>
      <c r="AE470">
        <v>15.333333333333334</v>
      </c>
      <c r="AF470">
        <v>105.66666666666667</v>
      </c>
      <c r="AG470">
        <v>0</v>
      </c>
      <c r="AH470">
        <v>0</v>
      </c>
      <c r="AI470">
        <v>9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BM470" s="12">
        <v>11</v>
      </c>
      <c r="BN470">
        <v>19</v>
      </c>
    </row>
    <row r="471" spans="1:66" x14ac:dyDescent="0.25">
      <c r="A471">
        <v>47</v>
      </c>
      <c r="B471">
        <v>4</v>
      </c>
      <c r="C471" t="s">
        <v>60</v>
      </c>
      <c r="D471" t="s">
        <v>61</v>
      </c>
      <c r="E471" s="11"/>
      <c r="F471" s="12">
        <v>11</v>
      </c>
      <c r="G471">
        <v>2</v>
      </c>
      <c r="H471">
        <v>4</v>
      </c>
      <c r="I471">
        <v>84.666666666666671</v>
      </c>
      <c r="K471">
        <v>0</v>
      </c>
      <c r="M471">
        <v>0</v>
      </c>
      <c r="Q471">
        <v>5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28.333333333333332</v>
      </c>
      <c r="AD471">
        <v>1.6666666666666667</v>
      </c>
      <c r="AE471">
        <v>18.666666666666668</v>
      </c>
      <c r="AF471">
        <v>33.666666666666664</v>
      </c>
      <c r="AG471">
        <v>0</v>
      </c>
      <c r="AH471">
        <v>0</v>
      </c>
      <c r="AI471">
        <v>2.3333333333333335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BM471" s="15">
        <v>11</v>
      </c>
      <c r="BN471">
        <v>20</v>
      </c>
    </row>
    <row r="472" spans="1:66" x14ac:dyDescent="0.25">
      <c r="A472">
        <v>48</v>
      </c>
      <c r="B472">
        <v>7</v>
      </c>
      <c r="C472" t="s">
        <v>68</v>
      </c>
      <c r="D472" t="s">
        <v>63</v>
      </c>
      <c r="E472" s="15"/>
      <c r="F472" s="15">
        <v>2</v>
      </c>
      <c r="G472" s="16">
        <v>1</v>
      </c>
      <c r="H472" s="16">
        <v>2</v>
      </c>
      <c r="I472">
        <v>141.16666666666669</v>
      </c>
      <c r="J472">
        <v>319.13333333333333</v>
      </c>
      <c r="K472">
        <v>0.33333333333333331</v>
      </c>
      <c r="L472">
        <v>0.3</v>
      </c>
      <c r="M472">
        <v>2</v>
      </c>
      <c r="N472">
        <v>0.4</v>
      </c>
      <c r="O472">
        <v>0.63731690665333274</v>
      </c>
      <c r="P472">
        <v>2.1243896888444427</v>
      </c>
      <c r="Q472">
        <v>9</v>
      </c>
      <c r="R472">
        <v>8.6</v>
      </c>
      <c r="S472">
        <v>252.37227303634381</v>
      </c>
      <c r="T472">
        <v>0.79080511709737988</v>
      </c>
      <c r="U472">
        <f>S472^2</f>
        <v>63691.764197530872</v>
      </c>
      <c r="V472">
        <v>0</v>
      </c>
      <c r="W472">
        <v>20.666666666666668</v>
      </c>
      <c r="X472">
        <v>0</v>
      </c>
      <c r="Y472">
        <v>0</v>
      </c>
      <c r="Z472">
        <v>12.5</v>
      </c>
      <c r="AA472">
        <v>60.166666666666664</v>
      </c>
      <c r="AB472">
        <v>1</v>
      </c>
      <c r="AC472">
        <v>2.1666666666666665</v>
      </c>
      <c r="AD472">
        <v>3.5</v>
      </c>
      <c r="AE472">
        <v>6.333333333333333</v>
      </c>
      <c r="AF472">
        <v>34</v>
      </c>
      <c r="AG472">
        <v>0.83333333333333337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0.16666666666666666</v>
      </c>
      <c r="AS472">
        <v>0.16666666666666666</v>
      </c>
      <c r="AT472">
        <v>0</v>
      </c>
      <c r="AV472">
        <v>0</v>
      </c>
      <c r="AW472">
        <v>24.651703419469442</v>
      </c>
      <c r="AX472">
        <v>0</v>
      </c>
      <c r="AY472">
        <v>64.151222287557815</v>
      </c>
      <c r="AZ472">
        <v>216.56540083657447</v>
      </c>
      <c r="BA472">
        <v>9.527348548802566</v>
      </c>
      <c r="BB472">
        <v>5.3159729026053713</v>
      </c>
      <c r="BC472">
        <v>1.5405025634993759</v>
      </c>
      <c r="BD472">
        <v>29.588458085068435</v>
      </c>
      <c r="BE472">
        <v>110.03614585699434</v>
      </c>
      <c r="BF472">
        <v>5.0091274713957281</v>
      </c>
      <c r="BG472">
        <v>0.77300120581893716</v>
      </c>
      <c r="BH472">
        <f>SUM(AV472:BG472)</f>
        <v>467.15888317778655</v>
      </c>
      <c r="BI472">
        <f>BH472^2</f>
        <v>218237.42213191683</v>
      </c>
      <c r="BJ472">
        <f>U472/BI472</f>
        <v>0.29184620847945797</v>
      </c>
      <c r="BM472" s="12">
        <v>11</v>
      </c>
      <c r="BN472">
        <v>21</v>
      </c>
    </row>
    <row r="473" spans="1:66" x14ac:dyDescent="0.25">
      <c r="A473">
        <v>48</v>
      </c>
      <c r="B473">
        <v>7</v>
      </c>
      <c r="C473" t="s">
        <v>68</v>
      </c>
      <c r="D473" t="s">
        <v>63</v>
      </c>
      <c r="E473" s="15"/>
      <c r="F473" s="15">
        <v>3</v>
      </c>
      <c r="G473" s="16">
        <v>1</v>
      </c>
      <c r="H473" s="16">
        <v>2</v>
      </c>
      <c r="I473">
        <v>100.66666666666666</v>
      </c>
      <c r="K473">
        <v>0</v>
      </c>
      <c r="M473">
        <v>0</v>
      </c>
      <c r="Q473">
        <v>7</v>
      </c>
      <c r="T473" s="16"/>
      <c r="U473" s="16"/>
      <c r="V473">
        <v>0</v>
      </c>
      <c r="W473">
        <v>10.666666666666666</v>
      </c>
      <c r="X473">
        <v>0</v>
      </c>
      <c r="Y473">
        <v>0</v>
      </c>
      <c r="Z473">
        <v>7.166666666666667</v>
      </c>
      <c r="AA473">
        <v>44</v>
      </c>
      <c r="AB473">
        <v>0</v>
      </c>
      <c r="AC473">
        <v>8.6666666666666661</v>
      </c>
      <c r="AD473">
        <v>4.333333333333333</v>
      </c>
      <c r="AE473">
        <v>20.5</v>
      </c>
      <c r="AF473">
        <v>5.333333333333333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BM473" s="15">
        <v>11</v>
      </c>
      <c r="BN473">
        <v>22</v>
      </c>
    </row>
    <row r="474" spans="1:66" x14ac:dyDescent="0.25">
      <c r="A474">
        <v>48</v>
      </c>
      <c r="B474">
        <v>7</v>
      </c>
      <c r="C474" t="s">
        <v>68</v>
      </c>
      <c r="D474" t="s">
        <v>63</v>
      </c>
      <c r="E474" s="16" t="s">
        <v>79</v>
      </c>
      <c r="F474" s="15">
        <v>4</v>
      </c>
      <c r="G474" s="16">
        <v>1</v>
      </c>
      <c r="H474" s="16">
        <v>2</v>
      </c>
      <c r="I474">
        <v>66.166666666666671</v>
      </c>
      <c r="K474">
        <v>0.66666666666666663</v>
      </c>
      <c r="M474">
        <v>1</v>
      </c>
      <c r="Q474">
        <v>8</v>
      </c>
      <c r="T474" s="16"/>
      <c r="U474" s="16"/>
      <c r="V474">
        <v>0</v>
      </c>
      <c r="W474">
        <v>4.166666666666667</v>
      </c>
      <c r="X474">
        <v>0</v>
      </c>
      <c r="Y474">
        <v>0</v>
      </c>
      <c r="Z474">
        <v>9.8333333333333339</v>
      </c>
      <c r="AA474">
        <v>15.5</v>
      </c>
      <c r="AB474">
        <v>0</v>
      </c>
      <c r="AC474">
        <v>4.333333333333333</v>
      </c>
      <c r="AD474">
        <v>2.3333333333333335</v>
      </c>
      <c r="AE474">
        <v>2</v>
      </c>
      <c r="AF474">
        <v>15.166666666666666</v>
      </c>
      <c r="AG474">
        <v>12.833333333333334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0.66666666666666663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BM474" s="12">
        <v>11</v>
      </c>
      <c r="BN474">
        <v>23</v>
      </c>
    </row>
    <row r="475" spans="1:66" x14ac:dyDescent="0.25">
      <c r="A475">
        <v>48</v>
      </c>
      <c r="B475">
        <v>7</v>
      </c>
      <c r="C475" t="s">
        <v>68</v>
      </c>
      <c r="D475" t="s">
        <v>63</v>
      </c>
      <c r="E475" s="15"/>
      <c r="F475" s="15">
        <v>5</v>
      </c>
      <c r="G475" s="16">
        <v>2</v>
      </c>
      <c r="H475" s="16">
        <v>4</v>
      </c>
      <c r="I475">
        <v>449.66666666666663</v>
      </c>
      <c r="K475">
        <v>0</v>
      </c>
      <c r="M475">
        <v>0</v>
      </c>
      <c r="Q475">
        <v>9</v>
      </c>
      <c r="T475" s="16"/>
      <c r="U475" s="16"/>
      <c r="V475">
        <v>0</v>
      </c>
      <c r="W475">
        <v>40.333333333333336</v>
      </c>
      <c r="X475">
        <v>0.66666666666666663</v>
      </c>
      <c r="Y475">
        <v>0</v>
      </c>
      <c r="Z475">
        <v>56</v>
      </c>
      <c r="AA475">
        <v>20</v>
      </c>
      <c r="AB475">
        <v>0.33333333333333331</v>
      </c>
      <c r="AC475">
        <v>8.3333333333333339</v>
      </c>
      <c r="AD475">
        <v>0.66666666666666663</v>
      </c>
      <c r="AE475">
        <v>14.333333333333334</v>
      </c>
      <c r="AF475">
        <v>309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BM475" s="15">
        <v>11</v>
      </c>
      <c r="BN475">
        <v>24</v>
      </c>
    </row>
    <row r="476" spans="1:66" x14ac:dyDescent="0.25">
      <c r="A476">
        <v>48</v>
      </c>
      <c r="B476">
        <v>7</v>
      </c>
      <c r="C476" t="s">
        <v>68</v>
      </c>
      <c r="D476" t="s">
        <v>63</v>
      </c>
      <c r="E476" s="15"/>
      <c r="F476" s="15">
        <v>6</v>
      </c>
      <c r="G476" s="16">
        <v>2</v>
      </c>
      <c r="H476" s="16">
        <v>8</v>
      </c>
      <c r="I476">
        <v>242.33333333333334</v>
      </c>
      <c r="K476">
        <v>0</v>
      </c>
      <c r="M476">
        <v>0</v>
      </c>
      <c r="Q476">
        <v>12</v>
      </c>
      <c r="T476" s="16"/>
      <c r="U476" s="16"/>
      <c r="V476">
        <v>0</v>
      </c>
      <c r="W476">
        <v>58</v>
      </c>
      <c r="X476">
        <v>17.333333333333332</v>
      </c>
      <c r="Y476">
        <v>0</v>
      </c>
      <c r="Z476">
        <v>45.333333333333336</v>
      </c>
      <c r="AA476">
        <v>7.333333333333333</v>
      </c>
      <c r="AB476">
        <v>1.3333333333333333</v>
      </c>
      <c r="AC476">
        <v>9.3333333333333339</v>
      </c>
      <c r="AD476">
        <v>0.66666666666666663</v>
      </c>
      <c r="AE476">
        <v>9.3333333333333339</v>
      </c>
      <c r="AF476">
        <v>79.333333333333329</v>
      </c>
      <c r="AG476">
        <v>12</v>
      </c>
      <c r="AH476">
        <v>0</v>
      </c>
      <c r="AI476">
        <v>1.3333333333333333</v>
      </c>
      <c r="AJ476">
        <v>0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BM476" s="12">
        <v>11</v>
      </c>
      <c r="BN476">
        <v>25</v>
      </c>
    </row>
    <row r="477" spans="1:66" x14ac:dyDescent="0.25">
      <c r="A477">
        <v>48</v>
      </c>
      <c r="B477">
        <v>7</v>
      </c>
      <c r="C477" t="s">
        <v>68</v>
      </c>
      <c r="D477" t="s">
        <v>63</v>
      </c>
      <c r="E477" s="15"/>
      <c r="F477" s="12">
        <v>7</v>
      </c>
      <c r="G477">
        <v>3</v>
      </c>
      <c r="H477">
        <v>8</v>
      </c>
      <c r="I477">
        <v>543.99999999999989</v>
      </c>
      <c r="K477">
        <v>0</v>
      </c>
      <c r="M477">
        <v>0</v>
      </c>
      <c r="Q477">
        <v>10</v>
      </c>
      <c r="V477">
        <v>0</v>
      </c>
      <c r="W477">
        <v>41.333333333333336</v>
      </c>
      <c r="X477">
        <v>0</v>
      </c>
      <c r="Y477">
        <v>0</v>
      </c>
      <c r="Z477">
        <v>209.33333333333334</v>
      </c>
      <c r="AA477">
        <v>1.3333333333333333</v>
      </c>
      <c r="AB477">
        <v>31.333333333333332</v>
      </c>
      <c r="AC477">
        <v>13.333333333333334</v>
      </c>
      <c r="AD477">
        <v>1.3333333333333333</v>
      </c>
      <c r="AE477">
        <v>13.333333333333334</v>
      </c>
      <c r="AF477">
        <v>228</v>
      </c>
      <c r="AG477">
        <v>2</v>
      </c>
      <c r="AH477">
        <v>0</v>
      </c>
      <c r="AI477">
        <v>0</v>
      </c>
      <c r="AJ477">
        <v>0</v>
      </c>
      <c r="AK477">
        <v>0</v>
      </c>
      <c r="AL477">
        <v>2.6666666666666665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BM477" s="15">
        <v>11</v>
      </c>
      <c r="BN477">
        <v>26</v>
      </c>
    </row>
    <row r="478" spans="1:66" x14ac:dyDescent="0.25">
      <c r="A478">
        <v>48</v>
      </c>
      <c r="B478">
        <v>7</v>
      </c>
      <c r="C478" t="s">
        <v>68</v>
      </c>
      <c r="D478" t="s">
        <v>63</v>
      </c>
      <c r="E478" s="15"/>
      <c r="F478" s="15">
        <v>8</v>
      </c>
      <c r="G478" s="16">
        <v>2</v>
      </c>
      <c r="H478" s="16">
        <v>4</v>
      </c>
      <c r="I478">
        <v>299.33333333333331</v>
      </c>
      <c r="K478">
        <v>0</v>
      </c>
      <c r="M478">
        <v>0</v>
      </c>
      <c r="Q478">
        <v>6</v>
      </c>
      <c r="T478" s="16"/>
      <c r="U478" s="16"/>
      <c r="V478">
        <v>0</v>
      </c>
      <c r="W478">
        <v>0.33333333333333331</v>
      </c>
      <c r="X478">
        <v>0</v>
      </c>
      <c r="Y478">
        <v>0</v>
      </c>
      <c r="Z478">
        <v>0.66666666666666663</v>
      </c>
      <c r="AA478">
        <v>0</v>
      </c>
      <c r="AB478">
        <v>4</v>
      </c>
      <c r="AC478">
        <v>4</v>
      </c>
      <c r="AD478">
        <v>0</v>
      </c>
      <c r="AE478">
        <v>88.333333333333329</v>
      </c>
      <c r="AF478">
        <v>202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BM478" s="12">
        <v>11</v>
      </c>
      <c r="BN478">
        <v>27</v>
      </c>
    </row>
    <row r="479" spans="1:66" x14ac:dyDescent="0.25">
      <c r="A479">
        <v>48</v>
      </c>
      <c r="B479">
        <v>7</v>
      </c>
      <c r="C479" t="s">
        <v>68</v>
      </c>
      <c r="D479" t="s">
        <v>63</v>
      </c>
      <c r="E479" s="15"/>
      <c r="F479" s="15">
        <v>9</v>
      </c>
      <c r="G479">
        <v>3</v>
      </c>
      <c r="H479">
        <v>8</v>
      </c>
      <c r="I479">
        <v>139.33333333333331</v>
      </c>
      <c r="K479">
        <v>2</v>
      </c>
      <c r="M479">
        <v>1</v>
      </c>
      <c r="Q479">
        <v>8</v>
      </c>
      <c r="V479">
        <v>0</v>
      </c>
      <c r="W479">
        <v>0</v>
      </c>
      <c r="X479">
        <v>0</v>
      </c>
      <c r="Y479">
        <v>0</v>
      </c>
      <c r="Z479">
        <v>0.66666666666666663</v>
      </c>
      <c r="AA479">
        <v>8</v>
      </c>
      <c r="AB479">
        <v>4</v>
      </c>
      <c r="AC479">
        <v>18</v>
      </c>
      <c r="AD479">
        <v>0</v>
      </c>
      <c r="AE479">
        <v>60</v>
      </c>
      <c r="AF479">
        <v>46.666666666666664</v>
      </c>
      <c r="AG479">
        <v>0.66666666666666663</v>
      </c>
      <c r="AH479">
        <v>0</v>
      </c>
      <c r="AI479">
        <v>1.3333333333333333</v>
      </c>
      <c r="AJ479">
        <v>0</v>
      </c>
      <c r="AK479">
        <v>0</v>
      </c>
      <c r="AL479">
        <v>0</v>
      </c>
      <c r="AM479">
        <v>2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BM479" s="15">
        <v>11</v>
      </c>
      <c r="BN479">
        <v>28</v>
      </c>
    </row>
    <row r="480" spans="1:66" x14ac:dyDescent="0.25">
      <c r="A480">
        <v>48</v>
      </c>
      <c r="B480">
        <v>7</v>
      </c>
      <c r="C480" t="s">
        <v>68</v>
      </c>
      <c r="D480" t="s">
        <v>63</v>
      </c>
      <c r="E480" s="15"/>
      <c r="F480" s="15">
        <v>10</v>
      </c>
      <c r="G480" s="16">
        <v>3</v>
      </c>
      <c r="H480" s="16">
        <v>8</v>
      </c>
      <c r="I480">
        <v>320.66666666666663</v>
      </c>
      <c r="K480">
        <v>0</v>
      </c>
      <c r="M480">
        <v>0</v>
      </c>
      <c r="Q480">
        <v>9</v>
      </c>
      <c r="T480" s="16"/>
      <c r="U480" s="16"/>
      <c r="V480">
        <v>0</v>
      </c>
      <c r="W480">
        <v>6</v>
      </c>
      <c r="X480">
        <v>0</v>
      </c>
      <c r="Y480">
        <v>0</v>
      </c>
      <c r="Z480">
        <v>1.3333333333333333</v>
      </c>
      <c r="AA480">
        <v>22</v>
      </c>
      <c r="AB480">
        <v>2</v>
      </c>
      <c r="AC480">
        <v>11.333333333333334</v>
      </c>
      <c r="AD480">
        <v>0</v>
      </c>
      <c r="AE480">
        <v>55.333333333333336</v>
      </c>
      <c r="AF480">
        <v>218.66666666666666</v>
      </c>
      <c r="AG480">
        <v>2</v>
      </c>
      <c r="AH480">
        <v>0</v>
      </c>
      <c r="AI480">
        <v>2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BM480" s="12">
        <v>11</v>
      </c>
      <c r="BN480">
        <v>29</v>
      </c>
    </row>
    <row r="481" spans="1:66" x14ac:dyDescent="0.25">
      <c r="A481">
        <v>48</v>
      </c>
      <c r="B481">
        <v>7</v>
      </c>
      <c r="C481" t="s">
        <v>68</v>
      </c>
      <c r="D481" t="s">
        <v>63</v>
      </c>
      <c r="E481" s="15"/>
      <c r="F481" s="15">
        <v>11</v>
      </c>
      <c r="G481" s="16">
        <v>3</v>
      </c>
      <c r="H481" s="16">
        <v>8</v>
      </c>
      <c r="I481">
        <v>887.99999999999989</v>
      </c>
      <c r="K481">
        <v>0</v>
      </c>
      <c r="M481">
        <v>0</v>
      </c>
      <c r="Q481">
        <v>8</v>
      </c>
      <c r="T481" s="16"/>
      <c r="U481" s="16"/>
      <c r="V481">
        <v>0</v>
      </c>
      <c r="W481">
        <v>65.333333333333329</v>
      </c>
      <c r="X481">
        <v>0</v>
      </c>
      <c r="Y481">
        <v>0</v>
      </c>
      <c r="Z481">
        <v>8.6666666666666661</v>
      </c>
      <c r="AA481">
        <v>702</v>
      </c>
      <c r="AB481">
        <v>1.3333333333333333</v>
      </c>
      <c r="AC481">
        <v>16.666666666666668</v>
      </c>
      <c r="AD481">
        <v>0.66666666666666663</v>
      </c>
      <c r="AE481">
        <v>54.666666666666664</v>
      </c>
      <c r="AF481">
        <v>38.666666666666664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BM481" s="15">
        <v>11</v>
      </c>
      <c r="BN481">
        <v>30</v>
      </c>
    </row>
    <row r="482" spans="1:66" x14ac:dyDescent="0.25">
      <c r="A482">
        <v>49</v>
      </c>
      <c r="B482">
        <v>1</v>
      </c>
      <c r="C482" t="s">
        <v>64</v>
      </c>
      <c r="D482" t="s">
        <v>61</v>
      </c>
      <c r="E482" s="16" t="s">
        <v>75</v>
      </c>
      <c r="F482" s="12">
        <v>2</v>
      </c>
      <c r="G482">
        <v>2</v>
      </c>
      <c r="H482" s="16">
        <v>4</v>
      </c>
      <c r="I482">
        <v>42.666666666666671</v>
      </c>
      <c r="J482">
        <v>347.68333333333334</v>
      </c>
      <c r="K482">
        <v>0</v>
      </c>
      <c r="L482">
        <v>6.6666666666666666E-2</v>
      </c>
      <c r="M482">
        <v>0</v>
      </c>
      <c r="N482">
        <v>0.1</v>
      </c>
      <c r="O482">
        <v>0.21081851067789195</v>
      </c>
      <c r="P482">
        <v>3.1622776601683795</v>
      </c>
      <c r="Q482">
        <v>9</v>
      </c>
      <c r="R482">
        <v>8.8000000000000007</v>
      </c>
      <c r="S482">
        <v>280.47266597304042</v>
      </c>
      <c r="T482">
        <v>0.80668999369073513</v>
      </c>
      <c r="U482">
        <f>S482^2</f>
        <v>78664.916358024711</v>
      </c>
      <c r="V482">
        <v>0.66666666666666663</v>
      </c>
      <c r="W482">
        <v>0.66666666666666663</v>
      </c>
      <c r="X482">
        <v>0</v>
      </c>
      <c r="Y482">
        <v>0</v>
      </c>
      <c r="Z482">
        <v>12.333333333333334</v>
      </c>
      <c r="AA482">
        <v>0.33333333333333331</v>
      </c>
      <c r="AB482">
        <v>0.66666666666666663</v>
      </c>
      <c r="AC482">
        <v>3</v>
      </c>
      <c r="AD482">
        <v>11</v>
      </c>
      <c r="AE482">
        <v>4.666666666666667</v>
      </c>
      <c r="AF482">
        <v>9.3333333333333339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V482">
        <v>0.22498285257018433</v>
      </c>
      <c r="AW482">
        <v>3.3721810358092585</v>
      </c>
      <c r="AX482">
        <v>0</v>
      </c>
      <c r="AY482">
        <v>145.34110580643397</v>
      </c>
      <c r="AZ482">
        <v>149.99256051510201</v>
      </c>
      <c r="BA482">
        <v>20.319432102980983</v>
      </c>
      <c r="BB482">
        <v>21.660568942518115</v>
      </c>
      <c r="BC482">
        <v>3.5175485992588857</v>
      </c>
      <c r="BD482">
        <v>20.176145614359843</v>
      </c>
      <c r="BE482">
        <v>154.27983233937829</v>
      </c>
      <c r="BF482">
        <v>6.1836353125821013</v>
      </c>
      <c r="BG482">
        <v>1.6865480854231356</v>
      </c>
      <c r="BH482">
        <f>SUM(AV482:BG482)</f>
        <v>526.75454120641677</v>
      </c>
      <c r="BI482">
        <f>BH482^2</f>
        <v>277470.34668158263</v>
      </c>
      <c r="BJ482">
        <f>U482/BI482</f>
        <v>0.28350747133457982</v>
      </c>
      <c r="BM482" s="12">
        <v>11</v>
      </c>
      <c r="BN482">
        <v>31</v>
      </c>
    </row>
    <row r="483" spans="1:66" x14ac:dyDescent="0.25">
      <c r="A483">
        <v>49</v>
      </c>
      <c r="B483">
        <v>1</v>
      </c>
      <c r="C483" t="s">
        <v>64</v>
      </c>
      <c r="D483" t="s">
        <v>61</v>
      </c>
      <c r="E483" s="15"/>
      <c r="F483" s="15">
        <v>3</v>
      </c>
      <c r="G483" s="16">
        <v>1</v>
      </c>
      <c r="H483" s="16">
        <v>2</v>
      </c>
      <c r="I483">
        <v>53.166666666666664</v>
      </c>
      <c r="K483">
        <v>0</v>
      </c>
      <c r="M483">
        <v>0</v>
      </c>
      <c r="Q483">
        <v>8</v>
      </c>
      <c r="T483" s="16"/>
      <c r="U483" s="16"/>
      <c r="V483">
        <v>0</v>
      </c>
      <c r="W483">
        <v>2.8333333333333335</v>
      </c>
      <c r="X483">
        <v>0</v>
      </c>
      <c r="Y483">
        <v>0</v>
      </c>
      <c r="Z483">
        <v>4.5</v>
      </c>
      <c r="AA483">
        <v>0.5</v>
      </c>
      <c r="AB483">
        <v>2.1666666666666665</v>
      </c>
      <c r="AC483">
        <v>8</v>
      </c>
      <c r="AD483">
        <v>2.5</v>
      </c>
      <c r="AE483">
        <v>10.666666666666666</v>
      </c>
      <c r="AF483">
        <v>22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BM483" s="15">
        <v>11</v>
      </c>
      <c r="BN483">
        <v>32</v>
      </c>
    </row>
    <row r="484" spans="1:66" x14ac:dyDescent="0.25">
      <c r="A484">
        <v>49</v>
      </c>
      <c r="B484">
        <v>1</v>
      </c>
      <c r="C484" t="s">
        <v>64</v>
      </c>
      <c r="D484" t="s">
        <v>61</v>
      </c>
      <c r="E484" s="15"/>
      <c r="F484" s="12">
        <v>4</v>
      </c>
      <c r="G484">
        <v>2</v>
      </c>
      <c r="H484" s="16">
        <v>4</v>
      </c>
      <c r="I484">
        <v>389.66666666666669</v>
      </c>
      <c r="K484">
        <v>0</v>
      </c>
      <c r="M484">
        <v>0</v>
      </c>
      <c r="Q484">
        <v>8</v>
      </c>
      <c r="T484" s="16"/>
      <c r="U484" s="16"/>
      <c r="V484">
        <v>0</v>
      </c>
      <c r="W484">
        <v>2.6666666666666665</v>
      </c>
      <c r="X484">
        <v>0</v>
      </c>
      <c r="Y484">
        <v>0</v>
      </c>
      <c r="Z484">
        <v>3.3333333333333335</v>
      </c>
      <c r="AA484">
        <v>10.333333333333334</v>
      </c>
      <c r="AB484">
        <v>2.6666666666666665</v>
      </c>
      <c r="AC484">
        <v>6.666666666666667</v>
      </c>
      <c r="AD484">
        <v>0</v>
      </c>
      <c r="AE484">
        <v>49</v>
      </c>
      <c r="AF484">
        <v>314.66666666666669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0.33333333333333331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BM484" s="12">
        <v>11</v>
      </c>
      <c r="BN484">
        <v>33</v>
      </c>
    </row>
    <row r="485" spans="1:66" x14ac:dyDescent="0.25">
      <c r="A485">
        <v>49</v>
      </c>
      <c r="B485">
        <v>1</v>
      </c>
      <c r="C485" t="s">
        <v>64</v>
      </c>
      <c r="D485" t="s">
        <v>61</v>
      </c>
      <c r="E485" s="15"/>
      <c r="F485" s="12">
        <v>5</v>
      </c>
      <c r="G485">
        <v>2</v>
      </c>
      <c r="H485" s="16">
        <v>4</v>
      </c>
      <c r="I485">
        <v>98.333333333333343</v>
      </c>
      <c r="K485">
        <v>0</v>
      </c>
      <c r="M485">
        <v>0</v>
      </c>
      <c r="Q485">
        <v>9</v>
      </c>
      <c r="T485" s="16"/>
      <c r="U485" s="16"/>
      <c r="V485">
        <v>0</v>
      </c>
      <c r="W485">
        <v>10.333333333333334</v>
      </c>
      <c r="X485">
        <v>0</v>
      </c>
      <c r="Y485">
        <v>0</v>
      </c>
      <c r="Z485">
        <v>7</v>
      </c>
      <c r="AA485">
        <v>3.6666666666666665</v>
      </c>
      <c r="AB485">
        <v>7.333333333333333</v>
      </c>
      <c r="AC485">
        <v>33.666666666666664</v>
      </c>
      <c r="AD485">
        <v>4</v>
      </c>
      <c r="AE485">
        <v>4.666666666666667</v>
      </c>
      <c r="AF485">
        <v>25.666666666666668</v>
      </c>
      <c r="AG485">
        <v>2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BM485" s="15">
        <v>11</v>
      </c>
      <c r="BN485">
        <v>34</v>
      </c>
    </row>
    <row r="486" spans="1:66" x14ac:dyDescent="0.25">
      <c r="A486">
        <v>49</v>
      </c>
      <c r="B486">
        <v>1</v>
      </c>
      <c r="C486" t="s">
        <v>64</v>
      </c>
      <c r="D486" t="s">
        <v>61</v>
      </c>
      <c r="E486" s="11"/>
      <c r="F486" s="15">
        <v>6</v>
      </c>
      <c r="G486">
        <v>1</v>
      </c>
      <c r="H486">
        <v>2</v>
      </c>
      <c r="I486">
        <v>123.33333333333334</v>
      </c>
      <c r="K486">
        <v>0</v>
      </c>
      <c r="M486">
        <v>0</v>
      </c>
      <c r="Q486">
        <v>10</v>
      </c>
      <c r="V486">
        <v>0.33333333333333331</v>
      </c>
      <c r="W486">
        <v>2.1666666666666665</v>
      </c>
      <c r="X486">
        <v>0</v>
      </c>
      <c r="Y486">
        <v>0</v>
      </c>
      <c r="Z486">
        <v>38.833333333333336</v>
      </c>
      <c r="AA486">
        <v>30.333333333333332</v>
      </c>
      <c r="AB486">
        <v>9</v>
      </c>
      <c r="AC486">
        <v>27.666666666666668</v>
      </c>
      <c r="AD486">
        <v>2.6666666666666665</v>
      </c>
      <c r="AE486">
        <v>1.8333333333333333</v>
      </c>
      <c r="AF486">
        <v>1.6666666666666667</v>
      </c>
      <c r="AG486">
        <v>8.8333333333333339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BM486" s="12">
        <v>11</v>
      </c>
      <c r="BN486">
        <v>35</v>
      </c>
    </row>
    <row r="487" spans="1:66" x14ac:dyDescent="0.25">
      <c r="A487">
        <v>49</v>
      </c>
      <c r="B487">
        <v>1</v>
      </c>
      <c r="C487" t="s">
        <v>64</v>
      </c>
      <c r="D487" t="s">
        <v>61</v>
      </c>
      <c r="E487" s="11"/>
      <c r="F487" s="12">
        <v>7</v>
      </c>
      <c r="G487">
        <v>2</v>
      </c>
      <c r="H487">
        <v>4</v>
      </c>
      <c r="I487">
        <v>196.33333333333334</v>
      </c>
      <c r="K487">
        <v>0</v>
      </c>
      <c r="M487">
        <v>0</v>
      </c>
      <c r="Q487">
        <v>9</v>
      </c>
      <c r="V487">
        <v>0</v>
      </c>
      <c r="W487">
        <v>4</v>
      </c>
      <c r="X487">
        <v>0</v>
      </c>
      <c r="Y487">
        <v>0</v>
      </c>
      <c r="Z487">
        <v>53</v>
      </c>
      <c r="AA487">
        <v>41.333333333333336</v>
      </c>
      <c r="AB487">
        <v>20</v>
      </c>
      <c r="AC487">
        <v>63</v>
      </c>
      <c r="AD487">
        <v>4</v>
      </c>
      <c r="AE487">
        <v>1</v>
      </c>
      <c r="AF487">
        <v>5.333333333333333</v>
      </c>
      <c r="AG487">
        <v>4.666666666666667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BM487" s="15">
        <v>11</v>
      </c>
      <c r="BN487">
        <v>36</v>
      </c>
    </row>
    <row r="488" spans="1:66" x14ac:dyDescent="0.25">
      <c r="A488">
        <v>49</v>
      </c>
      <c r="B488">
        <v>1</v>
      </c>
      <c r="C488" t="s">
        <v>64</v>
      </c>
      <c r="D488" t="s">
        <v>61</v>
      </c>
      <c r="E488" s="11"/>
      <c r="F488" s="12">
        <v>8</v>
      </c>
      <c r="G488">
        <v>3</v>
      </c>
      <c r="H488">
        <v>8</v>
      </c>
      <c r="I488">
        <v>729.33333333333348</v>
      </c>
      <c r="K488">
        <v>0</v>
      </c>
      <c r="M488">
        <v>0</v>
      </c>
      <c r="Q488">
        <v>9</v>
      </c>
      <c r="V488">
        <v>0</v>
      </c>
      <c r="W488">
        <v>6.666666666666667</v>
      </c>
      <c r="X488">
        <v>0</v>
      </c>
      <c r="Y488">
        <v>0</v>
      </c>
      <c r="Z488">
        <v>468</v>
      </c>
      <c r="AA488">
        <v>104.66666666666667</v>
      </c>
      <c r="AB488">
        <v>67.333333333333329</v>
      </c>
      <c r="AC488">
        <v>48</v>
      </c>
      <c r="AD488">
        <v>6</v>
      </c>
      <c r="AE488">
        <v>1.3333333333333333</v>
      </c>
      <c r="AF488">
        <v>8</v>
      </c>
      <c r="AG488">
        <v>19.333333333333332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BM488" s="12">
        <v>11</v>
      </c>
      <c r="BN488">
        <v>37</v>
      </c>
    </row>
    <row r="489" spans="1:66" x14ac:dyDescent="0.25">
      <c r="A489">
        <v>49</v>
      </c>
      <c r="B489">
        <v>1</v>
      </c>
      <c r="C489" t="s">
        <v>64</v>
      </c>
      <c r="D489" t="s">
        <v>61</v>
      </c>
      <c r="E489" s="11"/>
      <c r="F489" s="12">
        <v>9</v>
      </c>
      <c r="G489">
        <v>4</v>
      </c>
      <c r="H489">
        <v>16</v>
      </c>
      <c r="I489">
        <v>730.66666666666674</v>
      </c>
      <c r="K489">
        <v>0</v>
      </c>
      <c r="M489">
        <v>0</v>
      </c>
      <c r="Q489">
        <v>10</v>
      </c>
      <c r="V489">
        <v>0</v>
      </c>
      <c r="W489">
        <v>2.6666666666666665</v>
      </c>
      <c r="X489">
        <v>2.6666666666666665</v>
      </c>
      <c r="Y489">
        <v>0</v>
      </c>
      <c r="Z489">
        <v>157.33333333333334</v>
      </c>
      <c r="AA489">
        <v>98.666666666666671</v>
      </c>
      <c r="AB489">
        <v>26.666666666666668</v>
      </c>
      <c r="AC489">
        <v>21.333333333333332</v>
      </c>
      <c r="AD489">
        <v>0</v>
      </c>
      <c r="AE489">
        <v>14.666666666666666</v>
      </c>
      <c r="AF489">
        <v>400</v>
      </c>
      <c r="AG489">
        <v>1.3333333333333333</v>
      </c>
      <c r="AH489">
        <v>0</v>
      </c>
      <c r="AI489">
        <v>5.333333333333333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BM489" s="15">
        <v>11</v>
      </c>
      <c r="BN489">
        <v>38</v>
      </c>
    </row>
    <row r="490" spans="1:66" x14ac:dyDescent="0.25">
      <c r="A490">
        <v>49</v>
      </c>
      <c r="B490">
        <v>1</v>
      </c>
      <c r="C490" t="s">
        <v>64</v>
      </c>
      <c r="D490" t="s">
        <v>61</v>
      </c>
      <c r="E490" s="11"/>
      <c r="F490" s="12">
        <v>10</v>
      </c>
      <c r="G490" s="16">
        <v>3</v>
      </c>
      <c r="H490" s="16">
        <v>8</v>
      </c>
      <c r="I490">
        <v>481.33333333333337</v>
      </c>
      <c r="K490">
        <v>0</v>
      </c>
      <c r="M490">
        <v>0</v>
      </c>
      <c r="Q490">
        <v>9</v>
      </c>
      <c r="T490" s="16"/>
      <c r="U490" s="16"/>
      <c r="V490">
        <v>0</v>
      </c>
      <c r="W490">
        <v>9.3333333333333339</v>
      </c>
      <c r="X490">
        <v>0.66666666666666663</v>
      </c>
      <c r="Y490">
        <v>0</v>
      </c>
      <c r="Z490">
        <v>17.333333333333332</v>
      </c>
      <c r="AA490">
        <v>88.666666666666671</v>
      </c>
      <c r="AB490">
        <v>31.333333333333332</v>
      </c>
      <c r="AC490">
        <v>0.66666666666666663</v>
      </c>
      <c r="AD490">
        <v>0</v>
      </c>
      <c r="AE490">
        <v>52</v>
      </c>
      <c r="AF490">
        <v>280.66666666666669</v>
      </c>
      <c r="AG490">
        <v>0.66666666666666663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BM490" s="12">
        <v>11</v>
      </c>
      <c r="BN490">
        <v>39</v>
      </c>
    </row>
    <row r="491" spans="1:66" x14ac:dyDescent="0.25">
      <c r="A491">
        <v>49</v>
      </c>
      <c r="B491">
        <v>1</v>
      </c>
      <c r="C491" t="s">
        <v>64</v>
      </c>
      <c r="D491" t="s">
        <v>61</v>
      </c>
      <c r="E491" s="11"/>
      <c r="F491" s="12">
        <v>11</v>
      </c>
      <c r="G491" s="16">
        <v>3</v>
      </c>
      <c r="H491" s="16">
        <v>8</v>
      </c>
      <c r="I491">
        <v>632</v>
      </c>
      <c r="K491">
        <v>0.66666666666666663</v>
      </c>
      <c r="M491">
        <v>1</v>
      </c>
      <c r="Q491">
        <v>7</v>
      </c>
      <c r="T491" s="16"/>
      <c r="U491" s="16"/>
      <c r="V491">
        <v>0</v>
      </c>
      <c r="W491">
        <v>8</v>
      </c>
      <c r="X491">
        <v>0</v>
      </c>
      <c r="Y491">
        <v>0</v>
      </c>
      <c r="Z491">
        <v>3.3333333333333335</v>
      </c>
      <c r="AA491">
        <v>498</v>
      </c>
      <c r="AB491">
        <v>11.333333333333334</v>
      </c>
      <c r="AC491">
        <v>0.66666666666666663</v>
      </c>
      <c r="AD491">
        <v>0</v>
      </c>
      <c r="AE491">
        <v>35.333333333333336</v>
      </c>
      <c r="AF491">
        <v>75.333333333333329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0.66666666666666663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BM491" s="15">
        <v>11</v>
      </c>
      <c r="BN491">
        <v>40</v>
      </c>
    </row>
    <row r="492" spans="1:66" x14ac:dyDescent="0.25">
      <c r="A492">
        <v>50</v>
      </c>
      <c r="B492">
        <v>9</v>
      </c>
      <c r="C492" t="s">
        <v>60</v>
      </c>
      <c r="D492" t="s">
        <v>63</v>
      </c>
      <c r="F492" s="15">
        <v>2</v>
      </c>
      <c r="G492" s="16">
        <v>1</v>
      </c>
      <c r="H492" s="16">
        <v>2</v>
      </c>
      <c r="I492">
        <v>34.5</v>
      </c>
      <c r="J492">
        <v>66.233333333333334</v>
      </c>
      <c r="K492">
        <v>0.16666666666666666</v>
      </c>
      <c r="L492">
        <v>0.05</v>
      </c>
      <c r="M492">
        <v>1</v>
      </c>
      <c r="N492">
        <v>0.2</v>
      </c>
      <c r="O492">
        <v>0.11249142628509216</v>
      </c>
      <c r="P492">
        <v>2.2498285257018433</v>
      </c>
      <c r="Q492">
        <v>9</v>
      </c>
      <c r="R492">
        <v>6.3</v>
      </c>
      <c r="S492">
        <v>38.559253745148084</v>
      </c>
      <c r="T492">
        <v>0.58217293022367511</v>
      </c>
      <c r="U492">
        <f>S492^2</f>
        <v>1486.8160493827165</v>
      </c>
      <c r="V492">
        <v>0.33333333333333331</v>
      </c>
      <c r="W492">
        <v>0.5</v>
      </c>
      <c r="X492">
        <v>0</v>
      </c>
      <c r="Y492">
        <v>0</v>
      </c>
      <c r="Z492">
        <v>4</v>
      </c>
      <c r="AA492">
        <v>0.16666666666666666</v>
      </c>
      <c r="AB492">
        <v>0.16666666666666666</v>
      </c>
      <c r="AC492">
        <v>3.3333333333333335</v>
      </c>
      <c r="AD492">
        <v>8.8333333333333339</v>
      </c>
      <c r="AE492">
        <v>1.6666666666666667</v>
      </c>
      <c r="AF492">
        <v>15.5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0.16666666666666666</v>
      </c>
      <c r="AR492">
        <v>0</v>
      </c>
      <c r="AS492">
        <v>0</v>
      </c>
      <c r="AT492">
        <v>0</v>
      </c>
      <c r="AV492">
        <v>0.10540925533894598</v>
      </c>
      <c r="AW492">
        <v>0.18002057495577392</v>
      </c>
      <c r="AX492">
        <v>0</v>
      </c>
      <c r="AY492">
        <v>1.7554149029450223</v>
      </c>
      <c r="AZ492">
        <v>3.9321404343006026</v>
      </c>
      <c r="BA492">
        <v>5.2704627669472988E-2</v>
      </c>
      <c r="BB492">
        <v>10.792601489612238</v>
      </c>
      <c r="BC492">
        <v>3.7879356898082945</v>
      </c>
      <c r="BD492">
        <v>11.175590685082099</v>
      </c>
      <c r="BE492">
        <v>29.998996896809984</v>
      </c>
      <c r="BF492">
        <v>5.2704627669472988E-2</v>
      </c>
      <c r="BG492">
        <v>2.0019280829696942</v>
      </c>
      <c r="BH492">
        <f>SUM(AV492:BG492)</f>
        <v>63.835447267161591</v>
      </c>
      <c r="BI492">
        <f>BH492^2</f>
        <v>4074.9643277985683</v>
      </c>
      <c r="BJ492">
        <f>U492/BI492</f>
        <v>0.36486602821034858</v>
      </c>
      <c r="BM492" s="12">
        <v>11</v>
      </c>
      <c r="BN492">
        <v>41</v>
      </c>
    </row>
    <row r="493" spans="1:66" x14ac:dyDescent="0.25">
      <c r="A493">
        <v>50</v>
      </c>
      <c r="B493">
        <v>9</v>
      </c>
      <c r="C493" t="s">
        <v>60</v>
      </c>
      <c r="D493" t="s">
        <v>63</v>
      </c>
      <c r="F493" s="15">
        <v>3</v>
      </c>
      <c r="G493" s="16">
        <v>1</v>
      </c>
      <c r="H493" s="16">
        <v>2</v>
      </c>
      <c r="I493">
        <v>124.16666666666667</v>
      </c>
      <c r="K493">
        <v>0</v>
      </c>
      <c r="M493">
        <v>0</v>
      </c>
      <c r="Q493">
        <v>6</v>
      </c>
      <c r="T493" s="16"/>
      <c r="U493" s="16"/>
      <c r="V493">
        <v>0</v>
      </c>
      <c r="W493">
        <v>0</v>
      </c>
      <c r="X493">
        <v>0</v>
      </c>
      <c r="Y493">
        <v>0</v>
      </c>
      <c r="Z493">
        <v>0.33333333333333331</v>
      </c>
      <c r="AA493">
        <v>0.66666666666666663</v>
      </c>
      <c r="AB493">
        <v>0</v>
      </c>
      <c r="AC493">
        <v>31.666666666666668</v>
      </c>
      <c r="AD493">
        <v>10.166666666666666</v>
      </c>
      <c r="AE493">
        <v>15.333333333333334</v>
      </c>
      <c r="AF493">
        <v>66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BM493" s="15">
        <v>11</v>
      </c>
      <c r="BN493">
        <v>42</v>
      </c>
    </row>
    <row r="494" spans="1:66" x14ac:dyDescent="0.25">
      <c r="A494">
        <v>50</v>
      </c>
      <c r="B494">
        <v>9</v>
      </c>
      <c r="C494" t="s">
        <v>60</v>
      </c>
      <c r="D494" t="s">
        <v>63</v>
      </c>
      <c r="F494" s="16">
        <v>4</v>
      </c>
      <c r="G494" s="16">
        <v>1</v>
      </c>
      <c r="H494" s="16">
        <v>2</v>
      </c>
      <c r="I494">
        <v>61.166666666666671</v>
      </c>
      <c r="K494">
        <v>0.33333333333333331</v>
      </c>
      <c r="M494">
        <v>1</v>
      </c>
      <c r="Q494">
        <v>5</v>
      </c>
      <c r="T494" s="16"/>
      <c r="U494" s="16"/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10.166666666666666</v>
      </c>
      <c r="AD494">
        <v>1.5</v>
      </c>
      <c r="AE494">
        <v>12.666666666666666</v>
      </c>
      <c r="AF494">
        <v>35.833333333333336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0.33333333333333331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BM494" s="12">
        <v>11</v>
      </c>
      <c r="BN494">
        <v>43</v>
      </c>
    </row>
    <row r="495" spans="1:66" x14ac:dyDescent="0.25">
      <c r="A495">
        <v>50</v>
      </c>
      <c r="B495">
        <v>9</v>
      </c>
      <c r="C495" t="s">
        <v>60</v>
      </c>
      <c r="D495" t="s">
        <v>63</v>
      </c>
      <c r="F495" s="15">
        <v>5</v>
      </c>
      <c r="G495" s="16">
        <v>2</v>
      </c>
      <c r="H495" s="16">
        <v>4</v>
      </c>
      <c r="I495">
        <v>60.333333333333336</v>
      </c>
      <c r="K495">
        <v>0</v>
      </c>
      <c r="M495">
        <v>0</v>
      </c>
      <c r="Q495">
        <v>6</v>
      </c>
      <c r="T495" s="16"/>
      <c r="U495" s="16"/>
      <c r="V495">
        <v>0</v>
      </c>
      <c r="W495">
        <v>0</v>
      </c>
      <c r="X495">
        <v>0</v>
      </c>
      <c r="Y495">
        <v>0</v>
      </c>
      <c r="Z495">
        <v>2</v>
      </c>
      <c r="AA495">
        <v>4.333333333333333</v>
      </c>
      <c r="AB495">
        <v>0</v>
      </c>
      <c r="AC495">
        <v>36</v>
      </c>
      <c r="AD495">
        <v>4</v>
      </c>
      <c r="AE495">
        <v>4</v>
      </c>
      <c r="AF495">
        <v>10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BM495" s="15">
        <v>11</v>
      </c>
      <c r="BN495">
        <v>44</v>
      </c>
    </row>
    <row r="496" spans="1:66" x14ac:dyDescent="0.25">
      <c r="A496">
        <v>50</v>
      </c>
      <c r="B496">
        <v>9</v>
      </c>
      <c r="C496" t="s">
        <v>60</v>
      </c>
      <c r="D496" t="s">
        <v>63</v>
      </c>
      <c r="E496" s="15"/>
      <c r="F496" s="15">
        <v>6</v>
      </c>
      <c r="G496" s="16">
        <v>3</v>
      </c>
      <c r="H496" s="16">
        <v>8</v>
      </c>
      <c r="I496">
        <v>72.666666666666671</v>
      </c>
      <c r="K496">
        <v>0</v>
      </c>
      <c r="M496">
        <v>0</v>
      </c>
      <c r="Q496">
        <v>5</v>
      </c>
      <c r="T496" s="16"/>
      <c r="U496" s="16"/>
      <c r="V496">
        <v>0</v>
      </c>
      <c r="W496">
        <v>0</v>
      </c>
      <c r="X496">
        <v>0</v>
      </c>
      <c r="Y496">
        <v>0</v>
      </c>
      <c r="Z496">
        <v>0</v>
      </c>
      <c r="AA496">
        <v>1.3333333333333333</v>
      </c>
      <c r="AB496">
        <v>0</v>
      </c>
      <c r="AC496">
        <v>10.666666666666666</v>
      </c>
      <c r="AD496">
        <v>4</v>
      </c>
      <c r="AE496">
        <v>36</v>
      </c>
      <c r="AF496">
        <v>20.666666666666668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BM496" s="12">
        <v>11</v>
      </c>
      <c r="BN496">
        <v>45</v>
      </c>
    </row>
    <row r="497" spans="1:66" x14ac:dyDescent="0.25">
      <c r="A497">
        <v>50</v>
      </c>
      <c r="B497">
        <v>9</v>
      </c>
      <c r="C497" t="s">
        <v>60</v>
      </c>
      <c r="D497" t="s">
        <v>63</v>
      </c>
      <c r="E497" s="15"/>
      <c r="F497" s="12">
        <v>7</v>
      </c>
      <c r="G497">
        <v>2</v>
      </c>
      <c r="H497">
        <v>4</v>
      </c>
      <c r="I497">
        <v>50.666666666666671</v>
      </c>
      <c r="K497">
        <v>0</v>
      </c>
      <c r="M497">
        <v>0</v>
      </c>
      <c r="Q497">
        <v>6</v>
      </c>
      <c r="V497">
        <v>0</v>
      </c>
      <c r="W497">
        <v>0</v>
      </c>
      <c r="X497">
        <v>0</v>
      </c>
      <c r="Y497">
        <v>0</v>
      </c>
      <c r="Z497">
        <v>4.666666666666667</v>
      </c>
      <c r="AA497">
        <v>12.333333333333334</v>
      </c>
      <c r="AB497">
        <v>0</v>
      </c>
      <c r="AC497">
        <v>12</v>
      </c>
      <c r="AD497">
        <v>5.333333333333333</v>
      </c>
      <c r="AE497">
        <v>2.3333333333333335</v>
      </c>
      <c r="AF497">
        <v>14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BM497" s="15">
        <v>11</v>
      </c>
      <c r="BN497">
        <v>46</v>
      </c>
    </row>
    <row r="498" spans="1:66" x14ac:dyDescent="0.25">
      <c r="A498">
        <v>50</v>
      </c>
      <c r="B498">
        <v>9</v>
      </c>
      <c r="C498" t="s">
        <v>60</v>
      </c>
      <c r="D498" t="s">
        <v>63</v>
      </c>
      <c r="E498" s="15"/>
      <c r="F498" s="15">
        <v>8</v>
      </c>
      <c r="G498" s="16">
        <v>2</v>
      </c>
      <c r="H498" s="16">
        <v>4</v>
      </c>
      <c r="I498">
        <v>59.333333333333329</v>
      </c>
      <c r="K498">
        <v>0</v>
      </c>
      <c r="M498">
        <v>0</v>
      </c>
      <c r="Q498">
        <v>6</v>
      </c>
      <c r="T498" s="16"/>
      <c r="U498" s="16"/>
      <c r="V498">
        <v>0</v>
      </c>
      <c r="W498">
        <v>0.33333333333333331</v>
      </c>
      <c r="X498">
        <v>0</v>
      </c>
      <c r="Y498">
        <v>0</v>
      </c>
      <c r="Z498">
        <v>0</v>
      </c>
      <c r="AA498">
        <v>7.666666666666667</v>
      </c>
      <c r="AB498">
        <v>0</v>
      </c>
      <c r="AC498">
        <v>16.333333333333332</v>
      </c>
      <c r="AD498">
        <v>3.3333333333333335</v>
      </c>
      <c r="AE498">
        <v>17.666666666666668</v>
      </c>
      <c r="AF498">
        <v>14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BM498" s="12">
        <v>11</v>
      </c>
      <c r="BN498">
        <v>47</v>
      </c>
    </row>
    <row r="499" spans="1:66" x14ac:dyDescent="0.25">
      <c r="A499">
        <v>50</v>
      </c>
      <c r="B499">
        <v>9</v>
      </c>
      <c r="C499" t="s">
        <v>60</v>
      </c>
      <c r="D499" t="s">
        <v>63</v>
      </c>
      <c r="E499" s="15"/>
      <c r="F499" s="15">
        <v>9</v>
      </c>
      <c r="G499" s="16">
        <v>1</v>
      </c>
      <c r="H499" s="16">
        <v>2</v>
      </c>
      <c r="I499">
        <v>28.500000000000004</v>
      </c>
      <c r="K499">
        <v>0</v>
      </c>
      <c r="M499">
        <v>0</v>
      </c>
      <c r="Q499">
        <v>8</v>
      </c>
      <c r="T499" s="16"/>
      <c r="U499" s="16"/>
      <c r="V499">
        <v>0</v>
      </c>
      <c r="W499">
        <v>0</v>
      </c>
      <c r="X499">
        <v>0</v>
      </c>
      <c r="Y499">
        <v>0</v>
      </c>
      <c r="Z499">
        <v>1.3333333333333333</v>
      </c>
      <c r="AA499">
        <v>1.6666666666666667</v>
      </c>
      <c r="AB499">
        <v>0</v>
      </c>
      <c r="AC499">
        <v>9</v>
      </c>
      <c r="AD499">
        <v>12.5</v>
      </c>
      <c r="AE499">
        <v>0.66666666666666663</v>
      </c>
      <c r="AF499">
        <v>2.1666666666666665</v>
      </c>
      <c r="AG499">
        <v>0.16666666666666666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BM499" s="15">
        <v>11</v>
      </c>
      <c r="BN499">
        <v>48</v>
      </c>
    </row>
    <row r="500" spans="1:66" x14ac:dyDescent="0.25">
      <c r="A500">
        <v>50</v>
      </c>
      <c r="B500">
        <v>9</v>
      </c>
      <c r="C500" t="s">
        <v>60</v>
      </c>
      <c r="D500" t="s">
        <v>63</v>
      </c>
      <c r="E500" s="15"/>
      <c r="F500" s="15">
        <v>10</v>
      </c>
      <c r="G500" s="16">
        <v>2</v>
      </c>
      <c r="H500" s="16">
        <v>4</v>
      </c>
      <c r="I500">
        <v>28.666666666666668</v>
      </c>
      <c r="K500">
        <v>0</v>
      </c>
      <c r="M500">
        <v>0</v>
      </c>
      <c r="Q500">
        <v>6</v>
      </c>
      <c r="T500" s="16"/>
      <c r="U500" s="16"/>
      <c r="V500">
        <v>0</v>
      </c>
      <c r="W500">
        <v>0</v>
      </c>
      <c r="X500">
        <v>0</v>
      </c>
      <c r="Y500">
        <v>0</v>
      </c>
      <c r="Z500">
        <v>0.33333333333333331</v>
      </c>
      <c r="AA500">
        <v>0.33333333333333331</v>
      </c>
      <c r="AB500">
        <v>0</v>
      </c>
      <c r="AC500">
        <v>5</v>
      </c>
      <c r="AD500">
        <v>5.666666666666667</v>
      </c>
      <c r="AE500">
        <v>0</v>
      </c>
      <c r="AF500">
        <v>11</v>
      </c>
      <c r="AG500">
        <v>0</v>
      </c>
      <c r="AH500">
        <v>0</v>
      </c>
      <c r="AI500">
        <v>6.333333333333333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BM500" s="12">
        <v>11</v>
      </c>
      <c r="BN500">
        <v>49</v>
      </c>
    </row>
    <row r="501" spans="1:66" x14ac:dyDescent="0.25">
      <c r="A501">
        <v>50</v>
      </c>
      <c r="B501">
        <v>9</v>
      </c>
      <c r="C501" t="s">
        <v>60</v>
      </c>
      <c r="D501" t="s">
        <v>63</v>
      </c>
      <c r="E501" s="15"/>
      <c r="F501" s="15">
        <v>11</v>
      </c>
      <c r="G501">
        <v>1</v>
      </c>
      <c r="H501">
        <v>2</v>
      </c>
      <c r="I501">
        <v>142.33333333333334</v>
      </c>
      <c r="K501">
        <v>0</v>
      </c>
      <c r="M501">
        <v>0</v>
      </c>
      <c r="Q501">
        <v>6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3.5</v>
      </c>
      <c r="AB501">
        <v>0</v>
      </c>
      <c r="AC501">
        <v>17.166666666666668</v>
      </c>
      <c r="AD501">
        <v>11.5</v>
      </c>
      <c r="AE501">
        <v>11.666666666666666</v>
      </c>
      <c r="AF501">
        <v>96.666666666666671</v>
      </c>
      <c r="AG501">
        <v>0</v>
      </c>
      <c r="AH501">
        <v>0</v>
      </c>
      <c r="AI501">
        <v>1.8333333333333333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BM501" s="15">
        <v>11</v>
      </c>
      <c r="BN501">
        <v>50</v>
      </c>
    </row>
    <row r="532" spans="62:62" x14ac:dyDescent="0.25">
      <c r="BJ532" t="e">
        <f>U532/BI532</f>
        <v>#DIV/0!</v>
      </c>
    </row>
    <row r="542" spans="62:62" x14ac:dyDescent="0.25">
      <c r="BJ542" t="e">
        <f>U542/BI542</f>
        <v>#DIV/0!</v>
      </c>
    </row>
    <row r="552" spans="62:62" x14ac:dyDescent="0.25">
      <c r="BJ552" t="e">
        <f>U552/BI552</f>
        <v>#DIV/0!</v>
      </c>
    </row>
  </sheetData>
  <pageMargins left="0.7" right="0.7" top="0.75" bottom="0.75" header="0.3" footer="0.3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1"/>
  <sheetViews>
    <sheetView workbookViewId="0">
      <selection activeCell="N36" sqref="N36"/>
    </sheetView>
  </sheetViews>
  <sheetFormatPr defaultColWidth="8.85546875" defaultRowHeight="15" x14ac:dyDescent="0.25"/>
  <cols>
    <col min="2" max="2" width="6.28515625" customWidth="1"/>
    <col min="4" max="4" width="5.42578125" customWidth="1"/>
    <col min="5" max="5" width="3.85546875" customWidth="1"/>
    <col min="6" max="6" width="4" customWidth="1"/>
    <col min="13" max="13" width="8.85546875" style="37"/>
  </cols>
  <sheetData>
    <row r="1" spans="1:37" s="35" customFormat="1" ht="44.1" customHeight="1" x14ac:dyDescent="0.25">
      <c r="A1" s="34" t="s">
        <v>0</v>
      </c>
      <c r="B1" s="34" t="s">
        <v>211</v>
      </c>
      <c r="C1" s="34" t="s">
        <v>347</v>
      </c>
      <c r="D1" s="34" t="s">
        <v>212</v>
      </c>
      <c r="E1" s="34" t="s">
        <v>62</v>
      </c>
      <c r="F1" s="34" t="s">
        <v>68</v>
      </c>
      <c r="G1" s="34" t="s">
        <v>213</v>
      </c>
      <c r="H1" s="34" t="s">
        <v>214</v>
      </c>
      <c r="I1" s="34" t="s">
        <v>215</v>
      </c>
      <c r="J1" t="s">
        <v>348</v>
      </c>
      <c r="K1" s="34" t="s">
        <v>216</v>
      </c>
      <c r="L1" s="34" t="s">
        <v>349</v>
      </c>
      <c r="M1" s="34" t="s">
        <v>352</v>
      </c>
      <c r="N1" s="34" t="s">
        <v>217</v>
      </c>
      <c r="O1" s="34" t="s">
        <v>218</v>
      </c>
      <c r="P1" s="34" t="s">
        <v>219</v>
      </c>
      <c r="Q1" s="34" t="s">
        <v>220</v>
      </c>
      <c r="R1" s="34" t="s">
        <v>221</v>
      </c>
      <c r="S1" s="34" t="s">
        <v>222</v>
      </c>
      <c r="T1" s="34" t="s">
        <v>223</v>
      </c>
      <c r="U1" s="34" t="s">
        <v>224</v>
      </c>
      <c r="V1" s="34" t="s">
        <v>225</v>
      </c>
      <c r="W1" s="34" t="s">
        <v>226</v>
      </c>
      <c r="X1" s="34" t="s">
        <v>227</v>
      </c>
      <c r="Y1" s="34" t="s">
        <v>228</v>
      </c>
      <c r="Z1" s="34" t="s">
        <v>235</v>
      </c>
      <c r="AA1" s="34" t="s">
        <v>236</v>
      </c>
      <c r="AB1" s="34" t="s">
        <v>237</v>
      </c>
      <c r="AC1" s="34" t="s">
        <v>238</v>
      </c>
      <c r="AD1" s="34" t="s">
        <v>239</v>
      </c>
      <c r="AE1" s="34" t="s">
        <v>240</v>
      </c>
      <c r="AF1" s="34" t="s">
        <v>241</v>
      </c>
      <c r="AG1" s="34" t="s">
        <v>242</v>
      </c>
      <c r="AH1" s="34" t="s">
        <v>243</v>
      </c>
      <c r="AI1" s="34" t="s">
        <v>244</v>
      </c>
      <c r="AJ1" s="34" t="s">
        <v>245</v>
      </c>
      <c r="AK1" s="34" t="s">
        <v>246</v>
      </c>
    </row>
    <row r="2" spans="1:37" x14ac:dyDescent="0.25">
      <c r="A2">
        <v>1</v>
      </c>
      <c r="B2" t="s">
        <v>60</v>
      </c>
      <c r="C2">
        <v>1</v>
      </c>
      <c r="D2" t="s">
        <v>61</v>
      </c>
      <c r="E2">
        <v>1</v>
      </c>
      <c r="F2">
        <v>1</v>
      </c>
      <c r="G2">
        <v>117.93333333333332</v>
      </c>
      <c r="H2">
        <v>0.40216158629885379</v>
      </c>
      <c r="I2">
        <v>5</v>
      </c>
      <c r="J2">
        <v>0.48325338127333134</v>
      </c>
      <c r="K2">
        <v>0.33899548728983792</v>
      </c>
      <c r="L2">
        <v>0.76729401988837209</v>
      </c>
      <c r="M2" s="37">
        <f t="shared" ref="M2:M33" si="0">(N2*Z2+O2*AA2+P2*AB2+Q2*AC2+R2*AD2+S2*AE2+T2*AF2+U2*AG2+V2*AH2+W2*AI2+X2*AJ2+Y2*AK2)/G2</f>
        <v>0.83219611467423649</v>
      </c>
      <c r="N2">
        <v>0</v>
      </c>
      <c r="O2">
        <v>2.7194678056520059</v>
      </c>
      <c r="P2">
        <v>0</v>
      </c>
      <c r="Q2">
        <v>2.2498285257018433</v>
      </c>
      <c r="R2">
        <v>2.0799618108878279</v>
      </c>
      <c r="S2">
        <v>0</v>
      </c>
      <c r="T2">
        <v>0.64380693035480785</v>
      </c>
      <c r="U2">
        <v>1.3545178223730785</v>
      </c>
      <c r="V2">
        <v>1.1101839134406601</v>
      </c>
      <c r="W2">
        <v>0.71865889679842798</v>
      </c>
      <c r="X2">
        <v>3.1622776601683795</v>
      </c>
      <c r="Y2">
        <v>3.16227766016838</v>
      </c>
      <c r="Z2">
        <v>0</v>
      </c>
      <c r="AA2">
        <v>0.38333333333333336</v>
      </c>
      <c r="AB2">
        <v>0</v>
      </c>
      <c r="AC2">
        <v>0.1</v>
      </c>
      <c r="AD2">
        <v>0.39166666666666666</v>
      </c>
      <c r="AE2">
        <v>0</v>
      </c>
      <c r="AF2">
        <v>19.833333333333332</v>
      </c>
      <c r="AG2">
        <v>7.625</v>
      </c>
      <c r="AH2">
        <v>18.774999999999999</v>
      </c>
      <c r="AI2">
        <v>70.325000000000003</v>
      </c>
      <c r="AJ2">
        <v>3.3333333333333333E-2</v>
      </c>
      <c r="AK2">
        <v>0.46666666666666667</v>
      </c>
    </row>
    <row r="3" spans="1:37" x14ac:dyDescent="0.25">
      <c r="A3">
        <v>2</v>
      </c>
      <c r="B3" t="s">
        <v>62</v>
      </c>
      <c r="C3">
        <v>1</v>
      </c>
      <c r="D3" t="s">
        <v>63</v>
      </c>
      <c r="E3">
        <v>1</v>
      </c>
      <c r="F3">
        <v>0</v>
      </c>
      <c r="G3">
        <v>114.08333333333334</v>
      </c>
      <c r="H3">
        <v>0.39815210367395498</v>
      </c>
      <c r="I3">
        <v>5.2</v>
      </c>
      <c r="J3">
        <v>0.52037328795898308</v>
      </c>
      <c r="K3">
        <v>0.28302525508524168</v>
      </c>
      <c r="L3">
        <v>0.94578004406517258</v>
      </c>
      <c r="M3" s="37">
        <f t="shared" si="0"/>
        <v>0.76512786664279764</v>
      </c>
      <c r="N3">
        <v>0</v>
      </c>
      <c r="O3">
        <v>1.8121673811444545</v>
      </c>
      <c r="P3">
        <v>0</v>
      </c>
      <c r="Q3">
        <v>1.6909587031609112</v>
      </c>
      <c r="R3">
        <v>1.5912583188449789</v>
      </c>
      <c r="S3">
        <v>3.1622776601683795</v>
      </c>
      <c r="T3">
        <v>0.80401800203738316</v>
      </c>
      <c r="U3">
        <v>1.0577144419835431</v>
      </c>
      <c r="V3">
        <v>0.72592585403744958</v>
      </c>
      <c r="W3">
        <v>0.74642436206295404</v>
      </c>
      <c r="X3">
        <v>0</v>
      </c>
      <c r="Y3">
        <v>0</v>
      </c>
      <c r="Z3">
        <v>0</v>
      </c>
      <c r="AA3">
        <v>0.125</v>
      </c>
      <c r="AB3">
        <v>0</v>
      </c>
      <c r="AC3">
        <v>0.15833333333333333</v>
      </c>
      <c r="AD3">
        <v>0.70833333333333337</v>
      </c>
      <c r="AE3">
        <v>6.6666666666666666E-2</v>
      </c>
      <c r="AF3">
        <v>18.675000000000001</v>
      </c>
      <c r="AG3">
        <v>2.5249999999999995</v>
      </c>
      <c r="AH3">
        <v>37.566666666666663</v>
      </c>
      <c r="AI3">
        <v>54.25833333333334</v>
      </c>
      <c r="AJ3">
        <v>0</v>
      </c>
      <c r="AK3">
        <v>0</v>
      </c>
    </row>
    <row r="4" spans="1:37" x14ac:dyDescent="0.25">
      <c r="A4">
        <v>3</v>
      </c>
      <c r="B4" t="s">
        <v>62</v>
      </c>
      <c r="C4">
        <v>1</v>
      </c>
      <c r="D4" t="s">
        <v>61</v>
      </c>
      <c r="E4">
        <v>1</v>
      </c>
      <c r="F4">
        <v>0</v>
      </c>
      <c r="G4">
        <v>108.55833333333335</v>
      </c>
      <c r="H4">
        <v>0.69083110735099573</v>
      </c>
      <c r="I4">
        <v>4.4000000000000004</v>
      </c>
      <c r="J4">
        <v>0.71033536299220568</v>
      </c>
      <c r="K4">
        <v>0.28503414388478188</v>
      </c>
      <c r="L4">
        <v>0.43181910441344784</v>
      </c>
      <c r="M4" s="37">
        <f t="shared" si="0"/>
        <v>0.97254218689176541</v>
      </c>
      <c r="N4">
        <v>0</v>
      </c>
      <c r="O4">
        <v>3.1622776601683791</v>
      </c>
      <c r="P4">
        <v>0</v>
      </c>
      <c r="Q4">
        <v>0</v>
      </c>
      <c r="R4">
        <v>3.1622776601683795</v>
      </c>
      <c r="S4">
        <v>0</v>
      </c>
      <c r="T4">
        <v>1.2339030096749168</v>
      </c>
      <c r="U4">
        <v>1.9466848202235612</v>
      </c>
      <c r="V4">
        <v>0.89921886760139669</v>
      </c>
      <c r="W4">
        <v>0.7817027040056449</v>
      </c>
      <c r="X4">
        <v>0</v>
      </c>
      <c r="Y4">
        <v>2.8697847961663432</v>
      </c>
      <c r="Z4">
        <v>0</v>
      </c>
      <c r="AA4">
        <v>0.4</v>
      </c>
      <c r="AB4">
        <v>0</v>
      </c>
      <c r="AC4">
        <v>0</v>
      </c>
      <c r="AD4">
        <v>3.3333333333333333E-2</v>
      </c>
      <c r="AE4">
        <v>0</v>
      </c>
      <c r="AF4">
        <v>1.6083333333333336</v>
      </c>
      <c r="AG4">
        <v>8.6</v>
      </c>
      <c r="AH4">
        <v>35.258333333333333</v>
      </c>
      <c r="AI4">
        <v>60.349999999999987</v>
      </c>
      <c r="AJ4">
        <v>0</v>
      </c>
      <c r="AK4">
        <v>2.2999999999999998</v>
      </c>
    </row>
    <row r="5" spans="1:37" x14ac:dyDescent="0.25">
      <c r="A5">
        <v>4</v>
      </c>
      <c r="B5" t="s">
        <v>64</v>
      </c>
      <c r="C5">
        <v>0</v>
      </c>
      <c r="D5" t="s">
        <v>63</v>
      </c>
      <c r="E5">
        <v>0</v>
      </c>
      <c r="F5">
        <v>0</v>
      </c>
      <c r="G5">
        <v>110.75</v>
      </c>
      <c r="H5">
        <v>0.70386944904993687</v>
      </c>
      <c r="I5">
        <v>9.1999999999999993</v>
      </c>
      <c r="J5">
        <v>0.68781681356505797</v>
      </c>
      <c r="K5">
        <v>0.4657758256579102</v>
      </c>
      <c r="L5">
        <v>0.36307719537255578</v>
      </c>
      <c r="M5" s="37">
        <f t="shared" si="0"/>
        <v>1.0257179745512239</v>
      </c>
      <c r="N5">
        <v>1.9043809142780934</v>
      </c>
      <c r="O5">
        <v>1.1844587066235024</v>
      </c>
      <c r="P5">
        <v>3.1622776601683791</v>
      </c>
      <c r="Q5">
        <v>1.0887383063134137</v>
      </c>
      <c r="R5">
        <v>0.84231330563229445</v>
      </c>
      <c r="S5">
        <v>1.5583585631901853</v>
      </c>
      <c r="T5">
        <v>0.86250516212131878</v>
      </c>
      <c r="U5">
        <v>0.60653629698590095</v>
      </c>
      <c r="V5">
        <v>0.7731314859973103</v>
      </c>
      <c r="W5">
        <v>1.2003532210025225</v>
      </c>
      <c r="X5">
        <v>1.4648873575856272</v>
      </c>
      <c r="Y5">
        <v>1.3751885494494656</v>
      </c>
      <c r="Z5">
        <v>1.6666666666666665</v>
      </c>
      <c r="AA5">
        <v>7.3666666666666671</v>
      </c>
      <c r="AB5">
        <v>8.3333333333333343E-2</v>
      </c>
      <c r="AC5">
        <v>43.983333333333334</v>
      </c>
      <c r="AD5">
        <v>13.066666666666668</v>
      </c>
      <c r="AE5">
        <v>1.9166666666666665</v>
      </c>
      <c r="AF5">
        <v>15.616666666666665</v>
      </c>
      <c r="AG5">
        <v>7.7333333333333325</v>
      </c>
      <c r="AH5">
        <v>2.7666666666666666</v>
      </c>
      <c r="AI5">
        <v>10.799999999999999</v>
      </c>
      <c r="AJ5">
        <v>3.4666666666666663</v>
      </c>
      <c r="AK5">
        <v>0.88333333333333341</v>
      </c>
    </row>
    <row r="6" spans="1:37" x14ac:dyDescent="0.25">
      <c r="A6">
        <v>5</v>
      </c>
      <c r="B6" t="s">
        <v>62</v>
      </c>
      <c r="C6">
        <v>1</v>
      </c>
      <c r="D6" t="s">
        <v>61</v>
      </c>
      <c r="E6">
        <v>1</v>
      </c>
      <c r="F6">
        <v>0</v>
      </c>
      <c r="G6">
        <v>92.38333333333334</v>
      </c>
      <c r="H6">
        <v>0.48364379500097127</v>
      </c>
      <c r="I6">
        <v>7.3</v>
      </c>
      <c r="J6">
        <v>0.36425341265828975</v>
      </c>
      <c r="K6">
        <v>0.29929944463794678</v>
      </c>
      <c r="L6">
        <v>0.72135138169092139</v>
      </c>
      <c r="M6" s="37">
        <f t="shared" si="0"/>
        <v>1.3277673679743474</v>
      </c>
      <c r="N6">
        <v>2.3377024206921098</v>
      </c>
      <c r="O6">
        <v>1.4142135623730954</v>
      </c>
      <c r="P6">
        <v>0</v>
      </c>
      <c r="Q6">
        <v>1.5674634984412232</v>
      </c>
      <c r="R6">
        <v>1.069467550106378</v>
      </c>
      <c r="S6">
        <v>1.3508082078156736</v>
      </c>
      <c r="T6">
        <v>0.62671101034397814</v>
      </c>
      <c r="U6">
        <v>2.0925061441192403</v>
      </c>
      <c r="V6">
        <v>0.96877902374362279</v>
      </c>
      <c r="W6">
        <v>1.3307456211730118</v>
      </c>
      <c r="X6">
        <v>3.1622776601683795</v>
      </c>
      <c r="Y6">
        <v>1.770797756212124</v>
      </c>
      <c r="Z6">
        <v>5.8333333333333334E-2</v>
      </c>
      <c r="AA6">
        <v>0.16666666666666666</v>
      </c>
      <c r="AB6">
        <v>0</v>
      </c>
      <c r="AC6">
        <v>0.76666666666666672</v>
      </c>
      <c r="AD6">
        <v>0.54999999999999993</v>
      </c>
      <c r="AE6">
        <v>0.70833333333333326</v>
      </c>
      <c r="AF6">
        <v>21.966666666666665</v>
      </c>
      <c r="AG6">
        <v>17.366666666666671</v>
      </c>
      <c r="AH6">
        <v>5.2833333333333332</v>
      </c>
      <c r="AI6">
        <v>32.950000000000003</v>
      </c>
      <c r="AJ6">
        <v>6.6666666666666666E-2</v>
      </c>
      <c r="AK6">
        <v>11.441666666666666</v>
      </c>
    </row>
    <row r="7" spans="1:37" x14ac:dyDescent="0.25">
      <c r="A7">
        <v>6</v>
      </c>
      <c r="B7" t="s">
        <v>64</v>
      </c>
      <c r="C7">
        <v>0</v>
      </c>
      <c r="D7" t="s">
        <v>61</v>
      </c>
      <c r="E7">
        <v>0</v>
      </c>
      <c r="F7">
        <v>0</v>
      </c>
      <c r="G7">
        <v>149.94166666666666</v>
      </c>
      <c r="H7">
        <v>1.0805686909223877</v>
      </c>
      <c r="I7">
        <v>7.4</v>
      </c>
      <c r="J7">
        <v>0.68765829651581312</v>
      </c>
      <c r="K7">
        <v>0.43526081216127521</v>
      </c>
      <c r="L7">
        <v>0.47521830556181044</v>
      </c>
      <c r="M7" s="37">
        <f t="shared" si="0"/>
        <v>1.5713744695546465</v>
      </c>
      <c r="N7">
        <v>1.7480147469502527</v>
      </c>
      <c r="O7">
        <v>1.3992205911714877</v>
      </c>
      <c r="P7">
        <v>0</v>
      </c>
      <c r="Q7">
        <v>1.2440929404213097</v>
      </c>
      <c r="R7">
        <v>1.1058885703189674</v>
      </c>
      <c r="S7">
        <v>2.8804523737046597</v>
      </c>
      <c r="T7">
        <v>0.80084404535464537</v>
      </c>
      <c r="U7">
        <v>1.4599619091108238</v>
      </c>
      <c r="V7">
        <v>2.3213062607041155</v>
      </c>
      <c r="W7">
        <v>1.621106419288509</v>
      </c>
      <c r="X7">
        <v>2.6969728495927296</v>
      </c>
      <c r="Y7">
        <v>1.3853490243227229</v>
      </c>
      <c r="Z7">
        <v>0.2</v>
      </c>
      <c r="AA7">
        <v>29.083333333333332</v>
      </c>
      <c r="AB7">
        <v>0</v>
      </c>
      <c r="AC7">
        <v>0.98333333333333339</v>
      </c>
      <c r="AD7">
        <v>1.1166666666666667</v>
      </c>
      <c r="AE7">
        <v>0.81666666666666665</v>
      </c>
      <c r="AF7">
        <v>7.6000000000000014</v>
      </c>
      <c r="AG7">
        <v>27.841666666666676</v>
      </c>
      <c r="AH7">
        <v>19.5</v>
      </c>
      <c r="AI7">
        <v>59.15</v>
      </c>
      <c r="AJ7">
        <v>0.60000000000000009</v>
      </c>
      <c r="AK7">
        <v>0.18333333333333332</v>
      </c>
    </row>
    <row r="8" spans="1:37" x14ac:dyDescent="0.25">
      <c r="A8">
        <v>7</v>
      </c>
      <c r="B8" t="s">
        <v>60</v>
      </c>
      <c r="C8">
        <v>1</v>
      </c>
      <c r="D8" t="s">
        <v>61</v>
      </c>
      <c r="E8">
        <v>1</v>
      </c>
      <c r="F8">
        <v>1</v>
      </c>
      <c r="G8">
        <v>83.38333333333334</v>
      </c>
      <c r="H8">
        <v>0.67097811321544676</v>
      </c>
      <c r="I8">
        <v>5.2</v>
      </c>
      <c r="J8">
        <v>0.48663492021830251</v>
      </c>
      <c r="K8">
        <v>0.32861507567180454</v>
      </c>
      <c r="L8">
        <v>0.58102272803743704</v>
      </c>
      <c r="M8" s="37">
        <f t="shared" si="0"/>
        <v>1.3788120937035273</v>
      </c>
      <c r="N8">
        <v>0</v>
      </c>
      <c r="O8">
        <v>2.0098558580487347</v>
      </c>
      <c r="P8">
        <v>0</v>
      </c>
      <c r="Q8">
        <v>2.1081851067789192</v>
      </c>
      <c r="R8">
        <v>2.5929668994780624</v>
      </c>
      <c r="S8">
        <v>0</v>
      </c>
      <c r="T8">
        <v>0.71475414900246692</v>
      </c>
      <c r="U8">
        <v>0.80159825209784874</v>
      </c>
      <c r="V8">
        <v>1.6184008171026891</v>
      </c>
      <c r="W8">
        <v>1.2195811705984889</v>
      </c>
      <c r="X8">
        <v>0</v>
      </c>
      <c r="Y8">
        <v>2.8661831506497957</v>
      </c>
      <c r="Z8">
        <v>0</v>
      </c>
      <c r="AA8">
        <v>0.40833333333333333</v>
      </c>
      <c r="AB8">
        <v>0</v>
      </c>
      <c r="AC8">
        <v>1.6666666666666666E-2</v>
      </c>
      <c r="AD8">
        <v>0.24166666666666664</v>
      </c>
      <c r="AE8">
        <v>0</v>
      </c>
      <c r="AF8">
        <v>18.866666666666667</v>
      </c>
      <c r="AG8">
        <v>1.7833333333333332</v>
      </c>
      <c r="AH8">
        <v>7.7833333333333332</v>
      </c>
      <c r="AI8">
        <v>42.216666666666669</v>
      </c>
      <c r="AJ8">
        <v>0</v>
      </c>
      <c r="AK8">
        <v>12.033333333333335</v>
      </c>
    </row>
    <row r="9" spans="1:37" x14ac:dyDescent="0.25">
      <c r="A9">
        <v>8</v>
      </c>
      <c r="B9" t="s">
        <v>67</v>
      </c>
      <c r="C9">
        <v>1</v>
      </c>
      <c r="D9" t="s">
        <v>63</v>
      </c>
      <c r="E9">
        <v>1</v>
      </c>
      <c r="F9">
        <v>1</v>
      </c>
      <c r="G9">
        <v>115.15833333333333</v>
      </c>
      <c r="H9">
        <v>0.49280306843613214</v>
      </c>
      <c r="I9">
        <v>4.9000000000000004</v>
      </c>
      <c r="J9">
        <v>0.5314534890042234</v>
      </c>
      <c r="K9">
        <v>0.30105210227426404</v>
      </c>
      <c r="L9">
        <v>1.2103279255328925</v>
      </c>
      <c r="M9" s="37">
        <f t="shared" si="0"/>
        <v>0.92727412394919084</v>
      </c>
      <c r="N9">
        <v>0</v>
      </c>
      <c r="O9">
        <v>3.1622776601683795</v>
      </c>
      <c r="P9">
        <v>0</v>
      </c>
      <c r="Q9">
        <v>3.1622776601683795</v>
      </c>
      <c r="R9">
        <v>1.7981578851937843</v>
      </c>
      <c r="S9">
        <v>2.1081851067789192</v>
      </c>
      <c r="T9">
        <v>0.87280572049793448</v>
      </c>
      <c r="U9">
        <v>1.1887072410610979</v>
      </c>
      <c r="V9">
        <v>1.2705666721554674</v>
      </c>
      <c r="W9">
        <v>0.79992469435417513</v>
      </c>
      <c r="X9">
        <v>0</v>
      </c>
      <c r="Y9">
        <v>3.1622776601683795</v>
      </c>
      <c r="Z9">
        <v>0</v>
      </c>
      <c r="AA9">
        <v>3.3333333333333333E-2</v>
      </c>
      <c r="AB9">
        <v>0</v>
      </c>
      <c r="AC9">
        <v>3.3333333333333333E-2</v>
      </c>
      <c r="AD9">
        <v>0.28333333333333333</v>
      </c>
      <c r="AE9">
        <v>0.13333333333333333</v>
      </c>
      <c r="AF9">
        <v>26.533333333333331</v>
      </c>
      <c r="AG9">
        <v>3.3999999999999995</v>
      </c>
      <c r="AH9">
        <v>19.925000000000001</v>
      </c>
      <c r="AI9">
        <v>64.216666666666669</v>
      </c>
      <c r="AJ9">
        <v>0</v>
      </c>
      <c r="AK9">
        <v>0.6</v>
      </c>
    </row>
    <row r="10" spans="1:37" x14ac:dyDescent="0.25">
      <c r="A10">
        <v>9</v>
      </c>
      <c r="B10" t="s">
        <v>67</v>
      </c>
      <c r="C10">
        <v>1</v>
      </c>
      <c r="D10" t="s">
        <v>61</v>
      </c>
      <c r="E10">
        <v>1</v>
      </c>
      <c r="F10">
        <v>1</v>
      </c>
      <c r="G10">
        <v>115.175</v>
      </c>
      <c r="H10">
        <v>0.48604174671400174</v>
      </c>
      <c r="I10">
        <v>5.3</v>
      </c>
      <c r="J10">
        <v>0.48113278916826491</v>
      </c>
      <c r="K10">
        <v>0.32022015219639915</v>
      </c>
      <c r="L10">
        <v>1.053374603383723</v>
      </c>
      <c r="M10" s="37">
        <f t="shared" si="0"/>
        <v>1.0102029162348776</v>
      </c>
      <c r="N10">
        <v>0</v>
      </c>
      <c r="O10">
        <v>1.2457457449148164</v>
      </c>
      <c r="P10">
        <v>0</v>
      </c>
      <c r="Q10">
        <v>2.1243896888444427</v>
      </c>
      <c r="R10">
        <v>1.2289036095775185</v>
      </c>
      <c r="S10">
        <v>3.1622776601683795</v>
      </c>
      <c r="T10">
        <v>1.3419614176646513</v>
      </c>
      <c r="U10">
        <v>1.6241766639540602</v>
      </c>
      <c r="V10">
        <v>1.4517371801670071</v>
      </c>
      <c r="W10">
        <v>0.7219437152023358</v>
      </c>
      <c r="X10">
        <v>3.1622776601683791</v>
      </c>
      <c r="Y10">
        <v>3.1622776601683795</v>
      </c>
      <c r="Z10">
        <v>0</v>
      </c>
      <c r="AA10">
        <v>0.18333333333333332</v>
      </c>
      <c r="AB10">
        <v>0</v>
      </c>
      <c r="AC10">
        <v>0.15</v>
      </c>
      <c r="AD10">
        <v>0.29166666666666663</v>
      </c>
      <c r="AE10">
        <v>1.6666666666666666E-2</v>
      </c>
      <c r="AF10">
        <v>8.9833333333333343</v>
      </c>
      <c r="AG10">
        <v>3.4916666666666671</v>
      </c>
      <c r="AH10">
        <v>32.31666666666667</v>
      </c>
      <c r="AI10">
        <v>69.566666666666663</v>
      </c>
      <c r="AJ10">
        <v>0.1</v>
      </c>
      <c r="AK10">
        <v>6.6666666666666666E-2</v>
      </c>
    </row>
    <row r="11" spans="1:37" x14ac:dyDescent="0.25">
      <c r="A11">
        <v>10</v>
      </c>
      <c r="B11" t="s">
        <v>68</v>
      </c>
      <c r="C11">
        <v>1</v>
      </c>
      <c r="D11" t="s">
        <v>61</v>
      </c>
      <c r="E11">
        <v>0</v>
      </c>
      <c r="F11">
        <v>1</v>
      </c>
      <c r="G11">
        <v>90.333333333333329</v>
      </c>
      <c r="H11">
        <v>0.58937390587154637</v>
      </c>
      <c r="I11">
        <v>8.3000000000000007</v>
      </c>
      <c r="J11">
        <v>0.54667695553373319</v>
      </c>
      <c r="K11">
        <v>0.9914361219125567</v>
      </c>
      <c r="L11">
        <v>0.36233673432387481</v>
      </c>
      <c r="M11" s="37">
        <f t="shared" si="0"/>
        <v>1.0781027074684852</v>
      </c>
      <c r="N11">
        <v>1.8319332011334775</v>
      </c>
      <c r="O11">
        <v>1.4922810141953062</v>
      </c>
      <c r="P11">
        <v>0</v>
      </c>
      <c r="Q11">
        <v>1.6033147154460279</v>
      </c>
      <c r="R11">
        <v>1.2979113563891862</v>
      </c>
      <c r="S11">
        <v>1.9999999999999996</v>
      </c>
      <c r="T11">
        <v>0.89809440374718696</v>
      </c>
      <c r="U11">
        <v>1.0374357634761302</v>
      </c>
      <c r="V11">
        <v>1.7195014354210103</v>
      </c>
      <c r="W11">
        <v>0.7488043350268202</v>
      </c>
      <c r="X11">
        <v>1.3966402292832185</v>
      </c>
      <c r="Y11">
        <v>1.6903085094570331</v>
      </c>
      <c r="Z11">
        <v>0.65</v>
      </c>
      <c r="AA11">
        <v>3.8583333333333329</v>
      </c>
      <c r="AB11">
        <v>0</v>
      </c>
      <c r="AC11">
        <v>4.7083333333333339</v>
      </c>
      <c r="AD11">
        <v>2.3916666666666666</v>
      </c>
      <c r="AE11">
        <v>0.33333333333333337</v>
      </c>
      <c r="AF11">
        <v>24.608333333333331</v>
      </c>
      <c r="AG11">
        <v>10.375</v>
      </c>
      <c r="AH11">
        <v>13.566666666666666</v>
      </c>
      <c r="AI11">
        <v>27.68333333333333</v>
      </c>
      <c r="AJ11">
        <v>1.4333333333333331</v>
      </c>
      <c r="AK11">
        <v>0.11666666666666667</v>
      </c>
    </row>
    <row r="12" spans="1:37" x14ac:dyDescent="0.25">
      <c r="A12">
        <v>11</v>
      </c>
      <c r="B12" t="s">
        <v>68</v>
      </c>
      <c r="C12">
        <v>1</v>
      </c>
      <c r="D12" t="s">
        <v>63</v>
      </c>
      <c r="E12">
        <v>0</v>
      </c>
      <c r="F12">
        <v>1</v>
      </c>
      <c r="G12">
        <v>180.65000000000003</v>
      </c>
      <c r="H12">
        <v>0.63080171291123577</v>
      </c>
      <c r="I12">
        <v>8.8000000000000007</v>
      </c>
      <c r="J12">
        <v>0.51960040959922238</v>
      </c>
      <c r="K12">
        <v>0.45627972455658034</v>
      </c>
      <c r="L12">
        <v>0.3103890890745194</v>
      </c>
      <c r="M12" s="37">
        <f t="shared" si="0"/>
        <v>1.2140131171139472</v>
      </c>
      <c r="N12">
        <v>3.1622776601683795</v>
      </c>
      <c r="O12">
        <v>1.2413739677185933</v>
      </c>
      <c r="P12">
        <v>0</v>
      </c>
      <c r="Q12">
        <v>1.3581465902667413</v>
      </c>
      <c r="R12">
        <v>1.3585615340421013</v>
      </c>
      <c r="S12">
        <v>0.99919715863554359</v>
      </c>
      <c r="T12">
        <v>0.82388603032029306</v>
      </c>
      <c r="U12">
        <v>0.89596391262476727</v>
      </c>
      <c r="V12">
        <v>0.90315370201803336</v>
      </c>
      <c r="W12">
        <v>1.0855347106860769</v>
      </c>
      <c r="X12">
        <v>1.5407418385848763</v>
      </c>
      <c r="Y12">
        <v>3.1622776601683791</v>
      </c>
      <c r="Z12">
        <v>1.6666666666666667</v>
      </c>
      <c r="AA12">
        <v>9.5166666666666657</v>
      </c>
      <c r="AB12">
        <v>0</v>
      </c>
      <c r="AC12">
        <v>30.3</v>
      </c>
      <c r="AD12">
        <v>47.716666666666669</v>
      </c>
      <c r="AE12">
        <v>4.0166666666666666</v>
      </c>
      <c r="AF12">
        <v>20.066666666666666</v>
      </c>
      <c r="AG12">
        <v>6.8666666666666689</v>
      </c>
      <c r="AH12">
        <v>11.116666666666667</v>
      </c>
      <c r="AI12">
        <v>36.366666666666667</v>
      </c>
      <c r="AJ12">
        <v>12.9</v>
      </c>
      <c r="AK12">
        <v>0.05</v>
      </c>
    </row>
    <row r="13" spans="1:37" x14ac:dyDescent="0.25">
      <c r="A13">
        <v>12</v>
      </c>
      <c r="B13" t="s">
        <v>68</v>
      </c>
      <c r="C13">
        <v>1</v>
      </c>
      <c r="D13" t="s">
        <v>61</v>
      </c>
      <c r="E13">
        <v>0</v>
      </c>
      <c r="F13">
        <v>1</v>
      </c>
      <c r="G13">
        <v>134.91666666666669</v>
      </c>
      <c r="H13">
        <v>0.60577233361557414</v>
      </c>
      <c r="I13">
        <v>9.1999999999999993</v>
      </c>
      <c r="J13">
        <v>0.59112508152369214</v>
      </c>
      <c r="K13">
        <v>0.36929110914168722</v>
      </c>
      <c r="L13">
        <v>0.90201640461130739</v>
      </c>
      <c r="M13" s="37">
        <f t="shared" si="0"/>
        <v>1.0275865437725948</v>
      </c>
      <c r="N13">
        <v>2.2498285257018433</v>
      </c>
      <c r="O13">
        <v>1.9854626178220316</v>
      </c>
      <c r="P13">
        <v>1.5153535218873171</v>
      </c>
      <c r="Q13">
        <v>0.58005582159172731</v>
      </c>
      <c r="R13">
        <v>1.1466965067742658</v>
      </c>
      <c r="S13">
        <v>1.0813516216475973</v>
      </c>
      <c r="T13">
        <v>0.7532000307706781</v>
      </c>
      <c r="U13">
        <v>1.7061847958994574</v>
      </c>
      <c r="V13">
        <v>0.86833357841276448</v>
      </c>
      <c r="W13">
        <v>0.86629583349493644</v>
      </c>
      <c r="X13">
        <v>0.86113267288145401</v>
      </c>
      <c r="Y13">
        <v>3.1622776601683795</v>
      </c>
      <c r="Z13">
        <v>0.1</v>
      </c>
      <c r="AA13">
        <v>10.016666666666667</v>
      </c>
      <c r="AB13">
        <v>0.25</v>
      </c>
      <c r="AC13">
        <v>19.750000000000004</v>
      </c>
      <c r="AD13">
        <v>39.183333333333323</v>
      </c>
      <c r="AE13">
        <v>12.666666666666668</v>
      </c>
      <c r="AF13">
        <v>3.1</v>
      </c>
      <c r="AG13">
        <v>2.2333333333333329</v>
      </c>
      <c r="AH13">
        <v>13.583333333333332</v>
      </c>
      <c r="AI13">
        <v>31.416666666666668</v>
      </c>
      <c r="AJ13">
        <v>1.7833333333333332</v>
      </c>
      <c r="AK13">
        <v>0.43333333333333329</v>
      </c>
    </row>
    <row r="14" spans="1:37" x14ac:dyDescent="0.25">
      <c r="A14">
        <v>13</v>
      </c>
      <c r="B14" t="s">
        <v>64</v>
      </c>
      <c r="C14">
        <v>0</v>
      </c>
      <c r="D14" t="s">
        <v>63</v>
      </c>
      <c r="E14">
        <v>0</v>
      </c>
      <c r="F14">
        <v>0</v>
      </c>
      <c r="G14">
        <v>140.15833333333333</v>
      </c>
      <c r="H14">
        <v>0.84383820745697458</v>
      </c>
      <c r="I14">
        <v>9.1999999999999993</v>
      </c>
      <c r="J14">
        <v>0.62400583611351657</v>
      </c>
      <c r="K14">
        <v>0.54157826817097821</v>
      </c>
      <c r="L14">
        <v>0.34873094007158706</v>
      </c>
      <c r="M14" s="37">
        <f t="shared" si="0"/>
        <v>1.3522921719973577</v>
      </c>
      <c r="N14">
        <v>2.2158158757134192</v>
      </c>
      <c r="O14">
        <v>1.3228631572949932</v>
      </c>
      <c r="P14">
        <v>0</v>
      </c>
      <c r="Q14">
        <v>1.2301317815937325</v>
      </c>
      <c r="R14">
        <v>1.3110720891806507</v>
      </c>
      <c r="S14">
        <v>2.0667861375264751</v>
      </c>
      <c r="T14">
        <v>0.91609891785904818</v>
      </c>
      <c r="U14">
        <v>1.3730025890010471</v>
      </c>
      <c r="V14">
        <v>1.0333999800777089</v>
      </c>
      <c r="W14">
        <v>1.4880647788182033</v>
      </c>
      <c r="X14">
        <v>1.4034671998404438</v>
      </c>
      <c r="Y14">
        <v>1.4069305694244116</v>
      </c>
      <c r="Z14">
        <v>2.5499999999999998</v>
      </c>
      <c r="AA14">
        <v>11.583333333333334</v>
      </c>
      <c r="AB14">
        <v>0</v>
      </c>
      <c r="AC14">
        <v>37.083333333333329</v>
      </c>
      <c r="AD14">
        <v>4.5666666666666673</v>
      </c>
      <c r="AE14">
        <v>0.25</v>
      </c>
      <c r="AF14">
        <v>7.458333333333333</v>
      </c>
      <c r="AG14">
        <v>8.0666666666666664</v>
      </c>
      <c r="AH14">
        <v>4.5833333333333339</v>
      </c>
      <c r="AI14">
        <v>53.825000000000003</v>
      </c>
      <c r="AJ14">
        <v>8.2916666666666661</v>
      </c>
      <c r="AK14">
        <v>1.4666666666666668</v>
      </c>
    </row>
    <row r="15" spans="1:37" x14ac:dyDescent="0.25">
      <c r="A15">
        <v>14</v>
      </c>
      <c r="B15" t="s">
        <v>64</v>
      </c>
      <c r="C15">
        <v>0</v>
      </c>
      <c r="D15" t="s">
        <v>61</v>
      </c>
      <c r="E15">
        <v>0</v>
      </c>
      <c r="F15">
        <v>0</v>
      </c>
      <c r="G15">
        <v>183.94166666666666</v>
      </c>
      <c r="H15">
        <v>1.076582143252705</v>
      </c>
      <c r="I15">
        <v>9.1</v>
      </c>
      <c r="J15">
        <v>0.7668573493502957</v>
      </c>
      <c r="K15">
        <v>0.2702918890602129</v>
      </c>
      <c r="L15">
        <v>0.80407285875859358</v>
      </c>
      <c r="M15" s="37">
        <f t="shared" si="0"/>
        <v>1.403888407882923</v>
      </c>
      <c r="N15">
        <v>2.1600664777290115</v>
      </c>
      <c r="O15">
        <v>0.81251415931069038</v>
      </c>
      <c r="P15">
        <v>0</v>
      </c>
      <c r="Q15">
        <v>2.1815896426032393</v>
      </c>
      <c r="R15">
        <v>1.1104149733677433</v>
      </c>
      <c r="S15">
        <v>1.7911821050170562</v>
      </c>
      <c r="T15">
        <v>0.68475685276818254</v>
      </c>
      <c r="U15">
        <v>0.96275614207737592</v>
      </c>
      <c r="V15">
        <v>1.0003438275294727</v>
      </c>
      <c r="W15">
        <v>1.0612224017210616</v>
      </c>
      <c r="X15">
        <v>1.100313331476394</v>
      </c>
      <c r="Y15">
        <v>1.3290538946224839</v>
      </c>
      <c r="Z15">
        <v>1.8666666666666667</v>
      </c>
      <c r="AA15">
        <v>3.0333333333333332</v>
      </c>
      <c r="AB15">
        <v>0</v>
      </c>
      <c r="AC15">
        <v>64.624999999999986</v>
      </c>
      <c r="AD15">
        <v>14.508333333333335</v>
      </c>
      <c r="AE15">
        <v>0.66666666666666674</v>
      </c>
      <c r="AF15">
        <v>25.80833333333333</v>
      </c>
      <c r="AG15">
        <v>11.45</v>
      </c>
      <c r="AH15">
        <v>12.941666666666668</v>
      </c>
      <c r="AI15">
        <v>46.3</v>
      </c>
      <c r="AJ15">
        <v>1.35</v>
      </c>
      <c r="AK15">
        <v>0.89166666666666661</v>
      </c>
    </row>
    <row r="16" spans="1:37" x14ac:dyDescent="0.25">
      <c r="A16">
        <v>15</v>
      </c>
      <c r="B16" t="s">
        <v>60</v>
      </c>
      <c r="C16">
        <v>1</v>
      </c>
      <c r="D16" t="s">
        <v>63</v>
      </c>
      <c r="E16">
        <v>1</v>
      </c>
      <c r="F16">
        <v>1</v>
      </c>
      <c r="G16">
        <v>69.083333333333343</v>
      </c>
      <c r="H16">
        <v>0.64524648746989621</v>
      </c>
      <c r="I16">
        <v>5.6</v>
      </c>
      <c r="J16">
        <v>0.65901792505235612</v>
      </c>
      <c r="K16">
        <v>0.43582597008962481</v>
      </c>
      <c r="L16">
        <v>0.96236626633526967</v>
      </c>
      <c r="M16" s="37">
        <f t="shared" si="0"/>
        <v>0.97910309104055726</v>
      </c>
      <c r="N16">
        <v>3.1622776601683795</v>
      </c>
      <c r="O16">
        <v>1.995364999563108</v>
      </c>
      <c r="P16">
        <v>0</v>
      </c>
      <c r="Q16">
        <v>1.6844531532314324</v>
      </c>
      <c r="R16">
        <v>1.5101222677791162</v>
      </c>
      <c r="S16">
        <v>3.1622776601683795</v>
      </c>
      <c r="T16">
        <v>0.881203430196417</v>
      </c>
      <c r="U16">
        <v>1.3546295403835509</v>
      </c>
      <c r="V16">
        <v>0.76294923757686794</v>
      </c>
      <c r="W16">
        <v>0.98676996280900275</v>
      </c>
      <c r="X16">
        <v>3.1622776601683791</v>
      </c>
      <c r="Y16">
        <v>3.1622776601683795</v>
      </c>
      <c r="Z16">
        <v>6.6666666666666666E-2</v>
      </c>
      <c r="AA16">
        <v>0.2</v>
      </c>
      <c r="AB16">
        <v>0</v>
      </c>
      <c r="AC16">
        <v>0.78333333333333344</v>
      </c>
      <c r="AD16">
        <v>1.7333333333333332</v>
      </c>
      <c r="AE16">
        <v>3.3333333333333333E-2</v>
      </c>
      <c r="AF16">
        <v>15.266666666666662</v>
      </c>
      <c r="AG16">
        <v>2.3166666666666664</v>
      </c>
      <c r="AH16">
        <v>7.9083333333333332</v>
      </c>
      <c r="AI16">
        <v>40.716666666666669</v>
      </c>
      <c r="AJ16">
        <v>2.5000000000000001E-2</v>
      </c>
      <c r="AK16">
        <v>3.3333333333333333E-2</v>
      </c>
    </row>
    <row r="17" spans="1:37" x14ac:dyDescent="0.25">
      <c r="A17">
        <v>16</v>
      </c>
      <c r="B17" t="s">
        <v>68</v>
      </c>
      <c r="C17">
        <v>1</v>
      </c>
      <c r="D17" t="s">
        <v>63</v>
      </c>
      <c r="E17">
        <v>0</v>
      </c>
      <c r="F17">
        <v>1</v>
      </c>
      <c r="G17">
        <v>194.68333333333334</v>
      </c>
      <c r="H17">
        <v>0.57576925029824066</v>
      </c>
      <c r="I17">
        <v>9.3000000000000007</v>
      </c>
      <c r="J17">
        <v>0.51308916667455584</v>
      </c>
      <c r="K17">
        <v>0.42917825149479455</v>
      </c>
      <c r="L17">
        <v>0.88920834375013202</v>
      </c>
      <c r="M17" s="37">
        <f t="shared" si="0"/>
        <v>1.1221621653599281</v>
      </c>
      <c r="N17">
        <v>2.1081851067789201</v>
      </c>
      <c r="O17">
        <v>1.2948750953994963</v>
      </c>
      <c r="P17">
        <v>0</v>
      </c>
      <c r="Q17">
        <v>0.68914018397722565</v>
      </c>
      <c r="R17">
        <v>1.6163358814109476</v>
      </c>
      <c r="S17">
        <v>1.375984496036686</v>
      </c>
      <c r="T17">
        <v>0.95266511695253231</v>
      </c>
      <c r="U17">
        <v>0.70787310676615089</v>
      </c>
      <c r="V17">
        <v>0.70491918736872572</v>
      </c>
      <c r="W17">
        <v>0.99044982912511592</v>
      </c>
      <c r="X17">
        <v>1.2576297758327868</v>
      </c>
      <c r="Y17">
        <v>1.1952801607122743</v>
      </c>
      <c r="Z17">
        <v>0.46666666666666662</v>
      </c>
      <c r="AA17">
        <v>10.85</v>
      </c>
      <c r="AB17">
        <v>0</v>
      </c>
      <c r="AC17">
        <v>30.2</v>
      </c>
      <c r="AD17">
        <v>60.2</v>
      </c>
      <c r="AE17">
        <v>0.41666666666666669</v>
      </c>
      <c r="AF17">
        <v>7.3666666666666671</v>
      </c>
      <c r="AG17">
        <v>16.483333333333334</v>
      </c>
      <c r="AH17">
        <v>8.75</v>
      </c>
      <c r="AI17">
        <v>54.416666666666664</v>
      </c>
      <c r="AJ17">
        <v>1.8666666666666665</v>
      </c>
      <c r="AK17">
        <v>3.05</v>
      </c>
    </row>
    <row r="18" spans="1:37" x14ac:dyDescent="0.25">
      <c r="A18">
        <v>17</v>
      </c>
      <c r="B18" t="s">
        <v>64</v>
      </c>
      <c r="C18">
        <v>0</v>
      </c>
      <c r="D18" t="s">
        <v>61</v>
      </c>
      <c r="E18">
        <v>0</v>
      </c>
      <c r="F18">
        <v>0</v>
      </c>
      <c r="G18">
        <v>310.43333333333328</v>
      </c>
      <c r="H18">
        <v>0.59457099596035135</v>
      </c>
      <c r="I18">
        <v>8.1999999999999993</v>
      </c>
      <c r="J18">
        <v>0.55988071490034308</v>
      </c>
      <c r="K18">
        <v>0.33382498219929513</v>
      </c>
      <c r="L18">
        <v>0.95496676198880137</v>
      </c>
      <c r="M18" s="37">
        <f t="shared" si="0"/>
        <v>1.0626392389536521</v>
      </c>
      <c r="N18">
        <v>0</v>
      </c>
      <c r="O18">
        <v>0.97711422269166526</v>
      </c>
      <c r="P18">
        <v>3.1622776601683795</v>
      </c>
      <c r="Q18">
        <v>1.715003805762721</v>
      </c>
      <c r="R18">
        <v>1.0056420086616915</v>
      </c>
      <c r="S18">
        <v>0.9026709338484401</v>
      </c>
      <c r="T18">
        <v>0.69660362220471372</v>
      </c>
      <c r="U18">
        <v>2.1400926353325156</v>
      </c>
      <c r="V18">
        <v>1.2089051383835017</v>
      </c>
      <c r="W18">
        <v>0.64941429012930896</v>
      </c>
      <c r="X18">
        <v>2.1081851067789192</v>
      </c>
      <c r="Y18">
        <v>3.1622776601683795</v>
      </c>
      <c r="Z18">
        <v>0</v>
      </c>
      <c r="AA18">
        <v>10.966666666666667</v>
      </c>
      <c r="AB18">
        <v>6.6666666666666666E-2</v>
      </c>
      <c r="AC18">
        <v>29.300000000000004</v>
      </c>
      <c r="AD18">
        <v>136.30000000000001</v>
      </c>
      <c r="AE18">
        <v>7.5</v>
      </c>
      <c r="AF18">
        <v>11</v>
      </c>
      <c r="AG18">
        <v>10.9</v>
      </c>
      <c r="AH18">
        <v>45.533333333333339</v>
      </c>
      <c r="AI18">
        <v>58.166666666666671</v>
      </c>
      <c r="AJ18">
        <v>0.4</v>
      </c>
      <c r="AK18">
        <v>6.6666666666666666E-2</v>
      </c>
    </row>
    <row r="19" spans="1:37" x14ac:dyDescent="0.25">
      <c r="A19">
        <v>18</v>
      </c>
      <c r="B19" t="s">
        <v>64</v>
      </c>
      <c r="C19">
        <v>0</v>
      </c>
      <c r="D19" t="s">
        <v>63</v>
      </c>
      <c r="E19">
        <v>0</v>
      </c>
      <c r="F19">
        <v>0</v>
      </c>
      <c r="G19">
        <v>161.05833333333334</v>
      </c>
      <c r="H19">
        <v>0.56295296956751006</v>
      </c>
      <c r="I19">
        <v>9.8000000000000007</v>
      </c>
      <c r="J19">
        <v>0.45400505496523452</v>
      </c>
      <c r="K19">
        <v>0.44710746690553621</v>
      </c>
      <c r="L19">
        <v>0.20453434936561385</v>
      </c>
      <c r="M19" s="37">
        <f t="shared" si="0"/>
        <v>1.2399707082790483</v>
      </c>
      <c r="N19">
        <v>2.0997782938642584</v>
      </c>
      <c r="O19">
        <v>1.8217656720891289</v>
      </c>
      <c r="P19">
        <v>0</v>
      </c>
      <c r="Q19">
        <v>0.99846940003040008</v>
      </c>
      <c r="R19">
        <v>0.81225428555295798</v>
      </c>
      <c r="S19">
        <v>1.4112227750567916</v>
      </c>
      <c r="T19">
        <v>0.57090286474887297</v>
      </c>
      <c r="U19">
        <v>1.1736782701200645</v>
      </c>
      <c r="V19">
        <v>0.99748314529471638</v>
      </c>
      <c r="W19">
        <v>1.8443516686055996</v>
      </c>
      <c r="X19">
        <v>1.1591076610742668</v>
      </c>
      <c r="Y19">
        <v>1.4926300493211204</v>
      </c>
      <c r="Z19">
        <v>1.8416666666666668</v>
      </c>
      <c r="AA19">
        <v>8.7333333333333343</v>
      </c>
      <c r="AB19">
        <v>0</v>
      </c>
      <c r="AC19">
        <v>33.85</v>
      </c>
      <c r="AD19">
        <v>11.783333333333333</v>
      </c>
      <c r="AE19">
        <v>1.9583333333333335</v>
      </c>
      <c r="AF19">
        <v>18.133333333333333</v>
      </c>
      <c r="AG19">
        <v>15.108333333333331</v>
      </c>
      <c r="AH19">
        <v>6.2583333333333329</v>
      </c>
      <c r="AI19">
        <v>39.56666666666667</v>
      </c>
      <c r="AJ19">
        <v>20.508333333333333</v>
      </c>
      <c r="AK19">
        <v>1.825</v>
      </c>
    </row>
    <row r="20" spans="1:37" x14ac:dyDescent="0.25">
      <c r="A20">
        <v>19</v>
      </c>
      <c r="B20" t="s">
        <v>62</v>
      </c>
      <c r="C20">
        <v>1</v>
      </c>
      <c r="D20" t="s">
        <v>63</v>
      </c>
      <c r="E20">
        <v>1</v>
      </c>
      <c r="F20">
        <v>0</v>
      </c>
      <c r="G20">
        <v>138.56666666666666</v>
      </c>
      <c r="H20">
        <v>0.45736737541475653</v>
      </c>
      <c r="I20">
        <v>5.3</v>
      </c>
      <c r="J20">
        <v>0.5034211566496285</v>
      </c>
      <c r="K20">
        <v>0.53856062844781671</v>
      </c>
      <c r="L20">
        <v>1.0549489876535514</v>
      </c>
      <c r="M20" s="37">
        <f t="shared" si="0"/>
        <v>0.90851838341207325</v>
      </c>
      <c r="N20">
        <v>0</v>
      </c>
      <c r="O20">
        <v>2.5385910352879697</v>
      </c>
      <c r="P20">
        <v>0</v>
      </c>
      <c r="Q20">
        <v>2.6293687924887181</v>
      </c>
      <c r="R20">
        <v>1.6994713936494044</v>
      </c>
      <c r="S20">
        <v>3.1622776601683795</v>
      </c>
      <c r="T20">
        <v>0.93392559159103139</v>
      </c>
      <c r="U20">
        <v>1.2138949715952272</v>
      </c>
      <c r="V20">
        <v>0.87373094335749391</v>
      </c>
      <c r="W20">
        <v>0.83860811396611112</v>
      </c>
      <c r="X20">
        <v>2.9020838598812131</v>
      </c>
      <c r="Y20">
        <v>0</v>
      </c>
      <c r="Z20">
        <v>0</v>
      </c>
      <c r="AA20">
        <v>0.16666666666666666</v>
      </c>
      <c r="AB20">
        <v>0</v>
      </c>
      <c r="AC20">
        <v>0.4</v>
      </c>
      <c r="AD20">
        <v>3</v>
      </c>
      <c r="AE20">
        <v>6.6666666666666666E-2</v>
      </c>
      <c r="AF20">
        <v>22.016666666666669</v>
      </c>
      <c r="AG20">
        <v>4.8666666666666671</v>
      </c>
      <c r="AH20">
        <v>32.200000000000003</v>
      </c>
      <c r="AI20">
        <v>75.416666666666657</v>
      </c>
      <c r="AJ20">
        <v>0.43333333333333329</v>
      </c>
      <c r="AK20">
        <v>0</v>
      </c>
    </row>
    <row r="21" spans="1:37" x14ac:dyDescent="0.25">
      <c r="A21">
        <v>20</v>
      </c>
      <c r="B21" t="s">
        <v>60</v>
      </c>
      <c r="C21">
        <v>1</v>
      </c>
      <c r="D21" t="s">
        <v>63</v>
      </c>
      <c r="E21">
        <v>1</v>
      </c>
      <c r="F21">
        <v>1</v>
      </c>
      <c r="G21">
        <v>55.291666666666664</v>
      </c>
      <c r="H21">
        <v>0.60853783241601234</v>
      </c>
      <c r="I21">
        <v>5.9</v>
      </c>
      <c r="J21">
        <v>0.6537870319143626</v>
      </c>
      <c r="K21">
        <v>0.50424949603500502</v>
      </c>
      <c r="L21">
        <v>0.28463918019852558</v>
      </c>
      <c r="M21" s="37">
        <f t="shared" si="0"/>
        <v>0.93078908376959468</v>
      </c>
      <c r="N21">
        <v>0</v>
      </c>
      <c r="O21">
        <v>1.9918269444891188</v>
      </c>
      <c r="P21">
        <v>0</v>
      </c>
      <c r="Q21">
        <v>2.2498285257018433</v>
      </c>
      <c r="R21">
        <v>0.8656808849931753</v>
      </c>
      <c r="S21">
        <v>3.1622776601683795</v>
      </c>
      <c r="T21">
        <v>0.88082491982876399</v>
      </c>
      <c r="U21">
        <v>1.3090170378818204</v>
      </c>
      <c r="V21">
        <v>1.0218774009693143</v>
      </c>
      <c r="W21">
        <v>0.72444675495366684</v>
      </c>
      <c r="X21">
        <v>0</v>
      </c>
      <c r="Y21">
        <v>2.2065980232369071</v>
      </c>
      <c r="Z21">
        <v>0</v>
      </c>
      <c r="AA21">
        <v>0.31666666666666665</v>
      </c>
      <c r="AB21">
        <v>0</v>
      </c>
      <c r="AC21">
        <v>0.1</v>
      </c>
      <c r="AD21">
        <v>1.1750000000000003</v>
      </c>
      <c r="AE21">
        <v>6.6666666666666666E-2</v>
      </c>
      <c r="AF21">
        <v>6.95</v>
      </c>
      <c r="AG21">
        <v>10.158333333333335</v>
      </c>
      <c r="AH21">
        <v>6.166666666666667</v>
      </c>
      <c r="AI21">
        <v>29.233333333333331</v>
      </c>
      <c r="AJ21">
        <v>0</v>
      </c>
      <c r="AK21">
        <v>1.125</v>
      </c>
    </row>
    <row r="22" spans="1:37" x14ac:dyDescent="0.25">
      <c r="A22">
        <v>21</v>
      </c>
      <c r="B22" t="s">
        <v>67</v>
      </c>
      <c r="C22">
        <v>1</v>
      </c>
      <c r="D22" t="s">
        <v>61</v>
      </c>
      <c r="E22">
        <v>1</v>
      </c>
      <c r="F22">
        <v>1</v>
      </c>
      <c r="G22">
        <v>92.250000000000014</v>
      </c>
      <c r="H22">
        <v>0.44580451721193104</v>
      </c>
      <c r="I22">
        <v>6.1</v>
      </c>
      <c r="J22">
        <v>0.49104138390141339</v>
      </c>
      <c r="K22">
        <v>0.32153768763465829</v>
      </c>
      <c r="L22">
        <v>0.41495986867594215</v>
      </c>
      <c r="M22" s="37">
        <f t="shared" si="0"/>
        <v>0.90787565331038456</v>
      </c>
      <c r="N22">
        <v>0</v>
      </c>
      <c r="O22">
        <v>1.434954740117792</v>
      </c>
      <c r="P22">
        <v>0</v>
      </c>
      <c r="Q22">
        <v>2.9181813915472845</v>
      </c>
      <c r="R22">
        <v>1.104921028901948</v>
      </c>
      <c r="S22">
        <v>2.1081851067789192</v>
      </c>
      <c r="T22">
        <v>0.83002180349746801</v>
      </c>
      <c r="U22">
        <v>1.2155479478818514</v>
      </c>
      <c r="V22">
        <v>0.77692770393058697</v>
      </c>
      <c r="W22">
        <v>0.82632556008167268</v>
      </c>
      <c r="X22">
        <v>2.1081851067789192</v>
      </c>
      <c r="Y22">
        <v>3.1622776601683795</v>
      </c>
      <c r="Z22">
        <v>0</v>
      </c>
      <c r="AA22">
        <v>0.31666666666666665</v>
      </c>
      <c r="AB22">
        <v>0</v>
      </c>
      <c r="AC22">
        <v>0.95</v>
      </c>
      <c r="AD22">
        <v>2.1</v>
      </c>
      <c r="AE22">
        <v>3.3333333333333333E-2</v>
      </c>
      <c r="AF22">
        <v>19.600000000000001</v>
      </c>
      <c r="AG22">
        <v>1.3833333333333333</v>
      </c>
      <c r="AH22">
        <v>21.533333333333339</v>
      </c>
      <c r="AI22">
        <v>44.083333333333329</v>
      </c>
      <c r="AJ22">
        <v>3.3333333333333333E-2</v>
      </c>
      <c r="AK22">
        <v>2.2000000000000002</v>
      </c>
    </row>
    <row r="23" spans="1:37" x14ac:dyDescent="0.25">
      <c r="A23">
        <v>22</v>
      </c>
      <c r="B23" t="s">
        <v>68</v>
      </c>
      <c r="C23">
        <v>1</v>
      </c>
      <c r="D23" t="s">
        <v>61</v>
      </c>
      <c r="E23">
        <v>0</v>
      </c>
      <c r="F23">
        <v>1</v>
      </c>
      <c r="G23">
        <v>142.125</v>
      </c>
      <c r="H23">
        <v>0.52499074202302742</v>
      </c>
      <c r="I23">
        <v>10.199999999999999</v>
      </c>
      <c r="J23">
        <v>0.49191589103206429</v>
      </c>
      <c r="K23">
        <v>0.38652116354743299</v>
      </c>
      <c r="L23">
        <v>0.70663726127674731</v>
      </c>
      <c r="M23" s="37">
        <f t="shared" si="0"/>
        <v>1.0672368012376474</v>
      </c>
      <c r="N23">
        <v>2.2273773210752821</v>
      </c>
      <c r="O23">
        <v>1.2249811815177529</v>
      </c>
      <c r="P23">
        <v>0</v>
      </c>
      <c r="Q23">
        <v>0.80186723484437405</v>
      </c>
      <c r="R23">
        <v>0.96959123352622367</v>
      </c>
      <c r="S23">
        <v>1.0952050174479939</v>
      </c>
      <c r="T23">
        <v>0.59732012844341076</v>
      </c>
      <c r="U23">
        <v>1.0076269928165293</v>
      </c>
      <c r="V23">
        <v>0.73055291560087787</v>
      </c>
      <c r="W23">
        <v>1.4371161122250358</v>
      </c>
      <c r="X23">
        <v>1.0663918025682733</v>
      </c>
      <c r="Y23">
        <v>1.2760067751556619</v>
      </c>
      <c r="Z23">
        <v>0.54166666666666674</v>
      </c>
      <c r="AA23">
        <v>31.416666666666664</v>
      </c>
      <c r="AB23">
        <v>0</v>
      </c>
      <c r="AC23">
        <v>6.375</v>
      </c>
      <c r="AD23">
        <v>22.166666666666664</v>
      </c>
      <c r="AE23">
        <v>2.7083333333333335</v>
      </c>
      <c r="AF23">
        <v>16.858333333333334</v>
      </c>
      <c r="AG23">
        <v>11.308333333333334</v>
      </c>
      <c r="AH23">
        <v>4.0583333333333336</v>
      </c>
      <c r="AI23">
        <v>30.666666666666668</v>
      </c>
      <c r="AJ23">
        <v>12.483333333333333</v>
      </c>
      <c r="AK23">
        <v>0.47499999999999998</v>
      </c>
    </row>
    <row r="24" spans="1:37" x14ac:dyDescent="0.25">
      <c r="A24">
        <v>23</v>
      </c>
      <c r="B24" t="s">
        <v>67</v>
      </c>
      <c r="C24">
        <v>1</v>
      </c>
      <c r="D24" t="s">
        <v>63</v>
      </c>
      <c r="E24">
        <v>1</v>
      </c>
      <c r="F24">
        <v>1</v>
      </c>
      <c r="G24">
        <v>109.73333333333332</v>
      </c>
      <c r="H24">
        <v>0.62532926043943049</v>
      </c>
      <c r="I24">
        <v>5.5</v>
      </c>
      <c r="J24">
        <v>0.52548448899492362</v>
      </c>
      <c r="K24">
        <v>0.37368882569467909</v>
      </c>
      <c r="L24">
        <v>0.9160688211380611</v>
      </c>
      <c r="M24" s="37">
        <f t="shared" si="0"/>
        <v>1.1900051733886123</v>
      </c>
      <c r="N24">
        <v>0</v>
      </c>
      <c r="O24">
        <v>1.699673171197595</v>
      </c>
      <c r="P24">
        <v>0</v>
      </c>
      <c r="Q24">
        <v>3.0775337893087977</v>
      </c>
      <c r="R24">
        <v>0.96028725177016105</v>
      </c>
      <c r="S24">
        <v>0</v>
      </c>
      <c r="T24">
        <v>0.64027199286871128</v>
      </c>
      <c r="U24">
        <v>1.2302378712179709</v>
      </c>
      <c r="V24">
        <v>1.5517710005727481</v>
      </c>
      <c r="W24">
        <v>1.1343793092806289</v>
      </c>
      <c r="X24">
        <v>0</v>
      </c>
      <c r="Y24">
        <v>2.1286732957407999</v>
      </c>
      <c r="Z24">
        <v>0</v>
      </c>
      <c r="AA24">
        <v>0.16666666666666666</v>
      </c>
      <c r="AB24">
        <v>0</v>
      </c>
      <c r="AC24">
        <v>0.68333333333333335</v>
      </c>
      <c r="AD24">
        <v>1.9500000000000004</v>
      </c>
      <c r="AE24">
        <v>0</v>
      </c>
      <c r="AF24">
        <v>17.333333333333336</v>
      </c>
      <c r="AG24">
        <v>7.1500000000000012</v>
      </c>
      <c r="AH24">
        <v>28.366666666666667</v>
      </c>
      <c r="AI24">
        <v>53.016666666666666</v>
      </c>
      <c r="AJ24">
        <v>0</v>
      </c>
      <c r="AK24">
        <v>1.0666666666666669</v>
      </c>
    </row>
    <row r="25" spans="1:37" x14ac:dyDescent="0.25">
      <c r="A25">
        <v>24</v>
      </c>
      <c r="B25" t="s">
        <v>67</v>
      </c>
      <c r="C25">
        <v>1</v>
      </c>
      <c r="D25" t="s">
        <v>61</v>
      </c>
      <c r="E25">
        <v>1</v>
      </c>
      <c r="F25">
        <v>1</v>
      </c>
      <c r="G25">
        <v>48.483333333333334</v>
      </c>
      <c r="H25">
        <v>0.73446270161676541</v>
      </c>
      <c r="I25">
        <v>5.6</v>
      </c>
      <c r="J25">
        <v>0.70330183637295762</v>
      </c>
      <c r="K25">
        <v>0.37760678321308672</v>
      </c>
      <c r="L25">
        <v>0.90662478278413672</v>
      </c>
      <c r="M25" s="37">
        <f t="shared" si="0"/>
        <v>1.0443065318932045</v>
      </c>
      <c r="N25">
        <v>0</v>
      </c>
      <c r="O25">
        <v>1.2760067751556619</v>
      </c>
      <c r="P25">
        <v>0</v>
      </c>
      <c r="Q25">
        <v>1.5456030825826175</v>
      </c>
      <c r="R25">
        <v>1.3083547696220221</v>
      </c>
      <c r="S25">
        <v>3.1622776601683795</v>
      </c>
      <c r="T25">
        <v>1.2058773259886864</v>
      </c>
      <c r="U25">
        <v>1.0744197232563502</v>
      </c>
      <c r="V25">
        <v>1.3198084122208922</v>
      </c>
      <c r="W25">
        <v>0.7967256269464541</v>
      </c>
      <c r="X25">
        <v>2.1081851067789192</v>
      </c>
      <c r="Y25">
        <v>3.1622776601683795</v>
      </c>
      <c r="Z25">
        <v>0</v>
      </c>
      <c r="AA25">
        <v>0.15833333333333333</v>
      </c>
      <c r="AB25">
        <v>0</v>
      </c>
      <c r="AC25">
        <v>0.33333333333333331</v>
      </c>
      <c r="AD25">
        <v>3.3916666666666666</v>
      </c>
      <c r="AE25">
        <v>1.6666666666666666E-2</v>
      </c>
      <c r="AF25">
        <v>8.1833333333333336</v>
      </c>
      <c r="AG25">
        <v>0.71666666666666667</v>
      </c>
      <c r="AH25">
        <v>11.833333333333332</v>
      </c>
      <c r="AI25">
        <v>23.750000000000004</v>
      </c>
      <c r="AJ25">
        <v>6.6666666666666666E-2</v>
      </c>
      <c r="AK25">
        <v>3.3333333333333333E-2</v>
      </c>
    </row>
    <row r="26" spans="1:37" x14ac:dyDescent="0.25">
      <c r="A26">
        <v>25</v>
      </c>
      <c r="B26" t="s">
        <v>60</v>
      </c>
      <c r="C26">
        <v>1</v>
      </c>
      <c r="D26" t="s">
        <v>63</v>
      </c>
      <c r="E26">
        <v>1</v>
      </c>
      <c r="F26">
        <v>1</v>
      </c>
      <c r="G26">
        <v>100.25</v>
      </c>
      <c r="H26">
        <v>0.50173441650216388</v>
      </c>
      <c r="I26">
        <v>5.0999999999999996</v>
      </c>
      <c r="J26">
        <v>0.56261967216108111</v>
      </c>
      <c r="K26">
        <v>0.48649464080267907</v>
      </c>
      <c r="L26">
        <v>0.73139394712004968</v>
      </c>
      <c r="M26" s="37">
        <f t="shared" si="0"/>
        <v>0.89178256880878237</v>
      </c>
      <c r="N26">
        <v>0</v>
      </c>
      <c r="O26">
        <v>1.656431155326294</v>
      </c>
      <c r="P26">
        <v>0</v>
      </c>
      <c r="Q26">
        <v>2.9199447079535035</v>
      </c>
      <c r="R26">
        <v>1.0520738616802714</v>
      </c>
      <c r="S26">
        <v>0</v>
      </c>
      <c r="T26">
        <v>0.87288014339254938</v>
      </c>
      <c r="U26">
        <v>1.7550556283429404</v>
      </c>
      <c r="V26">
        <v>0.90169930497783091</v>
      </c>
      <c r="W26">
        <v>0.72406420077642131</v>
      </c>
      <c r="X26">
        <v>0</v>
      </c>
      <c r="Y26">
        <v>2.8757094330307726</v>
      </c>
      <c r="Z26">
        <v>0</v>
      </c>
      <c r="AA26">
        <v>0.11666666666666665</v>
      </c>
      <c r="AB26">
        <v>0</v>
      </c>
      <c r="AC26">
        <v>0.46666666666666662</v>
      </c>
      <c r="AD26">
        <v>0.93333333333333335</v>
      </c>
      <c r="AE26">
        <v>0</v>
      </c>
      <c r="AF26">
        <v>15.266666666666666</v>
      </c>
      <c r="AG26">
        <v>3.1166666666666667</v>
      </c>
      <c r="AH26">
        <v>17.716666666666669</v>
      </c>
      <c r="AI26">
        <v>59.5</v>
      </c>
      <c r="AJ26">
        <v>0</v>
      </c>
      <c r="AK26">
        <v>3.1333333333333337</v>
      </c>
    </row>
    <row r="27" spans="1:37" x14ac:dyDescent="0.25">
      <c r="A27">
        <v>26</v>
      </c>
      <c r="B27" t="s">
        <v>62</v>
      </c>
      <c r="C27">
        <v>1</v>
      </c>
      <c r="D27" t="s">
        <v>61</v>
      </c>
      <c r="E27">
        <v>1</v>
      </c>
      <c r="F27">
        <v>0</v>
      </c>
      <c r="G27">
        <v>87.941666666666677</v>
      </c>
      <c r="H27">
        <v>0.38280556280639083</v>
      </c>
      <c r="I27">
        <v>5.5</v>
      </c>
      <c r="J27">
        <v>0.43697044625322956</v>
      </c>
      <c r="K27">
        <v>0.41605658762882913</v>
      </c>
      <c r="L27">
        <v>1.0409204000832966</v>
      </c>
      <c r="M27" s="37">
        <f t="shared" si="0"/>
        <v>0.87604451534132</v>
      </c>
      <c r="N27">
        <v>0</v>
      </c>
      <c r="O27">
        <v>1.5133570078162575</v>
      </c>
      <c r="P27">
        <v>0</v>
      </c>
      <c r="Q27">
        <v>2.4152294576982398</v>
      </c>
      <c r="R27">
        <v>2.1001625631448566</v>
      </c>
      <c r="S27">
        <v>0</v>
      </c>
      <c r="T27">
        <v>0.9076515549573575</v>
      </c>
      <c r="U27">
        <v>1.4449573354681624</v>
      </c>
      <c r="V27">
        <v>0.82188386865353658</v>
      </c>
      <c r="W27">
        <v>0.70548755273890074</v>
      </c>
      <c r="X27">
        <v>0</v>
      </c>
      <c r="Y27">
        <v>3.0632041973476931</v>
      </c>
      <c r="Z27">
        <v>0</v>
      </c>
      <c r="AA27">
        <v>0.35000000000000003</v>
      </c>
      <c r="AB27">
        <v>0</v>
      </c>
      <c r="AC27">
        <v>0.13333333333333333</v>
      </c>
      <c r="AD27">
        <v>1.75</v>
      </c>
      <c r="AE27">
        <v>0</v>
      </c>
      <c r="AF27">
        <v>15.816666666666668</v>
      </c>
      <c r="AG27">
        <v>3.833333333333333</v>
      </c>
      <c r="AH27">
        <v>28.15</v>
      </c>
      <c r="AI27">
        <v>36.724999999999994</v>
      </c>
      <c r="AJ27">
        <v>0</v>
      </c>
      <c r="AK27">
        <v>1.1666666666666667</v>
      </c>
    </row>
    <row r="28" spans="1:37" x14ac:dyDescent="0.25">
      <c r="A28">
        <v>27</v>
      </c>
      <c r="B28" t="s">
        <v>68</v>
      </c>
      <c r="C28">
        <v>1</v>
      </c>
      <c r="D28" t="s">
        <v>63</v>
      </c>
      <c r="E28">
        <v>0</v>
      </c>
      <c r="F28">
        <v>1</v>
      </c>
      <c r="G28">
        <v>117.76666666666668</v>
      </c>
      <c r="H28">
        <v>0.53966456453308365</v>
      </c>
      <c r="I28">
        <v>9.1999999999999993</v>
      </c>
      <c r="J28">
        <v>0.38742192591335139</v>
      </c>
      <c r="K28">
        <v>0.65707946493709923</v>
      </c>
      <c r="L28">
        <v>0.32492483486038798</v>
      </c>
      <c r="M28" s="37">
        <f t="shared" si="0"/>
        <v>1.392963403557552</v>
      </c>
      <c r="N28">
        <v>2.5104227178350307</v>
      </c>
      <c r="O28">
        <v>1.4425073993956197</v>
      </c>
      <c r="P28">
        <v>0</v>
      </c>
      <c r="Q28">
        <v>1.0550612459934627</v>
      </c>
      <c r="R28">
        <v>1.9443470713268471</v>
      </c>
      <c r="S28">
        <v>1.6888888888888887</v>
      </c>
      <c r="T28">
        <v>0.69331504872355787</v>
      </c>
      <c r="U28">
        <v>1.5965691513878411</v>
      </c>
      <c r="V28">
        <v>1.2183610997631422</v>
      </c>
      <c r="W28">
        <v>1.2404679227494588</v>
      </c>
      <c r="X28">
        <v>1.8242680528182045</v>
      </c>
      <c r="Y28">
        <v>1.7388783140382646</v>
      </c>
      <c r="Z28">
        <v>0.41666666666666669</v>
      </c>
      <c r="AA28">
        <v>3.7916666666666665</v>
      </c>
      <c r="AB28">
        <v>0</v>
      </c>
      <c r="AC28">
        <v>10.658333333333335</v>
      </c>
      <c r="AD28">
        <v>12.025</v>
      </c>
      <c r="AE28">
        <v>2.5000000000000004</v>
      </c>
      <c r="AF28">
        <v>5.6416666666666657</v>
      </c>
      <c r="AG28">
        <v>27.25</v>
      </c>
      <c r="AH28">
        <v>6.7833333333333332</v>
      </c>
      <c r="AI28">
        <v>34.94166666666667</v>
      </c>
      <c r="AJ28">
        <v>8.375</v>
      </c>
      <c r="AK28">
        <v>2.5166666666666666</v>
      </c>
    </row>
    <row r="29" spans="1:37" x14ac:dyDescent="0.25">
      <c r="A29">
        <v>28</v>
      </c>
      <c r="B29" t="s">
        <v>67</v>
      </c>
      <c r="C29">
        <v>1</v>
      </c>
      <c r="D29" t="s">
        <v>63</v>
      </c>
      <c r="E29">
        <v>1</v>
      </c>
      <c r="F29">
        <v>1</v>
      </c>
      <c r="G29">
        <v>94.89166666666668</v>
      </c>
      <c r="H29">
        <v>0.54068574469678987</v>
      </c>
      <c r="I29">
        <v>5.7</v>
      </c>
      <c r="J29">
        <v>0.72554089123282473</v>
      </c>
      <c r="K29">
        <v>0.28377474296161465</v>
      </c>
      <c r="L29">
        <v>1.1122289733200006</v>
      </c>
      <c r="M29" s="37">
        <f t="shared" si="0"/>
        <v>0.74521746634854358</v>
      </c>
      <c r="N29">
        <v>0</v>
      </c>
      <c r="O29">
        <v>2.1081851067789192</v>
      </c>
      <c r="P29">
        <v>0</v>
      </c>
      <c r="Q29">
        <v>1.7480147469502529</v>
      </c>
      <c r="R29">
        <v>1.3630803958976425</v>
      </c>
      <c r="S29">
        <v>2.2498285257018433</v>
      </c>
      <c r="T29">
        <v>1.248020560244494</v>
      </c>
      <c r="U29">
        <v>0.85086932179182562</v>
      </c>
      <c r="V29">
        <v>0.9903521220570265</v>
      </c>
      <c r="W29">
        <v>0.50718261143942445</v>
      </c>
      <c r="X29">
        <v>3.1622776601683795</v>
      </c>
      <c r="Y29">
        <v>2.5332738442350937</v>
      </c>
      <c r="Z29">
        <v>0</v>
      </c>
      <c r="AA29">
        <v>6.6666666666666666E-2</v>
      </c>
      <c r="AB29">
        <v>0</v>
      </c>
      <c r="AC29">
        <v>0.13333333333333333</v>
      </c>
      <c r="AD29">
        <v>1.0833333333333335</v>
      </c>
      <c r="AE29">
        <v>0.1</v>
      </c>
      <c r="AF29">
        <v>11.233333333333333</v>
      </c>
      <c r="AG29">
        <v>1.9250000000000003</v>
      </c>
      <c r="AH29">
        <v>19.43333333333333</v>
      </c>
      <c r="AI29">
        <v>59.483333333333334</v>
      </c>
      <c r="AJ29">
        <v>3.3333333333333333E-2</v>
      </c>
      <c r="AK29">
        <v>1.3666666666666667</v>
      </c>
    </row>
    <row r="30" spans="1:37" x14ac:dyDescent="0.25">
      <c r="A30">
        <v>29</v>
      </c>
      <c r="B30" t="s">
        <v>62</v>
      </c>
      <c r="C30">
        <v>1</v>
      </c>
      <c r="D30" t="s">
        <v>63</v>
      </c>
      <c r="E30">
        <v>1</v>
      </c>
      <c r="F30">
        <v>0</v>
      </c>
      <c r="G30">
        <v>129.11666666666665</v>
      </c>
      <c r="H30">
        <v>0.48144384259295847</v>
      </c>
      <c r="I30">
        <v>6.3</v>
      </c>
      <c r="J30">
        <v>0.54578812017296308</v>
      </c>
      <c r="K30">
        <v>0.32599375781180528</v>
      </c>
      <c r="L30">
        <v>0.66990801299119596</v>
      </c>
      <c r="M30" s="37">
        <f t="shared" si="0"/>
        <v>0.88210758863785166</v>
      </c>
      <c r="N30">
        <v>0</v>
      </c>
      <c r="O30">
        <v>2.6293687924887181</v>
      </c>
      <c r="P30">
        <v>0</v>
      </c>
      <c r="Q30">
        <v>1.7946316800272217</v>
      </c>
      <c r="R30">
        <v>1.387035800820297</v>
      </c>
      <c r="S30">
        <v>3.1622776601683795</v>
      </c>
      <c r="T30">
        <v>0.7991575418157939</v>
      </c>
      <c r="U30">
        <v>0.75521763464730385</v>
      </c>
      <c r="V30">
        <v>0.98917375735519109</v>
      </c>
      <c r="W30">
        <v>0.8597845898668901</v>
      </c>
      <c r="X30">
        <v>3.1622776601683791</v>
      </c>
      <c r="Y30">
        <v>1.287643364474627</v>
      </c>
      <c r="Z30">
        <v>0</v>
      </c>
      <c r="AA30">
        <v>0.1</v>
      </c>
      <c r="AB30">
        <v>0</v>
      </c>
      <c r="AC30">
        <v>1.9333333333333331</v>
      </c>
      <c r="AD30">
        <v>1.1999999999999997</v>
      </c>
      <c r="AE30">
        <v>6.6666666666666666E-2</v>
      </c>
      <c r="AF30">
        <v>45.983333333333327</v>
      </c>
      <c r="AG30">
        <v>18.116666666666667</v>
      </c>
      <c r="AH30">
        <v>10.966666666666667</v>
      </c>
      <c r="AI30">
        <v>43.3</v>
      </c>
      <c r="AJ30">
        <v>0.1</v>
      </c>
      <c r="AK30">
        <v>7.35</v>
      </c>
    </row>
    <row r="31" spans="1:37" x14ac:dyDescent="0.25">
      <c r="A31">
        <v>30</v>
      </c>
      <c r="B31" t="s">
        <v>64</v>
      </c>
      <c r="C31">
        <v>0</v>
      </c>
      <c r="D31" t="s">
        <v>63</v>
      </c>
      <c r="E31">
        <v>0</v>
      </c>
      <c r="F31">
        <v>0</v>
      </c>
      <c r="G31">
        <v>176.90000000000003</v>
      </c>
      <c r="H31">
        <v>0.36479442525288847</v>
      </c>
      <c r="I31">
        <v>8.9</v>
      </c>
      <c r="J31">
        <v>0.39206667579004795</v>
      </c>
      <c r="K31">
        <v>2.4805206812465714</v>
      </c>
      <c r="L31">
        <v>1.0192746817322278</v>
      </c>
      <c r="M31" s="37">
        <f t="shared" si="0"/>
        <v>0.93279828199680292</v>
      </c>
      <c r="N31">
        <v>3.1622776601683795</v>
      </c>
      <c r="O31">
        <v>1.7276427868220465</v>
      </c>
      <c r="P31">
        <v>1.7880936529065321</v>
      </c>
      <c r="Q31">
        <v>0.80551488232851354</v>
      </c>
      <c r="R31">
        <v>0.93529733343062771</v>
      </c>
      <c r="S31">
        <v>1.4178932222676353</v>
      </c>
      <c r="T31">
        <v>0.77383516441035727</v>
      </c>
      <c r="U31">
        <v>1.5323064805716162</v>
      </c>
      <c r="V31">
        <v>0.76735926421662304</v>
      </c>
      <c r="W31">
        <v>0.56606218373710726</v>
      </c>
      <c r="X31">
        <v>0.99801662784385892</v>
      </c>
      <c r="Y31">
        <v>1.6409743615083574</v>
      </c>
      <c r="Z31">
        <v>0.26666666666666666</v>
      </c>
      <c r="AA31">
        <v>27.55</v>
      </c>
      <c r="AB31">
        <v>0.23333333333333334</v>
      </c>
      <c r="AC31">
        <v>26.383333333333333</v>
      </c>
      <c r="AD31">
        <v>20.233333333333334</v>
      </c>
      <c r="AE31">
        <v>5.4833333333333325</v>
      </c>
      <c r="AF31">
        <v>2.9166666666666665</v>
      </c>
      <c r="AG31">
        <v>5.95</v>
      </c>
      <c r="AH31">
        <v>22.033333333333335</v>
      </c>
      <c r="AI31">
        <v>61.183333333333337</v>
      </c>
      <c r="AJ31">
        <v>3.6</v>
      </c>
      <c r="AK31">
        <v>1.0333333333333332</v>
      </c>
    </row>
    <row r="32" spans="1:37" x14ac:dyDescent="0.25">
      <c r="A32">
        <v>31</v>
      </c>
      <c r="B32" t="s">
        <v>68</v>
      </c>
      <c r="C32">
        <v>1</v>
      </c>
      <c r="D32" t="s">
        <v>61</v>
      </c>
      <c r="E32">
        <v>0</v>
      </c>
      <c r="F32">
        <v>1</v>
      </c>
      <c r="G32">
        <v>355.58333333333331</v>
      </c>
      <c r="H32">
        <v>0.8584683530061763</v>
      </c>
      <c r="I32">
        <v>7.9</v>
      </c>
      <c r="J32">
        <v>0.71627015482479117</v>
      </c>
      <c r="K32">
        <v>3.0849973208364521</v>
      </c>
      <c r="L32">
        <v>0.3780809049884547</v>
      </c>
      <c r="M32" s="37">
        <f t="shared" si="0"/>
        <v>1.2047511771866346</v>
      </c>
      <c r="N32">
        <v>0</v>
      </c>
      <c r="O32">
        <v>1.1713599353106894</v>
      </c>
      <c r="P32">
        <v>3.1622776601683795</v>
      </c>
      <c r="Q32">
        <v>1.318403085198081</v>
      </c>
      <c r="R32">
        <v>1.3163891461738675</v>
      </c>
      <c r="S32">
        <v>1.1904753580235783</v>
      </c>
      <c r="T32">
        <v>1.0487568257409894</v>
      </c>
      <c r="U32">
        <v>1.9785906171547722</v>
      </c>
      <c r="V32">
        <v>0.98272425337573077</v>
      </c>
      <c r="W32">
        <v>0.72505265114344697</v>
      </c>
      <c r="X32">
        <v>2.6979458046124369</v>
      </c>
      <c r="Y32">
        <v>2.4067076985143205</v>
      </c>
      <c r="Z32">
        <v>0</v>
      </c>
      <c r="AA32">
        <v>5.7</v>
      </c>
      <c r="AB32">
        <v>0.7</v>
      </c>
      <c r="AC32">
        <v>18.683333333333334</v>
      </c>
      <c r="AD32">
        <v>237.91666666666666</v>
      </c>
      <c r="AE32">
        <v>2.1833333333333331</v>
      </c>
      <c r="AF32">
        <v>10.4</v>
      </c>
      <c r="AG32">
        <v>3.9666666666666663</v>
      </c>
      <c r="AH32">
        <v>15.633333333333335</v>
      </c>
      <c r="AI32">
        <v>59.7</v>
      </c>
      <c r="AJ32">
        <v>0.23333333333333334</v>
      </c>
      <c r="AK32">
        <v>0.4333333333333334</v>
      </c>
    </row>
    <row r="33" spans="1:37" x14ac:dyDescent="0.25">
      <c r="A33">
        <v>32</v>
      </c>
      <c r="B33" t="s">
        <v>60</v>
      </c>
      <c r="C33">
        <v>1</v>
      </c>
      <c r="D33" t="s">
        <v>63</v>
      </c>
      <c r="E33">
        <v>1</v>
      </c>
      <c r="F33">
        <v>1</v>
      </c>
      <c r="G33">
        <v>145.75833333333333</v>
      </c>
      <c r="H33">
        <v>0.57131923147836561</v>
      </c>
      <c r="I33">
        <v>6.2</v>
      </c>
      <c r="J33">
        <v>0.61915366739419953</v>
      </c>
      <c r="K33">
        <v>0.38823184257545845</v>
      </c>
      <c r="L33">
        <v>0.88168595912125947</v>
      </c>
      <c r="M33" s="37">
        <f t="shared" si="0"/>
        <v>0.92274222307823461</v>
      </c>
      <c r="N33">
        <v>0</v>
      </c>
      <c r="O33">
        <v>1.699673171197595</v>
      </c>
      <c r="P33">
        <v>0</v>
      </c>
      <c r="Q33">
        <v>1.6180926302570793</v>
      </c>
      <c r="R33">
        <v>1.0875592141393862</v>
      </c>
      <c r="S33">
        <v>2.3068674489230157</v>
      </c>
      <c r="T33">
        <v>0.90544995133843742</v>
      </c>
      <c r="U33">
        <v>0.77199166373206152</v>
      </c>
      <c r="V33">
        <v>1.0066721699714312</v>
      </c>
      <c r="W33">
        <v>0.91164855048194404</v>
      </c>
      <c r="X33">
        <v>0</v>
      </c>
      <c r="Y33">
        <v>2.1602468994692874</v>
      </c>
      <c r="Z33">
        <v>0</v>
      </c>
      <c r="AA33">
        <v>8.3333333333333329E-2</v>
      </c>
      <c r="AB33">
        <v>0</v>
      </c>
      <c r="AC33">
        <v>0.28333333333333333</v>
      </c>
      <c r="AD33">
        <v>0.96666666666666656</v>
      </c>
      <c r="AE33">
        <v>0.31666666666666671</v>
      </c>
      <c r="AF33">
        <v>43.924999999999997</v>
      </c>
      <c r="AG33">
        <v>5.3749999999999991</v>
      </c>
      <c r="AH33">
        <v>16.675000000000004</v>
      </c>
      <c r="AI33">
        <v>77.933333333333323</v>
      </c>
      <c r="AJ33">
        <v>0</v>
      </c>
      <c r="AK33">
        <v>0.16666666666666666</v>
      </c>
    </row>
    <row r="34" spans="1:37" x14ac:dyDescent="0.25">
      <c r="A34">
        <v>33</v>
      </c>
      <c r="B34" t="s">
        <v>67</v>
      </c>
      <c r="C34">
        <v>1</v>
      </c>
      <c r="D34" t="s">
        <v>63</v>
      </c>
      <c r="E34">
        <v>1</v>
      </c>
      <c r="F34">
        <v>1</v>
      </c>
      <c r="G34">
        <v>108.24166666666665</v>
      </c>
      <c r="H34">
        <v>0.41039118142305603</v>
      </c>
      <c r="I34">
        <v>6</v>
      </c>
      <c r="J34">
        <v>0.49681483971803725</v>
      </c>
      <c r="K34">
        <v>0.44678322059341574</v>
      </c>
      <c r="L34">
        <v>0.72842114438937355</v>
      </c>
      <c r="M34" s="37">
        <f t="shared" ref="M34:M51" si="1">(N34*Z34+O34*AA34+P34*AB34+Q34*AC34+R34*AD34+S34*AE34+T34*AF34+U34*AG34+V34*AH34+W34*AI34+X34*AJ34+Y34*AK34)/G34</f>
        <v>0.82604453131063837</v>
      </c>
      <c r="N34">
        <v>3.0243456592570013</v>
      </c>
      <c r="O34">
        <v>1.9107050140703696</v>
      </c>
      <c r="P34">
        <v>0</v>
      </c>
      <c r="Q34">
        <v>2.3065658207355981</v>
      </c>
      <c r="R34">
        <v>1.2381360905929806</v>
      </c>
      <c r="S34">
        <v>1.3592162339178024</v>
      </c>
      <c r="T34">
        <v>0.71075118245975188</v>
      </c>
      <c r="U34">
        <v>1.6325158972075959</v>
      </c>
      <c r="V34">
        <v>0.96493630326830238</v>
      </c>
      <c r="W34">
        <v>0.67920267672315171</v>
      </c>
      <c r="X34">
        <v>0</v>
      </c>
      <c r="Y34">
        <v>3.1622776601683791</v>
      </c>
      <c r="Z34">
        <v>0.20833333333333334</v>
      </c>
      <c r="AA34">
        <v>5.8333333333333327E-2</v>
      </c>
      <c r="AB34">
        <v>0</v>
      </c>
      <c r="AC34">
        <v>0.34166666666666667</v>
      </c>
      <c r="AD34">
        <v>2.541666666666667</v>
      </c>
      <c r="AE34">
        <v>0.21666666666666665</v>
      </c>
      <c r="AF34">
        <v>28.333333333333336</v>
      </c>
      <c r="AG34">
        <v>4.6916666666666664</v>
      </c>
      <c r="AH34">
        <v>25.791666666666664</v>
      </c>
      <c r="AI34">
        <v>45.825000000000003</v>
      </c>
      <c r="AJ34">
        <v>0</v>
      </c>
      <c r="AK34">
        <v>0.2</v>
      </c>
    </row>
    <row r="35" spans="1:37" x14ac:dyDescent="0.25">
      <c r="A35">
        <v>34</v>
      </c>
      <c r="B35" t="s">
        <v>67</v>
      </c>
      <c r="C35">
        <v>1</v>
      </c>
      <c r="D35" t="s">
        <v>61</v>
      </c>
      <c r="E35">
        <v>1</v>
      </c>
      <c r="F35">
        <v>1</v>
      </c>
      <c r="G35">
        <v>111.79166666666666</v>
      </c>
      <c r="H35">
        <v>0.73530428113858448</v>
      </c>
      <c r="I35">
        <v>5.5</v>
      </c>
      <c r="J35">
        <v>0.55351418033952426</v>
      </c>
      <c r="K35">
        <v>0.35008464047138815</v>
      </c>
      <c r="L35">
        <v>1.0348878560529444</v>
      </c>
      <c r="M35" s="37">
        <f t="shared" si="1"/>
        <v>1.3284289856631144</v>
      </c>
      <c r="N35">
        <v>0</v>
      </c>
      <c r="O35">
        <v>3.1622776601683795</v>
      </c>
      <c r="P35">
        <v>0</v>
      </c>
      <c r="Q35">
        <v>3.1622776601683795</v>
      </c>
      <c r="R35">
        <v>1.3223279745814944</v>
      </c>
      <c r="S35">
        <v>2.06185092391312</v>
      </c>
      <c r="T35">
        <v>1.1607197546616004</v>
      </c>
      <c r="U35">
        <v>0.96592417520449547</v>
      </c>
      <c r="V35">
        <v>1.8043243977899524</v>
      </c>
      <c r="W35">
        <v>1.0116035120601947</v>
      </c>
      <c r="X35">
        <v>0</v>
      </c>
      <c r="Y35">
        <v>2.6979458046124369</v>
      </c>
      <c r="Z35">
        <v>0</v>
      </c>
      <c r="AA35">
        <v>1.6666666666666666E-2</v>
      </c>
      <c r="AB35">
        <v>0</v>
      </c>
      <c r="AC35">
        <v>3.3333333333333333E-2</v>
      </c>
      <c r="AD35">
        <v>1.4</v>
      </c>
      <c r="AE35">
        <v>5.7916666666666661</v>
      </c>
      <c r="AF35">
        <v>12.7</v>
      </c>
      <c r="AG35">
        <v>1.5250000000000001</v>
      </c>
      <c r="AH35">
        <v>30.05</v>
      </c>
      <c r="AI35">
        <v>58.408333333333324</v>
      </c>
      <c r="AJ35">
        <v>0</v>
      </c>
      <c r="AK35">
        <v>1.8666666666666667</v>
      </c>
    </row>
    <row r="36" spans="1:37" x14ac:dyDescent="0.25">
      <c r="A36">
        <v>35</v>
      </c>
      <c r="B36" t="s">
        <v>67</v>
      </c>
      <c r="C36">
        <v>1</v>
      </c>
      <c r="D36" t="s">
        <v>63</v>
      </c>
      <c r="E36">
        <v>1</v>
      </c>
      <c r="F36">
        <v>1</v>
      </c>
      <c r="G36">
        <v>88.26666666666668</v>
      </c>
      <c r="H36">
        <v>0.30757821221493503</v>
      </c>
      <c r="I36">
        <v>5.3</v>
      </c>
      <c r="J36">
        <v>0.4320387312791798</v>
      </c>
      <c r="K36">
        <v>0.33732132582289187</v>
      </c>
      <c r="L36">
        <v>0.90410237044158681</v>
      </c>
      <c r="M36" s="37">
        <f t="shared" si="1"/>
        <v>0.71192277438705054</v>
      </c>
      <c r="N36">
        <v>0</v>
      </c>
      <c r="O36">
        <v>3.1622776601683791</v>
      </c>
      <c r="P36">
        <v>0</v>
      </c>
      <c r="Q36">
        <v>2.3094010767585029</v>
      </c>
      <c r="R36">
        <v>1.0602508874999561</v>
      </c>
      <c r="S36">
        <v>1.5080800892378217</v>
      </c>
      <c r="T36">
        <v>0.72753588803208213</v>
      </c>
      <c r="U36">
        <v>1.1221434149278386</v>
      </c>
      <c r="V36">
        <v>1.0081091900720962</v>
      </c>
      <c r="W36">
        <v>0.43413024004186906</v>
      </c>
      <c r="X36">
        <v>0</v>
      </c>
      <c r="Y36">
        <v>3.1622776601683795</v>
      </c>
      <c r="Z36">
        <v>0</v>
      </c>
      <c r="AA36">
        <v>8.3333333333333343E-2</v>
      </c>
      <c r="AB36">
        <v>0</v>
      </c>
      <c r="AC36">
        <v>0.33333333333333337</v>
      </c>
      <c r="AD36">
        <v>0.53333333333333333</v>
      </c>
      <c r="AE36">
        <v>0.26666666666666666</v>
      </c>
      <c r="AF36">
        <v>21.5</v>
      </c>
      <c r="AG36">
        <v>4.3000000000000007</v>
      </c>
      <c r="AH36">
        <v>23.4</v>
      </c>
      <c r="AI36">
        <v>37.683333333333337</v>
      </c>
      <c r="AJ36">
        <v>0</v>
      </c>
      <c r="AK36">
        <v>0.13333333333333333</v>
      </c>
    </row>
    <row r="37" spans="1:37" x14ac:dyDescent="0.25">
      <c r="A37">
        <v>36</v>
      </c>
      <c r="B37" t="s">
        <v>62</v>
      </c>
      <c r="C37">
        <v>1</v>
      </c>
      <c r="D37" t="s">
        <v>63</v>
      </c>
      <c r="E37">
        <v>1</v>
      </c>
      <c r="F37">
        <v>0</v>
      </c>
      <c r="G37">
        <v>101.70833333333334</v>
      </c>
      <c r="H37">
        <v>0.43672415904729606</v>
      </c>
      <c r="I37">
        <v>6.5</v>
      </c>
      <c r="J37">
        <v>0.37478451207634417</v>
      </c>
      <c r="K37">
        <v>0.22173107439452319</v>
      </c>
      <c r="L37">
        <v>0.57152911432572473</v>
      </c>
      <c r="M37" s="37">
        <f t="shared" si="1"/>
        <v>1.1652673602433568</v>
      </c>
      <c r="N37">
        <v>0</v>
      </c>
      <c r="O37">
        <v>1.6335553905386124</v>
      </c>
      <c r="P37">
        <v>0</v>
      </c>
      <c r="Q37">
        <v>1.6425858849549064</v>
      </c>
      <c r="R37">
        <v>2.2155213732797354</v>
      </c>
      <c r="S37">
        <v>0</v>
      </c>
      <c r="T37">
        <v>0.89202498754341253</v>
      </c>
      <c r="U37">
        <v>1.5159696464108852</v>
      </c>
      <c r="V37">
        <v>1.2635894085170181</v>
      </c>
      <c r="W37">
        <v>0.87447190124359886</v>
      </c>
      <c r="X37">
        <v>2.0305291597273882</v>
      </c>
      <c r="Y37">
        <v>1.9107050140703694</v>
      </c>
      <c r="Z37">
        <v>0</v>
      </c>
      <c r="AA37">
        <v>0.45833333333333337</v>
      </c>
      <c r="AB37">
        <v>0</v>
      </c>
      <c r="AC37">
        <v>1.0749999999999997</v>
      </c>
      <c r="AD37">
        <v>7.4833333333333343</v>
      </c>
      <c r="AE37">
        <v>0</v>
      </c>
      <c r="AF37">
        <v>26.466666666666669</v>
      </c>
      <c r="AG37">
        <v>21.824999999999999</v>
      </c>
      <c r="AH37">
        <v>8.466666666666665</v>
      </c>
      <c r="AI37">
        <v>35.266666666666666</v>
      </c>
      <c r="AJ37">
        <v>0.3666666666666667</v>
      </c>
      <c r="AK37">
        <v>0.23333333333333334</v>
      </c>
    </row>
    <row r="38" spans="1:37" x14ac:dyDescent="0.25">
      <c r="A38">
        <v>37</v>
      </c>
      <c r="B38" t="s">
        <v>60</v>
      </c>
      <c r="C38">
        <v>1</v>
      </c>
      <c r="D38" t="s">
        <v>61</v>
      </c>
      <c r="E38">
        <v>1</v>
      </c>
      <c r="F38">
        <v>1</v>
      </c>
      <c r="G38">
        <v>66.550000000000011</v>
      </c>
      <c r="H38">
        <v>0.56647299312499821</v>
      </c>
      <c r="I38">
        <v>5.4</v>
      </c>
      <c r="J38">
        <v>0.73713403385166598</v>
      </c>
      <c r="K38">
        <v>0.68642593685423425</v>
      </c>
      <c r="L38">
        <v>0.7682585183950672</v>
      </c>
      <c r="M38" s="37">
        <f t="shared" si="1"/>
        <v>0.76848031309186571</v>
      </c>
      <c r="N38">
        <v>3.1622776601683795</v>
      </c>
      <c r="O38">
        <v>1.6101529717988263</v>
      </c>
      <c r="P38">
        <v>0</v>
      </c>
      <c r="Q38">
        <v>3.1622776601683795</v>
      </c>
      <c r="R38">
        <v>1.1450040251495242</v>
      </c>
      <c r="S38">
        <v>2.9613685957704385</v>
      </c>
      <c r="T38">
        <v>0.88962253479269837</v>
      </c>
      <c r="U38">
        <v>0.56011203361120354</v>
      </c>
      <c r="V38">
        <v>0.57981278768505751</v>
      </c>
      <c r="W38">
        <v>0.76848435078752098</v>
      </c>
      <c r="X38">
        <v>0</v>
      </c>
      <c r="Y38">
        <v>3.1622776601683795</v>
      </c>
      <c r="Z38">
        <v>1.6666666666666666E-2</v>
      </c>
      <c r="AA38">
        <v>0.1</v>
      </c>
      <c r="AB38">
        <v>0</v>
      </c>
      <c r="AC38">
        <v>3.3333333333333333E-2</v>
      </c>
      <c r="AD38">
        <v>1.7</v>
      </c>
      <c r="AE38">
        <v>0.28333333333333333</v>
      </c>
      <c r="AF38">
        <v>16.066666666666666</v>
      </c>
      <c r="AG38">
        <v>2.8333333333333335</v>
      </c>
      <c r="AH38">
        <v>15.8</v>
      </c>
      <c r="AI38">
        <v>29.650000000000006</v>
      </c>
      <c r="AJ38">
        <v>0</v>
      </c>
      <c r="AK38">
        <v>6.6666666666666666E-2</v>
      </c>
    </row>
    <row r="39" spans="1:37" x14ac:dyDescent="0.25">
      <c r="A39">
        <v>38</v>
      </c>
      <c r="B39" t="s">
        <v>64</v>
      </c>
      <c r="C39">
        <v>0</v>
      </c>
      <c r="D39" t="s">
        <v>61</v>
      </c>
      <c r="E39">
        <v>0</v>
      </c>
      <c r="F39">
        <v>0</v>
      </c>
      <c r="G39">
        <v>104.02499999999998</v>
      </c>
      <c r="H39">
        <v>0.99515063345269927</v>
      </c>
      <c r="I39">
        <v>8.3000000000000007</v>
      </c>
      <c r="J39">
        <v>0.69209498001061276</v>
      </c>
      <c r="K39">
        <v>0.32771898806365718</v>
      </c>
      <c r="L39" t="e">
        <f>K39/#REF!</f>
        <v>#REF!</v>
      </c>
      <c r="M39" s="37">
        <f t="shared" si="1"/>
        <v>1.4378815945716574</v>
      </c>
      <c r="N39">
        <v>2.6659269190912886</v>
      </c>
      <c r="O39">
        <v>0.64997616701956973</v>
      </c>
      <c r="P39">
        <v>0</v>
      </c>
      <c r="Q39">
        <v>1.7337268340538226</v>
      </c>
      <c r="R39">
        <v>1.2431000186989827</v>
      </c>
      <c r="S39">
        <v>1.5485364324640594</v>
      </c>
      <c r="T39">
        <v>0.82115491712461863</v>
      </c>
      <c r="U39">
        <v>1.466580575415364</v>
      </c>
      <c r="V39">
        <v>1.6868150911524189</v>
      </c>
      <c r="W39">
        <v>1.6303733557561255</v>
      </c>
      <c r="X39">
        <v>1.40677608163065</v>
      </c>
      <c r="Y39">
        <v>1.9489611623639662</v>
      </c>
      <c r="Z39">
        <v>0.21666666666666665</v>
      </c>
      <c r="AA39">
        <v>8.091666666666665</v>
      </c>
      <c r="AB39">
        <v>0</v>
      </c>
      <c r="AC39">
        <v>1.35</v>
      </c>
      <c r="AD39">
        <v>1.3833333333333333</v>
      </c>
      <c r="AE39">
        <v>1.0333333333333334</v>
      </c>
      <c r="AF39">
        <v>8.6750000000000007</v>
      </c>
      <c r="AG39">
        <v>16.058333333333334</v>
      </c>
      <c r="AH39">
        <v>8.6833333333333336</v>
      </c>
      <c r="AI39">
        <v>54.61666666666666</v>
      </c>
      <c r="AJ39">
        <v>2.1416666666666666</v>
      </c>
      <c r="AK39">
        <v>0.35833333333333328</v>
      </c>
    </row>
    <row r="40" spans="1:37" x14ac:dyDescent="0.25">
      <c r="A40">
        <v>39</v>
      </c>
      <c r="B40" t="s">
        <v>67</v>
      </c>
      <c r="C40">
        <v>1</v>
      </c>
      <c r="D40" t="s">
        <v>61</v>
      </c>
      <c r="E40">
        <v>1</v>
      </c>
      <c r="F40">
        <v>1</v>
      </c>
      <c r="G40">
        <v>69.566666666666663</v>
      </c>
      <c r="H40">
        <v>0.71333952381997867</v>
      </c>
      <c r="I40">
        <v>4.9000000000000004</v>
      </c>
      <c r="J40">
        <v>0.5511803211521904</v>
      </c>
      <c r="K40">
        <v>0.36515531223516889</v>
      </c>
      <c r="L40">
        <v>1.2991363937211255</v>
      </c>
      <c r="M40" s="37">
        <f t="shared" si="1"/>
        <v>1.2942035418260396</v>
      </c>
      <c r="N40">
        <v>0</v>
      </c>
      <c r="O40">
        <v>3.1622776601683791</v>
      </c>
      <c r="P40">
        <v>0</v>
      </c>
      <c r="Q40">
        <v>2.7659494414268253</v>
      </c>
      <c r="R40">
        <v>1.1868309479713353</v>
      </c>
      <c r="S40">
        <v>2.4152294576982398</v>
      </c>
      <c r="T40">
        <v>1.1837880258288178</v>
      </c>
      <c r="U40">
        <v>1.4702034250841436</v>
      </c>
      <c r="V40">
        <v>1.1688970601330928</v>
      </c>
      <c r="W40">
        <v>0.69809215333133845</v>
      </c>
      <c r="X40">
        <v>0</v>
      </c>
      <c r="Y40">
        <v>2.6407086405382292</v>
      </c>
      <c r="Z40">
        <v>0</v>
      </c>
      <c r="AA40">
        <v>8.3333333333333343E-2</v>
      </c>
      <c r="AB40">
        <v>0</v>
      </c>
      <c r="AC40">
        <v>0.85</v>
      </c>
      <c r="AD40">
        <v>0.4416666666666666</v>
      </c>
      <c r="AE40">
        <v>6.6666666666666666E-2</v>
      </c>
      <c r="AF40">
        <v>4.7583333333333337</v>
      </c>
      <c r="AG40">
        <v>4.7166666666666668</v>
      </c>
      <c r="AH40">
        <v>10.6</v>
      </c>
      <c r="AI40">
        <v>33.516666666666666</v>
      </c>
      <c r="AJ40">
        <v>0</v>
      </c>
      <c r="AK40">
        <v>14.533333333333335</v>
      </c>
    </row>
    <row r="41" spans="1:37" x14ac:dyDescent="0.25">
      <c r="A41">
        <v>40</v>
      </c>
      <c r="B41" t="s">
        <v>68</v>
      </c>
      <c r="C41">
        <v>1</v>
      </c>
      <c r="D41" t="s">
        <v>61</v>
      </c>
      <c r="E41">
        <v>0</v>
      </c>
      <c r="F41">
        <v>1</v>
      </c>
      <c r="G41">
        <v>101.25</v>
      </c>
      <c r="H41">
        <v>0.40307469663764062</v>
      </c>
      <c r="I41">
        <v>7.8</v>
      </c>
      <c r="J41">
        <v>0.45570434213563238</v>
      </c>
      <c r="K41">
        <v>0.37004492002578326</v>
      </c>
      <c r="L41">
        <v>0.59558463376395299</v>
      </c>
      <c r="M41" s="37">
        <f t="shared" si="1"/>
        <v>0.88450922970945156</v>
      </c>
      <c r="N41">
        <v>2.2498285257018433</v>
      </c>
      <c r="O41">
        <v>0.5597893122977271</v>
      </c>
      <c r="P41">
        <v>0</v>
      </c>
      <c r="Q41">
        <v>1.6328098817720829</v>
      </c>
      <c r="R41">
        <v>0.67034184331596625</v>
      </c>
      <c r="S41">
        <v>1.699673171197595</v>
      </c>
      <c r="T41">
        <v>0.85372159152160054</v>
      </c>
      <c r="U41">
        <v>1.0275054026805515</v>
      </c>
      <c r="V41">
        <v>1.0845572101990324</v>
      </c>
      <c r="W41">
        <v>0.8437904404597022</v>
      </c>
      <c r="X41">
        <v>2.2498285257018433</v>
      </c>
      <c r="Y41">
        <v>3.1622776601683791</v>
      </c>
      <c r="Z41">
        <v>0.1</v>
      </c>
      <c r="AA41">
        <v>7.7666666666666675</v>
      </c>
      <c r="AB41">
        <v>0</v>
      </c>
      <c r="AC41">
        <v>4.1500000000000004</v>
      </c>
      <c r="AD41">
        <v>18.433333333333334</v>
      </c>
      <c r="AE41">
        <v>0.16666666666666666</v>
      </c>
      <c r="AF41">
        <v>11.900000000000002</v>
      </c>
      <c r="AG41">
        <v>18.750000000000004</v>
      </c>
      <c r="AH41">
        <v>9.2166666666666703</v>
      </c>
      <c r="AI41">
        <v>30.133333333333333</v>
      </c>
      <c r="AJ41">
        <v>0.25</v>
      </c>
      <c r="AK41">
        <v>0.05</v>
      </c>
    </row>
    <row r="42" spans="1:37" x14ac:dyDescent="0.25">
      <c r="A42">
        <v>41</v>
      </c>
      <c r="B42" t="s">
        <v>64</v>
      </c>
      <c r="C42">
        <v>0</v>
      </c>
      <c r="D42" t="s">
        <v>63</v>
      </c>
      <c r="E42">
        <v>0</v>
      </c>
      <c r="F42">
        <v>0</v>
      </c>
      <c r="G42">
        <v>240</v>
      </c>
      <c r="H42">
        <v>0.63330219763188678</v>
      </c>
      <c r="I42">
        <v>8.8000000000000007</v>
      </c>
      <c r="J42">
        <v>0.67784711535776598</v>
      </c>
      <c r="K42">
        <v>0.41164686395900651</v>
      </c>
      <c r="L42">
        <v>0.38103804137987735</v>
      </c>
      <c r="M42" s="37">
        <f t="shared" si="1"/>
        <v>0.94093592966812922</v>
      </c>
      <c r="N42">
        <v>3.1622776601683795</v>
      </c>
      <c r="O42">
        <v>1.1281365638543741</v>
      </c>
      <c r="P42">
        <v>1.995364999563108</v>
      </c>
      <c r="Q42">
        <v>0.71923204231905891</v>
      </c>
      <c r="R42">
        <v>0.73214830022998489</v>
      </c>
      <c r="S42">
        <v>1.0315813225102481</v>
      </c>
      <c r="T42">
        <v>0.70050771846406512</v>
      </c>
      <c r="U42">
        <v>1.173308692521835</v>
      </c>
      <c r="V42">
        <v>0.83594154788266772</v>
      </c>
      <c r="W42">
        <v>0.92829462889277969</v>
      </c>
      <c r="X42">
        <v>1.0905022562012203</v>
      </c>
      <c r="Y42">
        <v>3.16227766016838</v>
      </c>
      <c r="Z42">
        <v>0.5</v>
      </c>
      <c r="AA42">
        <v>15.116666666666669</v>
      </c>
      <c r="AB42">
        <v>0.8</v>
      </c>
      <c r="AC42">
        <v>18.883333333333333</v>
      </c>
      <c r="AD42">
        <v>10.733333333333334</v>
      </c>
      <c r="AE42">
        <v>5.7833333333333332</v>
      </c>
      <c r="AF42">
        <v>10.400000000000002</v>
      </c>
      <c r="AG42">
        <v>2.7</v>
      </c>
      <c r="AH42">
        <v>8.2666666666666693</v>
      </c>
      <c r="AI42">
        <v>135.86666666666667</v>
      </c>
      <c r="AJ42">
        <v>30.466666666666669</v>
      </c>
      <c r="AK42">
        <v>0.46666666666666667</v>
      </c>
    </row>
    <row r="43" spans="1:37" x14ac:dyDescent="0.25">
      <c r="A43">
        <v>42</v>
      </c>
      <c r="B43" t="s">
        <v>68</v>
      </c>
      <c r="C43">
        <v>1</v>
      </c>
      <c r="D43" t="s">
        <v>63</v>
      </c>
      <c r="E43">
        <v>0</v>
      </c>
      <c r="F43">
        <v>1</v>
      </c>
      <c r="G43">
        <v>118.13333333333333</v>
      </c>
      <c r="H43">
        <v>0.60442239940916687</v>
      </c>
      <c r="I43">
        <v>9.6999999999999993</v>
      </c>
      <c r="J43">
        <v>0.55360940045609131</v>
      </c>
      <c r="K43">
        <v>0.43462274601798101</v>
      </c>
      <c r="L43">
        <v>0.41480565386137891</v>
      </c>
      <c r="M43" s="37">
        <f t="shared" si="1"/>
        <v>1.0917849279857119</v>
      </c>
      <c r="N43">
        <v>1.2107272270174534</v>
      </c>
      <c r="O43">
        <v>1.0623926229035214</v>
      </c>
      <c r="P43">
        <v>0</v>
      </c>
      <c r="Q43">
        <v>0.78556386970350767</v>
      </c>
      <c r="R43">
        <v>1.1373417628912796</v>
      </c>
      <c r="S43">
        <v>1.1973347406759436</v>
      </c>
      <c r="T43">
        <v>0.7476805507201959</v>
      </c>
      <c r="U43">
        <v>1.3392939719231489</v>
      </c>
      <c r="V43">
        <v>0.97776686613190722</v>
      </c>
      <c r="W43">
        <v>1.2786739240134788</v>
      </c>
      <c r="X43">
        <v>1.1744463645979561</v>
      </c>
      <c r="Y43">
        <v>1.6367578783820591</v>
      </c>
      <c r="Z43">
        <v>1.7499999999999996</v>
      </c>
      <c r="AA43">
        <v>4.2166666666666668</v>
      </c>
      <c r="AB43">
        <v>0</v>
      </c>
      <c r="AC43">
        <v>33.649999999999991</v>
      </c>
      <c r="AD43">
        <v>6.7999999999999989</v>
      </c>
      <c r="AE43">
        <v>0.35</v>
      </c>
      <c r="AF43">
        <v>3.9166666666666665</v>
      </c>
      <c r="AG43">
        <v>11.116666666666667</v>
      </c>
      <c r="AH43">
        <v>3.6</v>
      </c>
      <c r="AI43">
        <v>44.45</v>
      </c>
      <c r="AJ43">
        <v>7.05</v>
      </c>
      <c r="AK43">
        <v>0.81666666666666676</v>
      </c>
    </row>
    <row r="44" spans="1:37" x14ac:dyDescent="0.25">
      <c r="A44">
        <v>43</v>
      </c>
      <c r="B44" t="s">
        <v>62</v>
      </c>
      <c r="C44">
        <v>1</v>
      </c>
      <c r="D44" t="s">
        <v>61</v>
      </c>
      <c r="E44">
        <v>1</v>
      </c>
      <c r="F44">
        <v>0</v>
      </c>
      <c r="G44">
        <v>83.50833333333334</v>
      </c>
      <c r="H44">
        <v>0.87128559745540957</v>
      </c>
      <c r="I44">
        <v>5.4</v>
      </c>
      <c r="J44">
        <v>0.78886745448798323</v>
      </c>
      <c r="K44">
        <v>0.37710416968053062</v>
      </c>
      <c r="L44">
        <v>0.45761228645377033</v>
      </c>
      <c r="M44" s="37">
        <f t="shared" si="1"/>
        <v>1.104476541019074</v>
      </c>
      <c r="N44">
        <v>0</v>
      </c>
      <c r="O44">
        <v>2.6293687924887181</v>
      </c>
      <c r="P44">
        <v>0</v>
      </c>
      <c r="Q44">
        <v>1.5713484026367723</v>
      </c>
      <c r="R44">
        <v>1.937972964281149</v>
      </c>
      <c r="S44">
        <v>3.1622776601683795</v>
      </c>
      <c r="T44">
        <v>0.69382894430024888</v>
      </c>
      <c r="U44">
        <v>1.0122917700093343</v>
      </c>
      <c r="V44">
        <v>1.0433516347779486</v>
      </c>
      <c r="W44">
        <v>1.3266072817315213</v>
      </c>
      <c r="X44">
        <v>0</v>
      </c>
      <c r="Y44">
        <v>1.7271708582521201</v>
      </c>
      <c r="Z44">
        <v>0</v>
      </c>
      <c r="AA44">
        <v>0.1</v>
      </c>
      <c r="AB44">
        <v>0</v>
      </c>
      <c r="AC44">
        <v>0.5</v>
      </c>
      <c r="AD44">
        <v>0.18333333333333335</v>
      </c>
      <c r="AE44">
        <v>6.6666666666666666E-2</v>
      </c>
      <c r="AF44">
        <v>20.591666666666669</v>
      </c>
      <c r="AG44">
        <v>16.308333333333337</v>
      </c>
      <c r="AH44">
        <v>4.0999999999999996</v>
      </c>
      <c r="AI44">
        <v>40.958333333333329</v>
      </c>
      <c r="AJ44">
        <v>0</v>
      </c>
      <c r="AK44">
        <v>0.7</v>
      </c>
    </row>
    <row r="45" spans="1:37" x14ac:dyDescent="0.25">
      <c r="A45">
        <v>44</v>
      </c>
      <c r="B45" t="s">
        <v>60</v>
      </c>
      <c r="C45">
        <v>1</v>
      </c>
      <c r="D45" t="s">
        <v>61</v>
      </c>
      <c r="E45">
        <v>1</v>
      </c>
      <c r="F45">
        <v>1</v>
      </c>
      <c r="G45">
        <v>126.31666666666663</v>
      </c>
      <c r="H45">
        <v>0.30889783790212244</v>
      </c>
      <c r="I45">
        <v>5.7</v>
      </c>
      <c r="J45">
        <v>0.32147381463381519</v>
      </c>
      <c r="K45">
        <v>0.39277628737478903</v>
      </c>
      <c r="L45">
        <v>0.65007676756524402</v>
      </c>
      <c r="M45" s="37">
        <f t="shared" si="1"/>
        <v>0.96088024542211048</v>
      </c>
      <c r="N45">
        <v>0</v>
      </c>
      <c r="O45">
        <v>2.8361051867038096</v>
      </c>
      <c r="P45">
        <v>0</v>
      </c>
      <c r="Q45">
        <v>3.012610895326056</v>
      </c>
      <c r="R45">
        <v>2.0420812966059589</v>
      </c>
      <c r="S45">
        <v>1.7440374613713627</v>
      </c>
      <c r="T45">
        <v>0.78145354859356586</v>
      </c>
      <c r="U45">
        <v>0.77482482229941885</v>
      </c>
      <c r="V45">
        <v>1.100551343488501</v>
      </c>
      <c r="W45">
        <v>0.66288248686185658</v>
      </c>
      <c r="X45">
        <v>0</v>
      </c>
      <c r="Y45">
        <v>2.6208408402928196</v>
      </c>
      <c r="Z45">
        <v>0</v>
      </c>
      <c r="AA45">
        <v>0.68333333333333335</v>
      </c>
      <c r="AB45">
        <v>0</v>
      </c>
      <c r="AC45">
        <v>1.5333333333333332</v>
      </c>
      <c r="AD45">
        <v>0.6</v>
      </c>
      <c r="AE45">
        <v>1.3333333333333333</v>
      </c>
      <c r="AF45">
        <v>25.716666666666661</v>
      </c>
      <c r="AG45">
        <v>11.883333333333333</v>
      </c>
      <c r="AH45">
        <v>26.516666666666669</v>
      </c>
      <c r="AI45">
        <v>50.233333333333334</v>
      </c>
      <c r="AJ45">
        <v>0</v>
      </c>
      <c r="AK45">
        <v>7.4333333333333327</v>
      </c>
    </row>
    <row r="46" spans="1:37" x14ac:dyDescent="0.25">
      <c r="A46">
        <v>45</v>
      </c>
      <c r="B46" t="s">
        <v>62</v>
      </c>
      <c r="C46">
        <v>1</v>
      </c>
      <c r="D46" t="s">
        <v>61</v>
      </c>
      <c r="E46">
        <v>1</v>
      </c>
      <c r="F46">
        <v>0</v>
      </c>
      <c r="G46">
        <v>142.94166666666666</v>
      </c>
      <c r="H46">
        <v>0.81909508304849743</v>
      </c>
      <c r="I46">
        <v>5.6</v>
      </c>
      <c r="J46">
        <v>0.54273459133821034</v>
      </c>
      <c r="K46">
        <v>0.45720173462345454</v>
      </c>
      <c r="L46">
        <v>0.78929531335112701</v>
      </c>
      <c r="M46" s="37">
        <f t="shared" si="1"/>
        <v>1.5092000696489056</v>
      </c>
      <c r="N46">
        <v>3.1622776601683791</v>
      </c>
      <c r="O46">
        <v>2.1888376577433677</v>
      </c>
      <c r="P46">
        <v>0</v>
      </c>
      <c r="Q46">
        <v>2.4953471441093149</v>
      </c>
      <c r="R46">
        <v>1.5594484959006474</v>
      </c>
      <c r="S46">
        <v>0</v>
      </c>
      <c r="T46">
        <v>1.3241352314846533</v>
      </c>
      <c r="U46">
        <v>1.1628762874133016</v>
      </c>
      <c r="V46">
        <v>0.8865027074589743</v>
      </c>
      <c r="W46">
        <v>1.866002648606145</v>
      </c>
      <c r="X46">
        <v>0</v>
      </c>
      <c r="Y46">
        <v>1.8015543903143032</v>
      </c>
      <c r="Z46">
        <v>0.16666666666666669</v>
      </c>
      <c r="AA46">
        <v>0.19166666666666665</v>
      </c>
      <c r="AB46">
        <v>0</v>
      </c>
      <c r="AC46">
        <v>0.29166666666666669</v>
      </c>
      <c r="AD46">
        <v>0.32499999999999996</v>
      </c>
      <c r="AE46">
        <v>0</v>
      </c>
      <c r="AF46">
        <v>43.125000000000007</v>
      </c>
      <c r="AG46">
        <v>24.658333333333331</v>
      </c>
      <c r="AH46">
        <v>10.675000000000001</v>
      </c>
      <c r="AI46">
        <v>62.708333333333336</v>
      </c>
      <c r="AJ46">
        <v>0</v>
      </c>
      <c r="AK46">
        <v>0.71666666666666679</v>
      </c>
    </row>
    <row r="47" spans="1:37" x14ac:dyDescent="0.25">
      <c r="A47">
        <v>46</v>
      </c>
      <c r="B47" t="s">
        <v>62</v>
      </c>
      <c r="C47">
        <v>1</v>
      </c>
      <c r="D47" t="s">
        <v>63</v>
      </c>
      <c r="E47">
        <v>1</v>
      </c>
      <c r="F47">
        <v>0</v>
      </c>
      <c r="G47">
        <v>110.96666666666667</v>
      </c>
      <c r="H47">
        <v>0.3774062685781473</v>
      </c>
      <c r="I47">
        <v>6.1</v>
      </c>
      <c r="J47">
        <v>0.43959636728937174</v>
      </c>
      <c r="K47">
        <v>0.38825605769895566</v>
      </c>
      <c r="L47">
        <v>0.81263186845209046</v>
      </c>
      <c r="M47" s="37">
        <f t="shared" si="1"/>
        <v>0.85852908863942734</v>
      </c>
      <c r="N47">
        <v>0</v>
      </c>
      <c r="O47">
        <v>2.6293687924887181</v>
      </c>
      <c r="P47">
        <v>0</v>
      </c>
      <c r="Q47">
        <v>1.2102544131508612</v>
      </c>
      <c r="R47">
        <v>1.752225665997533</v>
      </c>
      <c r="S47">
        <v>3.1622776601683795</v>
      </c>
      <c r="T47">
        <v>0.70627273171657112</v>
      </c>
      <c r="U47">
        <v>1.2858651166891804</v>
      </c>
      <c r="V47">
        <v>1.1781880394149056</v>
      </c>
      <c r="W47">
        <v>0.71294345914462898</v>
      </c>
      <c r="X47">
        <v>3.16227766016838</v>
      </c>
      <c r="Y47">
        <v>1.5871738990088891</v>
      </c>
      <c r="Z47">
        <v>0</v>
      </c>
      <c r="AA47">
        <v>0.1</v>
      </c>
      <c r="AB47">
        <v>0</v>
      </c>
      <c r="AC47">
        <v>0.22500000000000001</v>
      </c>
      <c r="AD47">
        <v>0.29166666666666669</v>
      </c>
      <c r="AE47">
        <v>6.6666666666666666E-2</v>
      </c>
      <c r="AF47">
        <v>29.766666666666669</v>
      </c>
      <c r="AG47">
        <v>18.008333333333333</v>
      </c>
      <c r="AH47">
        <v>8.9166666666666679</v>
      </c>
      <c r="AI47">
        <v>52.266666666666673</v>
      </c>
      <c r="AJ47">
        <v>5.8333333333333334E-2</v>
      </c>
      <c r="AK47">
        <v>1.1833333333333331</v>
      </c>
    </row>
    <row r="48" spans="1:37" x14ac:dyDescent="0.25">
      <c r="A48">
        <v>47</v>
      </c>
      <c r="B48" t="s">
        <v>60</v>
      </c>
      <c r="C48">
        <v>1</v>
      </c>
      <c r="D48" t="s">
        <v>61</v>
      </c>
      <c r="E48">
        <v>1</v>
      </c>
      <c r="F48">
        <v>1</v>
      </c>
      <c r="G48">
        <v>98.38333333333334</v>
      </c>
      <c r="H48">
        <v>0.60024995387667257</v>
      </c>
      <c r="I48">
        <v>6</v>
      </c>
      <c r="J48">
        <v>0.66248548588327982</v>
      </c>
      <c r="K48">
        <v>0.4949337394985287</v>
      </c>
      <c r="L48">
        <v>0.98186981593994382</v>
      </c>
      <c r="M48" s="37">
        <f t="shared" si="1"/>
        <v>0.90605751622825415</v>
      </c>
      <c r="N48">
        <v>0</v>
      </c>
      <c r="O48">
        <v>2.5385910352879697</v>
      </c>
      <c r="P48">
        <v>0</v>
      </c>
      <c r="Q48">
        <v>1.5387868710237063</v>
      </c>
      <c r="R48">
        <v>1.4824634484111783</v>
      </c>
      <c r="S48">
        <v>2.0528839898715998</v>
      </c>
      <c r="T48">
        <v>0.7454033753544641</v>
      </c>
      <c r="U48">
        <v>1.190261854441323</v>
      </c>
      <c r="V48">
        <v>1.2758221614608756</v>
      </c>
      <c r="W48">
        <v>0.75126266355664317</v>
      </c>
      <c r="X48">
        <v>0</v>
      </c>
      <c r="Y48">
        <v>2.1311186420907364</v>
      </c>
      <c r="Z48">
        <v>0</v>
      </c>
      <c r="AA48">
        <v>0.16666666666666666</v>
      </c>
      <c r="AB48">
        <v>0</v>
      </c>
      <c r="AC48">
        <v>1.3833333333333333</v>
      </c>
      <c r="AD48">
        <v>1.7666666666666668</v>
      </c>
      <c r="AE48">
        <v>0.21666666666666665</v>
      </c>
      <c r="AF48">
        <v>23.833333333333336</v>
      </c>
      <c r="AG48">
        <v>2.8833333333333333</v>
      </c>
      <c r="AH48">
        <v>17.733333333333334</v>
      </c>
      <c r="AI48">
        <v>49.06666666666667</v>
      </c>
      <c r="AJ48">
        <v>0</v>
      </c>
      <c r="AK48">
        <v>1.3333333333333335</v>
      </c>
    </row>
    <row r="49" spans="1:37" x14ac:dyDescent="0.25">
      <c r="A49">
        <v>48</v>
      </c>
      <c r="B49" t="s">
        <v>68</v>
      </c>
      <c r="C49">
        <v>1</v>
      </c>
      <c r="D49" t="s">
        <v>63</v>
      </c>
      <c r="E49">
        <v>0</v>
      </c>
      <c r="F49">
        <v>1</v>
      </c>
      <c r="G49">
        <v>319.0333333333333</v>
      </c>
      <c r="H49">
        <v>0.79115959047708184</v>
      </c>
      <c r="I49">
        <v>8.5</v>
      </c>
      <c r="J49">
        <v>0.54022792271360609</v>
      </c>
      <c r="K49">
        <v>0.43301831287018422</v>
      </c>
      <c r="L49">
        <v>0.82107761529195122</v>
      </c>
      <c r="M49" s="37">
        <f t="shared" si="1"/>
        <v>1.4814149828592444</v>
      </c>
      <c r="N49">
        <v>0</v>
      </c>
      <c r="O49">
        <v>0.99871857202442016</v>
      </c>
      <c r="P49">
        <v>3.0343760298561322</v>
      </c>
      <c r="Q49">
        <v>1.825070335350151</v>
      </c>
      <c r="R49">
        <v>2.4600386312371203</v>
      </c>
      <c r="S49">
        <v>2.1016210034123306</v>
      </c>
      <c r="T49">
        <v>0.55278747687404206</v>
      </c>
      <c r="U49">
        <v>1.1411130099995377</v>
      </c>
      <c r="V49">
        <v>0.91275449105609552</v>
      </c>
      <c r="W49">
        <v>0.9350189422772498</v>
      </c>
      <c r="X49">
        <v>1.6513607048557344</v>
      </c>
      <c r="Y49">
        <v>1.656431155326294</v>
      </c>
      <c r="Z49">
        <v>0</v>
      </c>
      <c r="AA49">
        <v>24.683333333333337</v>
      </c>
      <c r="AB49">
        <v>1.8</v>
      </c>
      <c r="AC49">
        <v>35.150000000000006</v>
      </c>
      <c r="AD49">
        <v>88.033333333333331</v>
      </c>
      <c r="AE49">
        <v>4.5333333333333332</v>
      </c>
      <c r="AF49">
        <v>9.6166666666666671</v>
      </c>
      <c r="AG49">
        <v>1.3499999999999999</v>
      </c>
      <c r="AH49">
        <v>32.416666666666671</v>
      </c>
      <c r="AI49">
        <v>117.68333333333332</v>
      </c>
      <c r="AJ49">
        <v>3.0333333333333337</v>
      </c>
      <c r="AK49">
        <v>0.46666666666666662</v>
      </c>
    </row>
    <row r="50" spans="1:37" x14ac:dyDescent="0.25">
      <c r="A50">
        <v>49</v>
      </c>
      <c r="B50" t="s">
        <v>64</v>
      </c>
      <c r="C50">
        <v>0</v>
      </c>
      <c r="D50" t="s">
        <v>61</v>
      </c>
      <c r="E50">
        <v>0</v>
      </c>
      <c r="F50">
        <v>0</v>
      </c>
      <c r="G50">
        <v>347.68333333333334</v>
      </c>
      <c r="H50">
        <v>0.80668999369073513</v>
      </c>
      <c r="I50">
        <v>8.8000000000000007</v>
      </c>
      <c r="J50">
        <v>0.53245419646630621</v>
      </c>
      <c r="K50">
        <v>0.32865708551737766</v>
      </c>
      <c r="L50">
        <v>1.2444651066994803</v>
      </c>
      <c r="M50" s="37">
        <f t="shared" si="1"/>
        <v>1.517474919375426</v>
      </c>
      <c r="N50">
        <v>2.2498285257018433</v>
      </c>
      <c r="O50">
        <v>0.6835502099613362</v>
      </c>
      <c r="P50">
        <v>2.5385910352879697</v>
      </c>
      <c r="Q50">
        <v>1.8998837360318164</v>
      </c>
      <c r="R50">
        <v>1.7112670908739533</v>
      </c>
      <c r="S50">
        <v>1.1383435351810074</v>
      </c>
      <c r="T50">
        <v>1.0185220505886261</v>
      </c>
      <c r="U50">
        <v>1.1660382096990782</v>
      </c>
      <c r="V50">
        <v>1.1518256297446152</v>
      </c>
      <c r="W50">
        <v>1.3501735618965427</v>
      </c>
      <c r="X50">
        <v>1.678815016990616</v>
      </c>
      <c r="Y50">
        <v>3.1622776601683795</v>
      </c>
      <c r="Z50">
        <v>0.1</v>
      </c>
      <c r="AA50">
        <v>4.9333333333333336</v>
      </c>
      <c r="AB50">
        <v>0.33333333333333331</v>
      </c>
      <c r="AC50">
        <v>76.500000000000014</v>
      </c>
      <c r="AD50">
        <v>87.65</v>
      </c>
      <c r="AE50">
        <v>17.850000000000001</v>
      </c>
      <c r="AF50">
        <v>21.266666666666666</v>
      </c>
      <c r="AG50">
        <v>3.0166666666666666</v>
      </c>
      <c r="AH50">
        <v>17.516666666666666</v>
      </c>
      <c r="AI50">
        <v>114.26666666666668</v>
      </c>
      <c r="AJ50">
        <v>3.6833333333333327</v>
      </c>
      <c r="AK50">
        <v>0.53333333333333333</v>
      </c>
    </row>
    <row r="51" spans="1:37" x14ac:dyDescent="0.25">
      <c r="A51">
        <v>50</v>
      </c>
      <c r="B51" t="s">
        <v>60</v>
      </c>
      <c r="C51">
        <v>1</v>
      </c>
      <c r="D51" t="s">
        <v>63</v>
      </c>
      <c r="E51">
        <v>1</v>
      </c>
      <c r="F51">
        <v>1</v>
      </c>
      <c r="G51">
        <v>66.233333333333334</v>
      </c>
      <c r="H51">
        <v>0.58217293022367511</v>
      </c>
      <c r="I51">
        <v>6.3</v>
      </c>
      <c r="J51">
        <v>0.6040414126617053</v>
      </c>
      <c r="K51">
        <v>0.41885075519078524</v>
      </c>
      <c r="L51">
        <v>0.74713180037446469</v>
      </c>
      <c r="M51" s="37">
        <f t="shared" si="1"/>
        <v>0.96379638551326008</v>
      </c>
      <c r="N51">
        <v>3.1622776601683795</v>
      </c>
      <c r="O51">
        <v>2.1602468994692874</v>
      </c>
      <c r="P51">
        <v>0</v>
      </c>
      <c r="Q51">
        <v>1.3858538707460701</v>
      </c>
      <c r="R51">
        <v>1.1915577073638191</v>
      </c>
      <c r="S51">
        <v>3.1622776601683795</v>
      </c>
      <c r="T51">
        <v>0.71316749931358414</v>
      </c>
      <c r="U51">
        <v>0.56677341992144048</v>
      </c>
      <c r="V51">
        <v>1.0956461455962843</v>
      </c>
      <c r="W51">
        <v>1.0495275882265884</v>
      </c>
      <c r="X51">
        <v>3.1622776601683795</v>
      </c>
      <c r="Y51">
        <v>2.1839215450578484</v>
      </c>
      <c r="Z51">
        <v>3.3333333333333333E-2</v>
      </c>
      <c r="AA51">
        <v>8.3333333333333329E-2</v>
      </c>
      <c r="AB51">
        <v>0</v>
      </c>
      <c r="AC51">
        <v>1.2666666666666668</v>
      </c>
      <c r="AD51">
        <v>3.3</v>
      </c>
      <c r="AE51">
        <v>1.6666666666666666E-2</v>
      </c>
      <c r="AF51">
        <v>15.133333333333331</v>
      </c>
      <c r="AG51">
        <v>6.6833333333333345</v>
      </c>
      <c r="AH51">
        <v>10.199999999999999</v>
      </c>
      <c r="AI51">
        <v>28.583333333333332</v>
      </c>
      <c r="AJ51">
        <v>1.6666666666666666E-2</v>
      </c>
      <c r="AK51">
        <v>0.91666666666666663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501"/>
  <sheetViews>
    <sheetView topLeftCell="AG409" workbookViewId="0">
      <selection activeCell="BC452" sqref="BC452"/>
    </sheetView>
  </sheetViews>
  <sheetFormatPr defaultColWidth="8.85546875" defaultRowHeight="15" x14ac:dyDescent="0.25"/>
  <cols>
    <col min="2" max="2" width="10.28515625" bestFit="1" customWidth="1"/>
  </cols>
  <sheetData>
    <row r="1" spans="1:49" x14ac:dyDescent="0.25">
      <c r="A1" s="30" t="s">
        <v>0</v>
      </c>
      <c r="B1" s="30" t="s">
        <v>265</v>
      </c>
      <c r="C1" s="30" t="s">
        <v>266</v>
      </c>
      <c r="D1" s="31" t="s">
        <v>343</v>
      </c>
      <c r="F1" t="s">
        <v>235</v>
      </c>
      <c r="G1" t="s">
        <v>236</v>
      </c>
      <c r="H1" t="s">
        <v>237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246</v>
      </c>
      <c r="R1" t="s">
        <v>249</v>
      </c>
      <c r="S1" t="s">
        <v>257</v>
      </c>
      <c r="U1" t="s">
        <v>317</v>
      </c>
      <c r="V1" t="s">
        <v>318</v>
      </c>
      <c r="W1" t="s">
        <v>319</v>
      </c>
      <c r="X1" t="s">
        <v>320</v>
      </c>
      <c r="Y1" t="s">
        <v>321</v>
      </c>
      <c r="Z1" t="s">
        <v>322</v>
      </c>
      <c r="AA1" t="s">
        <v>323</v>
      </c>
      <c r="AB1" t="s">
        <v>324</v>
      </c>
      <c r="AC1" t="s">
        <v>325</v>
      </c>
      <c r="AD1" t="s">
        <v>326</v>
      </c>
      <c r="AE1" t="s">
        <v>327</v>
      </c>
      <c r="AF1" t="s">
        <v>328</v>
      </c>
      <c r="AG1" t="s">
        <v>329</v>
      </c>
      <c r="AI1" t="s">
        <v>330</v>
      </c>
      <c r="AJ1" t="s">
        <v>331</v>
      </c>
      <c r="AK1" t="s">
        <v>332</v>
      </c>
      <c r="AL1" t="s">
        <v>333</v>
      </c>
      <c r="AM1" t="s">
        <v>334</v>
      </c>
      <c r="AN1" t="s">
        <v>335</v>
      </c>
      <c r="AO1" t="s">
        <v>336</v>
      </c>
      <c r="AP1" t="s">
        <v>337</v>
      </c>
      <c r="AQ1" t="s">
        <v>338</v>
      </c>
      <c r="AR1" t="s">
        <v>339</v>
      </c>
      <c r="AS1" t="s">
        <v>340</v>
      </c>
      <c r="AT1" t="s">
        <v>341</v>
      </c>
      <c r="AU1" t="s">
        <v>342</v>
      </c>
      <c r="AW1" t="s">
        <v>344</v>
      </c>
    </row>
    <row r="2" spans="1:49" x14ac:dyDescent="0.25">
      <c r="A2">
        <v>1</v>
      </c>
      <c r="B2" t="s">
        <v>60</v>
      </c>
      <c r="C2" t="s">
        <v>61</v>
      </c>
      <c r="D2">
        <v>2</v>
      </c>
      <c r="F2">
        <v>0</v>
      </c>
      <c r="G2">
        <v>0</v>
      </c>
      <c r="H2">
        <v>0</v>
      </c>
      <c r="I2">
        <v>0</v>
      </c>
      <c r="J2">
        <v>0.25</v>
      </c>
      <c r="K2">
        <v>0</v>
      </c>
      <c r="L2">
        <v>2.8333333333333335</v>
      </c>
      <c r="M2">
        <v>18.25</v>
      </c>
      <c r="N2">
        <v>8.9166666666666661</v>
      </c>
      <c r="O2">
        <v>176.58333333333334</v>
      </c>
      <c r="P2">
        <v>0</v>
      </c>
      <c r="Q2">
        <v>0</v>
      </c>
      <c r="R2">
        <v>0</v>
      </c>
      <c r="S2">
        <v>206.83333333333334</v>
      </c>
      <c r="U2">
        <f>F2/$S2</f>
        <v>0</v>
      </c>
      <c r="V2">
        <f t="shared" ref="V2:AG17" si="0">G2/$S2</f>
        <v>0</v>
      </c>
      <c r="W2">
        <f t="shared" si="0"/>
        <v>0</v>
      </c>
      <c r="X2">
        <f t="shared" si="0"/>
        <v>0</v>
      </c>
      <c r="Y2">
        <f t="shared" si="0"/>
        <v>1.20870265914585E-3</v>
      </c>
      <c r="Z2">
        <f t="shared" si="0"/>
        <v>0</v>
      </c>
      <c r="AA2">
        <f t="shared" si="0"/>
        <v>1.3698630136986301E-2</v>
      </c>
      <c r="AB2">
        <f t="shared" si="0"/>
        <v>8.8235294117647051E-2</v>
      </c>
      <c r="AC2">
        <f t="shared" si="0"/>
        <v>4.3110394842868646E-2</v>
      </c>
      <c r="AD2">
        <f t="shared" si="0"/>
        <v>0.85374697824335211</v>
      </c>
      <c r="AE2">
        <f t="shared" si="0"/>
        <v>0</v>
      </c>
      <c r="AF2">
        <f t="shared" si="0"/>
        <v>0</v>
      </c>
      <c r="AG2">
        <f t="shared" si="0"/>
        <v>0</v>
      </c>
      <c r="AI2">
        <v>0</v>
      </c>
      <c r="AJ2">
        <v>0</v>
      </c>
      <c r="AK2">
        <v>0</v>
      </c>
      <c r="AL2">
        <v>0</v>
      </c>
      <c r="AM2">
        <f>LN(Y2)*Y2</f>
        <v>-8.1203154840005353E-3</v>
      </c>
      <c r="AN2">
        <v>0</v>
      </c>
      <c r="AO2">
        <f>LN(AA2)*AA2</f>
        <v>-5.877341700203275E-2</v>
      </c>
      <c r="AP2">
        <f>LN(AB2)*AB2</f>
        <v>-0.21421307964247516</v>
      </c>
      <c r="AQ2">
        <f>LN(AC2)*AC2</f>
        <v>-0.13553869905293439</v>
      </c>
      <c r="AR2">
        <f>LN(AD2)*AD2</f>
        <v>-0.13499482009853389</v>
      </c>
      <c r="AS2">
        <v>0</v>
      </c>
      <c r="AT2">
        <v>0</v>
      </c>
      <c r="AU2">
        <v>0</v>
      </c>
      <c r="AW2">
        <f>-SUM(AI2:AU2)</f>
        <v>0.55164033127997669</v>
      </c>
    </row>
    <row r="3" spans="1:49" x14ac:dyDescent="0.25">
      <c r="A3">
        <v>2</v>
      </c>
      <c r="B3" t="s">
        <v>62</v>
      </c>
      <c r="C3" t="s">
        <v>63</v>
      </c>
      <c r="D3">
        <v>2</v>
      </c>
      <c r="F3">
        <v>0</v>
      </c>
      <c r="G3">
        <v>0.25</v>
      </c>
      <c r="H3">
        <v>0</v>
      </c>
      <c r="I3">
        <v>0.58333333333333337</v>
      </c>
      <c r="J3">
        <v>0.41666666666666669</v>
      </c>
      <c r="K3">
        <v>0</v>
      </c>
      <c r="L3">
        <v>8.3333333333333329E-2</v>
      </c>
      <c r="M3">
        <v>0.58333333333333337</v>
      </c>
      <c r="N3">
        <v>12.666666666666666</v>
      </c>
      <c r="O3">
        <v>18.916666666666668</v>
      </c>
      <c r="P3">
        <v>0</v>
      </c>
      <c r="Q3">
        <v>0</v>
      </c>
      <c r="R3">
        <v>0</v>
      </c>
      <c r="S3">
        <v>33.5</v>
      </c>
      <c r="U3">
        <f t="shared" ref="U3:Y66" si="1">F3/$S3</f>
        <v>0</v>
      </c>
      <c r="V3">
        <f t="shared" si="0"/>
        <v>7.462686567164179E-3</v>
      </c>
      <c r="W3">
        <f t="shared" si="0"/>
        <v>0</v>
      </c>
      <c r="X3">
        <f t="shared" si="0"/>
        <v>1.7412935323383085E-2</v>
      </c>
      <c r="Y3">
        <f t="shared" si="0"/>
        <v>1.2437810945273632E-2</v>
      </c>
      <c r="Z3">
        <f t="shared" si="0"/>
        <v>0</v>
      </c>
      <c r="AA3">
        <f t="shared" si="0"/>
        <v>2.4875621890547263E-3</v>
      </c>
      <c r="AB3">
        <f t="shared" si="0"/>
        <v>1.7412935323383085E-2</v>
      </c>
      <c r="AC3">
        <f t="shared" si="0"/>
        <v>0.37810945273631841</v>
      </c>
      <c r="AD3">
        <f t="shared" si="0"/>
        <v>0.56467661691542292</v>
      </c>
      <c r="AE3">
        <f t="shared" si="0"/>
        <v>0</v>
      </c>
      <c r="AF3">
        <f t="shared" si="0"/>
        <v>0</v>
      </c>
      <c r="AG3">
        <f t="shared" si="0"/>
        <v>0</v>
      </c>
      <c r="AI3">
        <v>0</v>
      </c>
      <c r="AJ3">
        <f t="shared" ref="AJ3:AJ65" si="2">LN(V3)*V3</f>
        <v>-3.6551043283215755E-2</v>
      </c>
      <c r="AK3">
        <v>0</v>
      </c>
      <c r="AL3">
        <f t="shared" ref="AL3:AL65" si="3">LN(X3)*X3</f>
        <v>-7.0531824818273525E-2</v>
      </c>
      <c r="AM3">
        <f t="shared" ref="AM3:AM66" si="4">LN(Y3)*Y3</f>
        <v>-5.4564852937623393E-2</v>
      </c>
      <c r="AN3">
        <v>0</v>
      </c>
      <c r="AO3">
        <f t="shared" ref="AO3:AO66" si="5">LN(AA3)*AA3</f>
        <v>-1.4916547484126918E-2</v>
      </c>
      <c r="AP3">
        <f t="shared" ref="AP3:AP66" si="6">LN(AB3)*AB3</f>
        <v>-7.0531824818273525E-2</v>
      </c>
      <c r="AQ3">
        <f t="shared" ref="AQ3:AQ66" si="7">LN(AC3)*AC3</f>
        <v>-0.36773850323745572</v>
      </c>
      <c r="AR3">
        <f t="shared" ref="AR3:AR66" si="8">LN(AD3)*AD3</f>
        <v>-0.32271385609014769</v>
      </c>
      <c r="AS3">
        <v>0</v>
      </c>
      <c r="AT3">
        <v>0</v>
      </c>
      <c r="AU3">
        <v>0</v>
      </c>
      <c r="AW3">
        <f t="shared" ref="AW3:AW66" si="9">-SUM(AI3:AU3)</f>
        <v>0.93754845266911646</v>
      </c>
    </row>
    <row r="4" spans="1:49" x14ac:dyDescent="0.25">
      <c r="A4">
        <v>3</v>
      </c>
      <c r="B4" t="s">
        <v>62</v>
      </c>
      <c r="C4" t="s">
        <v>61</v>
      </c>
      <c r="D4">
        <v>2</v>
      </c>
      <c r="F4">
        <v>0</v>
      </c>
      <c r="G4">
        <v>4</v>
      </c>
      <c r="H4">
        <v>0</v>
      </c>
      <c r="I4">
        <v>0</v>
      </c>
      <c r="J4">
        <v>0</v>
      </c>
      <c r="K4">
        <v>0</v>
      </c>
      <c r="L4">
        <v>1.3333333333333333</v>
      </c>
      <c r="M4">
        <v>4.25</v>
      </c>
      <c r="N4">
        <v>17.666666666666668</v>
      </c>
      <c r="O4">
        <v>86.333333333333329</v>
      </c>
      <c r="P4">
        <v>0</v>
      </c>
      <c r="Q4">
        <v>0</v>
      </c>
      <c r="R4">
        <v>0</v>
      </c>
      <c r="S4">
        <v>113.58333333333333</v>
      </c>
      <c r="U4">
        <f t="shared" si="1"/>
        <v>0</v>
      </c>
      <c r="V4">
        <f t="shared" si="0"/>
        <v>3.5216434336023478E-2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1.173881144534116E-2</v>
      </c>
      <c r="AB4">
        <f t="shared" si="0"/>
        <v>3.7417461482024947E-2</v>
      </c>
      <c r="AC4">
        <f t="shared" si="0"/>
        <v>0.15553925165077037</v>
      </c>
      <c r="AD4">
        <f t="shared" si="0"/>
        <v>0.76008804108584005</v>
      </c>
      <c r="AE4">
        <f t="shared" si="0"/>
        <v>0</v>
      </c>
      <c r="AF4">
        <f t="shared" si="0"/>
        <v>0</v>
      </c>
      <c r="AG4">
        <f t="shared" si="0"/>
        <v>0</v>
      </c>
      <c r="AI4">
        <v>0</v>
      </c>
      <c r="AJ4">
        <f t="shared" si="2"/>
        <v>-0.11784272648411945</v>
      </c>
      <c r="AK4">
        <v>0</v>
      </c>
      <c r="AL4">
        <v>0</v>
      </c>
      <c r="AM4">
        <v>0</v>
      </c>
      <c r="AN4">
        <v>0</v>
      </c>
      <c r="AO4">
        <f t="shared" si="5"/>
        <v>-5.217731133624947E-2</v>
      </c>
      <c r="AP4">
        <f t="shared" si="6"/>
        <v>-0.12293947743769813</v>
      </c>
      <c r="AQ4">
        <f t="shared" si="7"/>
        <v>-0.28943632963257393</v>
      </c>
      <c r="AR4">
        <f t="shared" si="8"/>
        <v>-0.2085081182660895</v>
      </c>
      <c r="AS4">
        <v>0</v>
      </c>
      <c r="AT4">
        <v>0</v>
      </c>
      <c r="AU4">
        <v>0</v>
      </c>
      <c r="AW4">
        <f t="shared" si="9"/>
        <v>0.79090396315673051</v>
      </c>
    </row>
    <row r="5" spans="1:49" x14ac:dyDescent="0.25">
      <c r="A5">
        <v>4</v>
      </c>
      <c r="B5" t="s">
        <v>64</v>
      </c>
      <c r="C5" t="s">
        <v>63</v>
      </c>
      <c r="D5">
        <v>2</v>
      </c>
      <c r="F5">
        <v>0</v>
      </c>
      <c r="G5">
        <v>0.33333333333333331</v>
      </c>
      <c r="H5">
        <v>0</v>
      </c>
      <c r="I5">
        <v>3.3333333333333335</v>
      </c>
      <c r="J5">
        <v>13</v>
      </c>
      <c r="K5">
        <v>0</v>
      </c>
      <c r="L5">
        <v>0.33333333333333331</v>
      </c>
      <c r="M5">
        <v>14.666666666666666</v>
      </c>
      <c r="N5">
        <v>7</v>
      </c>
      <c r="O5">
        <v>3</v>
      </c>
      <c r="P5">
        <v>0</v>
      </c>
      <c r="Q5">
        <v>0</v>
      </c>
      <c r="R5">
        <v>0</v>
      </c>
      <c r="S5">
        <v>41.666666666666664</v>
      </c>
      <c r="U5">
        <f t="shared" si="1"/>
        <v>0</v>
      </c>
      <c r="V5">
        <f t="shared" si="0"/>
        <v>8.0000000000000002E-3</v>
      </c>
      <c r="W5">
        <f t="shared" si="0"/>
        <v>0</v>
      </c>
      <c r="X5">
        <f t="shared" si="0"/>
        <v>0.08</v>
      </c>
      <c r="Y5">
        <f t="shared" si="0"/>
        <v>0.312</v>
      </c>
      <c r="Z5">
        <f t="shared" si="0"/>
        <v>0</v>
      </c>
      <c r="AA5">
        <f t="shared" si="0"/>
        <v>8.0000000000000002E-3</v>
      </c>
      <c r="AB5">
        <f t="shared" si="0"/>
        <v>0.35199999999999998</v>
      </c>
      <c r="AC5">
        <f t="shared" si="0"/>
        <v>0.16800000000000001</v>
      </c>
      <c r="AD5">
        <f t="shared" si="0"/>
        <v>7.2000000000000008E-2</v>
      </c>
      <c r="AE5">
        <f t="shared" si="0"/>
        <v>0</v>
      </c>
      <c r="AF5">
        <f t="shared" si="0"/>
        <v>0</v>
      </c>
      <c r="AG5">
        <f t="shared" si="0"/>
        <v>0</v>
      </c>
      <c r="AI5">
        <v>0</v>
      </c>
      <c r="AJ5">
        <f t="shared" si="2"/>
        <v>-3.8626509898418412E-2</v>
      </c>
      <c r="AK5">
        <v>0</v>
      </c>
      <c r="AL5">
        <f t="shared" si="3"/>
        <v>-0.20205829154466046</v>
      </c>
      <c r="AM5">
        <f t="shared" si="4"/>
        <v>-0.36340265244586828</v>
      </c>
      <c r="AN5">
        <v>0</v>
      </c>
      <c r="AO5">
        <f t="shared" si="5"/>
        <v>-3.8626509898418412E-2</v>
      </c>
      <c r="AP5">
        <f t="shared" si="6"/>
        <v>-0.36753168439118206</v>
      </c>
      <c r="AQ5">
        <f t="shared" si="7"/>
        <v>-0.29967693832925152</v>
      </c>
      <c r="AR5">
        <f t="shared" si="8"/>
        <v>-0.18943841951755788</v>
      </c>
      <c r="AS5">
        <v>0</v>
      </c>
      <c r="AT5">
        <v>0</v>
      </c>
      <c r="AU5">
        <v>0</v>
      </c>
      <c r="AW5">
        <f t="shared" si="9"/>
        <v>1.4993610060253568</v>
      </c>
    </row>
    <row r="6" spans="1:49" x14ac:dyDescent="0.25">
      <c r="A6">
        <v>5</v>
      </c>
      <c r="B6" t="s">
        <v>62</v>
      </c>
      <c r="C6" t="s">
        <v>61</v>
      </c>
      <c r="D6">
        <v>2</v>
      </c>
      <c r="F6">
        <v>0</v>
      </c>
      <c r="G6">
        <v>0</v>
      </c>
      <c r="H6">
        <v>0</v>
      </c>
      <c r="I6">
        <v>0.16666666666666666</v>
      </c>
      <c r="J6">
        <v>0</v>
      </c>
      <c r="K6">
        <v>0</v>
      </c>
      <c r="L6">
        <v>4.5</v>
      </c>
      <c r="M6">
        <v>11.333333333333334</v>
      </c>
      <c r="N6">
        <v>11.166666666666666</v>
      </c>
      <c r="O6">
        <v>151.58333333333334</v>
      </c>
      <c r="P6">
        <v>0</v>
      </c>
      <c r="Q6">
        <v>0</v>
      </c>
      <c r="R6">
        <v>0.25</v>
      </c>
      <c r="S6">
        <v>179</v>
      </c>
      <c r="U6">
        <f t="shared" si="1"/>
        <v>0</v>
      </c>
      <c r="V6">
        <f t="shared" si="0"/>
        <v>0</v>
      </c>
      <c r="W6">
        <f t="shared" si="0"/>
        <v>0</v>
      </c>
      <c r="X6">
        <f t="shared" si="0"/>
        <v>9.3109869646182495E-4</v>
      </c>
      <c r="Y6">
        <f t="shared" si="0"/>
        <v>0</v>
      </c>
      <c r="Z6">
        <f t="shared" si="0"/>
        <v>0</v>
      </c>
      <c r="AA6">
        <f t="shared" si="0"/>
        <v>2.5139664804469275E-2</v>
      </c>
      <c r="AB6">
        <f t="shared" si="0"/>
        <v>6.3314711359404099E-2</v>
      </c>
      <c r="AC6">
        <f t="shared" si="0"/>
        <v>6.2383612662942269E-2</v>
      </c>
      <c r="AD6">
        <f t="shared" si="0"/>
        <v>0.8468342644320298</v>
      </c>
      <c r="AE6">
        <f t="shared" si="0"/>
        <v>0</v>
      </c>
      <c r="AF6">
        <f t="shared" si="0"/>
        <v>0</v>
      </c>
      <c r="AG6">
        <f t="shared" si="0"/>
        <v>1.3966480446927375E-3</v>
      </c>
      <c r="AI6">
        <v>0</v>
      </c>
      <c r="AJ6">
        <v>0</v>
      </c>
      <c r="AK6">
        <v>0</v>
      </c>
      <c r="AL6">
        <f t="shared" si="3"/>
        <v>-6.4982730680342741E-3</v>
      </c>
      <c r="AM6">
        <v>0</v>
      </c>
      <c r="AN6">
        <v>0</v>
      </c>
      <c r="AO6">
        <f t="shared" si="5"/>
        <v>-9.2597138775364046E-2</v>
      </c>
      <c r="AP6">
        <f t="shared" si="6"/>
        <v>-0.17472565619432387</v>
      </c>
      <c r="AQ6">
        <f t="shared" si="7"/>
        <v>-0.17308037982347815</v>
      </c>
      <c r="AR6">
        <f t="shared" si="8"/>
        <v>-0.14078643112860403</v>
      </c>
      <c r="AS6">
        <v>0</v>
      </c>
      <c r="AT6">
        <v>0</v>
      </c>
      <c r="AU6">
        <f t="shared" ref="AU6:AU60" si="10">LN(AG6)*AG6</f>
        <v>-9.1811175516210135E-3</v>
      </c>
      <c r="AW6">
        <f t="shared" si="9"/>
        <v>0.59686899654142533</v>
      </c>
    </row>
    <row r="7" spans="1:49" x14ac:dyDescent="0.25">
      <c r="A7">
        <v>6</v>
      </c>
      <c r="B7" t="s">
        <v>64</v>
      </c>
      <c r="C7" t="s">
        <v>61</v>
      </c>
      <c r="D7">
        <v>2</v>
      </c>
      <c r="F7">
        <v>0</v>
      </c>
      <c r="G7">
        <v>3.3333333333333335</v>
      </c>
      <c r="H7">
        <v>0</v>
      </c>
      <c r="I7">
        <v>4</v>
      </c>
      <c r="J7">
        <v>1.3333333333333333</v>
      </c>
      <c r="K7">
        <v>0</v>
      </c>
      <c r="L7">
        <v>6.666666666666667</v>
      </c>
      <c r="M7">
        <v>29.333333333333332</v>
      </c>
      <c r="N7">
        <v>21.333333333333332</v>
      </c>
      <c r="O7">
        <v>110.66666666666667</v>
      </c>
      <c r="P7">
        <v>0</v>
      </c>
      <c r="Q7">
        <v>0</v>
      </c>
      <c r="R7">
        <v>0</v>
      </c>
      <c r="S7">
        <v>176.66666666666669</v>
      </c>
      <c r="U7">
        <f t="shared" si="1"/>
        <v>0</v>
      </c>
      <c r="V7">
        <f t="shared" si="0"/>
        <v>1.8867924528301886E-2</v>
      </c>
      <c r="W7">
        <f t="shared" si="0"/>
        <v>0</v>
      </c>
      <c r="X7">
        <f t="shared" si="0"/>
        <v>2.2641509433962263E-2</v>
      </c>
      <c r="Y7">
        <f t="shared" si="0"/>
        <v>7.5471698113207539E-3</v>
      </c>
      <c r="Z7">
        <f t="shared" si="0"/>
        <v>0</v>
      </c>
      <c r="AA7">
        <f t="shared" si="0"/>
        <v>3.7735849056603772E-2</v>
      </c>
      <c r="AB7">
        <f t="shared" si="0"/>
        <v>0.16603773584905657</v>
      </c>
      <c r="AC7">
        <f t="shared" si="0"/>
        <v>0.12075471698113206</v>
      </c>
      <c r="AD7">
        <f t="shared" si="0"/>
        <v>0.62641509433962261</v>
      </c>
      <c r="AE7">
        <f t="shared" si="0"/>
        <v>0</v>
      </c>
      <c r="AF7">
        <f t="shared" si="0"/>
        <v>0</v>
      </c>
      <c r="AG7">
        <f t="shared" si="0"/>
        <v>0</v>
      </c>
      <c r="AI7">
        <v>0</v>
      </c>
      <c r="AJ7">
        <f t="shared" si="2"/>
        <v>-7.4911168180228707E-2</v>
      </c>
      <c r="AK7">
        <v>0</v>
      </c>
      <c r="AL7">
        <f t="shared" si="3"/>
        <v>-8.5765366568109444E-2</v>
      </c>
      <c r="AM7">
        <f t="shared" si="4"/>
        <v>-3.68798690220851E-2</v>
      </c>
      <c r="AN7">
        <v>0</v>
      </c>
      <c r="AO7">
        <f t="shared" si="5"/>
        <v>-0.12366583898083684</v>
      </c>
      <c r="AP7">
        <f t="shared" si="6"/>
        <v>-0.29812742811694443</v>
      </c>
      <c r="AQ7">
        <f t="shared" si="7"/>
        <v>-0.25527473789421834</v>
      </c>
      <c r="AR7">
        <f t="shared" si="8"/>
        <v>-0.29300067262840268</v>
      </c>
      <c r="AS7">
        <v>0</v>
      </c>
      <c r="AT7">
        <v>0</v>
      </c>
      <c r="AU7">
        <v>0</v>
      </c>
      <c r="AW7">
        <f t="shared" si="9"/>
        <v>1.1676250813908255</v>
      </c>
    </row>
    <row r="8" spans="1:49" x14ac:dyDescent="0.25">
      <c r="A8">
        <v>7</v>
      </c>
      <c r="B8" t="s">
        <v>60</v>
      </c>
      <c r="C8" t="s">
        <v>61</v>
      </c>
      <c r="D8">
        <v>2</v>
      </c>
      <c r="F8">
        <v>0</v>
      </c>
      <c r="G8">
        <v>8.3333333333333329E-2</v>
      </c>
      <c r="H8">
        <v>0</v>
      </c>
      <c r="I8">
        <v>8.3333333333333329E-2</v>
      </c>
      <c r="J8">
        <v>0</v>
      </c>
      <c r="K8">
        <v>0</v>
      </c>
      <c r="L8">
        <v>2.25</v>
      </c>
      <c r="M8">
        <v>0.16666666666666666</v>
      </c>
      <c r="N8">
        <v>7.833333333333333</v>
      </c>
      <c r="O8">
        <v>151.41666666666666</v>
      </c>
      <c r="P8">
        <v>0</v>
      </c>
      <c r="Q8">
        <v>0</v>
      </c>
      <c r="R8">
        <v>0</v>
      </c>
      <c r="S8">
        <v>161.83333333333331</v>
      </c>
      <c r="U8">
        <f t="shared" si="1"/>
        <v>0</v>
      </c>
      <c r="V8">
        <f t="shared" si="0"/>
        <v>5.1493305870236867E-4</v>
      </c>
      <c r="W8">
        <f t="shared" si="0"/>
        <v>0</v>
      </c>
      <c r="X8">
        <f t="shared" si="0"/>
        <v>5.1493305870236867E-4</v>
      </c>
      <c r="Y8">
        <f t="shared" si="0"/>
        <v>0</v>
      </c>
      <c r="Z8">
        <f t="shared" si="0"/>
        <v>0</v>
      </c>
      <c r="AA8">
        <f t="shared" si="0"/>
        <v>1.3903192584963956E-2</v>
      </c>
      <c r="AB8">
        <f t="shared" si="0"/>
        <v>1.0298661174047373E-3</v>
      </c>
      <c r="AC8">
        <f t="shared" si="0"/>
        <v>4.8403707518022664E-2</v>
      </c>
      <c r="AD8">
        <f t="shared" si="0"/>
        <v>0.93563336766220395</v>
      </c>
      <c r="AE8">
        <f t="shared" si="0"/>
        <v>0</v>
      </c>
      <c r="AF8">
        <f t="shared" si="0"/>
        <v>0</v>
      </c>
      <c r="AG8">
        <f t="shared" si="0"/>
        <v>0</v>
      </c>
      <c r="AI8">
        <v>0</v>
      </c>
      <c r="AJ8">
        <f t="shared" si="2"/>
        <v>-3.8988020848873687E-3</v>
      </c>
      <c r="AK8">
        <v>0</v>
      </c>
      <c r="AL8">
        <f t="shared" si="3"/>
        <v>-3.8988020848873687E-3</v>
      </c>
      <c r="AM8">
        <v>0</v>
      </c>
      <c r="AN8">
        <v>0</v>
      </c>
      <c r="AO8">
        <f t="shared" si="5"/>
        <v>-5.9445001615276737E-2</v>
      </c>
      <c r="AP8">
        <f t="shared" si="6"/>
        <v>-7.0837553741414259E-3</v>
      </c>
      <c r="AQ8">
        <f t="shared" si="7"/>
        <v>-0.146575084170257</v>
      </c>
      <c r="AR8">
        <f t="shared" si="8"/>
        <v>-6.224916667709314E-2</v>
      </c>
      <c r="AS8">
        <v>0</v>
      </c>
      <c r="AT8">
        <v>0</v>
      </c>
      <c r="AU8">
        <v>0</v>
      </c>
      <c r="AW8">
        <f t="shared" si="9"/>
        <v>0.28315061200654301</v>
      </c>
    </row>
    <row r="9" spans="1:49" x14ac:dyDescent="0.25">
      <c r="A9">
        <v>8</v>
      </c>
      <c r="B9" t="s">
        <v>67</v>
      </c>
      <c r="C9" t="s">
        <v>63</v>
      </c>
      <c r="D9">
        <v>2</v>
      </c>
      <c r="F9">
        <v>0</v>
      </c>
      <c r="G9">
        <v>0</v>
      </c>
      <c r="H9">
        <v>0</v>
      </c>
      <c r="I9">
        <v>0.33333333333333331</v>
      </c>
      <c r="J9">
        <v>0.33333333333333331</v>
      </c>
      <c r="K9">
        <v>0</v>
      </c>
      <c r="L9">
        <v>1</v>
      </c>
      <c r="M9">
        <v>9.3333333333333339</v>
      </c>
      <c r="N9">
        <v>10.833333333333334</v>
      </c>
      <c r="O9">
        <v>80.666666666666671</v>
      </c>
      <c r="P9">
        <v>0</v>
      </c>
      <c r="Q9">
        <v>0</v>
      </c>
      <c r="R9">
        <v>0</v>
      </c>
      <c r="S9">
        <v>102.5</v>
      </c>
      <c r="U9">
        <f t="shared" si="1"/>
        <v>0</v>
      </c>
      <c r="V9">
        <f t="shared" si="0"/>
        <v>0</v>
      </c>
      <c r="W9">
        <f t="shared" si="0"/>
        <v>0</v>
      </c>
      <c r="X9">
        <f t="shared" si="0"/>
        <v>3.2520325203252032E-3</v>
      </c>
      <c r="Y9">
        <f t="shared" si="0"/>
        <v>3.2520325203252032E-3</v>
      </c>
      <c r="Z9">
        <f t="shared" si="0"/>
        <v>0</v>
      </c>
      <c r="AA9">
        <f t="shared" si="0"/>
        <v>9.7560975609756097E-3</v>
      </c>
      <c r="AB9">
        <f t="shared" si="0"/>
        <v>9.1056910569105698E-2</v>
      </c>
      <c r="AC9">
        <f t="shared" si="0"/>
        <v>0.10569105691056911</v>
      </c>
      <c r="AD9">
        <f t="shared" si="0"/>
        <v>0.78699186991869918</v>
      </c>
      <c r="AE9">
        <f t="shared" si="0"/>
        <v>0</v>
      </c>
      <c r="AF9">
        <f t="shared" si="0"/>
        <v>0</v>
      </c>
      <c r="AG9">
        <f t="shared" si="0"/>
        <v>0</v>
      </c>
      <c r="AI9">
        <v>0</v>
      </c>
      <c r="AJ9">
        <v>0</v>
      </c>
      <c r="AK9">
        <v>0</v>
      </c>
      <c r="AL9">
        <f t="shared" si="3"/>
        <v>-1.8629187275598608E-2</v>
      </c>
      <c r="AM9">
        <f t="shared" si="4"/>
        <v>-1.8629187275598608E-2</v>
      </c>
      <c r="AN9">
        <v>0</v>
      </c>
      <c r="AO9">
        <f t="shared" si="5"/>
        <v>-4.5169393156863052E-2</v>
      </c>
      <c r="AP9">
        <f t="shared" si="6"/>
        <v>-0.21819699563576689</v>
      </c>
      <c r="AQ9">
        <f t="shared" si="7"/>
        <v>-0.23751264205562156</v>
      </c>
      <c r="AR9">
        <f t="shared" si="8"/>
        <v>-0.18851395571952015</v>
      </c>
      <c r="AS9">
        <v>0</v>
      </c>
      <c r="AT9">
        <v>0</v>
      </c>
      <c r="AU9">
        <v>0</v>
      </c>
      <c r="AW9">
        <f t="shared" si="9"/>
        <v>0.72665136111896889</v>
      </c>
    </row>
    <row r="10" spans="1:49" x14ac:dyDescent="0.25">
      <c r="A10">
        <v>9</v>
      </c>
      <c r="B10" t="s">
        <v>67</v>
      </c>
      <c r="C10" t="s">
        <v>61</v>
      </c>
      <c r="D10">
        <v>2</v>
      </c>
      <c r="F10">
        <v>0</v>
      </c>
      <c r="G10">
        <v>0.33333333333333331</v>
      </c>
      <c r="H10">
        <v>0</v>
      </c>
      <c r="I10">
        <v>0.83333333333333337</v>
      </c>
      <c r="J10">
        <v>0.5</v>
      </c>
      <c r="K10">
        <v>0</v>
      </c>
      <c r="L10">
        <v>0.5</v>
      </c>
      <c r="M10">
        <v>17.666666666666668</v>
      </c>
      <c r="N10">
        <v>6.833333333333333</v>
      </c>
      <c r="O10">
        <v>75.666666666666671</v>
      </c>
      <c r="P10">
        <v>0</v>
      </c>
      <c r="Q10">
        <v>0</v>
      </c>
      <c r="R10">
        <v>0</v>
      </c>
      <c r="S10">
        <v>102.33333333333334</v>
      </c>
      <c r="U10">
        <f t="shared" si="1"/>
        <v>0</v>
      </c>
      <c r="V10">
        <f t="shared" si="0"/>
        <v>3.2573289902280127E-3</v>
      </c>
      <c r="W10">
        <f t="shared" si="0"/>
        <v>0</v>
      </c>
      <c r="X10">
        <f t="shared" si="0"/>
        <v>8.1433224755700327E-3</v>
      </c>
      <c r="Y10">
        <f t="shared" si="0"/>
        <v>4.8859934853420191E-3</v>
      </c>
      <c r="Z10">
        <f t="shared" si="0"/>
        <v>0</v>
      </c>
      <c r="AA10">
        <f t="shared" si="0"/>
        <v>4.8859934853420191E-3</v>
      </c>
      <c r="AB10">
        <f t="shared" si="0"/>
        <v>0.17263843648208468</v>
      </c>
      <c r="AC10">
        <f t="shared" si="0"/>
        <v>6.6775244299674255E-2</v>
      </c>
      <c r="AD10">
        <f t="shared" si="0"/>
        <v>0.73941368078175895</v>
      </c>
      <c r="AE10">
        <f t="shared" si="0"/>
        <v>0</v>
      </c>
      <c r="AF10">
        <f t="shared" si="0"/>
        <v>0</v>
      </c>
      <c r="AG10">
        <f t="shared" si="0"/>
        <v>0</v>
      </c>
      <c r="AI10">
        <v>0</v>
      </c>
      <c r="AJ10">
        <f t="shared" si="2"/>
        <v>-1.8654227190837772E-2</v>
      </c>
      <c r="AK10">
        <v>0</v>
      </c>
      <c r="AL10">
        <f t="shared" si="3"/>
        <v>-3.9173917066067113E-2</v>
      </c>
      <c r="AM10">
        <f t="shared" si="4"/>
        <v>-2.6000240909506676E-2</v>
      </c>
      <c r="AN10">
        <v>0</v>
      </c>
      <c r="AO10">
        <f t="shared" si="5"/>
        <v>-2.6000240909506676E-2</v>
      </c>
      <c r="AP10">
        <f t="shared" si="6"/>
        <v>-0.30324905278129966</v>
      </c>
      <c r="AQ10">
        <f t="shared" si="7"/>
        <v>-0.18072204775106873</v>
      </c>
      <c r="AR10">
        <f t="shared" si="8"/>
        <v>-0.22322731183718353</v>
      </c>
      <c r="AS10">
        <v>0</v>
      </c>
      <c r="AT10">
        <v>0</v>
      </c>
      <c r="AU10">
        <v>0</v>
      </c>
      <c r="AW10">
        <f t="shared" si="9"/>
        <v>0.81702703844547009</v>
      </c>
    </row>
    <row r="11" spans="1:49" x14ac:dyDescent="0.25">
      <c r="A11">
        <v>10</v>
      </c>
      <c r="B11" t="s">
        <v>68</v>
      </c>
      <c r="C11" t="s">
        <v>61</v>
      </c>
      <c r="D11">
        <v>2</v>
      </c>
      <c r="F11">
        <v>8.3333333333333329E-2</v>
      </c>
      <c r="G11">
        <v>1.3333333333333333</v>
      </c>
      <c r="H11">
        <v>0</v>
      </c>
      <c r="I11">
        <v>2.5</v>
      </c>
      <c r="J11">
        <v>0.66666666666666663</v>
      </c>
      <c r="K11">
        <v>0</v>
      </c>
      <c r="L11">
        <v>3.5</v>
      </c>
      <c r="M11">
        <v>12</v>
      </c>
      <c r="N11">
        <v>11.833333333333334</v>
      </c>
      <c r="O11">
        <v>24.833333333333332</v>
      </c>
      <c r="P11">
        <v>0</v>
      </c>
      <c r="Q11">
        <v>0</v>
      </c>
      <c r="R11">
        <v>0.16666666666666666</v>
      </c>
      <c r="S11">
        <v>56.916666666666664</v>
      </c>
      <c r="U11">
        <f t="shared" si="1"/>
        <v>1.4641288433382138E-3</v>
      </c>
      <c r="V11">
        <f t="shared" si="0"/>
        <v>2.3426061493411421E-2</v>
      </c>
      <c r="W11">
        <f t="shared" si="0"/>
        <v>0</v>
      </c>
      <c r="X11">
        <f t="shared" si="0"/>
        <v>4.3923865300146414E-2</v>
      </c>
      <c r="Y11">
        <f t="shared" si="0"/>
        <v>1.171303074670571E-2</v>
      </c>
      <c r="Z11">
        <f t="shared" si="0"/>
        <v>0</v>
      </c>
      <c r="AA11">
        <f t="shared" si="0"/>
        <v>6.149341142020498E-2</v>
      </c>
      <c r="AB11">
        <f t="shared" si="0"/>
        <v>0.21083455344070279</v>
      </c>
      <c r="AC11">
        <f t="shared" si="0"/>
        <v>0.20790629575402636</v>
      </c>
      <c r="AD11">
        <f t="shared" si="0"/>
        <v>0.43631039531478771</v>
      </c>
      <c r="AE11">
        <f t="shared" si="0"/>
        <v>0</v>
      </c>
      <c r="AF11">
        <f t="shared" si="0"/>
        <v>0</v>
      </c>
      <c r="AG11">
        <f t="shared" si="0"/>
        <v>2.9282576866764276E-3</v>
      </c>
      <c r="AI11">
        <f t="shared" ref="AI11:AI65" si="11">LN(U11)*U11</f>
        <v>-9.5556293697961793E-3</v>
      </c>
      <c r="AJ11">
        <f t="shared" si="2"/>
        <v>-8.7939236013610755E-2</v>
      </c>
      <c r="AK11">
        <v>0</v>
      </c>
      <c r="AL11">
        <f t="shared" si="3"/>
        <v>-0.13727514544254618</v>
      </c>
      <c r="AM11">
        <f t="shared" si="4"/>
        <v>-5.2088472244696385E-2</v>
      </c>
      <c r="AN11">
        <v>0</v>
      </c>
      <c r="AO11">
        <f t="shared" si="5"/>
        <v>-0.17149437794153985</v>
      </c>
      <c r="AP11">
        <f t="shared" si="6"/>
        <v>-0.32820226155087801</v>
      </c>
      <c r="AQ11">
        <f t="shared" si="7"/>
        <v>-0.32655172456760345</v>
      </c>
      <c r="AR11">
        <f t="shared" si="8"/>
        <v>-0.36187644095678612</v>
      </c>
      <c r="AS11">
        <v>0</v>
      </c>
      <c r="AT11">
        <v>0</v>
      </c>
      <c r="AU11">
        <f t="shared" si="10"/>
        <v>-1.7081545180119603E-2</v>
      </c>
      <c r="AW11">
        <f t="shared" si="9"/>
        <v>1.4920648332675766</v>
      </c>
    </row>
    <row r="12" spans="1:49" x14ac:dyDescent="0.25">
      <c r="A12">
        <v>11</v>
      </c>
      <c r="B12" t="s">
        <v>68</v>
      </c>
      <c r="C12" t="s">
        <v>63</v>
      </c>
      <c r="D12">
        <v>2</v>
      </c>
      <c r="F12">
        <v>0</v>
      </c>
      <c r="G12">
        <v>5.333333333333333</v>
      </c>
      <c r="H12">
        <v>0</v>
      </c>
      <c r="I12">
        <v>37.333333333333336</v>
      </c>
      <c r="J12">
        <v>38.666666666666664</v>
      </c>
      <c r="K12">
        <v>1.6666666666666667</v>
      </c>
      <c r="L12">
        <v>6.666666666666667</v>
      </c>
      <c r="M12">
        <v>18.666666666666668</v>
      </c>
      <c r="N12">
        <v>11</v>
      </c>
      <c r="O12">
        <v>18</v>
      </c>
      <c r="P12">
        <v>0</v>
      </c>
      <c r="Q12">
        <v>0</v>
      </c>
      <c r="R12">
        <v>0</v>
      </c>
      <c r="S12">
        <v>137.33333333333337</v>
      </c>
      <c r="U12">
        <f t="shared" si="1"/>
        <v>0</v>
      </c>
      <c r="V12">
        <f t="shared" si="0"/>
        <v>3.8834951456310669E-2</v>
      </c>
      <c r="W12">
        <f t="shared" si="0"/>
        <v>0</v>
      </c>
      <c r="X12">
        <f t="shared" si="0"/>
        <v>0.27184466019417469</v>
      </c>
      <c r="Y12">
        <f t="shared" si="0"/>
        <v>0.28155339805825236</v>
      </c>
      <c r="Z12">
        <f t="shared" si="0"/>
        <v>1.2135922330097084E-2</v>
      </c>
      <c r="AA12">
        <f t="shared" si="0"/>
        <v>4.8543689320388335E-2</v>
      </c>
      <c r="AB12">
        <f t="shared" si="0"/>
        <v>0.13592233009708735</v>
      </c>
      <c r="AC12">
        <f t="shared" si="0"/>
        <v>8.0097087378640755E-2</v>
      </c>
      <c r="AD12">
        <f t="shared" si="0"/>
        <v>0.13106796116504851</v>
      </c>
      <c r="AE12">
        <f t="shared" si="0"/>
        <v>0</v>
      </c>
      <c r="AF12">
        <f t="shared" si="0"/>
        <v>0</v>
      </c>
      <c r="AG12">
        <f t="shared" si="0"/>
        <v>0</v>
      </c>
      <c r="AI12">
        <v>0</v>
      </c>
      <c r="AJ12">
        <f t="shared" si="2"/>
        <v>-0.12615280105280563</v>
      </c>
      <c r="AK12">
        <v>0</v>
      </c>
      <c r="AL12">
        <f t="shared" si="3"/>
        <v>-0.35408432413130181</v>
      </c>
      <c r="AM12">
        <f t="shared" si="4"/>
        <v>-0.35685011251506493</v>
      </c>
      <c r="AN12">
        <f t="shared" ref="AN12:AN64" si="12">LN(Z12)*Z12</f>
        <v>-5.3538658214993019E-2</v>
      </c>
      <c r="AO12">
        <f t="shared" si="5"/>
        <v>-0.14685879008716188</v>
      </c>
      <c r="AP12">
        <f t="shared" si="6"/>
        <v>-0.27125634194758524</v>
      </c>
      <c r="AQ12">
        <f t="shared" si="7"/>
        <v>-0.20220636165082648</v>
      </c>
      <c r="AR12">
        <f t="shared" si="8"/>
        <v>-0.26633524842330969</v>
      </c>
      <c r="AS12">
        <v>0</v>
      </c>
      <c r="AT12">
        <v>0</v>
      </c>
      <c r="AU12">
        <v>0</v>
      </c>
      <c r="AW12">
        <f t="shared" si="9"/>
        <v>1.7772826380230489</v>
      </c>
    </row>
    <row r="13" spans="1:49" x14ac:dyDescent="0.25">
      <c r="A13">
        <v>12</v>
      </c>
      <c r="B13" t="s">
        <v>68</v>
      </c>
      <c r="C13" t="s">
        <v>61</v>
      </c>
      <c r="D13">
        <v>2</v>
      </c>
      <c r="F13">
        <v>0</v>
      </c>
      <c r="G13">
        <v>65.666666666666671</v>
      </c>
      <c r="H13">
        <v>0</v>
      </c>
      <c r="I13">
        <v>8.3333333333333339</v>
      </c>
      <c r="J13">
        <v>20</v>
      </c>
      <c r="K13">
        <v>0</v>
      </c>
      <c r="L13">
        <v>4.166666666666667</v>
      </c>
      <c r="M13">
        <v>0.66666666666666663</v>
      </c>
      <c r="N13">
        <v>38.666666666666664</v>
      </c>
      <c r="O13">
        <v>70.666666666666671</v>
      </c>
      <c r="P13">
        <v>0.33333333333333331</v>
      </c>
      <c r="Q13">
        <v>0</v>
      </c>
      <c r="R13">
        <v>0.33333333333333331</v>
      </c>
      <c r="S13">
        <v>208.83333333333337</v>
      </c>
      <c r="U13">
        <f t="shared" si="1"/>
        <v>0</v>
      </c>
      <c r="V13">
        <f t="shared" si="0"/>
        <v>0.3144453312051077</v>
      </c>
      <c r="W13">
        <f t="shared" si="0"/>
        <v>0</v>
      </c>
      <c r="X13">
        <f t="shared" si="0"/>
        <v>3.990422984836392E-2</v>
      </c>
      <c r="Y13">
        <f t="shared" si="0"/>
        <v>9.57701516360734E-2</v>
      </c>
      <c r="Z13">
        <f t="shared" si="0"/>
        <v>0</v>
      </c>
      <c r="AA13">
        <f t="shared" si="0"/>
        <v>1.995211492418196E-2</v>
      </c>
      <c r="AB13">
        <f t="shared" si="0"/>
        <v>3.1923383878691134E-3</v>
      </c>
      <c r="AC13">
        <f t="shared" si="0"/>
        <v>0.18515562649640857</v>
      </c>
      <c r="AD13">
        <f t="shared" si="0"/>
        <v>0.33838786911412605</v>
      </c>
      <c r="AE13">
        <f t="shared" si="0"/>
        <v>1.5961691939345567E-3</v>
      </c>
      <c r="AF13">
        <f t="shared" si="0"/>
        <v>0</v>
      </c>
      <c r="AG13">
        <f t="shared" si="0"/>
        <v>1.5961691939345567E-3</v>
      </c>
      <c r="AI13">
        <v>0</v>
      </c>
      <c r="AJ13">
        <f t="shared" si="2"/>
        <v>-0.36379596804921388</v>
      </c>
      <c r="AK13">
        <v>0</v>
      </c>
      <c r="AL13">
        <f t="shared" si="3"/>
        <v>-0.12854241617988516</v>
      </c>
      <c r="AM13">
        <f t="shared" si="4"/>
        <v>-0.22465802510269964</v>
      </c>
      <c r="AN13">
        <v>0</v>
      </c>
      <c r="AO13">
        <f t="shared" si="5"/>
        <v>-7.8100960295847316E-2</v>
      </c>
      <c r="AP13">
        <f t="shared" si="6"/>
        <v>-1.8346373802956669E-2</v>
      </c>
      <c r="AQ13">
        <f t="shared" si="7"/>
        <v>-0.31227581110080121</v>
      </c>
      <c r="AR13">
        <f t="shared" si="8"/>
        <v>-0.36666440531331435</v>
      </c>
      <c r="AS13">
        <f t="shared" ref="AS13:AS49" si="13">LN(AE13)*AE13</f>
        <v>-1.0279567077950713E-2</v>
      </c>
      <c r="AT13">
        <v>0</v>
      </c>
      <c r="AU13">
        <f t="shared" si="10"/>
        <v>-1.0279567077950713E-2</v>
      </c>
      <c r="AW13">
        <f t="shared" si="9"/>
        <v>1.5129430940006197</v>
      </c>
    </row>
    <row r="14" spans="1:49" x14ac:dyDescent="0.25">
      <c r="A14">
        <v>13</v>
      </c>
      <c r="B14" t="s">
        <v>64</v>
      </c>
      <c r="C14" t="s">
        <v>63</v>
      </c>
      <c r="D14">
        <v>2</v>
      </c>
      <c r="F14">
        <v>0</v>
      </c>
      <c r="G14">
        <v>38.666666666666664</v>
      </c>
      <c r="H14">
        <v>0</v>
      </c>
      <c r="I14">
        <v>5.333333333333333</v>
      </c>
      <c r="J14">
        <v>7.333333333333333</v>
      </c>
      <c r="K14">
        <v>0</v>
      </c>
      <c r="L14">
        <v>2.3333333333333335</v>
      </c>
      <c r="M14">
        <v>7</v>
      </c>
      <c r="N14">
        <v>3.3333333333333335</v>
      </c>
      <c r="O14">
        <v>18.333333333333332</v>
      </c>
      <c r="P14">
        <v>0</v>
      </c>
      <c r="Q14">
        <v>0</v>
      </c>
      <c r="R14">
        <v>0</v>
      </c>
      <c r="S14">
        <v>82.333333333333329</v>
      </c>
      <c r="U14">
        <f t="shared" si="1"/>
        <v>0</v>
      </c>
      <c r="V14">
        <f t="shared" si="0"/>
        <v>0.46963562753036436</v>
      </c>
      <c r="W14">
        <f t="shared" si="0"/>
        <v>0</v>
      </c>
      <c r="X14">
        <f t="shared" si="0"/>
        <v>6.4777327935222673E-2</v>
      </c>
      <c r="Y14">
        <f t="shared" si="0"/>
        <v>8.9068825910931182E-2</v>
      </c>
      <c r="Z14">
        <f t="shared" si="0"/>
        <v>0</v>
      </c>
      <c r="AA14">
        <f t="shared" si="0"/>
        <v>2.8340080971659923E-2</v>
      </c>
      <c r="AB14">
        <f t="shared" si="0"/>
        <v>8.5020242914979768E-2</v>
      </c>
      <c r="AC14">
        <f t="shared" si="0"/>
        <v>4.0485829959514177E-2</v>
      </c>
      <c r="AD14">
        <f t="shared" si="0"/>
        <v>0.22267206477732793</v>
      </c>
      <c r="AE14">
        <f t="shared" si="0"/>
        <v>0</v>
      </c>
      <c r="AF14">
        <f t="shared" si="0"/>
        <v>0</v>
      </c>
      <c r="AG14">
        <f t="shared" si="0"/>
        <v>0</v>
      </c>
      <c r="AI14">
        <v>0</v>
      </c>
      <c r="AJ14">
        <f t="shared" si="2"/>
        <v>-0.35494973635832816</v>
      </c>
      <c r="AK14">
        <v>0</v>
      </c>
      <c r="AL14">
        <f t="shared" si="3"/>
        <v>-0.17728256611421511</v>
      </c>
      <c r="AM14">
        <f t="shared" si="4"/>
        <v>-0.21539922846936257</v>
      </c>
      <c r="AN14">
        <v>0</v>
      </c>
      <c r="AO14">
        <f t="shared" si="5"/>
        <v>-0.10098926037655323</v>
      </c>
      <c r="AP14">
        <f t="shared" si="6"/>
        <v>-0.20956349747771513</v>
      </c>
      <c r="AQ14">
        <f t="shared" si="7"/>
        <v>-0.12983009083538186</v>
      </c>
      <c r="AR14">
        <f t="shared" si="8"/>
        <v>-0.33446572197065927</v>
      </c>
      <c r="AS14">
        <v>0</v>
      </c>
      <c r="AT14">
        <v>0</v>
      </c>
      <c r="AU14">
        <v>0</v>
      </c>
      <c r="AW14">
        <f t="shared" si="9"/>
        <v>1.5224801016022151</v>
      </c>
    </row>
    <row r="15" spans="1:49" x14ac:dyDescent="0.25">
      <c r="A15">
        <v>14</v>
      </c>
      <c r="B15" t="s">
        <v>64</v>
      </c>
      <c r="C15" t="s">
        <v>61</v>
      </c>
      <c r="D15">
        <v>2</v>
      </c>
      <c r="F15">
        <v>0.33333333333333331</v>
      </c>
      <c r="G15">
        <v>2</v>
      </c>
      <c r="H15">
        <v>0</v>
      </c>
      <c r="I15">
        <v>441.33333333333331</v>
      </c>
      <c r="J15">
        <v>54.666666666666664</v>
      </c>
      <c r="K15">
        <v>0</v>
      </c>
      <c r="L15">
        <v>8</v>
      </c>
      <c r="M15">
        <v>32.666666666666664</v>
      </c>
      <c r="N15">
        <v>36</v>
      </c>
      <c r="O15">
        <v>146.66666666666666</v>
      </c>
      <c r="P15">
        <v>0</v>
      </c>
      <c r="Q15">
        <v>0</v>
      </c>
      <c r="R15">
        <v>0</v>
      </c>
      <c r="S15">
        <v>721.66666666666663</v>
      </c>
      <c r="U15">
        <f t="shared" si="1"/>
        <v>4.6189376443418013E-4</v>
      </c>
      <c r="V15">
        <f t="shared" si="0"/>
        <v>2.7713625866050808E-3</v>
      </c>
      <c r="W15">
        <f t="shared" si="0"/>
        <v>0</v>
      </c>
      <c r="X15">
        <f t="shared" si="0"/>
        <v>0.61154734411085454</v>
      </c>
      <c r="Y15">
        <f t="shared" si="0"/>
        <v>7.5750577367205543E-2</v>
      </c>
      <c r="Z15">
        <f t="shared" si="0"/>
        <v>0</v>
      </c>
      <c r="AA15">
        <f t="shared" si="0"/>
        <v>1.1085450346420323E-2</v>
      </c>
      <c r="AB15">
        <f t="shared" si="0"/>
        <v>4.5265588914549654E-2</v>
      </c>
      <c r="AC15">
        <f t="shared" si="0"/>
        <v>4.9884526558891459E-2</v>
      </c>
      <c r="AD15">
        <f t="shared" si="0"/>
        <v>0.20323325635103925</v>
      </c>
      <c r="AE15">
        <f t="shared" si="0"/>
        <v>0</v>
      </c>
      <c r="AF15">
        <f t="shared" si="0"/>
        <v>0</v>
      </c>
      <c r="AG15">
        <f t="shared" si="0"/>
        <v>0</v>
      </c>
      <c r="AI15">
        <f t="shared" si="11"/>
        <v>-3.5474252380769469E-3</v>
      </c>
      <c r="AJ15">
        <f t="shared" si="2"/>
        <v>-1.6318936271247673E-2</v>
      </c>
      <c r="AK15">
        <v>0</v>
      </c>
      <c r="AL15">
        <f t="shared" si="3"/>
        <v>-0.30073629783652606</v>
      </c>
      <c r="AM15">
        <f t="shared" si="4"/>
        <v>-0.19545991264130821</v>
      </c>
      <c r="AN15">
        <v>0</v>
      </c>
      <c r="AO15">
        <f t="shared" si="5"/>
        <v>-4.9908047779273663E-2</v>
      </c>
      <c r="AP15">
        <f t="shared" si="6"/>
        <v>-0.1401064202554595</v>
      </c>
      <c r="AQ15">
        <f t="shared" si="7"/>
        <v>-0.14955602616061711</v>
      </c>
      <c r="AR15">
        <f t="shared" si="8"/>
        <v>-0.32383205632826084</v>
      </c>
      <c r="AS15">
        <v>0</v>
      </c>
      <c r="AT15">
        <v>0</v>
      </c>
      <c r="AU15">
        <v>0</v>
      </c>
      <c r="AW15">
        <f t="shared" si="9"/>
        <v>1.17946512251077</v>
      </c>
    </row>
    <row r="16" spans="1:49" x14ac:dyDescent="0.25">
      <c r="A16">
        <v>15</v>
      </c>
      <c r="B16" t="s">
        <v>60</v>
      </c>
      <c r="C16" t="s">
        <v>63</v>
      </c>
      <c r="D16">
        <v>2</v>
      </c>
      <c r="F16">
        <v>0</v>
      </c>
      <c r="G16">
        <v>0.16666666666666666</v>
      </c>
      <c r="H16">
        <v>0</v>
      </c>
      <c r="I16">
        <v>4</v>
      </c>
      <c r="J16">
        <v>2.4166666666666665</v>
      </c>
      <c r="K16">
        <v>0</v>
      </c>
      <c r="L16">
        <v>8.25</v>
      </c>
      <c r="M16">
        <v>10.166666666666666</v>
      </c>
      <c r="N16">
        <v>13.416666666666666</v>
      </c>
      <c r="O16">
        <v>149.08333333333334</v>
      </c>
      <c r="P16">
        <v>0.25</v>
      </c>
      <c r="Q16">
        <v>0</v>
      </c>
      <c r="R16">
        <v>0</v>
      </c>
      <c r="S16">
        <v>187.75</v>
      </c>
      <c r="U16">
        <f t="shared" si="1"/>
        <v>0</v>
      </c>
      <c r="V16">
        <f t="shared" si="0"/>
        <v>8.8770528184642697E-4</v>
      </c>
      <c r="W16">
        <f t="shared" si="0"/>
        <v>0</v>
      </c>
      <c r="X16">
        <f t="shared" si="0"/>
        <v>2.1304926764314249E-2</v>
      </c>
      <c r="Y16">
        <f t="shared" si="0"/>
        <v>1.2871726586773191E-2</v>
      </c>
      <c r="Z16">
        <f t="shared" si="0"/>
        <v>0</v>
      </c>
      <c r="AA16">
        <f t="shared" si="0"/>
        <v>4.3941411451398134E-2</v>
      </c>
      <c r="AB16">
        <f t="shared" si="0"/>
        <v>5.4150022192632041E-2</v>
      </c>
      <c r="AC16">
        <f t="shared" si="0"/>
        <v>7.1460275188637373E-2</v>
      </c>
      <c r="AD16">
        <f t="shared" si="0"/>
        <v>0.79405237461162903</v>
      </c>
      <c r="AE16">
        <f t="shared" si="0"/>
        <v>1.3315579227696406E-3</v>
      </c>
      <c r="AF16">
        <f t="shared" si="0"/>
        <v>0</v>
      </c>
      <c r="AG16">
        <f t="shared" si="0"/>
        <v>0</v>
      </c>
      <c r="AI16">
        <v>0</v>
      </c>
      <c r="AJ16">
        <f t="shared" si="2"/>
        <v>-6.2377902883908555E-3</v>
      </c>
      <c r="AK16">
        <v>0</v>
      </c>
      <c r="AL16">
        <f t="shared" si="3"/>
        <v>-8.1998762812769188E-2</v>
      </c>
      <c r="AM16">
        <f t="shared" si="4"/>
        <v>-5.6027048913860338E-2</v>
      </c>
      <c r="AN16">
        <v>0</v>
      </c>
      <c r="AO16">
        <f t="shared" si="5"/>
        <v>-0.13731243272945753</v>
      </c>
      <c r="AP16">
        <f t="shared" si="6"/>
        <v>-0.15790129661574634</v>
      </c>
      <c r="AQ16">
        <f t="shared" si="7"/>
        <v>-0.18855605221797284</v>
      </c>
      <c r="AR16">
        <f t="shared" si="8"/>
        <v>-0.18311312828947474</v>
      </c>
      <c r="AS16">
        <f t="shared" si="13"/>
        <v>-8.816785155478209E-3</v>
      </c>
      <c r="AT16">
        <v>0</v>
      </c>
      <c r="AU16">
        <v>0</v>
      </c>
      <c r="AW16">
        <f t="shared" si="9"/>
        <v>0.81996329702314996</v>
      </c>
    </row>
    <row r="17" spans="1:49" x14ac:dyDescent="0.25">
      <c r="A17">
        <v>16</v>
      </c>
      <c r="B17" t="s">
        <v>68</v>
      </c>
      <c r="C17" t="s">
        <v>63</v>
      </c>
      <c r="D17">
        <v>2</v>
      </c>
      <c r="F17">
        <v>3</v>
      </c>
      <c r="G17">
        <v>37</v>
      </c>
      <c r="H17">
        <v>0</v>
      </c>
      <c r="I17">
        <v>0</v>
      </c>
      <c r="J17">
        <v>27</v>
      </c>
      <c r="K17">
        <v>0</v>
      </c>
      <c r="L17">
        <v>0.33333333333333331</v>
      </c>
      <c r="M17">
        <v>6.333333333333333</v>
      </c>
      <c r="N17">
        <v>1</v>
      </c>
      <c r="O17">
        <v>0.33333333333333331</v>
      </c>
      <c r="P17">
        <v>0</v>
      </c>
      <c r="Q17">
        <v>0</v>
      </c>
      <c r="R17">
        <v>0</v>
      </c>
      <c r="S17">
        <v>74.999999999999986</v>
      </c>
      <c r="U17">
        <f t="shared" si="1"/>
        <v>4.0000000000000008E-2</v>
      </c>
      <c r="V17">
        <f t="shared" si="0"/>
        <v>0.4933333333333334</v>
      </c>
      <c r="W17">
        <f t="shared" si="0"/>
        <v>0</v>
      </c>
      <c r="X17">
        <f t="shared" si="0"/>
        <v>0</v>
      </c>
      <c r="Y17">
        <f t="shared" si="0"/>
        <v>0.36000000000000004</v>
      </c>
      <c r="Z17">
        <f t="shared" si="0"/>
        <v>0</v>
      </c>
      <c r="AA17">
        <f t="shared" si="0"/>
        <v>4.4444444444444453E-3</v>
      </c>
      <c r="AB17">
        <f t="shared" si="0"/>
        <v>8.4444444444444461E-2</v>
      </c>
      <c r="AC17">
        <f t="shared" si="0"/>
        <v>1.3333333333333336E-2</v>
      </c>
      <c r="AD17">
        <f t="shared" si="0"/>
        <v>4.4444444444444453E-3</v>
      </c>
      <c r="AE17">
        <f t="shared" si="0"/>
        <v>0</v>
      </c>
      <c r="AF17">
        <f t="shared" si="0"/>
        <v>0</v>
      </c>
      <c r="AG17">
        <f t="shared" si="0"/>
        <v>0</v>
      </c>
      <c r="AI17">
        <f t="shared" si="11"/>
        <v>-0.12875503299472804</v>
      </c>
      <c r="AJ17">
        <f t="shared" si="2"/>
        <v>-0.34857463244009573</v>
      </c>
      <c r="AK17">
        <v>0</v>
      </c>
      <c r="AL17">
        <v>0</v>
      </c>
      <c r="AM17">
        <f t="shared" si="4"/>
        <v>-0.36779444911151327</v>
      </c>
      <c r="AN17">
        <v>0</v>
      </c>
      <c r="AO17">
        <f t="shared" si="5"/>
        <v>-2.407155734313076E-2</v>
      </c>
      <c r="AP17">
        <f t="shared" si="6"/>
        <v>-0.20871807572320719</v>
      </c>
      <c r="AQ17">
        <f t="shared" si="7"/>
        <v>-5.7566508180484144E-2</v>
      </c>
      <c r="AR17">
        <f t="shared" si="8"/>
        <v>-2.407155734313076E-2</v>
      </c>
      <c r="AS17">
        <v>0</v>
      </c>
      <c r="AT17">
        <v>0</v>
      </c>
      <c r="AU17">
        <v>0</v>
      </c>
      <c r="AW17">
        <f t="shared" si="9"/>
        <v>1.1595518131362899</v>
      </c>
    </row>
    <row r="18" spans="1:49" x14ac:dyDescent="0.25">
      <c r="A18">
        <v>17</v>
      </c>
      <c r="B18" t="s">
        <v>64</v>
      </c>
      <c r="C18" t="s">
        <v>61</v>
      </c>
      <c r="D18">
        <v>2</v>
      </c>
      <c r="F18">
        <v>0</v>
      </c>
      <c r="G18">
        <v>10.333333333333334</v>
      </c>
      <c r="H18">
        <v>0</v>
      </c>
      <c r="I18">
        <v>157.66666666666666</v>
      </c>
      <c r="J18">
        <v>17.666666666666668</v>
      </c>
      <c r="K18">
        <v>17.333333333333332</v>
      </c>
      <c r="L18">
        <v>4.666666666666667</v>
      </c>
      <c r="M18">
        <v>75</v>
      </c>
      <c r="N18">
        <v>15.666666666666666</v>
      </c>
      <c r="O18">
        <v>19.333333333333332</v>
      </c>
      <c r="P18">
        <v>0</v>
      </c>
      <c r="Q18">
        <v>0</v>
      </c>
      <c r="R18">
        <v>0</v>
      </c>
      <c r="S18">
        <v>317.66666666666663</v>
      </c>
      <c r="U18">
        <f t="shared" si="1"/>
        <v>0</v>
      </c>
      <c r="V18">
        <f t="shared" si="1"/>
        <v>3.2528856243441769E-2</v>
      </c>
      <c r="W18">
        <f t="shared" si="1"/>
        <v>0</v>
      </c>
      <c r="X18">
        <f t="shared" si="1"/>
        <v>0.49632738719832115</v>
      </c>
      <c r="Y18">
        <f t="shared" si="1"/>
        <v>5.5613850996852059E-2</v>
      </c>
      <c r="Z18">
        <f t="shared" ref="Z18:AC81" si="14">K18/$S18</f>
        <v>5.4564533053515218E-2</v>
      </c>
      <c r="AA18">
        <f t="shared" si="14"/>
        <v>1.4690451206715638E-2</v>
      </c>
      <c r="AB18">
        <f t="shared" si="14"/>
        <v>0.23609653725078703</v>
      </c>
      <c r="AC18">
        <f t="shared" si="14"/>
        <v>4.9317943336831066E-2</v>
      </c>
      <c r="AD18">
        <f t="shared" ref="AD18:AG81" si="15">O18/$S18</f>
        <v>6.0860440713536204E-2</v>
      </c>
      <c r="AE18">
        <f t="shared" si="15"/>
        <v>0</v>
      </c>
      <c r="AF18">
        <f t="shared" si="15"/>
        <v>0</v>
      </c>
      <c r="AG18">
        <f t="shared" si="15"/>
        <v>0</v>
      </c>
      <c r="AI18">
        <v>0</v>
      </c>
      <c r="AJ18">
        <f t="shared" si="2"/>
        <v>-0.1114317509698224</v>
      </c>
      <c r="AK18">
        <v>0</v>
      </c>
      <c r="AL18">
        <f t="shared" si="3"/>
        <v>-0.34768702064192369</v>
      </c>
      <c r="AM18">
        <f t="shared" si="4"/>
        <v>-0.16068637825331614</v>
      </c>
      <c r="AN18">
        <f t="shared" si="12"/>
        <v>-0.15869391565979465</v>
      </c>
      <c r="AO18">
        <f t="shared" si="5"/>
        <v>-6.2001895106553212E-2</v>
      </c>
      <c r="AP18">
        <f t="shared" si="6"/>
        <v>-0.34080877526358971</v>
      </c>
      <c r="AQ18">
        <f t="shared" si="7"/>
        <v>-0.14842073787132712</v>
      </c>
      <c r="AR18">
        <f t="shared" si="8"/>
        <v>-0.17035883504748311</v>
      </c>
      <c r="AS18">
        <v>0</v>
      </c>
      <c r="AT18">
        <v>0</v>
      </c>
      <c r="AU18">
        <v>0</v>
      </c>
      <c r="AW18">
        <f t="shared" si="9"/>
        <v>1.5000893088138101</v>
      </c>
    </row>
    <row r="19" spans="1:49" x14ac:dyDescent="0.25">
      <c r="A19">
        <v>18</v>
      </c>
      <c r="B19" t="s">
        <v>64</v>
      </c>
      <c r="C19" t="s">
        <v>63</v>
      </c>
      <c r="D19">
        <v>2</v>
      </c>
      <c r="F19">
        <v>0</v>
      </c>
      <c r="G19">
        <v>11.666666666666666</v>
      </c>
      <c r="H19">
        <v>0</v>
      </c>
      <c r="I19">
        <v>119.66666666666667</v>
      </c>
      <c r="J19">
        <v>8</v>
      </c>
      <c r="K19">
        <v>0</v>
      </c>
      <c r="L19">
        <v>1.6666666666666667</v>
      </c>
      <c r="M19">
        <v>22.666666666666668</v>
      </c>
      <c r="N19">
        <v>15.666666666666666</v>
      </c>
      <c r="O19">
        <v>8.3333333333333339</v>
      </c>
      <c r="P19">
        <v>0</v>
      </c>
      <c r="Q19">
        <v>0</v>
      </c>
      <c r="R19">
        <v>0</v>
      </c>
      <c r="S19">
        <v>187.66666666666666</v>
      </c>
      <c r="U19">
        <f t="shared" si="1"/>
        <v>0</v>
      </c>
      <c r="V19">
        <f t="shared" si="1"/>
        <v>6.216696269982238E-2</v>
      </c>
      <c r="W19">
        <f t="shared" si="1"/>
        <v>0</v>
      </c>
      <c r="X19">
        <f t="shared" si="1"/>
        <v>0.63765541740674958</v>
      </c>
      <c r="Y19">
        <f t="shared" si="1"/>
        <v>4.2628774422735348E-2</v>
      </c>
      <c r="Z19">
        <f t="shared" si="14"/>
        <v>0</v>
      </c>
      <c r="AA19">
        <f t="shared" si="14"/>
        <v>8.8809946714031984E-3</v>
      </c>
      <c r="AB19">
        <f t="shared" si="14"/>
        <v>0.1207815275310835</v>
      </c>
      <c r="AC19">
        <f t="shared" si="14"/>
        <v>8.348134991119005E-2</v>
      </c>
      <c r="AD19">
        <f t="shared" si="15"/>
        <v>4.4404973357015994E-2</v>
      </c>
      <c r="AE19">
        <f t="shared" si="15"/>
        <v>0</v>
      </c>
      <c r="AF19">
        <f t="shared" si="15"/>
        <v>0</v>
      </c>
      <c r="AG19">
        <f t="shared" si="15"/>
        <v>0</v>
      </c>
      <c r="AI19">
        <v>0</v>
      </c>
      <c r="AJ19">
        <f t="shared" si="2"/>
        <v>-0.17269556808660688</v>
      </c>
      <c r="AK19">
        <v>0</v>
      </c>
      <c r="AL19">
        <f t="shared" si="3"/>
        <v>-0.28691767146510966</v>
      </c>
      <c r="AM19">
        <f t="shared" si="4"/>
        <v>-0.13450340878685946</v>
      </c>
      <c r="AN19">
        <v>0</v>
      </c>
      <c r="AO19">
        <f t="shared" si="5"/>
        <v>-4.1952413105733485E-2</v>
      </c>
      <c r="AP19">
        <f t="shared" si="6"/>
        <v>-0.2553046017078574</v>
      </c>
      <c r="AQ19">
        <f t="shared" si="7"/>
        <v>-0.2072952135740545</v>
      </c>
      <c r="AR19">
        <f t="shared" si="8"/>
        <v>-0.13829501790725979</v>
      </c>
      <c r="AS19">
        <v>0</v>
      </c>
      <c r="AT19">
        <v>0</v>
      </c>
      <c r="AU19">
        <v>0</v>
      </c>
      <c r="AW19">
        <f t="shared" si="9"/>
        <v>1.2369638946334811</v>
      </c>
    </row>
    <row r="20" spans="1:49" x14ac:dyDescent="0.25">
      <c r="A20">
        <v>19</v>
      </c>
      <c r="B20" t="s">
        <v>62</v>
      </c>
      <c r="C20" t="s">
        <v>63</v>
      </c>
      <c r="D20">
        <v>2</v>
      </c>
      <c r="F20">
        <v>0</v>
      </c>
      <c r="G20">
        <v>0</v>
      </c>
      <c r="H20">
        <v>0</v>
      </c>
      <c r="I20">
        <v>0.66666666666666663</v>
      </c>
      <c r="J20">
        <v>0</v>
      </c>
      <c r="K20">
        <v>0</v>
      </c>
      <c r="L20">
        <v>0.33333333333333331</v>
      </c>
      <c r="M20">
        <v>1.6666666666666667</v>
      </c>
      <c r="N20">
        <v>30.666666666666668</v>
      </c>
      <c r="O20">
        <v>111.16666666666667</v>
      </c>
      <c r="P20">
        <v>0</v>
      </c>
      <c r="Q20">
        <v>0</v>
      </c>
      <c r="R20">
        <v>0</v>
      </c>
      <c r="S20">
        <v>144.5</v>
      </c>
      <c r="U20">
        <f t="shared" si="1"/>
        <v>0</v>
      </c>
      <c r="V20">
        <f t="shared" si="1"/>
        <v>0</v>
      </c>
      <c r="W20">
        <f t="shared" si="1"/>
        <v>0</v>
      </c>
      <c r="X20">
        <f t="shared" si="1"/>
        <v>4.61361014994233E-3</v>
      </c>
      <c r="Y20">
        <f t="shared" si="1"/>
        <v>0</v>
      </c>
      <c r="Z20">
        <f t="shared" si="14"/>
        <v>0</v>
      </c>
      <c r="AA20">
        <f t="shared" si="14"/>
        <v>2.306805074971165E-3</v>
      </c>
      <c r="AB20">
        <f t="shared" si="14"/>
        <v>1.1534025374855825E-2</v>
      </c>
      <c r="AC20">
        <f t="shared" si="14"/>
        <v>0.21222606689734719</v>
      </c>
      <c r="AD20">
        <f t="shared" si="15"/>
        <v>0.76931949250288356</v>
      </c>
      <c r="AE20">
        <f t="shared" si="15"/>
        <v>0</v>
      </c>
      <c r="AF20">
        <f t="shared" si="15"/>
        <v>0</v>
      </c>
      <c r="AG20">
        <f t="shared" si="15"/>
        <v>0</v>
      </c>
      <c r="AI20">
        <v>0</v>
      </c>
      <c r="AJ20">
        <v>0</v>
      </c>
      <c r="AK20">
        <v>0</v>
      </c>
      <c r="AL20">
        <f t="shared" si="3"/>
        <v>-2.4815430752759639E-2</v>
      </c>
      <c r="AM20">
        <v>0</v>
      </c>
      <c r="AN20">
        <v>0</v>
      </c>
      <c r="AO20">
        <f t="shared" si="5"/>
        <v>-1.4006670810197457E-2</v>
      </c>
      <c r="AP20">
        <f t="shared" si="6"/>
        <v>-5.1470056329717379E-2</v>
      </c>
      <c r="AQ20">
        <f t="shared" si="7"/>
        <v>-0.32897230948969591</v>
      </c>
      <c r="AR20">
        <f t="shared" si="8"/>
        <v>-0.20175321440242258</v>
      </c>
      <c r="AS20">
        <v>0</v>
      </c>
      <c r="AT20">
        <v>0</v>
      </c>
      <c r="AU20">
        <v>0</v>
      </c>
      <c r="AW20">
        <f t="shared" si="9"/>
        <v>0.621017681784793</v>
      </c>
    </row>
    <row r="21" spans="1:49" x14ac:dyDescent="0.25">
      <c r="A21">
        <v>20</v>
      </c>
      <c r="B21" t="s">
        <v>60</v>
      </c>
      <c r="C21" t="s">
        <v>63</v>
      </c>
      <c r="D21">
        <v>2</v>
      </c>
      <c r="F21">
        <v>0</v>
      </c>
      <c r="G21">
        <v>0.16666666666666666</v>
      </c>
      <c r="H21">
        <v>0</v>
      </c>
      <c r="I21">
        <v>0.66666666666666663</v>
      </c>
      <c r="J21">
        <v>1.5</v>
      </c>
      <c r="K21">
        <v>0</v>
      </c>
      <c r="L21">
        <v>0.16666666666666666</v>
      </c>
      <c r="M21">
        <v>0</v>
      </c>
      <c r="N21">
        <v>0.5</v>
      </c>
      <c r="O21">
        <v>1.3333333333333333</v>
      </c>
      <c r="P21">
        <v>0</v>
      </c>
      <c r="Q21">
        <v>0</v>
      </c>
      <c r="R21">
        <v>0</v>
      </c>
      <c r="S21">
        <v>4.333333333333333</v>
      </c>
      <c r="U21">
        <f t="shared" si="1"/>
        <v>0</v>
      </c>
      <c r="V21">
        <f t="shared" si="1"/>
        <v>3.8461538461538464E-2</v>
      </c>
      <c r="W21">
        <f t="shared" si="1"/>
        <v>0</v>
      </c>
      <c r="X21">
        <f t="shared" si="1"/>
        <v>0.15384615384615385</v>
      </c>
      <c r="Y21">
        <f t="shared" si="1"/>
        <v>0.3461538461538462</v>
      </c>
      <c r="Z21">
        <f t="shared" si="14"/>
        <v>0</v>
      </c>
      <c r="AA21">
        <f t="shared" si="14"/>
        <v>3.8461538461538464E-2</v>
      </c>
      <c r="AB21">
        <f t="shared" si="14"/>
        <v>0</v>
      </c>
      <c r="AC21">
        <f t="shared" si="14"/>
        <v>0.11538461538461539</v>
      </c>
      <c r="AD21">
        <f t="shared" si="15"/>
        <v>0.30769230769230771</v>
      </c>
      <c r="AE21">
        <f t="shared" si="15"/>
        <v>0</v>
      </c>
      <c r="AF21">
        <f t="shared" si="15"/>
        <v>0</v>
      </c>
      <c r="AG21">
        <f t="shared" si="15"/>
        <v>0</v>
      </c>
      <c r="AI21">
        <v>0</v>
      </c>
      <c r="AJ21">
        <f t="shared" si="2"/>
        <v>-0.12531140530851856</v>
      </c>
      <c r="AK21">
        <v>0</v>
      </c>
      <c r="AL21">
        <f t="shared" si="3"/>
        <v>-0.28796956567716792</v>
      </c>
      <c r="AM21">
        <f t="shared" si="4"/>
        <v>-0.36722490946797554</v>
      </c>
      <c r="AN21">
        <v>0</v>
      </c>
      <c r="AO21">
        <f t="shared" si="5"/>
        <v>-0.12531140530851856</v>
      </c>
      <c r="AP21">
        <v>0</v>
      </c>
      <c r="AQ21">
        <f t="shared" si="7"/>
        <v>-0.24917125954077371</v>
      </c>
      <c r="AR21">
        <f t="shared" si="8"/>
        <v>-0.36266307579742962</v>
      </c>
      <c r="AS21">
        <v>0</v>
      </c>
      <c r="AT21">
        <v>0</v>
      </c>
      <c r="AU21">
        <v>0</v>
      </c>
      <c r="AW21">
        <f t="shared" si="9"/>
        <v>1.5176516211003839</v>
      </c>
    </row>
    <row r="22" spans="1:49" x14ac:dyDescent="0.25">
      <c r="A22">
        <v>21</v>
      </c>
      <c r="B22" t="s">
        <v>67</v>
      </c>
      <c r="C22" t="s">
        <v>61</v>
      </c>
      <c r="D22">
        <v>2</v>
      </c>
      <c r="F22">
        <v>0</v>
      </c>
      <c r="G22">
        <v>0</v>
      </c>
      <c r="H22">
        <v>0</v>
      </c>
      <c r="I22">
        <v>8.8333333333333339</v>
      </c>
      <c r="J22">
        <v>0.5</v>
      </c>
      <c r="K22">
        <v>0.16666666666666666</v>
      </c>
      <c r="L22">
        <v>1</v>
      </c>
      <c r="M22">
        <v>0.66666666666666663</v>
      </c>
      <c r="N22">
        <v>12.333333333333334</v>
      </c>
      <c r="O22">
        <v>47.833333333333336</v>
      </c>
      <c r="P22">
        <v>0</v>
      </c>
      <c r="Q22">
        <v>0</v>
      </c>
      <c r="R22">
        <v>0.16666666666666666</v>
      </c>
      <c r="S22">
        <v>71.500000000000014</v>
      </c>
      <c r="U22">
        <f t="shared" si="1"/>
        <v>0</v>
      </c>
      <c r="V22">
        <f t="shared" si="1"/>
        <v>0</v>
      </c>
      <c r="W22">
        <f t="shared" si="1"/>
        <v>0</v>
      </c>
      <c r="X22">
        <f t="shared" si="1"/>
        <v>0.12354312354312352</v>
      </c>
      <c r="Y22">
        <f t="shared" si="1"/>
        <v>6.9930069930069913E-3</v>
      </c>
      <c r="Z22">
        <f t="shared" si="14"/>
        <v>2.3310023310023306E-3</v>
      </c>
      <c r="AA22">
        <f t="shared" si="14"/>
        <v>1.3986013986013983E-2</v>
      </c>
      <c r="AB22">
        <f t="shared" si="14"/>
        <v>9.3240093240093223E-3</v>
      </c>
      <c r="AC22">
        <f t="shared" si="14"/>
        <v>0.17249417249417248</v>
      </c>
      <c r="AD22">
        <f t="shared" si="15"/>
        <v>0.66899766899766888</v>
      </c>
      <c r="AE22">
        <f t="shared" si="15"/>
        <v>0</v>
      </c>
      <c r="AF22">
        <f t="shared" si="15"/>
        <v>0</v>
      </c>
      <c r="AG22">
        <f t="shared" si="15"/>
        <v>2.3310023310023306E-3</v>
      </c>
      <c r="AI22">
        <v>0</v>
      </c>
      <c r="AJ22">
        <v>0</v>
      </c>
      <c r="AK22">
        <v>0</v>
      </c>
      <c r="AL22">
        <f t="shared" si="3"/>
        <v>-0.25834905660821084</v>
      </c>
      <c r="AM22">
        <f t="shared" si="4"/>
        <v>-3.470520720461473E-2</v>
      </c>
      <c r="AN22">
        <f t="shared" si="12"/>
        <v>-1.4129270207291413E-2</v>
      </c>
      <c r="AO22">
        <f t="shared" si="5"/>
        <v>-5.971604824755191E-2</v>
      </c>
      <c r="AP22">
        <f t="shared" si="6"/>
        <v>-4.3591259280262237E-2</v>
      </c>
      <c r="AQ22">
        <f t="shared" si="7"/>
        <v>-0.30313984872625799</v>
      </c>
      <c r="AR22">
        <f t="shared" si="8"/>
        <v>-0.26892013941568682</v>
      </c>
      <c r="AS22">
        <v>0</v>
      </c>
      <c r="AT22">
        <v>0</v>
      </c>
      <c r="AU22">
        <f t="shared" si="10"/>
        <v>-1.4129270207291413E-2</v>
      </c>
      <c r="AW22">
        <f t="shared" si="9"/>
        <v>0.99668009989716733</v>
      </c>
    </row>
    <row r="23" spans="1:49" x14ac:dyDescent="0.25">
      <c r="A23">
        <v>22</v>
      </c>
      <c r="B23" t="s">
        <v>68</v>
      </c>
      <c r="C23" t="s">
        <v>61</v>
      </c>
      <c r="D23">
        <v>2</v>
      </c>
      <c r="F23">
        <v>0</v>
      </c>
      <c r="G23">
        <v>97.166666666666671</v>
      </c>
      <c r="H23">
        <v>0</v>
      </c>
      <c r="I23">
        <v>0</v>
      </c>
      <c r="J23">
        <v>2.6666666666666665</v>
      </c>
      <c r="K23">
        <v>0</v>
      </c>
      <c r="L23">
        <v>1.6666666666666667</v>
      </c>
      <c r="M23">
        <v>3.3333333333333335</v>
      </c>
      <c r="N23">
        <v>5.083333333333333</v>
      </c>
      <c r="O23">
        <v>0.83333333333333337</v>
      </c>
      <c r="P23">
        <v>0</v>
      </c>
      <c r="Q23">
        <v>0</v>
      </c>
      <c r="R23">
        <v>0.33333333333333331</v>
      </c>
      <c r="S23">
        <v>111.08333333333333</v>
      </c>
      <c r="U23">
        <f t="shared" si="1"/>
        <v>0</v>
      </c>
      <c r="V23">
        <f t="shared" si="1"/>
        <v>0.87471867966991756</v>
      </c>
      <c r="W23">
        <f t="shared" si="1"/>
        <v>0</v>
      </c>
      <c r="X23">
        <f t="shared" si="1"/>
        <v>0</v>
      </c>
      <c r="Y23">
        <f t="shared" si="1"/>
        <v>2.4006001500375095E-2</v>
      </c>
      <c r="Z23">
        <f t="shared" si="14"/>
        <v>0</v>
      </c>
      <c r="AA23">
        <f t="shared" si="14"/>
        <v>1.5003750937734435E-2</v>
      </c>
      <c r="AB23">
        <f t="shared" si="14"/>
        <v>3.000750187546887E-2</v>
      </c>
      <c r="AC23">
        <f t="shared" si="14"/>
        <v>4.5761440360090021E-2</v>
      </c>
      <c r="AD23">
        <f t="shared" si="15"/>
        <v>7.5018754688672175E-3</v>
      </c>
      <c r="AE23">
        <f t="shared" si="15"/>
        <v>0</v>
      </c>
      <c r="AF23">
        <f t="shared" si="15"/>
        <v>0</v>
      </c>
      <c r="AG23">
        <f t="shared" si="15"/>
        <v>3.0007501875468868E-3</v>
      </c>
      <c r="AI23">
        <v>0</v>
      </c>
      <c r="AJ23">
        <f t="shared" si="2"/>
        <v>-0.11708367855274107</v>
      </c>
      <c r="AK23">
        <v>0</v>
      </c>
      <c r="AL23">
        <v>0</v>
      </c>
      <c r="AM23">
        <f t="shared" si="4"/>
        <v>-8.9529216321175872E-2</v>
      </c>
      <c r="AN23">
        <v>0</v>
      </c>
      <c r="AO23">
        <f t="shared" si="5"/>
        <v>-6.300757759376921E-2</v>
      </c>
      <c r="AP23">
        <f t="shared" si="6"/>
        <v>-0.10521553986690992</v>
      </c>
      <c r="AQ23">
        <f t="shared" si="7"/>
        <v>-0.14114262626881413</v>
      </c>
      <c r="AR23">
        <f t="shared" si="8"/>
        <v>-3.6703692627041741E-2</v>
      </c>
      <c r="AS23">
        <v>0</v>
      </c>
      <c r="AT23">
        <v>0</v>
      </c>
      <c r="AU23">
        <f t="shared" si="10"/>
        <v>-1.743103663633554E-2</v>
      </c>
      <c r="AW23">
        <f t="shared" si="9"/>
        <v>0.57011336786678746</v>
      </c>
    </row>
    <row r="24" spans="1:49" x14ac:dyDescent="0.25">
      <c r="A24">
        <v>23</v>
      </c>
      <c r="B24" t="s">
        <v>67</v>
      </c>
      <c r="C24" t="s">
        <v>63</v>
      </c>
      <c r="D24">
        <v>2</v>
      </c>
      <c r="F24">
        <v>0</v>
      </c>
      <c r="G24">
        <v>0</v>
      </c>
      <c r="H24">
        <v>0</v>
      </c>
      <c r="I24">
        <v>6.666666666666667</v>
      </c>
      <c r="J24">
        <v>0.66666666666666663</v>
      </c>
      <c r="K24">
        <v>0</v>
      </c>
      <c r="L24">
        <v>3.5</v>
      </c>
      <c r="M24">
        <v>12.166666666666666</v>
      </c>
      <c r="N24">
        <v>9.3333333333333339</v>
      </c>
      <c r="O24">
        <v>69</v>
      </c>
      <c r="P24">
        <v>0</v>
      </c>
      <c r="Q24">
        <v>0</v>
      </c>
      <c r="R24">
        <v>0</v>
      </c>
      <c r="S24">
        <v>101.33333333333334</v>
      </c>
      <c r="U24">
        <f t="shared" si="1"/>
        <v>0</v>
      </c>
      <c r="V24">
        <f t="shared" si="1"/>
        <v>0</v>
      </c>
      <c r="W24">
        <f t="shared" si="1"/>
        <v>0</v>
      </c>
      <c r="X24">
        <f t="shared" si="1"/>
        <v>6.5789473684210523E-2</v>
      </c>
      <c r="Y24">
        <f t="shared" si="1"/>
        <v>6.5789473684210514E-3</v>
      </c>
      <c r="Z24">
        <f t="shared" si="14"/>
        <v>0</v>
      </c>
      <c r="AA24">
        <f t="shared" si="14"/>
        <v>3.4539473684210523E-2</v>
      </c>
      <c r="AB24">
        <f t="shared" si="14"/>
        <v>0.1200657894736842</v>
      </c>
      <c r="AC24">
        <f t="shared" si="14"/>
        <v>9.2105263157894732E-2</v>
      </c>
      <c r="AD24">
        <f t="shared" si="15"/>
        <v>0.68092105263157887</v>
      </c>
      <c r="AE24">
        <f t="shared" si="15"/>
        <v>0</v>
      </c>
      <c r="AF24">
        <f t="shared" si="15"/>
        <v>0</v>
      </c>
      <c r="AG24">
        <f t="shared" si="15"/>
        <v>0</v>
      </c>
      <c r="AI24">
        <v>0</v>
      </c>
      <c r="AJ24">
        <v>0</v>
      </c>
      <c r="AK24">
        <v>0</v>
      </c>
      <c r="AL24">
        <f t="shared" si="3"/>
        <v>-0.17903259393764673</v>
      </c>
      <c r="AM24">
        <f t="shared" si="4"/>
        <v>-3.3051845531883395E-2</v>
      </c>
      <c r="AN24">
        <v>0</v>
      </c>
      <c r="AO24">
        <f t="shared" si="5"/>
        <v>-0.11624786402812108</v>
      </c>
      <c r="AP24">
        <f t="shared" si="6"/>
        <v>-0.25450530786134479</v>
      </c>
      <c r="AQ24">
        <f t="shared" si="7"/>
        <v>-0.21965476761338323</v>
      </c>
      <c r="AR24">
        <f t="shared" si="8"/>
        <v>-0.26168402626696219</v>
      </c>
      <c r="AS24">
        <v>0</v>
      </c>
      <c r="AT24">
        <v>0</v>
      </c>
      <c r="AU24">
        <v>0</v>
      </c>
      <c r="AW24">
        <f t="shared" si="9"/>
        <v>1.0641764052393414</v>
      </c>
    </row>
    <row r="25" spans="1:49" x14ac:dyDescent="0.25">
      <c r="A25">
        <v>24</v>
      </c>
      <c r="B25" t="s">
        <v>67</v>
      </c>
      <c r="C25" t="s">
        <v>61</v>
      </c>
      <c r="D25">
        <v>2</v>
      </c>
      <c r="F25">
        <v>0</v>
      </c>
      <c r="G25">
        <v>0</v>
      </c>
      <c r="H25">
        <v>0</v>
      </c>
      <c r="I25">
        <v>1.3333333333333333</v>
      </c>
      <c r="J25">
        <v>0.5</v>
      </c>
      <c r="K25">
        <v>0</v>
      </c>
      <c r="L25">
        <v>2.5</v>
      </c>
      <c r="M25">
        <v>0.16666666666666666</v>
      </c>
      <c r="N25">
        <v>15.166666666666666</v>
      </c>
      <c r="O25">
        <v>41.666666666666664</v>
      </c>
      <c r="P25">
        <v>0</v>
      </c>
      <c r="Q25">
        <v>0</v>
      </c>
      <c r="R25">
        <v>0</v>
      </c>
      <c r="S25">
        <v>61.333333333333329</v>
      </c>
      <c r="U25">
        <f t="shared" si="1"/>
        <v>0</v>
      </c>
      <c r="V25">
        <f t="shared" si="1"/>
        <v>0</v>
      </c>
      <c r="W25">
        <f t="shared" si="1"/>
        <v>0</v>
      </c>
      <c r="X25">
        <f t="shared" si="1"/>
        <v>2.1739130434782608E-2</v>
      </c>
      <c r="Y25">
        <f t="shared" si="1"/>
        <v>8.152173913043478E-3</v>
      </c>
      <c r="Z25">
        <f t="shared" si="14"/>
        <v>0</v>
      </c>
      <c r="AA25">
        <f t="shared" si="14"/>
        <v>4.0760869565217392E-2</v>
      </c>
      <c r="AB25">
        <f t="shared" si="14"/>
        <v>2.717391304347826E-3</v>
      </c>
      <c r="AC25">
        <f t="shared" si="14"/>
        <v>0.24728260869565219</v>
      </c>
      <c r="AD25">
        <f t="shared" si="15"/>
        <v>0.67934782608695654</v>
      </c>
      <c r="AE25">
        <f t="shared" si="15"/>
        <v>0</v>
      </c>
      <c r="AF25">
        <f t="shared" si="15"/>
        <v>0</v>
      </c>
      <c r="AG25">
        <f t="shared" si="15"/>
        <v>0</v>
      </c>
      <c r="AI25">
        <v>0</v>
      </c>
      <c r="AJ25">
        <v>0</v>
      </c>
      <c r="AK25">
        <v>0</v>
      </c>
      <c r="AL25">
        <f t="shared" si="3"/>
        <v>-8.3231334706284674E-2</v>
      </c>
      <c r="AM25">
        <f t="shared" si="4"/>
        <v>-3.920764116440887E-2</v>
      </c>
      <c r="AN25">
        <v>0</v>
      </c>
      <c r="AO25">
        <f t="shared" si="5"/>
        <v>-0.13043611700000221</v>
      </c>
      <c r="AP25">
        <f t="shared" si="6"/>
        <v>-1.6054573201546008E-2</v>
      </c>
      <c r="AQ25">
        <f t="shared" si="7"/>
        <v>-0.34550905510961782</v>
      </c>
      <c r="AR25">
        <f t="shared" si="8"/>
        <v>-0.26265082901269327</v>
      </c>
      <c r="AS25">
        <v>0</v>
      </c>
      <c r="AT25">
        <v>0</v>
      </c>
      <c r="AU25">
        <v>0</v>
      </c>
      <c r="AW25">
        <f t="shared" si="9"/>
        <v>0.87708955019455281</v>
      </c>
    </row>
    <row r="26" spans="1:49" x14ac:dyDescent="0.25">
      <c r="A26">
        <v>25</v>
      </c>
      <c r="B26" t="s">
        <v>60</v>
      </c>
      <c r="C26" t="s">
        <v>63</v>
      </c>
      <c r="D26">
        <v>2</v>
      </c>
      <c r="F26">
        <v>0</v>
      </c>
      <c r="G26">
        <v>0.5</v>
      </c>
      <c r="H26">
        <v>0</v>
      </c>
      <c r="I26">
        <v>4.333333333333333</v>
      </c>
      <c r="J26">
        <v>0.83333333333333337</v>
      </c>
      <c r="K26">
        <v>0</v>
      </c>
      <c r="L26">
        <v>11.5</v>
      </c>
      <c r="M26">
        <v>18.166666666666668</v>
      </c>
      <c r="N26">
        <v>9.8333333333333339</v>
      </c>
      <c r="O26">
        <v>50.166666666666664</v>
      </c>
      <c r="P26">
        <v>0</v>
      </c>
      <c r="Q26">
        <v>0</v>
      </c>
      <c r="R26">
        <v>0</v>
      </c>
      <c r="S26">
        <v>95.333333333333329</v>
      </c>
      <c r="U26">
        <f t="shared" si="1"/>
        <v>0</v>
      </c>
      <c r="V26">
        <f t="shared" si="1"/>
        <v>5.244755244755245E-3</v>
      </c>
      <c r="W26">
        <f t="shared" si="1"/>
        <v>0</v>
      </c>
      <c r="X26">
        <f t="shared" si="1"/>
        <v>4.5454545454545456E-2</v>
      </c>
      <c r="Y26">
        <f t="shared" si="1"/>
        <v>8.7412587412587419E-3</v>
      </c>
      <c r="Z26">
        <f t="shared" si="14"/>
        <v>0</v>
      </c>
      <c r="AA26">
        <f t="shared" si="14"/>
        <v>0.12062937062937064</v>
      </c>
      <c r="AB26">
        <f t="shared" si="14"/>
        <v>0.19055944055944057</v>
      </c>
      <c r="AC26">
        <f t="shared" si="14"/>
        <v>0.10314685314685315</v>
      </c>
      <c r="AD26">
        <f t="shared" si="15"/>
        <v>0.52622377622377625</v>
      </c>
      <c r="AE26">
        <f t="shared" si="15"/>
        <v>0</v>
      </c>
      <c r="AF26">
        <f t="shared" si="15"/>
        <v>0</v>
      </c>
      <c r="AG26">
        <f t="shared" si="15"/>
        <v>0</v>
      </c>
      <c r="AI26">
        <v>0</v>
      </c>
      <c r="AJ26">
        <f t="shared" si="2"/>
        <v>-2.7537727461774589E-2</v>
      </c>
      <c r="AK26">
        <v>0</v>
      </c>
      <c r="AL26">
        <f t="shared" si="3"/>
        <v>-0.14050192969810527</v>
      </c>
      <c r="AM26">
        <f t="shared" si="4"/>
        <v>-4.1430953487287564E-2</v>
      </c>
      <c r="AN26">
        <v>0</v>
      </c>
      <c r="AO26">
        <f t="shared" si="5"/>
        <v>-0.25513503774125029</v>
      </c>
      <c r="AP26">
        <f t="shared" si="6"/>
        <v>-0.31590774632416313</v>
      </c>
      <c r="AQ26">
        <f t="shared" si="7"/>
        <v>-0.23430855122547314</v>
      </c>
      <c r="AR26">
        <f t="shared" si="8"/>
        <v>-0.33785078097186638</v>
      </c>
      <c r="AS26">
        <v>0</v>
      </c>
      <c r="AT26">
        <v>0</v>
      </c>
      <c r="AU26">
        <v>0</v>
      </c>
      <c r="AW26">
        <f t="shared" si="9"/>
        <v>1.3526727269099204</v>
      </c>
    </row>
    <row r="27" spans="1:49" x14ac:dyDescent="0.25">
      <c r="A27">
        <v>26</v>
      </c>
      <c r="B27" t="s">
        <v>62</v>
      </c>
      <c r="C27" t="s">
        <v>61</v>
      </c>
      <c r="D27">
        <v>2</v>
      </c>
      <c r="F27">
        <v>0</v>
      </c>
      <c r="G27">
        <v>0.83333333333333337</v>
      </c>
      <c r="H27">
        <v>0</v>
      </c>
      <c r="I27">
        <v>0.33333333333333331</v>
      </c>
      <c r="J27">
        <v>0.16666666666666666</v>
      </c>
      <c r="K27">
        <v>0</v>
      </c>
      <c r="L27">
        <v>0.83333333333333337</v>
      </c>
      <c r="M27">
        <v>0.66666666666666663</v>
      </c>
      <c r="N27">
        <v>57.166666666666664</v>
      </c>
      <c r="O27">
        <v>31.666666666666668</v>
      </c>
      <c r="P27">
        <v>0</v>
      </c>
      <c r="Q27">
        <v>0</v>
      </c>
      <c r="R27">
        <v>0</v>
      </c>
      <c r="S27">
        <v>91.666666666666671</v>
      </c>
      <c r="U27">
        <f t="shared" si="1"/>
        <v>0</v>
      </c>
      <c r="V27">
        <f t="shared" si="1"/>
        <v>9.0909090909090905E-3</v>
      </c>
      <c r="W27">
        <f t="shared" si="1"/>
        <v>0</v>
      </c>
      <c r="X27">
        <f t="shared" si="1"/>
        <v>3.6363636363636359E-3</v>
      </c>
      <c r="Y27">
        <f t="shared" si="1"/>
        <v>1.818181818181818E-3</v>
      </c>
      <c r="Z27">
        <f t="shared" si="14"/>
        <v>0</v>
      </c>
      <c r="AA27">
        <f t="shared" si="14"/>
        <v>9.0909090909090905E-3</v>
      </c>
      <c r="AB27">
        <f t="shared" si="14"/>
        <v>7.2727272727272719E-3</v>
      </c>
      <c r="AC27">
        <f t="shared" si="14"/>
        <v>0.62363636363636354</v>
      </c>
      <c r="AD27">
        <f t="shared" si="15"/>
        <v>0.34545454545454546</v>
      </c>
      <c r="AE27">
        <f t="shared" si="15"/>
        <v>0</v>
      </c>
      <c r="AF27">
        <f t="shared" si="15"/>
        <v>0</v>
      </c>
      <c r="AG27">
        <f t="shared" si="15"/>
        <v>0</v>
      </c>
      <c r="AI27">
        <v>0</v>
      </c>
      <c r="AJ27">
        <f t="shared" si="2"/>
        <v>-4.2731639689021966E-2</v>
      </c>
      <c r="AK27">
        <v>0</v>
      </c>
      <c r="AL27">
        <f t="shared" si="3"/>
        <v>-2.0424622173332987E-2</v>
      </c>
      <c r="AM27">
        <f t="shared" si="4"/>
        <v>-1.1472578687684575E-2</v>
      </c>
      <c r="AN27">
        <v>0</v>
      </c>
      <c r="AO27">
        <f t="shared" si="5"/>
        <v>-4.2731639689021966E-2</v>
      </c>
      <c r="AP27">
        <f t="shared" si="6"/>
        <v>-3.5808173942593641E-2</v>
      </c>
      <c r="AQ27">
        <f t="shared" si="7"/>
        <v>-0.29447350191595967</v>
      </c>
      <c r="AR27">
        <f t="shared" si="8"/>
        <v>-0.36718163482281052</v>
      </c>
      <c r="AS27">
        <v>0</v>
      </c>
      <c r="AT27">
        <v>0</v>
      </c>
      <c r="AU27">
        <v>0</v>
      </c>
      <c r="AW27">
        <f t="shared" si="9"/>
        <v>0.81482379092042534</v>
      </c>
    </row>
    <row r="28" spans="1:49" x14ac:dyDescent="0.25">
      <c r="A28">
        <v>27</v>
      </c>
      <c r="B28" t="s">
        <v>68</v>
      </c>
      <c r="C28" t="s">
        <v>63</v>
      </c>
      <c r="D28">
        <v>2</v>
      </c>
      <c r="F28">
        <v>0</v>
      </c>
      <c r="G28">
        <v>1.3333333333333333</v>
      </c>
      <c r="H28">
        <v>0</v>
      </c>
      <c r="I28">
        <v>1.3333333333333333</v>
      </c>
      <c r="J28">
        <v>2</v>
      </c>
      <c r="K28">
        <v>0</v>
      </c>
      <c r="L28">
        <v>3</v>
      </c>
      <c r="M28">
        <v>41</v>
      </c>
      <c r="N28">
        <v>12.666666666666666</v>
      </c>
      <c r="O28">
        <v>19</v>
      </c>
      <c r="P28">
        <v>0</v>
      </c>
      <c r="Q28">
        <v>0</v>
      </c>
      <c r="R28">
        <v>0</v>
      </c>
      <c r="S28">
        <v>80.333333333333329</v>
      </c>
      <c r="U28">
        <f t="shared" si="1"/>
        <v>0</v>
      </c>
      <c r="V28">
        <f t="shared" si="1"/>
        <v>1.6597510373443983E-2</v>
      </c>
      <c r="W28">
        <f t="shared" si="1"/>
        <v>0</v>
      </c>
      <c r="X28">
        <f t="shared" si="1"/>
        <v>1.6597510373443983E-2</v>
      </c>
      <c r="Y28">
        <f t="shared" si="1"/>
        <v>2.4896265560165977E-2</v>
      </c>
      <c r="Z28">
        <f t="shared" si="14"/>
        <v>0</v>
      </c>
      <c r="AA28">
        <f t="shared" si="14"/>
        <v>3.7344398340248962E-2</v>
      </c>
      <c r="AB28">
        <f t="shared" si="14"/>
        <v>0.51037344398340256</v>
      </c>
      <c r="AC28">
        <f t="shared" si="14"/>
        <v>0.15767634854771784</v>
      </c>
      <c r="AD28">
        <f t="shared" si="15"/>
        <v>0.23651452282157678</v>
      </c>
      <c r="AE28">
        <f t="shared" si="15"/>
        <v>0</v>
      </c>
      <c r="AF28">
        <f t="shared" si="15"/>
        <v>0</v>
      </c>
      <c r="AG28">
        <f t="shared" si="15"/>
        <v>0</v>
      </c>
      <c r="AI28">
        <v>0</v>
      </c>
      <c r="AJ28">
        <f t="shared" si="2"/>
        <v>-6.8024938960510609E-2</v>
      </c>
      <c r="AK28">
        <v>0</v>
      </c>
      <c r="AL28">
        <f t="shared" si="3"/>
        <v>-6.8024938960510609E-2</v>
      </c>
      <c r="AM28">
        <f t="shared" si="4"/>
        <v>-9.1942841433923658E-2</v>
      </c>
      <c r="AN28">
        <v>0</v>
      </c>
      <c r="AO28">
        <f t="shared" si="5"/>
        <v>-0.12277241164062208</v>
      </c>
      <c r="AP28">
        <f t="shared" si="6"/>
        <v>-0.34328359796076019</v>
      </c>
      <c r="AQ28">
        <f t="shared" si="7"/>
        <v>-0.2912614498051545</v>
      </c>
      <c r="AR28">
        <f t="shared" si="8"/>
        <v>-0.34099378814273018</v>
      </c>
      <c r="AS28">
        <v>0</v>
      </c>
      <c r="AT28">
        <v>0</v>
      </c>
      <c r="AU28">
        <v>0</v>
      </c>
      <c r="AW28">
        <f t="shared" si="9"/>
        <v>1.3263039669042116</v>
      </c>
    </row>
    <row r="29" spans="1:49" x14ac:dyDescent="0.25">
      <c r="A29">
        <v>28</v>
      </c>
      <c r="B29" t="s">
        <v>67</v>
      </c>
      <c r="C29" t="s">
        <v>63</v>
      </c>
      <c r="D29">
        <v>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0.33333333333333331</v>
      </c>
      <c r="M29">
        <v>0.5</v>
      </c>
      <c r="N29">
        <v>13.833333333333334</v>
      </c>
      <c r="O29">
        <v>34.666666666666664</v>
      </c>
      <c r="P29">
        <v>0</v>
      </c>
      <c r="Q29">
        <v>0</v>
      </c>
      <c r="R29">
        <v>0</v>
      </c>
      <c r="S29">
        <v>49.333333333333329</v>
      </c>
      <c r="U29">
        <f t="shared" si="1"/>
        <v>0</v>
      </c>
      <c r="V29">
        <f t="shared" si="1"/>
        <v>0</v>
      </c>
      <c r="W29">
        <f t="shared" si="1"/>
        <v>0</v>
      </c>
      <c r="X29">
        <f t="shared" si="1"/>
        <v>0</v>
      </c>
      <c r="Y29">
        <f t="shared" si="1"/>
        <v>0</v>
      </c>
      <c r="Z29">
        <f t="shared" si="14"/>
        <v>0</v>
      </c>
      <c r="AA29">
        <f t="shared" si="14"/>
        <v>6.7567567567567571E-3</v>
      </c>
      <c r="AB29">
        <f t="shared" si="14"/>
        <v>1.0135135135135136E-2</v>
      </c>
      <c r="AC29">
        <f t="shared" si="14"/>
        <v>0.28040540540540543</v>
      </c>
      <c r="AD29">
        <f t="shared" si="15"/>
        <v>0.70270270270270274</v>
      </c>
      <c r="AE29">
        <f t="shared" si="15"/>
        <v>0</v>
      </c>
      <c r="AF29">
        <f t="shared" si="15"/>
        <v>0</v>
      </c>
      <c r="AG29">
        <f t="shared" si="15"/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f t="shared" si="5"/>
        <v>-3.3764947795703479E-2</v>
      </c>
      <c r="AP29">
        <f t="shared" si="6"/>
        <v>-4.65379780302968E-2</v>
      </c>
      <c r="AQ29">
        <f t="shared" si="7"/>
        <v>-0.35654075764114657</v>
      </c>
      <c r="AR29">
        <f t="shared" si="8"/>
        <v>-0.2479285335186838</v>
      </c>
      <c r="AS29">
        <v>0</v>
      </c>
      <c r="AT29">
        <v>0</v>
      </c>
      <c r="AU29">
        <v>0</v>
      </c>
      <c r="AW29">
        <f t="shared" si="9"/>
        <v>0.68477221698583068</v>
      </c>
    </row>
    <row r="30" spans="1:49" x14ac:dyDescent="0.25">
      <c r="A30">
        <v>29</v>
      </c>
      <c r="B30" t="s">
        <v>62</v>
      </c>
      <c r="C30" t="s">
        <v>63</v>
      </c>
      <c r="D30">
        <v>2</v>
      </c>
      <c r="F30">
        <v>0</v>
      </c>
      <c r="G30">
        <v>0.16666666666666666</v>
      </c>
      <c r="H30">
        <v>0</v>
      </c>
      <c r="I30">
        <v>11.5</v>
      </c>
      <c r="J30">
        <v>0</v>
      </c>
      <c r="K30">
        <v>0</v>
      </c>
      <c r="L30">
        <v>18.333333333333332</v>
      </c>
      <c r="M30">
        <v>14.5</v>
      </c>
      <c r="N30">
        <v>11.833333333333334</v>
      </c>
      <c r="O30">
        <v>25.166666666666668</v>
      </c>
      <c r="P30">
        <v>0</v>
      </c>
      <c r="Q30">
        <v>0</v>
      </c>
      <c r="R30">
        <v>0</v>
      </c>
      <c r="S30">
        <v>81.5</v>
      </c>
      <c r="U30">
        <f t="shared" si="1"/>
        <v>0</v>
      </c>
      <c r="V30">
        <f t="shared" si="1"/>
        <v>2.0449897750511245E-3</v>
      </c>
      <c r="W30">
        <f t="shared" si="1"/>
        <v>0</v>
      </c>
      <c r="X30">
        <f t="shared" si="1"/>
        <v>0.1411042944785276</v>
      </c>
      <c r="Y30">
        <f t="shared" si="1"/>
        <v>0</v>
      </c>
      <c r="Z30">
        <f t="shared" si="14"/>
        <v>0</v>
      </c>
      <c r="AA30">
        <f t="shared" si="14"/>
        <v>0.22494887525562371</v>
      </c>
      <c r="AB30">
        <f t="shared" si="14"/>
        <v>0.17791411042944785</v>
      </c>
      <c r="AC30">
        <f t="shared" si="14"/>
        <v>0.14519427402862986</v>
      </c>
      <c r="AD30">
        <f t="shared" si="15"/>
        <v>0.30879345603271985</v>
      </c>
      <c r="AE30">
        <f t="shared" si="15"/>
        <v>0</v>
      </c>
      <c r="AF30">
        <f t="shared" si="15"/>
        <v>0</v>
      </c>
      <c r="AG30">
        <f t="shared" si="15"/>
        <v>0</v>
      </c>
      <c r="AI30">
        <v>0</v>
      </c>
      <c r="AJ30">
        <f t="shared" si="2"/>
        <v>-1.266331797438624E-2</v>
      </c>
      <c r="AK30">
        <v>0</v>
      </c>
      <c r="AL30">
        <f t="shared" si="3"/>
        <v>-0.27631832915450977</v>
      </c>
      <c r="AM30">
        <v>0</v>
      </c>
      <c r="AN30">
        <v>0</v>
      </c>
      <c r="AO30">
        <f t="shared" si="5"/>
        <v>-0.33559720573633972</v>
      </c>
      <c r="AP30">
        <f t="shared" si="6"/>
        <v>-0.3071605935815237</v>
      </c>
      <c r="AQ30">
        <f t="shared" si="7"/>
        <v>-0.28017886601796016</v>
      </c>
      <c r="AR30">
        <f t="shared" si="8"/>
        <v>-0.36285783343896133</v>
      </c>
      <c r="AS30">
        <v>0</v>
      </c>
      <c r="AT30">
        <v>0</v>
      </c>
      <c r="AU30">
        <v>0</v>
      </c>
      <c r="AW30">
        <f t="shared" si="9"/>
        <v>1.5747761459036811</v>
      </c>
    </row>
    <row r="31" spans="1:49" x14ac:dyDescent="0.25">
      <c r="A31">
        <v>30</v>
      </c>
      <c r="B31" t="s">
        <v>64</v>
      </c>
      <c r="C31" t="s">
        <v>63</v>
      </c>
      <c r="D31">
        <v>2</v>
      </c>
      <c r="F31">
        <v>0</v>
      </c>
      <c r="G31">
        <v>148.66666666666666</v>
      </c>
      <c r="H31">
        <v>0</v>
      </c>
      <c r="I31">
        <v>3.3333333333333335</v>
      </c>
      <c r="J31">
        <v>7</v>
      </c>
      <c r="K31">
        <v>0</v>
      </c>
      <c r="L31">
        <v>0</v>
      </c>
      <c r="M31">
        <v>0</v>
      </c>
      <c r="N31">
        <v>23.666666666666668</v>
      </c>
      <c r="O31">
        <v>115</v>
      </c>
      <c r="P31">
        <v>0</v>
      </c>
      <c r="Q31">
        <v>0</v>
      </c>
      <c r="R31">
        <v>0</v>
      </c>
      <c r="S31">
        <v>297.66666666666663</v>
      </c>
      <c r="U31">
        <f t="shared" si="1"/>
        <v>0</v>
      </c>
      <c r="V31">
        <f t="shared" si="1"/>
        <v>0.49944008958566632</v>
      </c>
      <c r="W31">
        <f t="shared" si="1"/>
        <v>0</v>
      </c>
      <c r="X31">
        <f t="shared" si="1"/>
        <v>1.1198208286674134E-2</v>
      </c>
      <c r="Y31">
        <f t="shared" si="1"/>
        <v>2.351623740201568E-2</v>
      </c>
      <c r="Z31">
        <f t="shared" si="14"/>
        <v>0</v>
      </c>
      <c r="AA31">
        <f t="shared" si="14"/>
        <v>0</v>
      </c>
      <c r="AB31">
        <f t="shared" si="14"/>
        <v>0</v>
      </c>
      <c r="AC31">
        <f t="shared" si="14"/>
        <v>7.9507278835386358E-2</v>
      </c>
      <c r="AD31">
        <f t="shared" si="15"/>
        <v>0.38633818589025759</v>
      </c>
      <c r="AE31">
        <f t="shared" si="15"/>
        <v>0</v>
      </c>
      <c r="AF31">
        <f t="shared" si="15"/>
        <v>0</v>
      </c>
      <c r="AG31">
        <f t="shared" si="15"/>
        <v>0</v>
      </c>
      <c r="AI31">
        <v>0</v>
      </c>
      <c r="AJ31">
        <f t="shared" si="2"/>
        <v>-0.346745086752486</v>
      </c>
      <c r="AK31">
        <v>0</v>
      </c>
      <c r="AL31">
        <f t="shared" si="3"/>
        <v>-5.0302368285357828E-2</v>
      </c>
      <c r="AM31">
        <f t="shared" si="4"/>
        <v>-8.8187398663174252E-2</v>
      </c>
      <c r="AN31">
        <v>0</v>
      </c>
      <c r="AO31">
        <v>0</v>
      </c>
      <c r="AP31">
        <v>0</v>
      </c>
      <c r="AQ31">
        <f t="shared" si="7"/>
        <v>-0.2013050122870079</v>
      </c>
      <c r="AR31">
        <f t="shared" si="8"/>
        <v>-0.36742390428507621</v>
      </c>
      <c r="AS31">
        <v>0</v>
      </c>
      <c r="AT31">
        <v>0</v>
      </c>
      <c r="AU31">
        <v>0</v>
      </c>
      <c r="AW31">
        <f t="shared" si="9"/>
        <v>1.0539637702731022</v>
      </c>
    </row>
    <row r="32" spans="1:49" x14ac:dyDescent="0.25">
      <c r="A32">
        <v>31</v>
      </c>
      <c r="B32" t="s">
        <v>68</v>
      </c>
      <c r="C32" t="s">
        <v>61</v>
      </c>
      <c r="D32">
        <v>2</v>
      </c>
      <c r="F32">
        <v>0</v>
      </c>
      <c r="G32">
        <v>0</v>
      </c>
      <c r="H32">
        <v>7</v>
      </c>
      <c r="I32">
        <v>83.333333333333329</v>
      </c>
      <c r="J32">
        <v>43</v>
      </c>
      <c r="K32">
        <v>1.3333333333333333</v>
      </c>
      <c r="L32">
        <v>3</v>
      </c>
      <c r="M32">
        <v>25</v>
      </c>
      <c r="N32">
        <v>8.6666666666666661</v>
      </c>
      <c r="O32">
        <v>12</v>
      </c>
      <c r="P32">
        <v>0</v>
      </c>
      <c r="Q32">
        <v>0</v>
      </c>
      <c r="R32">
        <v>0</v>
      </c>
      <c r="S32">
        <v>183.33333333333331</v>
      </c>
      <c r="U32">
        <f t="shared" si="1"/>
        <v>0</v>
      </c>
      <c r="V32">
        <f t="shared" si="1"/>
        <v>0</v>
      </c>
      <c r="W32">
        <f t="shared" si="1"/>
        <v>3.8181818181818185E-2</v>
      </c>
      <c r="X32">
        <f t="shared" si="1"/>
        <v>0.45454545454545459</v>
      </c>
      <c r="Y32">
        <f t="shared" si="1"/>
        <v>0.23454545454545456</v>
      </c>
      <c r="Z32">
        <f t="shared" si="14"/>
        <v>7.2727272727272727E-3</v>
      </c>
      <c r="AA32">
        <f t="shared" si="14"/>
        <v>1.6363636363636365E-2</v>
      </c>
      <c r="AB32">
        <f t="shared" si="14"/>
        <v>0.13636363636363638</v>
      </c>
      <c r="AC32">
        <f t="shared" si="14"/>
        <v>4.7272727272727272E-2</v>
      </c>
      <c r="AD32">
        <f t="shared" si="15"/>
        <v>6.545454545454546E-2</v>
      </c>
      <c r="AE32">
        <f t="shared" si="15"/>
        <v>0</v>
      </c>
      <c r="AF32">
        <f t="shared" si="15"/>
        <v>0</v>
      </c>
      <c r="AG32">
        <f t="shared" si="15"/>
        <v>0</v>
      </c>
      <c r="AI32">
        <v>0</v>
      </c>
      <c r="AJ32">
        <v>0</v>
      </c>
      <c r="AK32">
        <f t="shared" ref="AK32" si="16">LN(W32)*W32</f>
        <v>-0.1246787502737545</v>
      </c>
      <c r="AL32">
        <f t="shared" si="3"/>
        <v>-0.35838970925648644</v>
      </c>
      <c r="AM32">
        <f t="shared" si="4"/>
        <v>-0.34011574132466355</v>
      </c>
      <c r="AN32">
        <f t="shared" si="12"/>
        <v>-3.5808173942593648E-2</v>
      </c>
      <c r="AO32">
        <f t="shared" si="5"/>
        <v>-6.7298624196386686E-2</v>
      </c>
      <c r="AP32">
        <f t="shared" si="6"/>
        <v>-0.2716950224577554</v>
      </c>
      <c r="AQ32">
        <f t="shared" si="7"/>
        <v>-0.14426793680969255</v>
      </c>
      <c r="AR32">
        <f t="shared" si="8"/>
        <v>-0.17845522951224482</v>
      </c>
      <c r="AS32">
        <v>0</v>
      </c>
      <c r="AT32">
        <v>0</v>
      </c>
      <c r="AU32">
        <v>0</v>
      </c>
      <c r="AW32">
        <f t="shared" si="9"/>
        <v>1.5207091877735774</v>
      </c>
    </row>
    <row r="33" spans="1:49" x14ac:dyDescent="0.25">
      <c r="A33">
        <v>32</v>
      </c>
      <c r="B33" t="s">
        <v>60</v>
      </c>
      <c r="C33" t="s">
        <v>63</v>
      </c>
      <c r="D33">
        <v>2</v>
      </c>
      <c r="F33">
        <v>0</v>
      </c>
      <c r="G33">
        <v>0</v>
      </c>
      <c r="H33">
        <v>0</v>
      </c>
      <c r="I33">
        <v>1.3333333333333333</v>
      </c>
      <c r="J33">
        <v>1.1666666666666667</v>
      </c>
      <c r="K33">
        <v>2.3333333333333335</v>
      </c>
      <c r="L33">
        <v>1</v>
      </c>
      <c r="M33">
        <v>13</v>
      </c>
      <c r="N33">
        <v>28.166666666666668</v>
      </c>
      <c r="O33">
        <v>196.5</v>
      </c>
      <c r="P33">
        <v>0</v>
      </c>
      <c r="Q33">
        <v>0</v>
      </c>
      <c r="R33">
        <v>0</v>
      </c>
      <c r="S33">
        <v>243.5</v>
      </c>
      <c r="U33">
        <f t="shared" si="1"/>
        <v>0</v>
      </c>
      <c r="V33">
        <f t="shared" si="1"/>
        <v>0</v>
      </c>
      <c r="W33">
        <f t="shared" si="1"/>
        <v>0</v>
      </c>
      <c r="X33">
        <f t="shared" si="1"/>
        <v>5.4757015742642025E-3</v>
      </c>
      <c r="Y33">
        <f t="shared" si="1"/>
        <v>4.7912388774811777E-3</v>
      </c>
      <c r="Z33">
        <f t="shared" si="14"/>
        <v>9.5824777549623555E-3</v>
      </c>
      <c r="AA33">
        <f t="shared" si="14"/>
        <v>4.1067761806981521E-3</v>
      </c>
      <c r="AB33">
        <f t="shared" si="14"/>
        <v>5.3388090349075976E-2</v>
      </c>
      <c r="AC33">
        <f t="shared" si="14"/>
        <v>0.11567419575633128</v>
      </c>
      <c r="AD33">
        <f t="shared" si="15"/>
        <v>0.80698151950718688</v>
      </c>
      <c r="AE33">
        <f t="shared" si="15"/>
        <v>0</v>
      </c>
      <c r="AF33">
        <f t="shared" si="15"/>
        <v>0</v>
      </c>
      <c r="AG33">
        <f t="shared" si="15"/>
        <v>0</v>
      </c>
      <c r="AI33">
        <v>0</v>
      </c>
      <c r="AJ33">
        <v>0</v>
      </c>
      <c r="AK33">
        <v>0</v>
      </c>
      <c r="AL33">
        <f t="shared" si="3"/>
        <v>-2.8514359315925331E-2</v>
      </c>
      <c r="AM33">
        <f t="shared" si="4"/>
        <v>-2.5589845201141482E-2</v>
      </c>
      <c r="AN33">
        <f t="shared" si="12"/>
        <v>-4.4537622963652414E-2</v>
      </c>
      <c r="AO33">
        <f t="shared" si="5"/>
        <v>-2.2567215369702853E-2</v>
      </c>
      <c r="AP33">
        <f t="shared" si="6"/>
        <v>-0.15643605176917616</v>
      </c>
      <c r="AQ33">
        <f t="shared" si="7"/>
        <v>-0.24950666034487942</v>
      </c>
      <c r="AR33">
        <f t="shared" si="8"/>
        <v>-0.17306082732410291</v>
      </c>
      <c r="AS33">
        <v>0</v>
      </c>
      <c r="AT33">
        <v>0</v>
      </c>
      <c r="AU33">
        <v>0</v>
      </c>
      <c r="AW33">
        <f t="shared" si="9"/>
        <v>0.70021258228858052</v>
      </c>
    </row>
    <row r="34" spans="1:49" x14ac:dyDescent="0.25">
      <c r="A34">
        <v>33</v>
      </c>
      <c r="B34" t="s">
        <v>67</v>
      </c>
      <c r="C34" t="s">
        <v>63</v>
      </c>
      <c r="D34">
        <v>2</v>
      </c>
      <c r="F34">
        <v>8.3333333333333329E-2</v>
      </c>
      <c r="G34">
        <v>0</v>
      </c>
      <c r="H34">
        <v>0</v>
      </c>
      <c r="I34">
        <v>0.25</v>
      </c>
      <c r="J34">
        <v>0</v>
      </c>
      <c r="K34">
        <v>0</v>
      </c>
      <c r="L34">
        <v>1.1666666666666667</v>
      </c>
      <c r="M34">
        <v>8.3333333333333329E-2</v>
      </c>
      <c r="N34">
        <v>12.333333333333334</v>
      </c>
      <c r="O34">
        <v>37.833333333333336</v>
      </c>
      <c r="P34">
        <v>0</v>
      </c>
      <c r="Q34">
        <v>0</v>
      </c>
      <c r="R34">
        <v>0</v>
      </c>
      <c r="S34">
        <v>51.75</v>
      </c>
      <c r="U34">
        <f t="shared" si="1"/>
        <v>1.6103059581320451E-3</v>
      </c>
      <c r="V34">
        <f t="shared" si="1"/>
        <v>0</v>
      </c>
      <c r="W34">
        <f t="shared" si="1"/>
        <v>0</v>
      </c>
      <c r="X34">
        <f t="shared" si="1"/>
        <v>4.830917874396135E-3</v>
      </c>
      <c r="Y34">
        <f t="shared" si="1"/>
        <v>0</v>
      </c>
      <c r="Z34">
        <f t="shared" si="14"/>
        <v>0</v>
      </c>
      <c r="AA34">
        <f t="shared" si="14"/>
        <v>2.2544283413848634E-2</v>
      </c>
      <c r="AB34">
        <f t="shared" si="14"/>
        <v>1.6103059581320451E-3</v>
      </c>
      <c r="AC34">
        <f t="shared" si="14"/>
        <v>0.23832528180354268</v>
      </c>
      <c r="AD34">
        <f t="shared" si="15"/>
        <v>0.7310789049919485</v>
      </c>
      <c r="AE34">
        <f t="shared" si="15"/>
        <v>0</v>
      </c>
      <c r="AF34">
        <f t="shared" si="15"/>
        <v>0</v>
      </c>
      <c r="AG34">
        <f t="shared" si="15"/>
        <v>0</v>
      </c>
      <c r="AI34">
        <f t="shared" si="11"/>
        <v>-1.0356410759957293E-2</v>
      </c>
      <c r="AJ34">
        <v>0</v>
      </c>
      <c r="AK34">
        <v>0</v>
      </c>
      <c r="AL34">
        <f t="shared" si="3"/>
        <v>-2.5761926537513857E-2</v>
      </c>
      <c r="AM34">
        <v>0</v>
      </c>
      <c r="AN34">
        <v>0</v>
      </c>
      <c r="AO34">
        <f t="shared" si="5"/>
        <v>-8.5494094255161163E-2</v>
      </c>
      <c r="AP34">
        <f t="shared" si="6"/>
        <v>-1.0356410759957293E-2</v>
      </c>
      <c r="AQ34">
        <f t="shared" si="7"/>
        <v>-0.34178676909672434</v>
      </c>
      <c r="AR34">
        <f t="shared" si="8"/>
        <v>-0.2289986848422341</v>
      </c>
      <c r="AS34">
        <v>0</v>
      </c>
      <c r="AT34">
        <v>0</v>
      </c>
      <c r="AU34">
        <v>0</v>
      </c>
      <c r="AW34">
        <f t="shared" si="9"/>
        <v>0.70275429625154806</v>
      </c>
    </row>
    <row r="35" spans="1:49" x14ac:dyDescent="0.25">
      <c r="A35">
        <v>34</v>
      </c>
      <c r="B35" t="s">
        <v>67</v>
      </c>
      <c r="C35" t="s">
        <v>61</v>
      </c>
      <c r="D35">
        <v>2</v>
      </c>
      <c r="F35">
        <v>0</v>
      </c>
      <c r="G35">
        <v>0</v>
      </c>
      <c r="H35">
        <v>0</v>
      </c>
      <c r="I35">
        <v>0</v>
      </c>
      <c r="J35">
        <v>0.33333333333333331</v>
      </c>
      <c r="K35">
        <v>0</v>
      </c>
      <c r="L35">
        <v>2.5</v>
      </c>
      <c r="M35">
        <v>1.1666666666666667</v>
      </c>
      <c r="N35">
        <v>27.166666666666668</v>
      </c>
      <c r="O35">
        <v>213.16666666666666</v>
      </c>
      <c r="P35">
        <v>0</v>
      </c>
      <c r="Q35">
        <v>0</v>
      </c>
      <c r="R35">
        <v>0</v>
      </c>
      <c r="S35">
        <v>244.33333333333331</v>
      </c>
      <c r="U35">
        <f t="shared" si="1"/>
        <v>0</v>
      </c>
      <c r="V35">
        <f t="shared" si="1"/>
        <v>0</v>
      </c>
      <c r="W35">
        <f t="shared" si="1"/>
        <v>0</v>
      </c>
      <c r="X35">
        <f t="shared" si="1"/>
        <v>0</v>
      </c>
      <c r="Y35">
        <f t="shared" si="1"/>
        <v>1.364256480218281E-3</v>
      </c>
      <c r="Z35">
        <f t="shared" si="14"/>
        <v>0</v>
      </c>
      <c r="AA35">
        <f t="shared" si="14"/>
        <v>1.0231923601637109E-2</v>
      </c>
      <c r="AB35">
        <f t="shared" si="14"/>
        <v>4.7748976807639844E-3</v>
      </c>
      <c r="AC35">
        <f t="shared" si="14"/>
        <v>0.11118690313778992</v>
      </c>
      <c r="AD35">
        <f t="shared" si="15"/>
        <v>0.87244201909959074</v>
      </c>
      <c r="AE35">
        <f t="shared" si="15"/>
        <v>0</v>
      </c>
      <c r="AF35">
        <f t="shared" si="15"/>
        <v>0</v>
      </c>
      <c r="AG35">
        <f t="shared" si="15"/>
        <v>0</v>
      </c>
      <c r="AI35">
        <v>0</v>
      </c>
      <c r="AJ35">
        <v>0</v>
      </c>
      <c r="AK35">
        <v>0</v>
      </c>
      <c r="AL35">
        <v>0</v>
      </c>
      <c r="AM35">
        <f t="shared" si="4"/>
        <v>-9.0001987747430449E-3</v>
      </c>
      <c r="AN35">
        <v>0</v>
      </c>
      <c r="AO35">
        <f t="shared" si="5"/>
        <v>-4.6885157039676544E-2</v>
      </c>
      <c r="AP35">
        <f t="shared" si="6"/>
        <v>-2.5518880718785122E-2</v>
      </c>
      <c r="AQ35">
        <f t="shared" si="7"/>
        <v>-0.24422677838150958</v>
      </c>
      <c r="AR35">
        <f t="shared" si="8"/>
        <v>-0.11905263603673773</v>
      </c>
      <c r="AS35">
        <v>0</v>
      </c>
      <c r="AT35">
        <v>0</v>
      </c>
      <c r="AU35">
        <v>0</v>
      </c>
      <c r="AW35">
        <f t="shared" si="9"/>
        <v>0.44468365095145201</v>
      </c>
    </row>
    <row r="36" spans="1:49" x14ac:dyDescent="0.25">
      <c r="A36">
        <v>35</v>
      </c>
      <c r="B36" t="s">
        <v>67</v>
      </c>
      <c r="C36" t="s">
        <v>63</v>
      </c>
      <c r="D36">
        <v>2</v>
      </c>
      <c r="F36">
        <v>0</v>
      </c>
      <c r="G36">
        <v>0.83333333333333337</v>
      </c>
      <c r="H36">
        <v>0</v>
      </c>
      <c r="I36">
        <v>2.3333333333333335</v>
      </c>
      <c r="J36">
        <v>1.5</v>
      </c>
      <c r="K36">
        <v>0.5</v>
      </c>
      <c r="L36">
        <v>8</v>
      </c>
      <c r="M36">
        <v>5</v>
      </c>
      <c r="N36">
        <v>2.1666666666666665</v>
      </c>
      <c r="O36">
        <v>53</v>
      </c>
      <c r="P36">
        <v>0</v>
      </c>
      <c r="Q36">
        <v>0</v>
      </c>
      <c r="R36">
        <v>0</v>
      </c>
      <c r="S36">
        <v>73.333333333333343</v>
      </c>
      <c r="U36">
        <f t="shared" si="1"/>
        <v>0</v>
      </c>
      <c r="V36">
        <f t="shared" si="1"/>
        <v>1.1363636363636362E-2</v>
      </c>
      <c r="W36">
        <f t="shared" si="1"/>
        <v>0</v>
      </c>
      <c r="X36">
        <f t="shared" si="1"/>
        <v>3.1818181818181815E-2</v>
      </c>
      <c r="Y36">
        <f t="shared" si="1"/>
        <v>2.0454545454545451E-2</v>
      </c>
      <c r="Z36">
        <f t="shared" si="14"/>
        <v>6.818181818181817E-3</v>
      </c>
      <c r="AA36">
        <f t="shared" si="14"/>
        <v>0.10909090909090907</v>
      </c>
      <c r="AB36">
        <f t="shared" si="14"/>
        <v>6.8181818181818177E-2</v>
      </c>
      <c r="AC36">
        <f t="shared" si="14"/>
        <v>2.9545454545454538E-2</v>
      </c>
      <c r="AD36">
        <f t="shared" si="15"/>
        <v>0.72272727272727266</v>
      </c>
      <c r="AE36">
        <f t="shared" si="15"/>
        <v>0</v>
      </c>
      <c r="AF36">
        <f t="shared" si="15"/>
        <v>0</v>
      </c>
      <c r="AG36">
        <f t="shared" si="15"/>
        <v>0</v>
      </c>
      <c r="AI36">
        <v>0</v>
      </c>
      <c r="AJ36">
        <f t="shared" si="2"/>
        <v>-5.0878827437252347E-2</v>
      </c>
      <c r="AK36">
        <v>0</v>
      </c>
      <c r="AL36">
        <f t="shared" si="3"/>
        <v>-0.10970009900490607</v>
      </c>
      <c r="AM36">
        <f t="shared" si="4"/>
        <v>-7.9558980332238141E-2</v>
      </c>
      <c r="AN36">
        <f t="shared" si="12"/>
        <v>-3.4010198442574066E-2</v>
      </c>
      <c r="AO36">
        <f t="shared" si="5"/>
        <v>-0.24169895083684537</v>
      </c>
      <c r="AP36">
        <f t="shared" si="6"/>
        <v>-0.18310754626705578</v>
      </c>
      <c r="AQ36">
        <f t="shared" si="7"/>
        <v>-0.10405393137013637</v>
      </c>
      <c r="AR36">
        <f t="shared" si="8"/>
        <v>-0.23468641689549402</v>
      </c>
      <c r="AS36">
        <v>0</v>
      </c>
      <c r="AT36">
        <v>0</v>
      </c>
      <c r="AU36">
        <v>0</v>
      </c>
      <c r="AW36">
        <f t="shared" si="9"/>
        <v>1.0376949505865021</v>
      </c>
    </row>
    <row r="37" spans="1:49" x14ac:dyDescent="0.25">
      <c r="A37">
        <v>36</v>
      </c>
      <c r="B37" t="s">
        <v>62</v>
      </c>
      <c r="C37" t="s">
        <v>63</v>
      </c>
      <c r="D37">
        <v>2</v>
      </c>
      <c r="F37">
        <v>0</v>
      </c>
      <c r="G37">
        <v>0.16666666666666666</v>
      </c>
      <c r="H37">
        <v>0</v>
      </c>
      <c r="I37">
        <v>6</v>
      </c>
      <c r="J37">
        <v>0.33333333333333331</v>
      </c>
      <c r="K37">
        <v>0</v>
      </c>
      <c r="L37">
        <v>4.166666666666667</v>
      </c>
      <c r="M37">
        <v>20.333333333333332</v>
      </c>
      <c r="N37">
        <v>13.333333333333334</v>
      </c>
      <c r="O37">
        <v>23</v>
      </c>
      <c r="P37">
        <v>0</v>
      </c>
      <c r="Q37">
        <v>0</v>
      </c>
      <c r="R37">
        <v>0</v>
      </c>
      <c r="S37">
        <v>67.333333333333343</v>
      </c>
      <c r="U37">
        <f t="shared" si="1"/>
        <v>0</v>
      </c>
      <c r="V37">
        <f t="shared" si="1"/>
        <v>2.4752475247524748E-3</v>
      </c>
      <c r="W37">
        <f t="shared" si="1"/>
        <v>0</v>
      </c>
      <c r="X37">
        <f t="shared" si="1"/>
        <v>8.9108910891089091E-2</v>
      </c>
      <c r="Y37">
        <f t="shared" si="1"/>
        <v>4.9504950495049497E-3</v>
      </c>
      <c r="Z37">
        <f t="shared" si="14"/>
        <v>0</v>
      </c>
      <c r="AA37">
        <f t="shared" si="14"/>
        <v>6.1881188118811874E-2</v>
      </c>
      <c r="AB37">
        <f t="shared" si="14"/>
        <v>0.30198019801980192</v>
      </c>
      <c r="AC37">
        <f t="shared" si="14"/>
        <v>0.198019801980198</v>
      </c>
      <c r="AD37">
        <f t="shared" si="15"/>
        <v>0.34158415841584155</v>
      </c>
      <c r="AE37">
        <f t="shared" si="15"/>
        <v>0</v>
      </c>
      <c r="AF37">
        <f t="shared" si="15"/>
        <v>0</v>
      </c>
      <c r="AG37">
        <f t="shared" si="15"/>
        <v>0</v>
      </c>
      <c r="AI37">
        <v>0</v>
      </c>
      <c r="AJ37">
        <f t="shared" si="2"/>
        <v>-1.4854987321686013E-2</v>
      </c>
      <c r="AK37">
        <v>0</v>
      </c>
      <c r="AL37">
        <f t="shared" si="3"/>
        <v>-0.21545607381728077</v>
      </c>
      <c r="AM37">
        <f t="shared" si="4"/>
        <v>-2.6278552957431704E-2</v>
      </c>
      <c r="AN37">
        <v>0</v>
      </c>
      <c r="AO37">
        <f t="shared" si="5"/>
        <v>-0.17218682259238546</v>
      </c>
      <c r="AP37">
        <f t="shared" si="6"/>
        <v>-0.36158922686584899</v>
      </c>
      <c r="AQ37">
        <f t="shared" si="7"/>
        <v>-0.32067093926480561</v>
      </c>
      <c r="AR37">
        <f t="shared" si="8"/>
        <v>-0.36691644704689219</v>
      </c>
      <c r="AS37">
        <v>0</v>
      </c>
      <c r="AT37">
        <v>0</v>
      </c>
      <c r="AU37">
        <v>0</v>
      </c>
      <c r="AW37">
        <f t="shared" si="9"/>
        <v>1.4779530498663309</v>
      </c>
    </row>
    <row r="38" spans="1:49" x14ac:dyDescent="0.25">
      <c r="A38">
        <v>37</v>
      </c>
      <c r="B38" t="s">
        <v>60</v>
      </c>
      <c r="C38" t="s">
        <v>61</v>
      </c>
      <c r="D38">
        <v>2</v>
      </c>
      <c r="F38">
        <v>0.16666666666666666</v>
      </c>
      <c r="G38">
        <v>0.33333333333333331</v>
      </c>
      <c r="H38">
        <v>0</v>
      </c>
      <c r="I38">
        <v>0.33333333333333331</v>
      </c>
      <c r="J38">
        <v>0.33333333333333331</v>
      </c>
      <c r="K38">
        <v>0</v>
      </c>
      <c r="L38">
        <v>0</v>
      </c>
      <c r="M38">
        <v>0.16666666666666666</v>
      </c>
      <c r="N38">
        <v>12.166666666666666</v>
      </c>
      <c r="O38">
        <v>34.833333333333336</v>
      </c>
      <c r="P38">
        <v>0</v>
      </c>
      <c r="Q38">
        <v>0</v>
      </c>
      <c r="R38">
        <v>0</v>
      </c>
      <c r="S38">
        <v>48.333333333333336</v>
      </c>
      <c r="U38">
        <f t="shared" si="1"/>
        <v>3.448275862068965E-3</v>
      </c>
      <c r="V38">
        <f t="shared" si="1"/>
        <v>6.8965517241379301E-3</v>
      </c>
      <c r="W38">
        <f t="shared" si="1"/>
        <v>0</v>
      </c>
      <c r="X38">
        <f t="shared" si="1"/>
        <v>6.8965517241379301E-3</v>
      </c>
      <c r="Y38">
        <f t="shared" si="1"/>
        <v>6.8965517241379301E-3</v>
      </c>
      <c r="Z38">
        <f t="shared" si="14"/>
        <v>0</v>
      </c>
      <c r="AA38">
        <f t="shared" si="14"/>
        <v>0</v>
      </c>
      <c r="AB38">
        <f t="shared" si="14"/>
        <v>3.448275862068965E-3</v>
      </c>
      <c r="AC38">
        <f t="shared" si="14"/>
        <v>0.25172413793103443</v>
      </c>
      <c r="AD38">
        <f t="shared" si="15"/>
        <v>0.72068965517241379</v>
      </c>
      <c r="AE38">
        <f t="shared" si="15"/>
        <v>0</v>
      </c>
      <c r="AF38">
        <f t="shared" si="15"/>
        <v>0</v>
      </c>
      <c r="AG38">
        <f t="shared" si="15"/>
        <v>0</v>
      </c>
      <c r="AI38">
        <f t="shared" si="11"/>
        <v>-1.9551313527519029E-2</v>
      </c>
      <c r="AJ38">
        <f t="shared" si="2"/>
        <v>-3.4322301671866028E-2</v>
      </c>
      <c r="AK38">
        <v>0</v>
      </c>
      <c r="AL38">
        <f t="shared" si="3"/>
        <v>-3.4322301671866028E-2</v>
      </c>
      <c r="AM38">
        <f t="shared" si="4"/>
        <v>-3.4322301671866028E-2</v>
      </c>
      <c r="AN38">
        <v>0</v>
      </c>
      <c r="AO38">
        <v>0</v>
      </c>
      <c r="AP38">
        <f t="shared" si="6"/>
        <v>-1.9551313527519029E-2</v>
      </c>
      <c r="AQ38">
        <f t="shared" si="7"/>
        <v>-0.34723368335774274</v>
      </c>
      <c r="AR38">
        <f t="shared" si="8"/>
        <v>-0.23605949738718318</v>
      </c>
      <c r="AS38">
        <v>0</v>
      </c>
      <c r="AT38">
        <v>0</v>
      </c>
      <c r="AU38">
        <v>0</v>
      </c>
      <c r="AW38">
        <f t="shared" si="9"/>
        <v>0.72536271281556208</v>
      </c>
    </row>
    <row r="39" spans="1:49" x14ac:dyDescent="0.25">
      <c r="A39">
        <v>38</v>
      </c>
      <c r="B39" t="s">
        <v>64</v>
      </c>
      <c r="C39" t="s">
        <v>61</v>
      </c>
      <c r="D39">
        <v>2</v>
      </c>
      <c r="F39">
        <v>0</v>
      </c>
      <c r="G39">
        <v>1</v>
      </c>
      <c r="H39">
        <v>0</v>
      </c>
      <c r="I39">
        <v>0.33333333333333331</v>
      </c>
      <c r="J39">
        <v>0.16666666666666666</v>
      </c>
      <c r="K39">
        <v>0</v>
      </c>
      <c r="L39">
        <v>0.83333333333333337</v>
      </c>
      <c r="M39">
        <v>20.5</v>
      </c>
      <c r="N39">
        <v>19.333333333333332</v>
      </c>
      <c r="O39">
        <v>5.5</v>
      </c>
      <c r="P39">
        <v>0</v>
      </c>
      <c r="Q39">
        <v>0</v>
      </c>
      <c r="R39">
        <v>0</v>
      </c>
      <c r="S39">
        <v>47.666666666666664</v>
      </c>
      <c r="U39">
        <f t="shared" si="1"/>
        <v>0</v>
      </c>
      <c r="V39">
        <f t="shared" si="1"/>
        <v>2.097902097902098E-2</v>
      </c>
      <c r="W39">
        <f t="shared" si="1"/>
        <v>0</v>
      </c>
      <c r="X39">
        <f t="shared" si="1"/>
        <v>6.993006993006993E-3</v>
      </c>
      <c r="Y39">
        <f t="shared" si="1"/>
        <v>3.4965034965034965E-3</v>
      </c>
      <c r="Z39">
        <f t="shared" si="14"/>
        <v>0</v>
      </c>
      <c r="AA39">
        <f t="shared" si="14"/>
        <v>1.7482517482517484E-2</v>
      </c>
      <c r="AB39">
        <f t="shared" si="14"/>
        <v>0.43006993006993011</v>
      </c>
      <c r="AC39">
        <f t="shared" si="14"/>
        <v>0.40559440559440557</v>
      </c>
      <c r="AD39">
        <f t="shared" si="15"/>
        <v>0.11538461538461539</v>
      </c>
      <c r="AE39">
        <f t="shared" si="15"/>
        <v>0</v>
      </c>
      <c r="AF39">
        <f t="shared" si="15"/>
        <v>0</v>
      </c>
      <c r="AG39">
        <f t="shared" si="15"/>
        <v>0</v>
      </c>
      <c r="AI39">
        <v>0</v>
      </c>
      <c r="AJ39">
        <f t="shared" si="2"/>
        <v>-8.1067811362065686E-2</v>
      </c>
      <c r="AK39">
        <v>0</v>
      </c>
      <c r="AL39">
        <f t="shared" si="3"/>
        <v>-3.4705207204614737E-2</v>
      </c>
      <c r="AM39">
        <f t="shared" si="4"/>
        <v>-1.9776195142726757E-2</v>
      </c>
      <c r="AN39">
        <v>0</v>
      </c>
      <c r="AO39">
        <f t="shared" si="5"/>
        <v>-7.0743949272478179E-2</v>
      </c>
      <c r="AP39">
        <f t="shared" si="6"/>
        <v>-0.36289621335676403</v>
      </c>
      <c r="AQ39">
        <f t="shared" si="7"/>
        <v>-0.36600904855512095</v>
      </c>
      <c r="AR39">
        <f t="shared" si="8"/>
        <v>-0.24917125954077371</v>
      </c>
      <c r="AS39">
        <v>0</v>
      </c>
      <c r="AT39">
        <v>0</v>
      </c>
      <c r="AU39">
        <v>0</v>
      </c>
      <c r="AW39">
        <f t="shared" si="9"/>
        <v>1.1843696844345442</v>
      </c>
    </row>
    <row r="40" spans="1:49" x14ac:dyDescent="0.25">
      <c r="A40">
        <v>39</v>
      </c>
      <c r="B40" t="s">
        <v>67</v>
      </c>
      <c r="C40" t="s">
        <v>61</v>
      </c>
      <c r="D40">
        <v>2</v>
      </c>
      <c r="F40">
        <v>0</v>
      </c>
      <c r="G40">
        <v>0</v>
      </c>
      <c r="H40">
        <v>0</v>
      </c>
      <c r="I40">
        <v>7.5</v>
      </c>
      <c r="J40">
        <v>0.66666666666666663</v>
      </c>
      <c r="K40">
        <v>0.5</v>
      </c>
      <c r="L40">
        <v>16.166666666666668</v>
      </c>
      <c r="M40">
        <v>21.666666666666668</v>
      </c>
      <c r="N40">
        <v>3.6666666666666665</v>
      </c>
      <c r="O40">
        <v>69.833333333333329</v>
      </c>
      <c r="P40">
        <v>0</v>
      </c>
      <c r="Q40">
        <v>0</v>
      </c>
      <c r="R40">
        <v>0</v>
      </c>
      <c r="S40">
        <v>120</v>
      </c>
      <c r="U40">
        <f t="shared" si="1"/>
        <v>0</v>
      </c>
      <c r="V40">
        <f t="shared" si="1"/>
        <v>0</v>
      </c>
      <c r="W40">
        <f t="shared" si="1"/>
        <v>0</v>
      </c>
      <c r="X40">
        <f t="shared" si="1"/>
        <v>6.25E-2</v>
      </c>
      <c r="Y40">
        <f t="shared" si="1"/>
        <v>5.5555555555555549E-3</v>
      </c>
      <c r="Z40">
        <f t="shared" si="14"/>
        <v>4.1666666666666666E-3</v>
      </c>
      <c r="AA40">
        <f t="shared" si="14"/>
        <v>0.13472222222222224</v>
      </c>
      <c r="AB40">
        <f t="shared" si="14"/>
        <v>0.18055555555555555</v>
      </c>
      <c r="AC40">
        <f t="shared" si="14"/>
        <v>3.0555555555555555E-2</v>
      </c>
      <c r="AD40">
        <f t="shared" si="15"/>
        <v>0.58194444444444438</v>
      </c>
      <c r="AE40">
        <f t="shared" si="15"/>
        <v>0</v>
      </c>
      <c r="AF40">
        <f t="shared" si="15"/>
        <v>0</v>
      </c>
      <c r="AG40">
        <f t="shared" si="15"/>
        <v>0</v>
      </c>
      <c r="AI40">
        <v>0</v>
      </c>
      <c r="AJ40">
        <v>0</v>
      </c>
      <c r="AK40">
        <v>0</v>
      </c>
      <c r="AL40">
        <f t="shared" si="3"/>
        <v>-0.17328679513998632</v>
      </c>
      <c r="AM40">
        <f t="shared" si="4"/>
        <v>-2.8849760282723388E-2</v>
      </c>
      <c r="AN40">
        <f t="shared" si="12"/>
        <v>-2.2835995513924963E-2</v>
      </c>
      <c r="AO40">
        <f t="shared" si="5"/>
        <v>-0.2700561147918773</v>
      </c>
      <c r="AP40">
        <f t="shared" si="6"/>
        <v>-0.30905997083623249</v>
      </c>
      <c r="AQ40">
        <f t="shared" si="7"/>
        <v>-0.1065841565143601</v>
      </c>
      <c r="AR40">
        <f t="shared" si="8"/>
        <v>-0.31505325331230083</v>
      </c>
      <c r="AS40">
        <v>0</v>
      </c>
      <c r="AT40">
        <v>0</v>
      </c>
      <c r="AU40">
        <v>0</v>
      </c>
      <c r="AW40">
        <f t="shared" si="9"/>
        <v>1.2257260463914053</v>
      </c>
    </row>
    <row r="41" spans="1:49" x14ac:dyDescent="0.25">
      <c r="A41">
        <v>40</v>
      </c>
      <c r="B41" t="s">
        <v>68</v>
      </c>
      <c r="C41" t="s">
        <v>61</v>
      </c>
      <c r="D41">
        <v>2</v>
      </c>
      <c r="F41">
        <v>0</v>
      </c>
      <c r="G41">
        <v>6.166666666666667</v>
      </c>
      <c r="H41">
        <v>0</v>
      </c>
      <c r="I41">
        <v>14.666666666666666</v>
      </c>
      <c r="J41">
        <v>0.66666666666666663</v>
      </c>
      <c r="K41">
        <v>0</v>
      </c>
      <c r="L41">
        <v>1</v>
      </c>
      <c r="M41">
        <v>12</v>
      </c>
      <c r="N41">
        <v>31.5</v>
      </c>
      <c r="O41">
        <v>2.6666666666666665</v>
      </c>
      <c r="P41">
        <v>0</v>
      </c>
      <c r="Q41">
        <v>0</v>
      </c>
      <c r="R41">
        <v>0.16666666666666666</v>
      </c>
      <c r="S41">
        <v>68.833333333333343</v>
      </c>
      <c r="U41">
        <f t="shared" si="1"/>
        <v>0</v>
      </c>
      <c r="V41">
        <f t="shared" si="1"/>
        <v>8.9588377723970936E-2</v>
      </c>
      <c r="W41">
        <f t="shared" si="1"/>
        <v>0</v>
      </c>
      <c r="X41">
        <f t="shared" si="1"/>
        <v>0.21307506053268763</v>
      </c>
      <c r="Y41">
        <f t="shared" si="1"/>
        <v>9.6852300242130738E-3</v>
      </c>
      <c r="Z41">
        <f t="shared" si="14"/>
        <v>0</v>
      </c>
      <c r="AA41">
        <f t="shared" si="14"/>
        <v>1.452784503631961E-2</v>
      </c>
      <c r="AB41">
        <f t="shared" si="14"/>
        <v>0.17433414043583534</v>
      </c>
      <c r="AC41">
        <f t="shared" si="14"/>
        <v>0.45762711864406774</v>
      </c>
      <c r="AD41">
        <f t="shared" si="15"/>
        <v>3.8740920096852295E-2</v>
      </c>
      <c r="AE41">
        <f t="shared" si="15"/>
        <v>0</v>
      </c>
      <c r="AF41">
        <f t="shared" si="15"/>
        <v>0</v>
      </c>
      <c r="AG41">
        <f t="shared" si="15"/>
        <v>2.4213075060532684E-3</v>
      </c>
      <c r="AI41">
        <v>0</v>
      </c>
      <c r="AJ41">
        <f t="shared" si="2"/>
        <v>-0.21613462027051308</v>
      </c>
      <c r="AK41">
        <v>0</v>
      </c>
      <c r="AL41">
        <f t="shared" si="3"/>
        <v>-0.32943764771546902</v>
      </c>
      <c r="AM41">
        <f t="shared" si="4"/>
        <v>-4.491189570790452E-2</v>
      </c>
      <c r="AN41">
        <v>0</v>
      </c>
      <c r="AO41">
        <f t="shared" si="5"/>
        <v>-6.1477309303626784E-2</v>
      </c>
      <c r="AP41">
        <f t="shared" si="6"/>
        <v>-0.30452364678943916</v>
      </c>
      <c r="AQ41">
        <f t="shared" si="7"/>
        <v>-0.35772738310741592</v>
      </c>
      <c r="AR41">
        <f t="shared" si="8"/>
        <v>-0.12594126375675549</v>
      </c>
      <c r="AS41">
        <v>0</v>
      </c>
      <c r="AT41">
        <v>0</v>
      </c>
      <c r="AU41">
        <f t="shared" si="10"/>
        <v>-1.4584618869155042E-2</v>
      </c>
      <c r="AW41">
        <f t="shared" si="9"/>
        <v>1.4547383855202789</v>
      </c>
    </row>
    <row r="42" spans="1:49" x14ac:dyDescent="0.25">
      <c r="A42">
        <v>41</v>
      </c>
      <c r="B42" t="s">
        <v>64</v>
      </c>
      <c r="C42" t="s">
        <v>63</v>
      </c>
      <c r="D42">
        <v>2</v>
      </c>
      <c r="F42">
        <v>0</v>
      </c>
      <c r="G42">
        <v>1.5</v>
      </c>
      <c r="H42">
        <v>0</v>
      </c>
      <c r="I42">
        <v>15.833333333333334</v>
      </c>
      <c r="J42">
        <v>0.5</v>
      </c>
      <c r="K42">
        <v>0</v>
      </c>
      <c r="L42">
        <v>5.166666666666667</v>
      </c>
      <c r="M42">
        <v>0</v>
      </c>
      <c r="N42">
        <v>4.833333333333333</v>
      </c>
      <c r="O42">
        <v>37.333333333333336</v>
      </c>
      <c r="P42">
        <v>0</v>
      </c>
      <c r="Q42">
        <v>0</v>
      </c>
      <c r="R42">
        <v>0.16666666666666666</v>
      </c>
      <c r="S42">
        <v>65.333333333333343</v>
      </c>
      <c r="U42">
        <f t="shared" si="1"/>
        <v>0</v>
      </c>
      <c r="V42">
        <f t="shared" si="1"/>
        <v>2.2959183673469385E-2</v>
      </c>
      <c r="W42">
        <f t="shared" si="1"/>
        <v>0</v>
      </c>
      <c r="X42">
        <f t="shared" si="1"/>
        <v>0.24234693877551017</v>
      </c>
      <c r="Y42">
        <f t="shared" si="1"/>
        <v>7.6530612244897949E-3</v>
      </c>
      <c r="Z42">
        <f t="shared" si="14"/>
        <v>0</v>
      </c>
      <c r="AA42">
        <f t="shared" si="14"/>
        <v>7.9081632653061215E-2</v>
      </c>
      <c r="AB42">
        <f t="shared" si="14"/>
        <v>0</v>
      </c>
      <c r="AC42">
        <f t="shared" si="14"/>
        <v>7.3979591836734679E-2</v>
      </c>
      <c r="AD42">
        <f t="shared" si="15"/>
        <v>0.5714285714285714</v>
      </c>
      <c r="AE42">
        <f t="shared" si="15"/>
        <v>0</v>
      </c>
      <c r="AF42">
        <f t="shared" si="15"/>
        <v>0</v>
      </c>
      <c r="AG42">
        <f t="shared" si="15"/>
        <v>2.5510204081632647E-3</v>
      </c>
      <c r="AI42">
        <v>0</v>
      </c>
      <c r="AJ42">
        <f t="shared" si="2"/>
        <v>-8.6648814699204546E-2</v>
      </c>
      <c r="AK42">
        <v>0</v>
      </c>
      <c r="AL42">
        <f t="shared" si="3"/>
        <v>-0.34349890326031263</v>
      </c>
      <c r="AM42">
        <f t="shared" si="4"/>
        <v>-3.7290685340222084E-2</v>
      </c>
      <c r="AN42">
        <v>0</v>
      </c>
      <c r="AO42">
        <f t="shared" si="5"/>
        <v>-0.20065182064914489</v>
      </c>
      <c r="AP42">
        <v>0</v>
      </c>
      <c r="AQ42">
        <f t="shared" si="7"/>
        <v>-0.19264034256202972</v>
      </c>
      <c r="AR42">
        <f t="shared" si="8"/>
        <v>-0.31978045024881302</v>
      </c>
      <c r="AS42">
        <v>0</v>
      </c>
      <c r="AT42">
        <v>0</v>
      </c>
      <c r="AU42">
        <f t="shared" si="10"/>
        <v>-1.5232810815791994E-2</v>
      </c>
      <c r="AW42">
        <f t="shared" si="9"/>
        <v>1.195743827575519</v>
      </c>
    </row>
    <row r="43" spans="1:49" x14ac:dyDescent="0.25">
      <c r="A43">
        <v>42</v>
      </c>
      <c r="B43" t="s">
        <v>68</v>
      </c>
      <c r="C43" t="s">
        <v>63</v>
      </c>
      <c r="D43">
        <v>2</v>
      </c>
      <c r="F43">
        <v>0.33333333333333331</v>
      </c>
      <c r="G43">
        <v>0.5</v>
      </c>
      <c r="H43">
        <v>0</v>
      </c>
      <c r="I43">
        <v>25.333333333333332</v>
      </c>
      <c r="J43">
        <v>19.333333333333332</v>
      </c>
      <c r="K43">
        <v>0</v>
      </c>
      <c r="L43">
        <v>2.1666666666666665</v>
      </c>
      <c r="M43">
        <v>14.166666666666666</v>
      </c>
      <c r="N43">
        <v>7.333333333333333</v>
      </c>
      <c r="O43">
        <v>3.5</v>
      </c>
      <c r="P43">
        <v>0</v>
      </c>
      <c r="Q43">
        <v>0</v>
      </c>
      <c r="R43">
        <v>0</v>
      </c>
      <c r="S43">
        <v>72.666666666666657</v>
      </c>
      <c r="U43">
        <f t="shared" si="1"/>
        <v>4.5871559633027525E-3</v>
      </c>
      <c r="V43">
        <f t="shared" si="1"/>
        <v>6.8807339449541297E-3</v>
      </c>
      <c r="W43">
        <f t="shared" si="1"/>
        <v>0</v>
      </c>
      <c r="X43">
        <f t="shared" si="1"/>
        <v>0.34862385321100919</v>
      </c>
      <c r="Y43">
        <f t="shared" si="1"/>
        <v>0.26605504587155965</v>
      </c>
      <c r="Z43">
        <f t="shared" si="14"/>
        <v>0</v>
      </c>
      <c r="AA43">
        <f t="shared" si="14"/>
        <v>2.9816513761467892E-2</v>
      </c>
      <c r="AB43">
        <f t="shared" si="14"/>
        <v>0.194954128440367</v>
      </c>
      <c r="AC43">
        <f t="shared" si="14"/>
        <v>0.10091743119266056</v>
      </c>
      <c r="AD43">
        <f t="shared" si="15"/>
        <v>4.8165137614678909E-2</v>
      </c>
      <c r="AE43">
        <f t="shared" si="15"/>
        <v>0</v>
      </c>
      <c r="AF43">
        <f t="shared" si="15"/>
        <v>0</v>
      </c>
      <c r="AG43">
        <f t="shared" si="15"/>
        <v>0</v>
      </c>
      <c r="AI43">
        <f t="shared" si="11"/>
        <v>-2.4699518636647197E-2</v>
      </c>
      <c r="AJ43">
        <f t="shared" si="2"/>
        <v>-3.4259380422116459E-2</v>
      </c>
      <c r="AK43">
        <v>0</v>
      </c>
      <c r="AL43">
        <f t="shared" si="3"/>
        <v>-0.36736647206518164</v>
      </c>
      <c r="AM43">
        <f t="shared" si="4"/>
        <v>-0.35227072949575611</v>
      </c>
      <c r="AN43">
        <v>0</v>
      </c>
      <c r="AO43">
        <f t="shared" si="5"/>
        <v>-0.10473625577187493</v>
      </c>
      <c r="AP43">
        <f t="shared" si="6"/>
        <v>-0.31874824285089687</v>
      </c>
      <c r="AQ43">
        <f t="shared" si="7"/>
        <v>-0.23144934590585786</v>
      </c>
      <c r="AR43">
        <f t="shared" si="8"/>
        <v>-0.1460906328397657</v>
      </c>
      <c r="AS43">
        <v>0</v>
      </c>
      <c r="AT43">
        <v>0</v>
      </c>
      <c r="AU43">
        <v>0</v>
      </c>
      <c r="AW43">
        <f t="shared" si="9"/>
        <v>1.579620577988097</v>
      </c>
    </row>
    <row r="44" spans="1:49" x14ac:dyDescent="0.25">
      <c r="A44">
        <v>43</v>
      </c>
      <c r="B44" t="s">
        <v>62</v>
      </c>
      <c r="C44" t="s">
        <v>61</v>
      </c>
      <c r="D44">
        <v>2</v>
      </c>
      <c r="F44">
        <v>0</v>
      </c>
      <c r="G44">
        <v>0</v>
      </c>
      <c r="H44">
        <v>0</v>
      </c>
      <c r="I44">
        <v>2</v>
      </c>
      <c r="J44">
        <v>0</v>
      </c>
      <c r="K44">
        <v>0</v>
      </c>
      <c r="L44">
        <v>0.83333333333333337</v>
      </c>
      <c r="M44">
        <v>0.58333333333333337</v>
      </c>
      <c r="N44">
        <v>2.25</v>
      </c>
      <c r="O44">
        <v>1.0833333333333333</v>
      </c>
      <c r="P44">
        <v>0</v>
      </c>
      <c r="Q44">
        <v>0</v>
      </c>
      <c r="R44">
        <v>0</v>
      </c>
      <c r="S44">
        <v>6.75</v>
      </c>
      <c r="U44">
        <f t="shared" si="1"/>
        <v>0</v>
      </c>
      <c r="V44">
        <f t="shared" si="1"/>
        <v>0</v>
      </c>
      <c r="W44">
        <f t="shared" si="1"/>
        <v>0</v>
      </c>
      <c r="X44">
        <f t="shared" si="1"/>
        <v>0.29629629629629628</v>
      </c>
      <c r="Y44">
        <f t="shared" si="1"/>
        <v>0</v>
      </c>
      <c r="Z44">
        <f t="shared" si="14"/>
        <v>0</v>
      </c>
      <c r="AA44">
        <f t="shared" si="14"/>
        <v>0.1234567901234568</v>
      </c>
      <c r="AB44">
        <f t="shared" si="14"/>
        <v>8.6419753086419762E-2</v>
      </c>
      <c r="AC44">
        <f t="shared" si="14"/>
        <v>0.33333333333333331</v>
      </c>
      <c r="AD44">
        <f t="shared" si="15"/>
        <v>0.16049382716049382</v>
      </c>
      <c r="AE44">
        <f t="shared" si="15"/>
        <v>0</v>
      </c>
      <c r="AF44">
        <f t="shared" si="15"/>
        <v>0</v>
      </c>
      <c r="AG44">
        <f t="shared" si="15"/>
        <v>0</v>
      </c>
      <c r="AI44">
        <v>0</v>
      </c>
      <c r="AJ44">
        <v>0</v>
      </c>
      <c r="AK44">
        <v>0</v>
      </c>
      <c r="AL44">
        <f t="shared" si="3"/>
        <v>-0.36041342942947946</v>
      </c>
      <c r="AM44">
        <v>0</v>
      </c>
      <c r="AN44">
        <v>0</v>
      </c>
      <c r="AO44">
        <f t="shared" si="5"/>
        <v>-0.25825482242943126</v>
      </c>
      <c r="AP44">
        <f t="shared" si="6"/>
        <v>-0.21160213628789973</v>
      </c>
      <c r="AQ44">
        <f t="shared" si="7"/>
        <v>-0.36620409622270322</v>
      </c>
      <c r="AR44">
        <f t="shared" si="8"/>
        <v>-0.29362342424372501</v>
      </c>
      <c r="AS44">
        <v>0</v>
      </c>
      <c r="AT44">
        <v>0</v>
      </c>
      <c r="AU44">
        <v>0</v>
      </c>
      <c r="AW44">
        <f t="shared" si="9"/>
        <v>1.4900979086132387</v>
      </c>
    </row>
    <row r="45" spans="1:49" x14ac:dyDescent="0.25">
      <c r="A45">
        <v>44</v>
      </c>
      <c r="B45" t="s">
        <v>60</v>
      </c>
      <c r="C45" t="s">
        <v>61</v>
      </c>
      <c r="D45">
        <v>2</v>
      </c>
      <c r="F45">
        <v>0</v>
      </c>
      <c r="G45">
        <v>6.166666666666667</v>
      </c>
      <c r="H45">
        <v>0</v>
      </c>
      <c r="I45">
        <v>14.666666666666666</v>
      </c>
      <c r="J45">
        <v>0.66666666666666663</v>
      </c>
      <c r="K45">
        <v>0</v>
      </c>
      <c r="L45">
        <v>1</v>
      </c>
      <c r="M45">
        <v>12</v>
      </c>
      <c r="N45">
        <v>31.5</v>
      </c>
      <c r="O45">
        <v>2.6666666666666665</v>
      </c>
      <c r="P45">
        <v>0</v>
      </c>
      <c r="Q45">
        <v>0</v>
      </c>
      <c r="R45">
        <v>0.16666666666666666</v>
      </c>
      <c r="S45">
        <v>68.833333333333343</v>
      </c>
      <c r="U45">
        <f t="shared" si="1"/>
        <v>0</v>
      </c>
      <c r="V45">
        <f t="shared" si="1"/>
        <v>8.9588377723970936E-2</v>
      </c>
      <c r="W45">
        <f t="shared" si="1"/>
        <v>0</v>
      </c>
      <c r="X45">
        <f t="shared" si="1"/>
        <v>0.21307506053268763</v>
      </c>
      <c r="Y45">
        <f t="shared" si="1"/>
        <v>9.6852300242130738E-3</v>
      </c>
      <c r="Z45">
        <f t="shared" si="14"/>
        <v>0</v>
      </c>
      <c r="AA45">
        <f t="shared" si="14"/>
        <v>1.452784503631961E-2</v>
      </c>
      <c r="AB45">
        <f t="shared" si="14"/>
        <v>0.17433414043583534</v>
      </c>
      <c r="AC45">
        <f t="shared" si="14"/>
        <v>0.45762711864406774</v>
      </c>
      <c r="AD45">
        <f t="shared" si="15"/>
        <v>3.8740920096852295E-2</v>
      </c>
      <c r="AE45">
        <f t="shared" si="15"/>
        <v>0</v>
      </c>
      <c r="AF45">
        <f t="shared" si="15"/>
        <v>0</v>
      </c>
      <c r="AG45">
        <f t="shared" si="15"/>
        <v>2.4213075060532684E-3</v>
      </c>
      <c r="AI45">
        <v>0</v>
      </c>
      <c r="AJ45">
        <f t="shared" si="2"/>
        <v>-0.21613462027051308</v>
      </c>
      <c r="AK45">
        <v>0</v>
      </c>
      <c r="AL45">
        <f t="shared" si="3"/>
        <v>-0.32943764771546902</v>
      </c>
      <c r="AM45">
        <f t="shared" si="4"/>
        <v>-4.491189570790452E-2</v>
      </c>
      <c r="AN45">
        <v>0</v>
      </c>
      <c r="AO45">
        <f t="shared" si="5"/>
        <v>-6.1477309303626784E-2</v>
      </c>
      <c r="AP45">
        <f t="shared" si="6"/>
        <v>-0.30452364678943916</v>
      </c>
      <c r="AQ45">
        <f t="shared" si="7"/>
        <v>-0.35772738310741592</v>
      </c>
      <c r="AR45">
        <f t="shared" si="8"/>
        <v>-0.12594126375675549</v>
      </c>
      <c r="AS45">
        <v>0</v>
      </c>
      <c r="AT45">
        <v>0</v>
      </c>
      <c r="AU45">
        <f t="shared" si="10"/>
        <v>-1.4584618869155042E-2</v>
      </c>
      <c r="AW45">
        <f t="shared" si="9"/>
        <v>1.4547383855202789</v>
      </c>
    </row>
    <row r="46" spans="1:49" x14ac:dyDescent="0.25">
      <c r="A46">
        <v>45</v>
      </c>
      <c r="B46" t="s">
        <v>62</v>
      </c>
      <c r="C46" t="s">
        <v>61</v>
      </c>
      <c r="D46">
        <v>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3.6666666666666665</v>
      </c>
      <c r="M46">
        <v>15.416666666666666</v>
      </c>
      <c r="N46">
        <v>12.166666666666666</v>
      </c>
      <c r="O46">
        <v>3.5833333333333335</v>
      </c>
      <c r="P46">
        <v>0</v>
      </c>
      <c r="Q46">
        <v>0</v>
      </c>
      <c r="R46">
        <v>0</v>
      </c>
      <c r="S46">
        <v>34.833333333333336</v>
      </c>
      <c r="U46">
        <f t="shared" si="1"/>
        <v>0</v>
      </c>
      <c r="V46">
        <f t="shared" si="1"/>
        <v>0</v>
      </c>
      <c r="W46">
        <f t="shared" si="1"/>
        <v>0</v>
      </c>
      <c r="X46">
        <f t="shared" si="1"/>
        <v>0</v>
      </c>
      <c r="Y46">
        <f t="shared" si="1"/>
        <v>0</v>
      </c>
      <c r="Z46">
        <f t="shared" si="14"/>
        <v>0</v>
      </c>
      <c r="AA46">
        <f t="shared" si="14"/>
        <v>0.10526315789473684</v>
      </c>
      <c r="AB46">
        <f t="shared" si="14"/>
        <v>0.44258373205741625</v>
      </c>
      <c r="AC46">
        <f t="shared" si="14"/>
        <v>0.34928229665071764</v>
      </c>
      <c r="AD46">
        <f t="shared" si="15"/>
        <v>0.10287081339712918</v>
      </c>
      <c r="AE46">
        <f t="shared" si="15"/>
        <v>0</v>
      </c>
      <c r="AF46">
        <f t="shared" si="15"/>
        <v>0</v>
      </c>
      <c r="AG46">
        <f t="shared" si="15"/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f t="shared" si="5"/>
        <v>-0.2369780840638416</v>
      </c>
      <c r="AP46">
        <f t="shared" si="6"/>
        <v>-0.36076133343921013</v>
      </c>
      <c r="AQ46">
        <f t="shared" si="7"/>
        <v>-0.3674012497109983</v>
      </c>
      <c r="AR46">
        <f t="shared" si="8"/>
        <v>-0.23395716895631899</v>
      </c>
      <c r="AS46">
        <v>0</v>
      </c>
      <c r="AT46">
        <v>0</v>
      </c>
      <c r="AU46">
        <v>0</v>
      </c>
      <c r="AW46">
        <f t="shared" si="9"/>
        <v>1.199097836170369</v>
      </c>
    </row>
    <row r="47" spans="1:49" x14ac:dyDescent="0.25">
      <c r="A47">
        <v>46</v>
      </c>
      <c r="B47" t="s">
        <v>62</v>
      </c>
      <c r="C47" t="s">
        <v>63</v>
      </c>
      <c r="D47">
        <v>2</v>
      </c>
      <c r="F47">
        <v>0</v>
      </c>
      <c r="G47">
        <v>0.16666666666666666</v>
      </c>
      <c r="H47">
        <v>0</v>
      </c>
      <c r="I47">
        <v>0.16666666666666666</v>
      </c>
      <c r="J47">
        <v>0.16666666666666666</v>
      </c>
      <c r="K47">
        <v>0</v>
      </c>
      <c r="L47">
        <v>2.3333333333333335</v>
      </c>
      <c r="M47">
        <v>26.5</v>
      </c>
      <c r="N47">
        <v>1.6666666666666667</v>
      </c>
      <c r="O47">
        <v>18</v>
      </c>
      <c r="P47">
        <v>0</v>
      </c>
      <c r="Q47">
        <v>0</v>
      </c>
      <c r="R47">
        <v>0</v>
      </c>
      <c r="S47">
        <v>49</v>
      </c>
      <c r="U47">
        <f t="shared" si="1"/>
        <v>0</v>
      </c>
      <c r="V47">
        <f t="shared" si="1"/>
        <v>3.4013605442176869E-3</v>
      </c>
      <c r="W47">
        <f t="shared" si="1"/>
        <v>0</v>
      </c>
      <c r="X47">
        <f t="shared" si="1"/>
        <v>3.4013605442176869E-3</v>
      </c>
      <c r="Y47">
        <f t="shared" si="1"/>
        <v>3.4013605442176869E-3</v>
      </c>
      <c r="Z47">
        <f t="shared" si="14"/>
        <v>0</v>
      </c>
      <c r="AA47">
        <f t="shared" si="14"/>
        <v>4.7619047619047623E-2</v>
      </c>
      <c r="AB47">
        <f t="shared" si="14"/>
        <v>0.54081632653061229</v>
      </c>
      <c r="AC47">
        <f t="shared" si="14"/>
        <v>3.4013605442176874E-2</v>
      </c>
      <c r="AD47">
        <f t="shared" si="15"/>
        <v>0.36734693877551022</v>
      </c>
      <c r="AE47">
        <f t="shared" si="15"/>
        <v>0</v>
      </c>
      <c r="AF47">
        <f t="shared" si="15"/>
        <v>0</v>
      </c>
      <c r="AG47">
        <f t="shared" si="15"/>
        <v>0</v>
      </c>
      <c r="AI47">
        <v>0</v>
      </c>
      <c r="AJ47">
        <f t="shared" si="2"/>
        <v>-1.9331903970539733E-2</v>
      </c>
      <c r="AK47">
        <v>0</v>
      </c>
      <c r="AL47">
        <f t="shared" si="3"/>
        <v>-1.9331903970539733E-2</v>
      </c>
      <c r="AM47">
        <f t="shared" si="4"/>
        <v>-1.9331903970539733E-2</v>
      </c>
      <c r="AN47">
        <v>0</v>
      </c>
      <c r="AO47">
        <f t="shared" si="5"/>
        <v>-0.14497725893921062</v>
      </c>
      <c r="AP47">
        <f t="shared" si="6"/>
        <v>-0.33242658113548829</v>
      </c>
      <c r="AQ47">
        <f t="shared" si="7"/>
        <v>-0.11499981885525974</v>
      </c>
      <c r="AR47">
        <f t="shared" si="8"/>
        <v>-0.36787905558898604</v>
      </c>
      <c r="AS47">
        <v>0</v>
      </c>
      <c r="AT47">
        <v>0</v>
      </c>
      <c r="AU47">
        <v>0</v>
      </c>
      <c r="AW47">
        <f t="shared" si="9"/>
        <v>1.018278426430564</v>
      </c>
    </row>
    <row r="48" spans="1:49" x14ac:dyDescent="0.25">
      <c r="A48">
        <v>47</v>
      </c>
      <c r="B48" t="s">
        <v>60</v>
      </c>
      <c r="C48" t="s">
        <v>61</v>
      </c>
      <c r="D48">
        <v>2</v>
      </c>
      <c r="F48">
        <v>0</v>
      </c>
      <c r="G48">
        <v>0</v>
      </c>
      <c r="H48">
        <v>0</v>
      </c>
      <c r="I48">
        <v>1.5</v>
      </c>
      <c r="J48">
        <v>0.16666666666666666</v>
      </c>
      <c r="K48">
        <v>0</v>
      </c>
      <c r="L48">
        <v>11</v>
      </c>
      <c r="M48">
        <v>0</v>
      </c>
      <c r="N48">
        <v>9.3333333333333339</v>
      </c>
      <c r="O48">
        <v>56.5</v>
      </c>
      <c r="P48">
        <v>0</v>
      </c>
      <c r="Q48">
        <v>0</v>
      </c>
      <c r="R48">
        <v>0</v>
      </c>
      <c r="S48">
        <v>78.5</v>
      </c>
      <c r="U48">
        <f t="shared" si="1"/>
        <v>0</v>
      </c>
      <c r="V48">
        <f t="shared" si="1"/>
        <v>0</v>
      </c>
      <c r="W48">
        <f t="shared" si="1"/>
        <v>0</v>
      </c>
      <c r="X48">
        <f t="shared" si="1"/>
        <v>1.9108280254777069E-2</v>
      </c>
      <c r="Y48">
        <f t="shared" si="1"/>
        <v>2.1231422505307855E-3</v>
      </c>
      <c r="Z48">
        <f t="shared" si="14"/>
        <v>0</v>
      </c>
      <c r="AA48">
        <f t="shared" si="14"/>
        <v>0.14012738853503184</v>
      </c>
      <c r="AB48">
        <f t="shared" si="14"/>
        <v>0</v>
      </c>
      <c r="AC48">
        <f t="shared" si="14"/>
        <v>0.11889596602972399</v>
      </c>
      <c r="AD48">
        <f t="shared" si="15"/>
        <v>0.71974522292993626</v>
      </c>
      <c r="AE48">
        <f t="shared" si="15"/>
        <v>0</v>
      </c>
      <c r="AF48">
        <f t="shared" si="15"/>
        <v>0</v>
      </c>
      <c r="AG48">
        <f t="shared" si="15"/>
        <v>0</v>
      </c>
      <c r="AI48">
        <v>0</v>
      </c>
      <c r="AJ48">
        <v>0</v>
      </c>
      <c r="AK48">
        <v>0</v>
      </c>
      <c r="AL48">
        <f t="shared" si="3"/>
        <v>-7.5623570382424177E-2</v>
      </c>
      <c r="AM48">
        <f t="shared" si="4"/>
        <v>-1.3067639265427639E-2</v>
      </c>
      <c r="AN48">
        <v>0</v>
      </c>
      <c r="AO48">
        <f t="shared" si="5"/>
        <v>-0.27537881365464861</v>
      </c>
      <c r="AP48">
        <v>0</v>
      </c>
      <c r="AQ48">
        <f t="shared" si="7"/>
        <v>-0.2531897209846094</v>
      </c>
      <c r="AR48">
        <f t="shared" si="8"/>
        <v>-0.23669396490359446</v>
      </c>
      <c r="AS48">
        <v>0</v>
      </c>
      <c r="AT48">
        <v>0</v>
      </c>
      <c r="AU48">
        <v>0</v>
      </c>
      <c r="AW48">
        <f t="shared" si="9"/>
        <v>0.85395370919070435</v>
      </c>
    </row>
    <row r="49" spans="1:49" x14ac:dyDescent="0.25">
      <c r="A49">
        <v>48</v>
      </c>
      <c r="B49" t="s">
        <v>68</v>
      </c>
      <c r="C49" t="s">
        <v>63</v>
      </c>
      <c r="D49">
        <v>2</v>
      </c>
      <c r="F49">
        <v>0</v>
      </c>
      <c r="G49">
        <v>20.666666666666668</v>
      </c>
      <c r="H49">
        <v>0</v>
      </c>
      <c r="I49">
        <v>12.5</v>
      </c>
      <c r="J49">
        <v>60.166666666666664</v>
      </c>
      <c r="K49">
        <v>1</v>
      </c>
      <c r="L49">
        <v>2.1666666666666665</v>
      </c>
      <c r="M49">
        <v>3.5</v>
      </c>
      <c r="N49">
        <v>6.333333333333333</v>
      </c>
      <c r="O49">
        <v>34</v>
      </c>
      <c r="P49">
        <v>0.83333333333333337</v>
      </c>
      <c r="Q49">
        <v>0</v>
      </c>
      <c r="R49">
        <v>0</v>
      </c>
      <c r="S49">
        <v>141.16666666666669</v>
      </c>
      <c r="U49">
        <f t="shared" si="1"/>
        <v>0</v>
      </c>
      <c r="V49">
        <f t="shared" si="1"/>
        <v>0.14639905548996457</v>
      </c>
      <c r="W49">
        <f t="shared" si="1"/>
        <v>0</v>
      </c>
      <c r="X49">
        <f t="shared" si="1"/>
        <v>8.854781582054308E-2</v>
      </c>
      <c r="Y49">
        <f t="shared" si="1"/>
        <v>0.42621015348288066</v>
      </c>
      <c r="Z49">
        <f t="shared" si="14"/>
        <v>7.0838252656434467E-3</v>
      </c>
      <c r="AA49">
        <f t="shared" si="14"/>
        <v>1.5348288075560801E-2</v>
      </c>
      <c r="AB49">
        <f t="shared" si="14"/>
        <v>2.4793388429752063E-2</v>
      </c>
      <c r="AC49">
        <f t="shared" si="14"/>
        <v>4.4864226682408491E-2</v>
      </c>
      <c r="AD49">
        <f t="shared" si="15"/>
        <v>0.24085005903187717</v>
      </c>
      <c r="AE49">
        <f t="shared" si="15"/>
        <v>5.9031877213695386E-3</v>
      </c>
      <c r="AF49">
        <f t="shared" si="15"/>
        <v>0</v>
      </c>
      <c r="AG49">
        <f t="shared" si="15"/>
        <v>0</v>
      </c>
      <c r="AI49">
        <v>0</v>
      </c>
      <c r="AJ49">
        <f t="shared" si="2"/>
        <v>-0.28129394569283372</v>
      </c>
      <c r="AK49">
        <v>0</v>
      </c>
      <c r="AL49">
        <f t="shared" si="3"/>
        <v>-0.21465872914248027</v>
      </c>
      <c r="AM49">
        <f t="shared" si="4"/>
        <v>-0.36348170934028529</v>
      </c>
      <c r="AN49">
        <f t="shared" si="12"/>
        <v>-3.5064518716108613E-2</v>
      </c>
      <c r="AO49">
        <f t="shared" si="5"/>
        <v>-6.4105982743183854E-2</v>
      </c>
      <c r="AP49">
        <f t="shared" si="6"/>
        <v>-9.1665576618065223E-2</v>
      </c>
      <c r="AQ49">
        <f t="shared" si="7"/>
        <v>-0.13926369814306422</v>
      </c>
      <c r="AR49">
        <f t="shared" si="8"/>
        <v>-0.3428694958262089</v>
      </c>
      <c r="AS49">
        <f t="shared" si="13"/>
        <v>-3.0296710638830895E-2</v>
      </c>
      <c r="AT49">
        <v>0</v>
      </c>
      <c r="AU49">
        <v>0</v>
      </c>
      <c r="AW49">
        <f t="shared" si="9"/>
        <v>1.5627003668610611</v>
      </c>
    </row>
    <row r="50" spans="1:49" x14ac:dyDescent="0.25">
      <c r="A50">
        <v>49</v>
      </c>
      <c r="B50" t="s">
        <v>64</v>
      </c>
      <c r="C50" t="s">
        <v>61</v>
      </c>
      <c r="D50">
        <v>2</v>
      </c>
      <c r="F50">
        <v>0.66666666666666663</v>
      </c>
      <c r="G50">
        <v>0.66666666666666663</v>
      </c>
      <c r="H50">
        <v>0</v>
      </c>
      <c r="I50">
        <v>12.333333333333334</v>
      </c>
      <c r="J50">
        <v>0.33333333333333331</v>
      </c>
      <c r="K50">
        <v>0.66666666666666663</v>
      </c>
      <c r="L50">
        <v>3</v>
      </c>
      <c r="M50">
        <v>11</v>
      </c>
      <c r="N50">
        <v>4.666666666666667</v>
      </c>
      <c r="O50">
        <v>9.3333333333333339</v>
      </c>
      <c r="P50">
        <v>0</v>
      </c>
      <c r="Q50">
        <v>0</v>
      </c>
      <c r="R50">
        <v>0</v>
      </c>
      <c r="S50">
        <v>42.666666666666671</v>
      </c>
      <c r="U50">
        <f t="shared" si="1"/>
        <v>1.5624999999999998E-2</v>
      </c>
      <c r="V50">
        <f t="shared" si="1"/>
        <v>1.5624999999999998E-2</v>
      </c>
      <c r="W50">
        <f t="shared" si="1"/>
        <v>0</v>
      </c>
      <c r="X50">
        <f t="shared" si="1"/>
        <v>0.2890625</v>
      </c>
      <c r="Y50">
        <f t="shared" si="1"/>
        <v>7.8124999999999991E-3</v>
      </c>
      <c r="Z50">
        <f t="shared" si="14"/>
        <v>1.5624999999999998E-2</v>
      </c>
      <c r="AA50">
        <f t="shared" si="14"/>
        <v>7.0312499999999986E-2</v>
      </c>
      <c r="AB50">
        <f t="shared" si="14"/>
        <v>0.25781249999999994</v>
      </c>
      <c r="AC50">
        <f t="shared" si="14"/>
        <v>0.109375</v>
      </c>
      <c r="AD50">
        <f t="shared" si="15"/>
        <v>0.21875</v>
      </c>
      <c r="AE50">
        <f t="shared" si="15"/>
        <v>0</v>
      </c>
      <c r="AF50">
        <f t="shared" si="15"/>
        <v>0</v>
      </c>
      <c r="AG50">
        <f t="shared" si="15"/>
        <v>0</v>
      </c>
      <c r="AI50">
        <f t="shared" si="11"/>
        <v>-6.4982548177494867E-2</v>
      </c>
      <c r="AJ50">
        <f t="shared" si="2"/>
        <v>-6.4982548177494867E-2</v>
      </c>
      <c r="AK50">
        <v>0</v>
      </c>
      <c r="AL50">
        <f t="shared" si="3"/>
        <v>-0.35875903904054324</v>
      </c>
      <c r="AM50">
        <f t="shared" si="4"/>
        <v>-3.7906486436872E-2</v>
      </c>
      <c r="AN50">
        <f t="shared" si="12"/>
        <v>-6.4982548177494867E-2</v>
      </c>
      <c r="AO50">
        <f t="shared" si="5"/>
        <v>-0.18666602483789513</v>
      </c>
      <c r="AP50">
        <f t="shared" si="6"/>
        <v>-0.34947069672619935</v>
      </c>
      <c r="AQ50">
        <f t="shared" si="7"/>
        <v>-0.2420439146895392</v>
      </c>
      <c r="AR50">
        <f t="shared" si="8"/>
        <v>-0.3324618836315904</v>
      </c>
      <c r="AS50">
        <v>0</v>
      </c>
      <c r="AT50">
        <v>0</v>
      </c>
      <c r="AU50">
        <v>0</v>
      </c>
      <c r="AW50">
        <f t="shared" si="9"/>
        <v>1.702255689895124</v>
      </c>
    </row>
    <row r="51" spans="1:49" x14ac:dyDescent="0.25">
      <c r="A51">
        <v>50</v>
      </c>
      <c r="B51" t="s">
        <v>60</v>
      </c>
      <c r="C51" t="s">
        <v>63</v>
      </c>
      <c r="D51">
        <v>2</v>
      </c>
      <c r="F51">
        <v>0.33333333333333331</v>
      </c>
      <c r="G51">
        <v>0.5</v>
      </c>
      <c r="H51">
        <v>0</v>
      </c>
      <c r="I51">
        <v>4</v>
      </c>
      <c r="J51">
        <v>0.16666666666666666</v>
      </c>
      <c r="K51">
        <v>0.16666666666666666</v>
      </c>
      <c r="L51">
        <v>3.3333333333333335</v>
      </c>
      <c r="M51">
        <v>8.8333333333333339</v>
      </c>
      <c r="N51">
        <v>1.6666666666666667</v>
      </c>
      <c r="O51">
        <v>15.5</v>
      </c>
      <c r="P51">
        <v>0</v>
      </c>
      <c r="Q51">
        <v>0</v>
      </c>
      <c r="R51">
        <v>0</v>
      </c>
      <c r="S51">
        <v>34.5</v>
      </c>
      <c r="U51">
        <f t="shared" si="1"/>
        <v>9.6618357487922701E-3</v>
      </c>
      <c r="V51">
        <f t="shared" si="1"/>
        <v>1.4492753623188406E-2</v>
      </c>
      <c r="W51">
        <f t="shared" si="1"/>
        <v>0</v>
      </c>
      <c r="X51">
        <f t="shared" si="1"/>
        <v>0.11594202898550725</v>
      </c>
      <c r="Y51">
        <f t="shared" si="1"/>
        <v>4.830917874396135E-3</v>
      </c>
      <c r="Z51">
        <f t="shared" si="14"/>
        <v>4.830917874396135E-3</v>
      </c>
      <c r="AA51">
        <f t="shared" si="14"/>
        <v>9.6618357487922704E-2</v>
      </c>
      <c r="AB51">
        <f t="shared" si="14"/>
        <v>0.2560386473429952</v>
      </c>
      <c r="AC51">
        <f t="shared" si="14"/>
        <v>4.8309178743961352E-2</v>
      </c>
      <c r="AD51">
        <f t="shared" si="15"/>
        <v>0.44927536231884058</v>
      </c>
      <c r="AE51">
        <f t="shared" si="15"/>
        <v>0</v>
      </c>
      <c r="AF51">
        <f t="shared" si="15"/>
        <v>0</v>
      </c>
      <c r="AG51">
        <f t="shared" si="15"/>
        <v>0</v>
      </c>
      <c r="AI51">
        <f t="shared" si="11"/>
        <v>-4.4826778866719062E-2</v>
      </c>
      <c r="AJ51">
        <f t="shared" si="2"/>
        <v>-6.1363862385467531E-2</v>
      </c>
      <c r="AK51">
        <v>0</v>
      </c>
      <c r="AL51">
        <f t="shared" si="3"/>
        <v>-0.24981622758462882</v>
      </c>
      <c r="AM51">
        <f t="shared" si="4"/>
        <v>-2.5761926537513857E-2</v>
      </c>
      <c r="AN51">
        <f t="shared" si="12"/>
        <v>-2.5761926537513857E-2</v>
      </c>
      <c r="AO51">
        <f t="shared" si="5"/>
        <v>-0.22579579900593022</v>
      </c>
      <c r="AP51">
        <f t="shared" si="6"/>
        <v>-0.34883393538551738</v>
      </c>
      <c r="AQ51">
        <f t="shared" si="7"/>
        <v>-0.14638327054450836</v>
      </c>
      <c r="AR51">
        <f t="shared" si="8"/>
        <v>-0.35947388845616679</v>
      </c>
      <c r="AS51">
        <v>0</v>
      </c>
      <c r="AT51">
        <v>0</v>
      </c>
      <c r="AU51">
        <v>0</v>
      </c>
      <c r="AW51">
        <f t="shared" si="9"/>
        <v>1.4880176153039659</v>
      </c>
    </row>
    <row r="52" spans="1:49" x14ac:dyDescent="0.25">
      <c r="A52">
        <v>1</v>
      </c>
      <c r="B52" t="s">
        <v>60</v>
      </c>
      <c r="C52" t="s">
        <v>61</v>
      </c>
      <c r="D52">
        <v>3</v>
      </c>
      <c r="F52">
        <v>0</v>
      </c>
      <c r="G52">
        <v>0</v>
      </c>
      <c r="H52">
        <v>0</v>
      </c>
      <c r="I52">
        <v>0</v>
      </c>
      <c r="J52">
        <v>0.33333333333333331</v>
      </c>
      <c r="K52">
        <v>0</v>
      </c>
      <c r="L52">
        <v>45.666666666666664</v>
      </c>
      <c r="M52">
        <v>11.333333333333334</v>
      </c>
      <c r="N52">
        <v>16</v>
      </c>
      <c r="O52">
        <v>102.83333333333333</v>
      </c>
      <c r="P52">
        <v>0</v>
      </c>
      <c r="Q52">
        <v>0</v>
      </c>
      <c r="R52">
        <v>0</v>
      </c>
      <c r="S52">
        <v>176.16666666666669</v>
      </c>
      <c r="U52">
        <f t="shared" si="1"/>
        <v>0</v>
      </c>
      <c r="V52">
        <f t="shared" si="1"/>
        <v>0</v>
      </c>
      <c r="W52">
        <f t="shared" si="1"/>
        <v>0</v>
      </c>
      <c r="X52">
        <f t="shared" si="1"/>
        <v>0</v>
      </c>
      <c r="Y52">
        <f t="shared" si="1"/>
        <v>1.8921475875118257E-3</v>
      </c>
      <c r="Z52">
        <f t="shared" si="14"/>
        <v>0</v>
      </c>
      <c r="AA52">
        <f t="shared" si="14"/>
        <v>0.25922421948912011</v>
      </c>
      <c r="AB52">
        <f t="shared" si="14"/>
        <v>6.4333017975402071E-2</v>
      </c>
      <c r="AC52">
        <f t="shared" si="14"/>
        <v>9.082308420056763E-2</v>
      </c>
      <c r="AD52">
        <f t="shared" si="15"/>
        <v>0.58372753074739825</v>
      </c>
      <c r="AE52">
        <f t="shared" si="15"/>
        <v>0</v>
      </c>
      <c r="AF52">
        <f t="shared" si="15"/>
        <v>0</v>
      </c>
      <c r="AG52">
        <f t="shared" si="15"/>
        <v>0</v>
      </c>
      <c r="AI52">
        <v>0</v>
      </c>
      <c r="AJ52">
        <v>0</v>
      </c>
      <c r="AK52">
        <v>0</v>
      </c>
      <c r="AL52">
        <v>0</v>
      </c>
      <c r="AM52">
        <f t="shared" si="4"/>
        <v>-1.1863846367663749E-2</v>
      </c>
      <c r="AN52">
        <v>0</v>
      </c>
      <c r="AO52">
        <f t="shared" si="5"/>
        <v>-0.3499687369707794</v>
      </c>
      <c r="AP52">
        <f t="shared" si="6"/>
        <v>-0.1765093614826877</v>
      </c>
      <c r="AQ52">
        <f t="shared" si="7"/>
        <v>-0.21787021027685008</v>
      </c>
      <c r="AR52">
        <f t="shared" si="8"/>
        <v>-0.31423276587730592</v>
      </c>
      <c r="AS52">
        <v>0</v>
      </c>
      <c r="AT52">
        <v>0</v>
      </c>
      <c r="AU52">
        <v>0</v>
      </c>
      <c r="AW52">
        <f t="shared" si="9"/>
        <v>1.0704449209752869</v>
      </c>
    </row>
    <row r="53" spans="1:49" x14ac:dyDescent="0.25">
      <c r="A53">
        <v>2</v>
      </c>
      <c r="B53" t="s">
        <v>62</v>
      </c>
      <c r="C53" t="s">
        <v>63</v>
      </c>
      <c r="D53">
        <v>3</v>
      </c>
      <c r="F53">
        <v>0</v>
      </c>
      <c r="G53">
        <v>0</v>
      </c>
      <c r="H53">
        <v>0</v>
      </c>
      <c r="I53">
        <v>0</v>
      </c>
      <c r="J53">
        <v>1.8333333333333333</v>
      </c>
      <c r="K53">
        <v>0</v>
      </c>
      <c r="L53">
        <v>11.166666666666666</v>
      </c>
      <c r="M53">
        <v>8.8333333333333339</v>
      </c>
      <c r="N53">
        <v>35.166666666666664</v>
      </c>
      <c r="O53">
        <v>22.333333333333332</v>
      </c>
      <c r="P53">
        <v>0</v>
      </c>
      <c r="Q53">
        <v>0</v>
      </c>
      <c r="R53">
        <v>0</v>
      </c>
      <c r="S53">
        <v>79.333333333333329</v>
      </c>
      <c r="U53">
        <f t="shared" si="1"/>
        <v>0</v>
      </c>
      <c r="V53">
        <f t="shared" si="1"/>
        <v>0</v>
      </c>
      <c r="W53">
        <f t="shared" si="1"/>
        <v>0</v>
      </c>
      <c r="X53">
        <f t="shared" si="1"/>
        <v>0</v>
      </c>
      <c r="Y53">
        <f t="shared" si="1"/>
        <v>2.3109243697478993E-2</v>
      </c>
      <c r="Z53">
        <f t="shared" si="14"/>
        <v>0</v>
      </c>
      <c r="AA53">
        <f t="shared" si="14"/>
        <v>0.1407563025210084</v>
      </c>
      <c r="AB53">
        <f t="shared" si="14"/>
        <v>0.11134453781512607</v>
      </c>
      <c r="AC53">
        <f t="shared" si="14"/>
        <v>0.44327731092436973</v>
      </c>
      <c r="AD53">
        <f t="shared" si="15"/>
        <v>0.28151260504201681</v>
      </c>
      <c r="AE53">
        <f t="shared" si="15"/>
        <v>0</v>
      </c>
      <c r="AF53">
        <f t="shared" si="15"/>
        <v>0</v>
      </c>
      <c r="AG53">
        <f t="shared" si="15"/>
        <v>0</v>
      </c>
      <c r="AI53">
        <v>0</v>
      </c>
      <c r="AJ53">
        <v>0</v>
      </c>
      <c r="AK53">
        <v>0</v>
      </c>
      <c r="AL53">
        <v>0</v>
      </c>
      <c r="AM53">
        <f t="shared" si="4"/>
        <v>-8.7064597470091473E-2</v>
      </c>
      <c r="AN53">
        <v>0</v>
      </c>
      <c r="AO53">
        <f t="shared" si="5"/>
        <v>-0.27598443431577818</v>
      </c>
      <c r="AP53">
        <f t="shared" si="6"/>
        <v>-0.24441528331093029</v>
      </c>
      <c r="AQ53">
        <f t="shared" si="7"/>
        <v>-0.36063256529281429</v>
      </c>
      <c r="AR53">
        <f t="shared" si="8"/>
        <v>-0.35683920015459697</v>
      </c>
      <c r="AS53">
        <v>0</v>
      </c>
      <c r="AT53">
        <v>0</v>
      </c>
      <c r="AU53">
        <v>0</v>
      </c>
      <c r="AW53">
        <f t="shared" si="9"/>
        <v>1.3249360805442112</v>
      </c>
    </row>
    <row r="54" spans="1:49" x14ac:dyDescent="0.25">
      <c r="A54">
        <v>3</v>
      </c>
      <c r="B54" t="s">
        <v>62</v>
      </c>
      <c r="C54" t="s">
        <v>61</v>
      </c>
      <c r="D54">
        <v>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0.91666666666666663</v>
      </c>
      <c r="M54">
        <v>0.91666666666666663</v>
      </c>
      <c r="N54">
        <v>19.25</v>
      </c>
      <c r="O54">
        <v>10.166666666666666</v>
      </c>
      <c r="P54">
        <v>0</v>
      </c>
      <c r="Q54">
        <v>0</v>
      </c>
      <c r="R54">
        <v>8.3333333333333329E-2</v>
      </c>
      <c r="S54">
        <v>31.333333333333332</v>
      </c>
      <c r="U54">
        <f t="shared" si="1"/>
        <v>0</v>
      </c>
      <c r="V54">
        <f t="shared" si="1"/>
        <v>0</v>
      </c>
      <c r="W54">
        <f t="shared" si="1"/>
        <v>0</v>
      </c>
      <c r="X54">
        <f t="shared" si="1"/>
        <v>0</v>
      </c>
      <c r="Y54">
        <f t="shared" si="1"/>
        <v>0</v>
      </c>
      <c r="Z54">
        <f t="shared" si="14"/>
        <v>0</v>
      </c>
      <c r="AA54">
        <f t="shared" si="14"/>
        <v>2.9255319148936171E-2</v>
      </c>
      <c r="AB54">
        <f t="shared" si="14"/>
        <v>2.9255319148936171E-2</v>
      </c>
      <c r="AC54">
        <f t="shared" si="14"/>
        <v>0.61436170212765961</v>
      </c>
      <c r="AD54">
        <f t="shared" si="15"/>
        <v>0.32446808510638298</v>
      </c>
      <c r="AE54">
        <f t="shared" si="15"/>
        <v>0</v>
      </c>
      <c r="AF54">
        <f t="shared" si="15"/>
        <v>0</v>
      </c>
      <c r="AG54">
        <f t="shared" si="15"/>
        <v>2.6595744680851063E-3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f t="shared" si="5"/>
        <v>-0.10332083132049671</v>
      </c>
      <c r="AP54">
        <f t="shared" si="6"/>
        <v>-0.10332083132049671</v>
      </c>
      <c r="AQ54">
        <f t="shared" si="7"/>
        <v>-0.29929947072481733</v>
      </c>
      <c r="AR54">
        <f t="shared" si="8"/>
        <v>-0.36521092562795165</v>
      </c>
      <c r="AS54">
        <v>0</v>
      </c>
      <c r="AT54">
        <v>0</v>
      </c>
      <c r="AU54">
        <f t="shared" si="10"/>
        <v>-1.5770183891994399E-2</v>
      </c>
      <c r="AW54">
        <f t="shared" si="9"/>
        <v>0.88692224288575683</v>
      </c>
    </row>
    <row r="55" spans="1:49" x14ac:dyDescent="0.25">
      <c r="A55">
        <v>4</v>
      </c>
      <c r="B55" t="s">
        <v>64</v>
      </c>
      <c r="C55" t="s">
        <v>63</v>
      </c>
      <c r="D55">
        <v>3</v>
      </c>
      <c r="F55">
        <v>0</v>
      </c>
      <c r="G55">
        <v>6.666666666666667</v>
      </c>
      <c r="H55">
        <v>0</v>
      </c>
      <c r="I55">
        <v>16.333333333333332</v>
      </c>
      <c r="J55">
        <v>28</v>
      </c>
      <c r="K55">
        <v>0</v>
      </c>
      <c r="L55">
        <v>20.666666666666668</v>
      </c>
      <c r="M55">
        <v>15</v>
      </c>
      <c r="N55">
        <v>1.6666666666666667</v>
      </c>
      <c r="O55">
        <v>26.666666666666668</v>
      </c>
      <c r="P55">
        <v>0</v>
      </c>
      <c r="Q55">
        <v>0</v>
      </c>
      <c r="R55">
        <v>0</v>
      </c>
      <c r="S55">
        <v>115.00000000000001</v>
      </c>
      <c r="U55">
        <f t="shared" si="1"/>
        <v>0</v>
      </c>
      <c r="V55">
        <f t="shared" si="1"/>
        <v>5.7971014492753617E-2</v>
      </c>
      <c r="W55">
        <f t="shared" si="1"/>
        <v>0</v>
      </c>
      <c r="X55">
        <f t="shared" si="1"/>
        <v>0.14202898550724635</v>
      </c>
      <c r="Y55">
        <f t="shared" si="1"/>
        <v>0.2434782608695652</v>
      </c>
      <c r="Z55">
        <f t="shared" si="14"/>
        <v>0</v>
      </c>
      <c r="AA55">
        <f t="shared" si="14"/>
        <v>0.17971014492753623</v>
      </c>
      <c r="AB55">
        <f t="shared" si="14"/>
        <v>0.13043478260869565</v>
      </c>
      <c r="AC55">
        <f t="shared" si="14"/>
        <v>1.4492753623188404E-2</v>
      </c>
      <c r="AD55">
        <f t="shared" si="15"/>
        <v>0.23188405797101447</v>
      </c>
      <c r="AE55">
        <f t="shared" si="15"/>
        <v>0</v>
      </c>
      <c r="AF55">
        <f t="shared" si="15"/>
        <v>0</v>
      </c>
      <c r="AG55">
        <f t="shared" si="15"/>
        <v>0</v>
      </c>
      <c r="AI55">
        <v>0</v>
      </c>
      <c r="AJ55">
        <f t="shared" si="2"/>
        <v>-0.1650905590421663</v>
      </c>
      <c r="AK55">
        <v>0</v>
      </c>
      <c r="AL55">
        <f t="shared" si="3"/>
        <v>-0.27720139660033599</v>
      </c>
      <c r="AM55">
        <f t="shared" si="4"/>
        <v>-0.3439684635588286</v>
      </c>
      <c r="AN55">
        <v>0</v>
      </c>
      <c r="AO55">
        <f t="shared" si="5"/>
        <v>-0.30845629560332938</v>
      </c>
      <c r="AP55">
        <f t="shared" si="6"/>
        <v>-0.26568025138187479</v>
      </c>
      <c r="AQ55">
        <f t="shared" si="7"/>
        <v>-6.1363862385467524E-2</v>
      </c>
      <c r="AR55">
        <f t="shared" si="8"/>
        <v>-0.33890267416984998</v>
      </c>
      <c r="AS55">
        <v>0</v>
      </c>
      <c r="AT55">
        <v>0</v>
      </c>
      <c r="AU55">
        <v>0</v>
      </c>
      <c r="AW55">
        <f t="shared" si="9"/>
        <v>1.7606635027418527</v>
      </c>
    </row>
    <row r="56" spans="1:49" x14ac:dyDescent="0.25">
      <c r="A56">
        <v>5</v>
      </c>
      <c r="B56" t="s">
        <v>62</v>
      </c>
      <c r="C56" t="s">
        <v>61</v>
      </c>
      <c r="D56">
        <v>3</v>
      </c>
      <c r="F56">
        <v>0</v>
      </c>
      <c r="G56">
        <v>0.33333333333333331</v>
      </c>
      <c r="H56">
        <v>0</v>
      </c>
      <c r="I56">
        <v>0.33333333333333331</v>
      </c>
      <c r="J56">
        <v>0.5</v>
      </c>
      <c r="K56">
        <v>0.16666666666666666</v>
      </c>
      <c r="L56">
        <v>9.5</v>
      </c>
      <c r="M56">
        <v>120.16666666666667</v>
      </c>
      <c r="N56">
        <v>12.166666666666666</v>
      </c>
      <c r="O56">
        <v>9.1666666666666661</v>
      </c>
      <c r="P56">
        <v>0</v>
      </c>
      <c r="Q56">
        <v>0</v>
      </c>
      <c r="R56">
        <v>0</v>
      </c>
      <c r="S56">
        <v>152.33333333333331</v>
      </c>
      <c r="U56">
        <f t="shared" si="1"/>
        <v>0</v>
      </c>
      <c r="V56">
        <f t="shared" si="1"/>
        <v>2.1881838074398253E-3</v>
      </c>
      <c r="W56">
        <f t="shared" si="1"/>
        <v>0</v>
      </c>
      <c r="X56">
        <f t="shared" si="1"/>
        <v>2.1881838074398253E-3</v>
      </c>
      <c r="Y56">
        <f t="shared" si="1"/>
        <v>3.2822757111597377E-3</v>
      </c>
      <c r="Z56">
        <f t="shared" si="14"/>
        <v>1.0940919037199126E-3</v>
      </c>
      <c r="AA56">
        <f t="shared" si="14"/>
        <v>6.236323851203502E-2</v>
      </c>
      <c r="AB56">
        <f t="shared" si="14"/>
        <v>0.78884026258205697</v>
      </c>
      <c r="AC56">
        <f t="shared" si="14"/>
        <v>7.9868708971553612E-2</v>
      </c>
      <c r="AD56">
        <f t="shared" si="15"/>
        <v>6.0175054704595186E-2</v>
      </c>
      <c r="AE56">
        <f t="shared" si="15"/>
        <v>0</v>
      </c>
      <c r="AF56">
        <f t="shared" si="15"/>
        <v>0</v>
      </c>
      <c r="AG56">
        <f t="shared" si="15"/>
        <v>0</v>
      </c>
      <c r="AI56">
        <v>0</v>
      </c>
      <c r="AJ56">
        <f t="shared" si="2"/>
        <v>-1.3401933021650339E-2</v>
      </c>
      <c r="AK56">
        <v>0</v>
      </c>
      <c r="AL56">
        <f t="shared" si="3"/>
        <v>-1.3401933021650339E-2</v>
      </c>
      <c r="AM56">
        <f t="shared" si="4"/>
        <v>-1.8772051256409326E-2</v>
      </c>
      <c r="AN56">
        <f t="shared" si="12"/>
        <v>-7.4593332291620906E-3</v>
      </c>
      <c r="AO56">
        <f t="shared" si="5"/>
        <v>-0.17304422352988755</v>
      </c>
      <c r="AP56">
        <f t="shared" si="6"/>
        <v>-0.18710615321224705</v>
      </c>
      <c r="AQ56">
        <f t="shared" si="7"/>
        <v>-0.20185786926949714</v>
      </c>
      <c r="AR56">
        <f t="shared" si="8"/>
        <v>-0.16912183396301131</v>
      </c>
      <c r="AS56">
        <v>0</v>
      </c>
      <c r="AT56">
        <v>0</v>
      </c>
      <c r="AU56">
        <v>0</v>
      </c>
      <c r="AW56">
        <f t="shared" si="9"/>
        <v>0.78416533050351511</v>
      </c>
    </row>
    <row r="57" spans="1:49" x14ac:dyDescent="0.25">
      <c r="A57">
        <v>6</v>
      </c>
      <c r="B57" t="s">
        <v>64</v>
      </c>
      <c r="C57" t="s">
        <v>61</v>
      </c>
      <c r="D57">
        <v>3</v>
      </c>
      <c r="F57">
        <v>0</v>
      </c>
      <c r="G57">
        <v>0</v>
      </c>
      <c r="H57">
        <v>0</v>
      </c>
      <c r="I57">
        <v>1.3333333333333333</v>
      </c>
      <c r="J57">
        <v>2</v>
      </c>
      <c r="K57">
        <v>0</v>
      </c>
      <c r="L57">
        <v>4</v>
      </c>
      <c r="M57">
        <v>108</v>
      </c>
      <c r="N57">
        <v>146.66666666666666</v>
      </c>
      <c r="O57">
        <v>303.33333333333331</v>
      </c>
      <c r="P57">
        <v>0</v>
      </c>
      <c r="Q57">
        <v>0</v>
      </c>
      <c r="R57">
        <v>0</v>
      </c>
      <c r="S57">
        <v>565.33333333333326</v>
      </c>
      <c r="U57">
        <f t="shared" si="1"/>
        <v>0</v>
      </c>
      <c r="V57">
        <f t="shared" si="1"/>
        <v>0</v>
      </c>
      <c r="W57">
        <f t="shared" si="1"/>
        <v>0</v>
      </c>
      <c r="X57">
        <f t="shared" si="1"/>
        <v>2.3584905660377362E-3</v>
      </c>
      <c r="Y57">
        <f t="shared" si="1"/>
        <v>3.5377358490566043E-3</v>
      </c>
      <c r="Z57">
        <f t="shared" si="14"/>
        <v>0</v>
      </c>
      <c r="AA57">
        <f t="shared" si="14"/>
        <v>7.0754716981132086E-3</v>
      </c>
      <c r="AB57">
        <f t="shared" si="14"/>
        <v>0.19103773584905662</v>
      </c>
      <c r="AC57">
        <f t="shared" si="14"/>
        <v>0.25943396226415094</v>
      </c>
      <c r="AD57">
        <f t="shared" si="15"/>
        <v>0.53655660377358494</v>
      </c>
      <c r="AE57">
        <f t="shared" si="15"/>
        <v>0</v>
      </c>
      <c r="AF57">
        <f t="shared" si="15"/>
        <v>0</v>
      </c>
      <c r="AG57">
        <f t="shared" si="15"/>
        <v>0</v>
      </c>
      <c r="AI57">
        <v>0</v>
      </c>
      <c r="AJ57">
        <v>0</v>
      </c>
      <c r="AK57">
        <v>0</v>
      </c>
      <c r="AL57">
        <f t="shared" si="3"/>
        <v>-1.426823928120745E-2</v>
      </c>
      <c r="AM57">
        <f t="shared" si="4"/>
        <v>-1.9967930473315309E-2</v>
      </c>
      <c r="AN57">
        <v>0</v>
      </c>
      <c r="AO57">
        <f t="shared" si="5"/>
        <v>-3.5031517687951756E-2</v>
      </c>
      <c r="AP57">
        <f t="shared" si="6"/>
        <v>-0.31622176496537985</v>
      </c>
      <c r="AQ57">
        <f t="shared" si="7"/>
        <v>-0.3500420750904471</v>
      </c>
      <c r="AR57">
        <f t="shared" si="8"/>
        <v>-0.33405113639461492</v>
      </c>
      <c r="AS57">
        <v>0</v>
      </c>
      <c r="AT57">
        <v>0</v>
      </c>
      <c r="AU57">
        <v>0</v>
      </c>
      <c r="AW57">
        <f t="shared" si="9"/>
        <v>1.0695826638929162</v>
      </c>
    </row>
    <row r="58" spans="1:49" x14ac:dyDescent="0.25">
      <c r="A58">
        <v>7</v>
      </c>
      <c r="B58" t="s">
        <v>60</v>
      </c>
      <c r="C58" t="s">
        <v>61</v>
      </c>
      <c r="D58">
        <v>3</v>
      </c>
      <c r="F58">
        <v>0</v>
      </c>
      <c r="G58">
        <v>0.5</v>
      </c>
      <c r="H58">
        <v>0</v>
      </c>
      <c r="I58">
        <v>8.3333333333333329E-2</v>
      </c>
      <c r="J58">
        <v>8.3333333333333329E-2</v>
      </c>
      <c r="K58">
        <v>0</v>
      </c>
      <c r="L58">
        <v>20.416666666666668</v>
      </c>
      <c r="M58">
        <v>1.6666666666666667</v>
      </c>
      <c r="N58">
        <v>41.166666666666664</v>
      </c>
      <c r="O58">
        <v>125.08333333333333</v>
      </c>
      <c r="P58">
        <v>0</v>
      </c>
      <c r="Q58">
        <v>0</v>
      </c>
      <c r="R58">
        <v>0</v>
      </c>
      <c r="S58">
        <v>189</v>
      </c>
      <c r="U58">
        <f t="shared" si="1"/>
        <v>0</v>
      </c>
      <c r="V58">
        <f t="shared" si="1"/>
        <v>2.6455026455026454E-3</v>
      </c>
      <c r="W58">
        <f t="shared" si="1"/>
        <v>0</v>
      </c>
      <c r="X58">
        <f t="shared" si="1"/>
        <v>4.4091710758377423E-4</v>
      </c>
      <c r="Y58">
        <f t="shared" si="1"/>
        <v>4.4091710758377423E-4</v>
      </c>
      <c r="Z58">
        <f t="shared" si="14"/>
        <v>0</v>
      </c>
      <c r="AA58">
        <f t="shared" si="14"/>
        <v>0.1080246913580247</v>
      </c>
      <c r="AB58">
        <f t="shared" si="14"/>
        <v>8.8183421516754863E-3</v>
      </c>
      <c r="AC58">
        <f t="shared" si="14"/>
        <v>0.21781305114638447</v>
      </c>
      <c r="AD58">
        <f t="shared" si="15"/>
        <v>0.66181657848324515</v>
      </c>
      <c r="AE58">
        <f t="shared" si="15"/>
        <v>0</v>
      </c>
      <c r="AF58">
        <f t="shared" si="15"/>
        <v>0</v>
      </c>
      <c r="AG58">
        <f t="shared" si="15"/>
        <v>0</v>
      </c>
      <c r="AI58">
        <v>0</v>
      </c>
      <c r="AJ58">
        <f t="shared" si="2"/>
        <v>-1.5700778295289916E-2</v>
      </c>
      <c r="AK58">
        <v>0</v>
      </c>
      <c r="AL58">
        <f t="shared" si="3"/>
        <v>-3.4068137852061916E-3</v>
      </c>
      <c r="AM58">
        <f t="shared" si="4"/>
        <v>-3.4068137852061916E-3</v>
      </c>
      <c r="AN58">
        <v>0</v>
      </c>
      <c r="AO58">
        <f t="shared" si="5"/>
        <v>-0.24039765710062361</v>
      </c>
      <c r="AP58">
        <f t="shared" si="6"/>
        <v>-4.1718883521108044E-2</v>
      </c>
      <c r="AQ58">
        <f t="shared" si="7"/>
        <v>-0.33197282404933942</v>
      </c>
      <c r="AR58">
        <f t="shared" si="8"/>
        <v>-0.27317593326917339</v>
      </c>
      <c r="AS58">
        <v>0</v>
      </c>
      <c r="AT58">
        <v>0</v>
      </c>
      <c r="AU58">
        <v>0</v>
      </c>
      <c r="AW58">
        <f t="shared" si="9"/>
        <v>0.90977970380594675</v>
      </c>
    </row>
    <row r="59" spans="1:49" x14ac:dyDescent="0.25">
      <c r="A59">
        <v>8</v>
      </c>
      <c r="B59" t="s">
        <v>67</v>
      </c>
      <c r="C59" t="s">
        <v>63</v>
      </c>
      <c r="D59">
        <v>3</v>
      </c>
      <c r="F59">
        <v>0</v>
      </c>
      <c r="G59">
        <v>0</v>
      </c>
      <c r="H59">
        <v>0</v>
      </c>
      <c r="I59">
        <v>0</v>
      </c>
      <c r="J59">
        <v>1.6666666666666667</v>
      </c>
      <c r="K59">
        <v>0</v>
      </c>
      <c r="L59">
        <v>7.833333333333333</v>
      </c>
      <c r="M59">
        <v>2.1666666666666665</v>
      </c>
      <c r="N59">
        <v>7.916666666666667</v>
      </c>
      <c r="O59">
        <v>17.166666666666668</v>
      </c>
      <c r="P59">
        <v>0</v>
      </c>
      <c r="Q59">
        <v>0</v>
      </c>
      <c r="R59">
        <v>0</v>
      </c>
      <c r="S59">
        <v>36.75</v>
      </c>
      <c r="U59">
        <f t="shared" si="1"/>
        <v>0</v>
      </c>
      <c r="V59">
        <f t="shared" si="1"/>
        <v>0</v>
      </c>
      <c r="W59">
        <f t="shared" si="1"/>
        <v>0</v>
      </c>
      <c r="X59">
        <f t="shared" si="1"/>
        <v>0</v>
      </c>
      <c r="Y59">
        <f t="shared" si="1"/>
        <v>4.5351473922902494E-2</v>
      </c>
      <c r="Z59">
        <f t="shared" si="14"/>
        <v>0</v>
      </c>
      <c r="AA59">
        <f t="shared" si="14"/>
        <v>0.21315192743764172</v>
      </c>
      <c r="AB59">
        <f t="shared" si="14"/>
        <v>5.8956916099773236E-2</v>
      </c>
      <c r="AC59">
        <f t="shared" si="14"/>
        <v>0.21541950113378686</v>
      </c>
      <c r="AD59">
        <f t="shared" si="15"/>
        <v>0.46712018140589573</v>
      </c>
      <c r="AE59">
        <f t="shared" si="15"/>
        <v>0</v>
      </c>
      <c r="AF59">
        <f t="shared" si="15"/>
        <v>0</v>
      </c>
      <c r="AG59">
        <f t="shared" si="15"/>
        <v>0</v>
      </c>
      <c r="AI59">
        <v>0</v>
      </c>
      <c r="AJ59">
        <v>0</v>
      </c>
      <c r="AK59">
        <v>0</v>
      </c>
      <c r="AL59">
        <v>0</v>
      </c>
      <c r="AM59">
        <f t="shared" si="4"/>
        <v>-0.14028628580012947</v>
      </c>
      <c r="AN59">
        <v>0</v>
      </c>
      <c r="AO59">
        <f t="shared" si="5"/>
        <v>-0.32947961169755818</v>
      </c>
      <c r="AP59">
        <f t="shared" si="6"/>
        <v>-0.16690398361237971</v>
      </c>
      <c r="AQ59">
        <f t="shared" si="7"/>
        <v>-0.3307051212367324</v>
      </c>
      <c r="AR59">
        <f t="shared" si="8"/>
        <v>-0.35555726433423263</v>
      </c>
      <c r="AS59">
        <v>0</v>
      </c>
      <c r="AT59">
        <v>0</v>
      </c>
      <c r="AU59">
        <v>0</v>
      </c>
      <c r="AW59">
        <f t="shared" si="9"/>
        <v>1.3229322666810324</v>
      </c>
    </row>
    <row r="60" spans="1:49" x14ac:dyDescent="0.25">
      <c r="A60">
        <v>9</v>
      </c>
      <c r="B60" t="s">
        <v>67</v>
      </c>
      <c r="C60" t="s">
        <v>61</v>
      </c>
      <c r="D60">
        <v>3</v>
      </c>
      <c r="F60">
        <v>0</v>
      </c>
      <c r="G60">
        <v>0</v>
      </c>
      <c r="H60">
        <v>0</v>
      </c>
      <c r="I60">
        <v>0</v>
      </c>
      <c r="J60">
        <v>0.25</v>
      </c>
      <c r="K60">
        <v>0</v>
      </c>
      <c r="L60">
        <v>1.8333333333333333</v>
      </c>
      <c r="M60">
        <v>0.75</v>
      </c>
      <c r="N60">
        <v>148.5</v>
      </c>
      <c r="O60">
        <v>10.666666666666666</v>
      </c>
      <c r="P60">
        <v>0</v>
      </c>
      <c r="Q60">
        <v>0</v>
      </c>
      <c r="R60">
        <v>8.3333333333333329E-2</v>
      </c>
      <c r="S60">
        <v>162.08333333333334</v>
      </c>
      <c r="U60">
        <f t="shared" si="1"/>
        <v>0</v>
      </c>
      <c r="V60">
        <f t="shared" si="1"/>
        <v>0</v>
      </c>
      <c r="W60">
        <f t="shared" si="1"/>
        <v>0</v>
      </c>
      <c r="X60">
        <f t="shared" si="1"/>
        <v>0</v>
      </c>
      <c r="Y60">
        <f t="shared" si="1"/>
        <v>1.5424164524421593E-3</v>
      </c>
      <c r="Z60">
        <f t="shared" si="14"/>
        <v>0</v>
      </c>
      <c r="AA60">
        <f t="shared" si="14"/>
        <v>1.1311053984575834E-2</v>
      </c>
      <c r="AB60">
        <f t="shared" si="14"/>
        <v>4.6272493573264782E-3</v>
      </c>
      <c r="AC60">
        <f t="shared" si="14"/>
        <v>0.91619537275064267</v>
      </c>
      <c r="AD60">
        <f t="shared" si="15"/>
        <v>6.5809768637532129E-2</v>
      </c>
      <c r="AE60">
        <f t="shared" si="15"/>
        <v>0</v>
      </c>
      <c r="AF60">
        <f t="shared" si="15"/>
        <v>0</v>
      </c>
      <c r="AG60">
        <f t="shared" si="15"/>
        <v>5.1413881748071976E-4</v>
      </c>
      <c r="AI60">
        <v>0</v>
      </c>
      <c r="AJ60">
        <v>0</v>
      </c>
      <c r="AK60">
        <v>0</v>
      </c>
      <c r="AL60">
        <v>0</v>
      </c>
      <c r="AM60">
        <f t="shared" si="4"/>
        <v>-9.9862287414669969E-3</v>
      </c>
      <c r="AN60">
        <v>0</v>
      </c>
      <c r="AO60">
        <f t="shared" si="5"/>
        <v>-5.0695858950783074E-2</v>
      </c>
      <c r="AP60">
        <f t="shared" si="6"/>
        <v>-2.4875133217710513E-2</v>
      </c>
      <c r="AQ60">
        <f t="shared" si="7"/>
        <v>-8.0190593714567313E-2</v>
      </c>
      <c r="AR60">
        <f t="shared" si="8"/>
        <v>-0.17906752441800255</v>
      </c>
      <c r="AS60">
        <v>0</v>
      </c>
      <c r="AT60">
        <v>0</v>
      </c>
      <c r="AU60">
        <f t="shared" si="10"/>
        <v>-3.8935821367879412E-3</v>
      </c>
      <c r="AW60">
        <f t="shared" si="9"/>
        <v>0.3487089211793184</v>
      </c>
    </row>
    <row r="61" spans="1:49" x14ac:dyDescent="0.25">
      <c r="A61">
        <v>10</v>
      </c>
      <c r="B61" t="s">
        <v>68</v>
      </c>
      <c r="C61" t="s">
        <v>61</v>
      </c>
      <c r="D61">
        <v>3</v>
      </c>
      <c r="F61">
        <v>0.83333333333333337</v>
      </c>
      <c r="G61">
        <v>0</v>
      </c>
      <c r="H61">
        <v>0</v>
      </c>
      <c r="I61">
        <v>7</v>
      </c>
      <c r="J61">
        <v>0</v>
      </c>
      <c r="K61">
        <v>0</v>
      </c>
      <c r="L61">
        <v>16.666666666666668</v>
      </c>
      <c r="M61">
        <v>30.333333333333332</v>
      </c>
      <c r="N61">
        <v>77.333333333333329</v>
      </c>
      <c r="O61">
        <v>74.666666666666671</v>
      </c>
      <c r="P61">
        <v>0</v>
      </c>
      <c r="Q61">
        <v>0</v>
      </c>
      <c r="R61">
        <v>0</v>
      </c>
      <c r="S61">
        <v>206.83333333333331</v>
      </c>
      <c r="U61">
        <f t="shared" si="1"/>
        <v>4.0290088638195009E-3</v>
      </c>
      <c r="V61">
        <f t="shared" si="1"/>
        <v>0</v>
      </c>
      <c r="W61">
        <f t="shared" si="1"/>
        <v>0</v>
      </c>
      <c r="X61">
        <f t="shared" si="1"/>
        <v>3.3843674456083807E-2</v>
      </c>
      <c r="Y61">
        <f t="shared" si="1"/>
        <v>0</v>
      </c>
      <c r="Z61">
        <f t="shared" si="14"/>
        <v>0</v>
      </c>
      <c r="AA61">
        <f t="shared" si="14"/>
        <v>8.0580177276390025E-2</v>
      </c>
      <c r="AB61">
        <f t="shared" si="14"/>
        <v>0.14665592264302982</v>
      </c>
      <c r="AC61">
        <f t="shared" si="14"/>
        <v>0.37389202256244963</v>
      </c>
      <c r="AD61">
        <f t="shared" si="15"/>
        <v>0.36099919419822729</v>
      </c>
      <c r="AE61">
        <f t="shared" si="15"/>
        <v>0</v>
      </c>
      <c r="AF61">
        <f t="shared" si="15"/>
        <v>0</v>
      </c>
      <c r="AG61">
        <f t="shared" si="15"/>
        <v>0</v>
      </c>
      <c r="AI61">
        <f t="shared" si="11"/>
        <v>-2.221690117957497E-2</v>
      </c>
      <c r="AJ61">
        <v>0</v>
      </c>
      <c r="AK61">
        <v>0</v>
      </c>
      <c r="AL61">
        <f t="shared" si="3"/>
        <v>-0.11459478888855119</v>
      </c>
      <c r="AM61">
        <v>0</v>
      </c>
      <c r="AN61">
        <v>0</v>
      </c>
      <c r="AO61">
        <f t="shared" si="5"/>
        <v>-0.2029413859159159</v>
      </c>
      <c r="AP61">
        <f t="shared" si="6"/>
        <v>-0.28153040278747926</v>
      </c>
      <c r="AQ61">
        <f t="shared" si="7"/>
        <v>-0.36783057220141441</v>
      </c>
      <c r="AR61">
        <f t="shared" si="8"/>
        <v>-0.36781469754210372</v>
      </c>
      <c r="AS61">
        <v>0</v>
      </c>
      <c r="AT61">
        <v>0</v>
      </c>
      <c r="AU61">
        <v>0</v>
      </c>
      <c r="AW61">
        <f t="shared" si="9"/>
        <v>1.3569287485150394</v>
      </c>
    </row>
    <row r="62" spans="1:49" x14ac:dyDescent="0.25">
      <c r="A62">
        <v>11</v>
      </c>
      <c r="B62" t="s">
        <v>68</v>
      </c>
      <c r="C62" t="s">
        <v>63</v>
      </c>
      <c r="D62">
        <v>3</v>
      </c>
      <c r="F62">
        <v>0</v>
      </c>
      <c r="G62">
        <v>0.33333333333333331</v>
      </c>
      <c r="H62">
        <v>0</v>
      </c>
      <c r="I62">
        <v>18.5</v>
      </c>
      <c r="J62">
        <v>65.5</v>
      </c>
      <c r="K62">
        <v>0</v>
      </c>
      <c r="L62">
        <v>21.333333333333332</v>
      </c>
      <c r="M62">
        <v>10.333333333333334</v>
      </c>
      <c r="N62">
        <v>7</v>
      </c>
      <c r="O62">
        <v>24.5</v>
      </c>
      <c r="P62">
        <v>0</v>
      </c>
      <c r="Q62">
        <v>0</v>
      </c>
      <c r="R62">
        <v>0</v>
      </c>
      <c r="S62">
        <v>147.5</v>
      </c>
      <c r="U62">
        <f t="shared" si="1"/>
        <v>0</v>
      </c>
      <c r="V62">
        <f t="shared" si="1"/>
        <v>2.2598870056497176E-3</v>
      </c>
      <c r="W62">
        <f t="shared" si="1"/>
        <v>0</v>
      </c>
      <c r="X62">
        <f t="shared" si="1"/>
        <v>0.12542372881355932</v>
      </c>
      <c r="Y62">
        <f t="shared" ref="Y62:AB125" si="17">J62/$S62</f>
        <v>0.44406779661016949</v>
      </c>
      <c r="Z62">
        <f t="shared" si="14"/>
        <v>0</v>
      </c>
      <c r="AA62">
        <f t="shared" si="14"/>
        <v>0.14463276836158193</v>
      </c>
      <c r="AB62">
        <f t="shared" si="14"/>
        <v>7.0056497175141244E-2</v>
      </c>
      <c r="AC62">
        <f t="shared" si="14"/>
        <v>4.7457627118644069E-2</v>
      </c>
      <c r="AD62">
        <f t="shared" si="15"/>
        <v>0.16610169491525423</v>
      </c>
      <c r="AE62">
        <f t="shared" si="15"/>
        <v>0</v>
      </c>
      <c r="AF62">
        <f t="shared" si="15"/>
        <v>0</v>
      </c>
      <c r="AG62">
        <f t="shared" si="15"/>
        <v>0</v>
      </c>
      <c r="AI62">
        <v>0</v>
      </c>
      <c r="AJ62">
        <f t="shared" si="2"/>
        <v>-1.3768227038300529E-2</v>
      </c>
      <c r="AK62">
        <v>0</v>
      </c>
      <c r="AL62">
        <f t="shared" si="3"/>
        <v>-0.26038686581944753</v>
      </c>
      <c r="AM62">
        <f t="shared" si="4"/>
        <v>-0.36048448251242554</v>
      </c>
      <c r="AN62">
        <v>0</v>
      </c>
      <c r="AO62">
        <f t="shared" si="5"/>
        <v>-0.27965575681277283</v>
      </c>
      <c r="AP62">
        <f t="shared" si="6"/>
        <v>-0.18624192329683159</v>
      </c>
      <c r="AQ62">
        <f t="shared" si="7"/>
        <v>-0.14464695720048767</v>
      </c>
      <c r="AR62">
        <f t="shared" si="8"/>
        <v>-0.29817829780756089</v>
      </c>
      <c r="AS62">
        <v>0</v>
      </c>
      <c r="AT62">
        <v>0</v>
      </c>
      <c r="AU62">
        <v>0</v>
      </c>
      <c r="AW62">
        <f t="shared" si="9"/>
        <v>1.5433625104878266</v>
      </c>
    </row>
    <row r="63" spans="1:49" x14ac:dyDescent="0.25">
      <c r="A63">
        <v>12</v>
      </c>
      <c r="B63" t="s">
        <v>68</v>
      </c>
      <c r="C63" t="s">
        <v>61</v>
      </c>
      <c r="D63">
        <v>3</v>
      </c>
      <c r="F63">
        <v>0</v>
      </c>
      <c r="G63">
        <v>3</v>
      </c>
      <c r="H63">
        <v>0</v>
      </c>
      <c r="I63">
        <v>15.5</v>
      </c>
      <c r="J63">
        <v>30.666666666666668</v>
      </c>
      <c r="K63">
        <v>3.6666666666666665</v>
      </c>
      <c r="L63">
        <v>5.5</v>
      </c>
      <c r="M63">
        <v>12.333333333333334</v>
      </c>
      <c r="N63">
        <v>19.666666666666668</v>
      </c>
      <c r="O63">
        <v>5.333333333333333</v>
      </c>
      <c r="P63">
        <v>0</v>
      </c>
      <c r="Q63">
        <v>0</v>
      </c>
      <c r="R63">
        <v>0</v>
      </c>
      <c r="S63">
        <v>95.666666666666671</v>
      </c>
      <c r="U63">
        <f t="shared" si="1"/>
        <v>0</v>
      </c>
      <c r="V63">
        <f t="shared" si="1"/>
        <v>3.1358885017421602E-2</v>
      </c>
      <c r="W63">
        <f t="shared" si="1"/>
        <v>0</v>
      </c>
      <c r="X63">
        <f t="shared" si="1"/>
        <v>0.16202090592334495</v>
      </c>
      <c r="Y63">
        <f t="shared" si="17"/>
        <v>0.32055749128919858</v>
      </c>
      <c r="Z63">
        <f t="shared" si="14"/>
        <v>3.8327526132404179E-2</v>
      </c>
      <c r="AA63">
        <f t="shared" si="14"/>
        <v>5.7491289198606271E-2</v>
      </c>
      <c r="AB63">
        <f t="shared" si="14"/>
        <v>0.1289198606271777</v>
      </c>
      <c r="AC63">
        <f t="shared" si="14"/>
        <v>0.20557491289198607</v>
      </c>
      <c r="AD63">
        <f t="shared" si="15"/>
        <v>5.574912891986062E-2</v>
      </c>
      <c r="AE63">
        <f t="shared" si="15"/>
        <v>0</v>
      </c>
      <c r="AF63">
        <f t="shared" si="15"/>
        <v>0</v>
      </c>
      <c r="AG63">
        <f t="shared" si="15"/>
        <v>0</v>
      </c>
      <c r="AI63">
        <v>0</v>
      </c>
      <c r="AJ63">
        <f t="shared" si="2"/>
        <v>-0.10857253918400911</v>
      </c>
      <c r="AK63">
        <v>0</v>
      </c>
      <c r="AL63">
        <f t="shared" si="3"/>
        <v>-0.29488289371858339</v>
      </c>
      <c r="AM63">
        <f t="shared" si="4"/>
        <v>-0.3646962186807437</v>
      </c>
      <c r="AN63">
        <f t="shared" si="12"/>
        <v>-0.1250085587894556</v>
      </c>
      <c r="AO63">
        <f t="shared" si="5"/>
        <v>-0.16420212639399276</v>
      </c>
      <c r="AP63">
        <f t="shared" si="6"/>
        <v>-0.26410062444344834</v>
      </c>
      <c r="AQ63">
        <f t="shared" si="7"/>
        <v>-0.3252081586737986</v>
      </c>
      <c r="AR63">
        <f t="shared" si="8"/>
        <v>-0.16094179754814436</v>
      </c>
      <c r="AS63">
        <v>0</v>
      </c>
      <c r="AT63">
        <v>0</v>
      </c>
      <c r="AU63">
        <v>0</v>
      </c>
      <c r="AW63">
        <f t="shared" si="9"/>
        <v>1.807612917432176</v>
      </c>
    </row>
    <row r="64" spans="1:49" x14ac:dyDescent="0.25">
      <c r="A64">
        <v>13</v>
      </c>
      <c r="B64" t="s">
        <v>64</v>
      </c>
      <c r="C64" t="s">
        <v>63</v>
      </c>
      <c r="D64">
        <v>3</v>
      </c>
      <c r="F64">
        <v>0.33333333333333331</v>
      </c>
      <c r="G64">
        <v>33.083333333333336</v>
      </c>
      <c r="H64">
        <v>0</v>
      </c>
      <c r="I64">
        <v>28.333333333333332</v>
      </c>
      <c r="J64">
        <v>9.5</v>
      </c>
      <c r="K64">
        <v>0.16666666666666666</v>
      </c>
      <c r="L64">
        <v>7.166666666666667</v>
      </c>
      <c r="M64">
        <v>37.5</v>
      </c>
      <c r="N64">
        <v>16.166666666666668</v>
      </c>
      <c r="O64">
        <v>96.5</v>
      </c>
      <c r="P64">
        <v>0</v>
      </c>
      <c r="Q64">
        <v>0</v>
      </c>
      <c r="R64">
        <v>0</v>
      </c>
      <c r="S64">
        <v>228.75</v>
      </c>
      <c r="U64">
        <f t="shared" si="1"/>
        <v>1.4571948998178506E-3</v>
      </c>
      <c r="V64">
        <f t="shared" si="1"/>
        <v>0.14462659380692169</v>
      </c>
      <c r="W64">
        <f t="shared" si="1"/>
        <v>0</v>
      </c>
      <c r="X64">
        <f t="shared" si="1"/>
        <v>0.12386156648451729</v>
      </c>
      <c r="Y64">
        <f t="shared" si="17"/>
        <v>4.1530054644808745E-2</v>
      </c>
      <c r="Z64">
        <f t="shared" si="14"/>
        <v>7.2859744990892532E-4</v>
      </c>
      <c r="AA64">
        <f t="shared" si="14"/>
        <v>3.1329690346083787E-2</v>
      </c>
      <c r="AB64">
        <f t="shared" si="14"/>
        <v>0.16393442622950818</v>
      </c>
      <c r="AC64">
        <f t="shared" si="14"/>
        <v>7.0673952641165758E-2</v>
      </c>
      <c r="AD64">
        <f t="shared" si="15"/>
        <v>0.42185792349726775</v>
      </c>
      <c r="AE64">
        <f t="shared" si="15"/>
        <v>0</v>
      </c>
      <c r="AF64">
        <f t="shared" si="15"/>
        <v>0</v>
      </c>
      <c r="AG64">
        <f t="shared" si="15"/>
        <v>0</v>
      </c>
      <c r="AI64">
        <f t="shared" si="11"/>
        <v>-9.517292521418929E-3</v>
      </c>
      <c r="AJ64">
        <f t="shared" si="2"/>
        <v>-0.27964999237989324</v>
      </c>
      <c r="AK64">
        <v>0</v>
      </c>
      <c r="AL64">
        <f t="shared" si="3"/>
        <v>-0.25869612034730932</v>
      </c>
      <c r="AM64">
        <f t="shared" si="4"/>
        <v>-0.13212113706105699</v>
      </c>
      <c r="AN64">
        <f t="shared" si="12"/>
        <v>-5.2636715288770022E-3</v>
      </c>
      <c r="AO64">
        <f t="shared" si="5"/>
        <v>-0.10850064078737726</v>
      </c>
      <c r="AP64">
        <f t="shared" si="6"/>
        <v>-0.29644078216053532</v>
      </c>
      <c r="AQ64">
        <f t="shared" si="7"/>
        <v>-0.18726323125930008</v>
      </c>
      <c r="AR64">
        <f t="shared" si="8"/>
        <v>-0.36409996129281591</v>
      </c>
      <c r="AS64">
        <v>0</v>
      </c>
      <c r="AT64">
        <v>0</v>
      </c>
      <c r="AU64">
        <v>0</v>
      </c>
      <c r="AW64">
        <f t="shared" si="9"/>
        <v>1.6415528293385842</v>
      </c>
    </row>
    <row r="65" spans="1:49" x14ac:dyDescent="0.25">
      <c r="A65">
        <v>14</v>
      </c>
      <c r="B65" t="s">
        <v>64</v>
      </c>
      <c r="C65" t="s">
        <v>61</v>
      </c>
      <c r="D65">
        <v>3</v>
      </c>
      <c r="F65">
        <v>0.5</v>
      </c>
      <c r="G65">
        <v>0.33333333333333331</v>
      </c>
      <c r="H65">
        <v>0</v>
      </c>
      <c r="I65">
        <v>158.16666666666666</v>
      </c>
      <c r="J65">
        <v>13.5</v>
      </c>
      <c r="K65">
        <v>0</v>
      </c>
      <c r="L65">
        <v>8.8333333333333339</v>
      </c>
      <c r="M65">
        <v>22.666666666666668</v>
      </c>
      <c r="N65">
        <v>21</v>
      </c>
      <c r="O65">
        <v>7.833333333333333</v>
      </c>
      <c r="P65">
        <v>0</v>
      </c>
      <c r="Q65">
        <v>0</v>
      </c>
      <c r="R65">
        <v>0</v>
      </c>
      <c r="S65">
        <v>232.83333333333334</v>
      </c>
      <c r="U65">
        <f t="shared" si="1"/>
        <v>2.1474588403722263E-3</v>
      </c>
      <c r="V65">
        <f t="shared" si="1"/>
        <v>1.4316392269148174E-3</v>
      </c>
      <c r="W65">
        <f t="shared" si="1"/>
        <v>0</v>
      </c>
      <c r="X65">
        <f t="shared" si="1"/>
        <v>0.67931281317108083</v>
      </c>
      <c r="Y65">
        <f t="shared" si="17"/>
        <v>5.7981388690050102E-2</v>
      </c>
      <c r="Z65">
        <f t="shared" si="14"/>
        <v>0</v>
      </c>
      <c r="AA65">
        <f t="shared" si="14"/>
        <v>3.7938439513242661E-2</v>
      </c>
      <c r="AB65">
        <f t="shared" si="14"/>
        <v>9.7351467430207589E-2</v>
      </c>
      <c r="AC65">
        <f t="shared" si="14"/>
        <v>9.0193271295633495E-2</v>
      </c>
      <c r="AD65">
        <f t="shared" si="15"/>
        <v>3.3643521832498205E-2</v>
      </c>
      <c r="AE65">
        <f t="shared" si="15"/>
        <v>0</v>
      </c>
      <c r="AF65">
        <f t="shared" si="15"/>
        <v>0</v>
      </c>
      <c r="AG65">
        <f t="shared" si="15"/>
        <v>0</v>
      </c>
      <c r="AI65">
        <f t="shared" si="11"/>
        <v>-1.3192849113648215E-2</v>
      </c>
      <c r="AJ65">
        <f t="shared" si="2"/>
        <v>-9.375712496345048E-3</v>
      </c>
      <c r="AK65">
        <v>0</v>
      </c>
      <c r="AL65">
        <f t="shared" si="3"/>
        <v>-0.26267230426201521</v>
      </c>
      <c r="AM65">
        <f t="shared" si="4"/>
        <v>-0.1651097276817082</v>
      </c>
      <c r="AN65">
        <v>0</v>
      </c>
      <c r="AO65">
        <f t="shared" si="5"/>
        <v>-0.12412662392437832</v>
      </c>
      <c r="AP65">
        <f t="shared" si="6"/>
        <v>-0.22677318281950162</v>
      </c>
      <c r="AQ65">
        <f t="shared" si="7"/>
        <v>-0.21698701287794628</v>
      </c>
      <c r="AR65">
        <f t="shared" si="8"/>
        <v>-0.11411663106993875</v>
      </c>
      <c r="AS65">
        <v>0</v>
      </c>
      <c r="AT65">
        <v>0</v>
      </c>
      <c r="AU65">
        <v>0</v>
      </c>
      <c r="AW65">
        <f t="shared" si="9"/>
        <v>1.1323540442454818</v>
      </c>
    </row>
    <row r="66" spans="1:49" x14ac:dyDescent="0.25">
      <c r="A66">
        <v>15</v>
      </c>
      <c r="B66" t="s">
        <v>60</v>
      </c>
      <c r="C66" t="s">
        <v>63</v>
      </c>
      <c r="D66">
        <v>3</v>
      </c>
      <c r="F66">
        <v>0</v>
      </c>
      <c r="G66">
        <v>0</v>
      </c>
      <c r="H66">
        <v>0</v>
      </c>
      <c r="I66">
        <v>0</v>
      </c>
      <c r="J66">
        <v>1.0833333333333333</v>
      </c>
      <c r="K66">
        <v>0</v>
      </c>
      <c r="L66">
        <v>10.75</v>
      </c>
      <c r="M66">
        <v>2</v>
      </c>
      <c r="N66">
        <v>2.5</v>
      </c>
      <c r="O66">
        <v>30.083333333333332</v>
      </c>
      <c r="P66">
        <v>0</v>
      </c>
      <c r="Q66">
        <v>0</v>
      </c>
      <c r="R66">
        <v>0</v>
      </c>
      <c r="S66">
        <v>46.416666666666671</v>
      </c>
      <c r="U66">
        <f t="shared" si="1"/>
        <v>0</v>
      </c>
      <c r="V66">
        <f t="shared" si="1"/>
        <v>0</v>
      </c>
      <c r="W66">
        <f t="shared" si="1"/>
        <v>0</v>
      </c>
      <c r="X66">
        <f t="shared" si="1"/>
        <v>0</v>
      </c>
      <c r="Y66">
        <f t="shared" si="17"/>
        <v>2.3339317773788146E-2</v>
      </c>
      <c r="Z66">
        <f t="shared" si="14"/>
        <v>0</v>
      </c>
      <c r="AA66">
        <f t="shared" si="14"/>
        <v>0.23159784560143623</v>
      </c>
      <c r="AB66">
        <f t="shared" si="14"/>
        <v>4.3087971274685812E-2</v>
      </c>
      <c r="AC66">
        <f t="shared" si="14"/>
        <v>5.3859964093357263E-2</v>
      </c>
      <c r="AD66">
        <f t="shared" si="15"/>
        <v>0.64811490125673243</v>
      </c>
      <c r="AE66">
        <f t="shared" si="15"/>
        <v>0</v>
      </c>
      <c r="AF66">
        <f t="shared" si="15"/>
        <v>0</v>
      </c>
      <c r="AG66">
        <f t="shared" si="15"/>
        <v>0</v>
      </c>
      <c r="AI66">
        <v>0</v>
      </c>
      <c r="AJ66">
        <v>0</v>
      </c>
      <c r="AK66">
        <v>0</v>
      </c>
      <c r="AL66">
        <v>0</v>
      </c>
      <c r="AM66">
        <f t="shared" si="4"/>
        <v>-8.7700191152701445E-2</v>
      </c>
      <c r="AN66">
        <v>0</v>
      </c>
      <c r="AO66">
        <f t="shared" si="5"/>
        <v>-0.33877040536438768</v>
      </c>
      <c r="AP66">
        <f t="shared" si="6"/>
        <v>-0.13549061728887632</v>
      </c>
      <c r="AQ66">
        <f t="shared" si="7"/>
        <v>-0.15734476794964786</v>
      </c>
      <c r="AR66">
        <f t="shared" si="8"/>
        <v>-0.2810791896868573</v>
      </c>
      <c r="AS66">
        <v>0</v>
      </c>
      <c r="AT66">
        <v>0</v>
      </c>
      <c r="AU66">
        <v>0</v>
      </c>
      <c r="AW66">
        <f t="shared" si="9"/>
        <v>1.0003851714424705</v>
      </c>
    </row>
    <row r="67" spans="1:49" x14ac:dyDescent="0.25">
      <c r="A67">
        <v>16</v>
      </c>
      <c r="B67" t="s">
        <v>68</v>
      </c>
      <c r="C67" t="s">
        <v>63</v>
      </c>
      <c r="D67">
        <v>3</v>
      </c>
      <c r="F67">
        <v>0</v>
      </c>
      <c r="G67">
        <v>34.333333333333336</v>
      </c>
      <c r="H67">
        <v>0</v>
      </c>
      <c r="I67">
        <v>5.666666666666667</v>
      </c>
      <c r="J67">
        <v>58</v>
      </c>
      <c r="K67">
        <v>0.33333333333333331</v>
      </c>
      <c r="L67">
        <v>5</v>
      </c>
      <c r="M67">
        <v>12.666666666666666</v>
      </c>
      <c r="N67">
        <v>12.666666666666666</v>
      </c>
      <c r="O67">
        <v>112</v>
      </c>
      <c r="P67">
        <v>0</v>
      </c>
      <c r="Q67">
        <v>0</v>
      </c>
      <c r="R67">
        <v>0</v>
      </c>
      <c r="S67">
        <v>240.66666666666666</v>
      </c>
      <c r="U67">
        <f t="shared" ref="U67:X130" si="18">F67/$S67</f>
        <v>0</v>
      </c>
      <c r="V67">
        <f t="shared" si="18"/>
        <v>0.14265927977839338</v>
      </c>
      <c r="W67">
        <f t="shared" si="18"/>
        <v>0</v>
      </c>
      <c r="X67">
        <f t="shared" si="18"/>
        <v>2.3545706371191136E-2</v>
      </c>
      <c r="Y67">
        <f t="shared" si="17"/>
        <v>0.24099722991689751</v>
      </c>
      <c r="Z67">
        <f t="shared" si="14"/>
        <v>1.3850415512465374E-3</v>
      </c>
      <c r="AA67">
        <f t="shared" si="14"/>
        <v>2.077562326869806E-2</v>
      </c>
      <c r="AB67">
        <f t="shared" si="14"/>
        <v>5.2631578947368418E-2</v>
      </c>
      <c r="AC67">
        <f t="shared" si="14"/>
        <v>5.2631578947368418E-2</v>
      </c>
      <c r="AD67">
        <f t="shared" si="15"/>
        <v>0.46537396121883656</v>
      </c>
      <c r="AE67">
        <f t="shared" si="15"/>
        <v>0</v>
      </c>
      <c r="AF67">
        <f t="shared" si="15"/>
        <v>0</v>
      </c>
      <c r="AG67">
        <f t="shared" si="15"/>
        <v>0</v>
      </c>
      <c r="AI67">
        <v>0</v>
      </c>
      <c r="AJ67">
        <f t="shared" ref="AJ67:AJ130" si="19">LN(V67)*V67</f>
        <v>-0.27779986636884851</v>
      </c>
      <c r="AK67">
        <v>0</v>
      </c>
      <c r="AL67">
        <f t="shared" ref="AL67:AL130" si="20">LN(X67)*X67</f>
        <v>-8.8268421762080856E-2</v>
      </c>
      <c r="AM67">
        <f t="shared" ref="AM67:AM130" si="21">LN(Y67)*Y67</f>
        <v>-0.34293178961776138</v>
      </c>
      <c r="AN67">
        <f t="shared" ref="AN67:AN130" si="22">LN(Z67)*Z67</f>
        <v>-9.1163783087158251E-3</v>
      </c>
      <c r="AO67">
        <f t="shared" ref="AO67:AO130" si="23">LN(AA67)*AA67</f>
        <v>-8.0484243859915844E-2</v>
      </c>
      <c r="AP67">
        <f t="shared" ref="AP67:AP130" si="24">LN(AB67)*AB67</f>
        <v>-0.15497047258770741</v>
      </c>
      <c r="AQ67">
        <f t="shared" ref="AQ67:AQ130" si="25">LN(AC67)*AC67</f>
        <v>-0.15497047258770741</v>
      </c>
      <c r="AR67">
        <f t="shared" ref="AR67:AR130" si="26">LN(AD67)*AD67</f>
        <v>-0.35597104836613985</v>
      </c>
      <c r="AS67">
        <v>0</v>
      </c>
      <c r="AT67">
        <v>0</v>
      </c>
      <c r="AU67">
        <v>0</v>
      </c>
      <c r="AW67">
        <f t="shared" ref="AW67:AW130" si="27">-SUM(AI67:AU67)</f>
        <v>1.464512693458877</v>
      </c>
    </row>
    <row r="68" spans="1:49" x14ac:dyDescent="0.25">
      <c r="A68">
        <v>17</v>
      </c>
      <c r="B68" t="s">
        <v>64</v>
      </c>
      <c r="C68" t="s">
        <v>61</v>
      </c>
      <c r="D68">
        <v>3</v>
      </c>
      <c r="F68">
        <v>0</v>
      </c>
      <c r="G68">
        <v>3.3333333333333335</v>
      </c>
      <c r="H68">
        <v>0</v>
      </c>
      <c r="I68">
        <v>59.333333333333336</v>
      </c>
      <c r="J68">
        <v>29.666666666666668</v>
      </c>
      <c r="K68">
        <v>11</v>
      </c>
      <c r="L68">
        <v>10</v>
      </c>
      <c r="M68">
        <v>17.666666666666668</v>
      </c>
      <c r="N68">
        <v>14.333333333333334</v>
      </c>
      <c r="O68">
        <v>35</v>
      </c>
      <c r="P68">
        <v>0</v>
      </c>
      <c r="Q68">
        <v>0</v>
      </c>
      <c r="R68">
        <v>0</v>
      </c>
      <c r="S68">
        <v>180.33333333333334</v>
      </c>
      <c r="U68">
        <f t="shared" si="18"/>
        <v>0</v>
      </c>
      <c r="V68">
        <f t="shared" si="18"/>
        <v>1.8484288354898338E-2</v>
      </c>
      <c r="W68">
        <f t="shared" si="18"/>
        <v>0</v>
      </c>
      <c r="X68">
        <f t="shared" si="18"/>
        <v>0.32902033271719039</v>
      </c>
      <c r="Y68">
        <f t="shared" si="17"/>
        <v>0.16451016635859519</v>
      </c>
      <c r="Z68">
        <f t="shared" si="14"/>
        <v>6.0998151571164505E-2</v>
      </c>
      <c r="AA68">
        <f t="shared" si="14"/>
        <v>5.5452865064695003E-2</v>
      </c>
      <c r="AB68">
        <f t="shared" si="14"/>
        <v>9.7966728280961188E-2</v>
      </c>
      <c r="AC68">
        <f t="shared" si="14"/>
        <v>7.9482439926062839E-2</v>
      </c>
      <c r="AD68">
        <f t="shared" si="15"/>
        <v>0.19408502772643252</v>
      </c>
      <c r="AE68">
        <f t="shared" si="15"/>
        <v>0</v>
      </c>
      <c r="AF68">
        <f t="shared" si="15"/>
        <v>0</v>
      </c>
      <c r="AG68">
        <f t="shared" si="15"/>
        <v>0</v>
      </c>
      <c r="AI68">
        <v>0</v>
      </c>
      <c r="AJ68">
        <f t="shared" si="19"/>
        <v>-7.3767729867882367E-2</v>
      </c>
      <c r="AK68">
        <v>0</v>
      </c>
      <c r="AL68">
        <f t="shared" si="20"/>
        <v>-0.3657507572692838</v>
      </c>
      <c r="AM68">
        <f t="shared" si="21"/>
        <v>-0.29690513661954976</v>
      </c>
      <c r="AN68">
        <f t="shared" si="22"/>
        <v>-0.17060644486791135</v>
      </c>
      <c r="AO68">
        <f t="shared" si="23"/>
        <v>-0.16038199060171862</v>
      </c>
      <c r="AP68">
        <f t="shared" si="24"/>
        <v>-0.2275891873578578</v>
      </c>
      <c r="AQ68">
        <f t="shared" si="25"/>
        <v>-0.20126695751492701</v>
      </c>
      <c r="AR68">
        <f t="shared" si="26"/>
        <v>-0.3181944316309438</v>
      </c>
      <c r="AS68">
        <v>0</v>
      </c>
      <c r="AT68">
        <v>0</v>
      </c>
      <c r="AU68">
        <v>0</v>
      </c>
      <c r="AW68">
        <f t="shared" si="27"/>
        <v>1.8144626357300744</v>
      </c>
    </row>
    <row r="69" spans="1:49" x14ac:dyDescent="0.25">
      <c r="A69">
        <v>18</v>
      </c>
      <c r="B69" t="s">
        <v>64</v>
      </c>
      <c r="C69" t="s">
        <v>63</v>
      </c>
      <c r="D69">
        <v>3</v>
      </c>
      <c r="F69">
        <v>0</v>
      </c>
      <c r="G69">
        <v>1.3333333333333333</v>
      </c>
      <c r="H69">
        <v>0</v>
      </c>
      <c r="I69">
        <v>35.333333333333336</v>
      </c>
      <c r="J69">
        <v>6.666666666666667</v>
      </c>
      <c r="K69">
        <v>0.66666666666666663</v>
      </c>
      <c r="L69">
        <v>10.333333333333334</v>
      </c>
      <c r="M69">
        <v>60.333333333333336</v>
      </c>
      <c r="N69">
        <v>10</v>
      </c>
      <c r="O69">
        <v>129.33333333333334</v>
      </c>
      <c r="P69">
        <v>0</v>
      </c>
      <c r="Q69">
        <v>0</v>
      </c>
      <c r="R69">
        <v>0</v>
      </c>
      <c r="S69">
        <v>254</v>
      </c>
      <c r="U69">
        <f t="shared" si="18"/>
        <v>0</v>
      </c>
      <c r="V69">
        <f t="shared" si="18"/>
        <v>5.2493438320209973E-3</v>
      </c>
      <c r="W69">
        <f t="shared" si="18"/>
        <v>0</v>
      </c>
      <c r="X69">
        <f t="shared" si="18"/>
        <v>0.13910761154855644</v>
      </c>
      <c r="Y69">
        <f t="shared" si="17"/>
        <v>2.6246719160104987E-2</v>
      </c>
      <c r="Z69">
        <f t="shared" si="14"/>
        <v>2.6246719160104987E-3</v>
      </c>
      <c r="AA69">
        <f t="shared" si="14"/>
        <v>4.0682414698162729E-2</v>
      </c>
      <c r="AB69">
        <f t="shared" si="14"/>
        <v>0.23753280839895013</v>
      </c>
      <c r="AC69">
        <f t="shared" si="14"/>
        <v>3.937007874015748E-2</v>
      </c>
      <c r="AD69">
        <f t="shared" si="15"/>
        <v>0.50918635170603677</v>
      </c>
      <c r="AE69">
        <f t="shared" si="15"/>
        <v>0</v>
      </c>
      <c r="AF69">
        <f t="shared" si="15"/>
        <v>0</v>
      </c>
      <c r="AG69">
        <f t="shared" si="15"/>
        <v>0</v>
      </c>
      <c r="AI69">
        <v>0</v>
      </c>
      <c r="AJ69">
        <f t="shared" si="19"/>
        <v>-2.7557229367804491E-2</v>
      </c>
      <c r="AK69">
        <v>0</v>
      </c>
      <c r="AL69">
        <f t="shared" si="20"/>
        <v>-0.27439080174134567</v>
      </c>
      <c r="AM69">
        <f t="shared" si="21"/>
        <v>-9.5543681945738979E-2</v>
      </c>
      <c r="AN69">
        <f t="shared" si="22"/>
        <v>-1.5597898622379792E-2</v>
      </c>
      <c r="AO69">
        <f t="shared" si="23"/>
        <v>-0.13026343817223948</v>
      </c>
      <c r="AP69">
        <f t="shared" si="24"/>
        <v>-0.34144142246741277</v>
      </c>
      <c r="AQ69">
        <f t="shared" si="25"/>
        <v>-0.12735232968600357</v>
      </c>
      <c r="AR69">
        <f t="shared" si="26"/>
        <v>-0.34367085542334469</v>
      </c>
      <c r="AS69">
        <v>0</v>
      </c>
      <c r="AT69">
        <v>0</v>
      </c>
      <c r="AU69">
        <v>0</v>
      </c>
      <c r="AW69">
        <f t="shared" si="27"/>
        <v>1.3558176574262695</v>
      </c>
    </row>
    <row r="70" spans="1:49" x14ac:dyDescent="0.25">
      <c r="A70">
        <v>19</v>
      </c>
      <c r="B70" t="s">
        <v>62</v>
      </c>
      <c r="C70" t="s">
        <v>63</v>
      </c>
      <c r="D70">
        <v>3</v>
      </c>
      <c r="F70">
        <v>0</v>
      </c>
      <c r="G70">
        <v>0</v>
      </c>
      <c r="H70">
        <v>0</v>
      </c>
      <c r="I70">
        <v>0</v>
      </c>
      <c r="J70">
        <v>1.5</v>
      </c>
      <c r="K70">
        <v>0</v>
      </c>
      <c r="L70">
        <v>16.333333333333332</v>
      </c>
      <c r="M70">
        <v>16.166666666666668</v>
      </c>
      <c r="N70">
        <v>25.5</v>
      </c>
      <c r="O70">
        <v>36</v>
      </c>
      <c r="P70">
        <v>0</v>
      </c>
      <c r="Q70">
        <v>0</v>
      </c>
      <c r="R70">
        <v>0</v>
      </c>
      <c r="S70">
        <v>95.5</v>
      </c>
      <c r="U70">
        <f t="shared" si="18"/>
        <v>0</v>
      </c>
      <c r="V70">
        <f t="shared" si="18"/>
        <v>0</v>
      </c>
      <c r="W70">
        <f t="shared" si="18"/>
        <v>0</v>
      </c>
      <c r="X70">
        <f t="shared" si="18"/>
        <v>0</v>
      </c>
      <c r="Y70">
        <f t="shared" si="17"/>
        <v>1.5706806282722512E-2</v>
      </c>
      <c r="Z70">
        <f t="shared" si="14"/>
        <v>0</v>
      </c>
      <c r="AA70">
        <f t="shared" si="14"/>
        <v>0.17102966841186734</v>
      </c>
      <c r="AB70">
        <f t="shared" si="14"/>
        <v>0.16928446771378711</v>
      </c>
      <c r="AC70">
        <f t="shared" si="14"/>
        <v>0.26701570680628273</v>
      </c>
      <c r="AD70">
        <f t="shared" si="15"/>
        <v>0.37696335078534032</v>
      </c>
      <c r="AE70">
        <f t="shared" si="15"/>
        <v>0</v>
      </c>
      <c r="AF70">
        <f t="shared" si="15"/>
        <v>0</v>
      </c>
      <c r="AG70">
        <f t="shared" si="15"/>
        <v>0</v>
      </c>
      <c r="AI70">
        <v>0</v>
      </c>
      <c r="AJ70">
        <v>0</v>
      </c>
      <c r="AK70">
        <v>0</v>
      </c>
      <c r="AL70">
        <v>0</v>
      </c>
      <c r="AM70">
        <f t="shared" si="21"/>
        <v>-6.5240750880290882E-2</v>
      </c>
      <c r="AN70">
        <v>0</v>
      </c>
      <c r="AO70">
        <f t="shared" si="23"/>
        <v>-0.30202441069516306</v>
      </c>
      <c r="AP70">
        <f t="shared" si="24"/>
        <v>-0.30067879512478468</v>
      </c>
      <c r="AQ70">
        <f t="shared" si="25"/>
        <v>-0.35258030136878277</v>
      </c>
      <c r="AR70">
        <f t="shared" si="26"/>
        <v>-0.36776820026283441</v>
      </c>
      <c r="AS70">
        <v>0</v>
      </c>
      <c r="AT70">
        <v>0</v>
      </c>
      <c r="AU70">
        <v>0</v>
      </c>
      <c r="AW70">
        <f t="shared" si="27"/>
        <v>1.3882924583318559</v>
      </c>
    </row>
    <row r="71" spans="1:49" x14ac:dyDescent="0.25">
      <c r="A71">
        <v>20</v>
      </c>
      <c r="B71" t="s">
        <v>60</v>
      </c>
      <c r="C71" t="s">
        <v>63</v>
      </c>
      <c r="D71">
        <v>3</v>
      </c>
      <c r="F71">
        <v>0</v>
      </c>
      <c r="G71">
        <v>0</v>
      </c>
      <c r="H71">
        <v>0</v>
      </c>
      <c r="I71">
        <v>0</v>
      </c>
      <c r="J71">
        <v>1.3333333333333333</v>
      </c>
      <c r="K71">
        <v>0</v>
      </c>
      <c r="L71">
        <v>1.3333333333333333</v>
      </c>
      <c r="M71">
        <v>1.6666666666666667</v>
      </c>
      <c r="N71">
        <v>2.8333333333333335</v>
      </c>
      <c r="O71">
        <v>5.5</v>
      </c>
      <c r="P71">
        <v>0</v>
      </c>
      <c r="Q71">
        <v>0</v>
      </c>
      <c r="R71">
        <v>0</v>
      </c>
      <c r="S71">
        <v>12.666666666666666</v>
      </c>
      <c r="U71">
        <f t="shared" si="18"/>
        <v>0</v>
      </c>
      <c r="V71">
        <f t="shared" si="18"/>
        <v>0</v>
      </c>
      <c r="W71">
        <f t="shared" si="18"/>
        <v>0</v>
      </c>
      <c r="X71">
        <f t="shared" si="18"/>
        <v>0</v>
      </c>
      <c r="Y71">
        <f t="shared" si="17"/>
        <v>0.10526315789473684</v>
      </c>
      <c r="Z71">
        <f t="shared" si="14"/>
        <v>0</v>
      </c>
      <c r="AA71">
        <f t="shared" si="14"/>
        <v>0.10526315789473684</v>
      </c>
      <c r="AB71">
        <f t="shared" si="14"/>
        <v>0.13157894736842107</v>
      </c>
      <c r="AC71">
        <f t="shared" si="14"/>
        <v>0.22368421052631582</v>
      </c>
      <c r="AD71">
        <f t="shared" si="15"/>
        <v>0.43421052631578949</v>
      </c>
      <c r="AE71">
        <f t="shared" si="15"/>
        <v>0</v>
      </c>
      <c r="AF71">
        <f t="shared" si="15"/>
        <v>0</v>
      </c>
      <c r="AG71">
        <f t="shared" si="15"/>
        <v>0</v>
      </c>
      <c r="AI71">
        <v>0</v>
      </c>
      <c r="AJ71">
        <v>0</v>
      </c>
      <c r="AK71">
        <v>0</v>
      </c>
      <c r="AL71">
        <v>0</v>
      </c>
      <c r="AM71">
        <f t="shared" si="21"/>
        <v>-0.2369780840638416</v>
      </c>
      <c r="AN71">
        <v>0</v>
      </c>
      <c r="AO71">
        <f t="shared" si="23"/>
        <v>-0.2369780840638416</v>
      </c>
      <c r="AP71">
        <f t="shared" si="24"/>
        <v>-0.26686161148582704</v>
      </c>
      <c r="AQ71">
        <f t="shared" si="25"/>
        <v>-0.33497157810410472</v>
      </c>
      <c r="AR71">
        <f t="shared" si="26"/>
        <v>-0.3622296144875668</v>
      </c>
      <c r="AS71">
        <v>0</v>
      </c>
      <c r="AT71">
        <v>0</v>
      </c>
      <c r="AU71">
        <v>0</v>
      </c>
      <c r="AW71">
        <f t="shared" si="27"/>
        <v>1.4380189722051817</v>
      </c>
    </row>
    <row r="72" spans="1:49" x14ac:dyDescent="0.25">
      <c r="A72">
        <v>21</v>
      </c>
      <c r="B72" t="s">
        <v>67</v>
      </c>
      <c r="C72" t="s">
        <v>61</v>
      </c>
      <c r="D72">
        <v>3</v>
      </c>
      <c r="F72">
        <v>0</v>
      </c>
      <c r="G72">
        <v>1.1666666666666667</v>
      </c>
      <c r="H72">
        <v>0</v>
      </c>
      <c r="I72">
        <v>0.16666666666666666</v>
      </c>
      <c r="J72">
        <v>1.1666666666666667</v>
      </c>
      <c r="K72">
        <v>0</v>
      </c>
      <c r="L72">
        <v>5.5</v>
      </c>
      <c r="M72">
        <v>0.33333333333333331</v>
      </c>
      <c r="N72">
        <v>37.833333333333336</v>
      </c>
      <c r="O72">
        <v>32.166666666666664</v>
      </c>
      <c r="P72">
        <v>0</v>
      </c>
      <c r="Q72">
        <v>0</v>
      </c>
      <c r="R72">
        <v>0</v>
      </c>
      <c r="S72">
        <v>78.333333333333343</v>
      </c>
      <c r="U72">
        <f t="shared" si="18"/>
        <v>0</v>
      </c>
      <c r="V72">
        <f t="shared" si="18"/>
        <v>1.4893617021276595E-2</v>
      </c>
      <c r="W72">
        <f t="shared" si="18"/>
        <v>0</v>
      </c>
      <c r="X72">
        <f t="shared" si="18"/>
        <v>2.1276595744680847E-3</v>
      </c>
      <c r="Y72">
        <f t="shared" si="17"/>
        <v>1.4893617021276595E-2</v>
      </c>
      <c r="Z72">
        <f t="shared" si="14"/>
        <v>0</v>
      </c>
      <c r="AA72">
        <f t="shared" si="14"/>
        <v>7.0212765957446799E-2</v>
      </c>
      <c r="AB72">
        <f t="shared" si="14"/>
        <v>4.2553191489361694E-3</v>
      </c>
      <c r="AC72">
        <f t="shared" si="14"/>
        <v>0.48297872340425529</v>
      </c>
      <c r="AD72">
        <f t="shared" si="15"/>
        <v>0.41063829787234035</v>
      </c>
      <c r="AE72">
        <f t="shared" si="15"/>
        <v>0</v>
      </c>
      <c r="AF72">
        <f t="shared" si="15"/>
        <v>0</v>
      </c>
      <c r="AG72">
        <f t="shared" si="15"/>
        <v>0</v>
      </c>
      <c r="AI72">
        <v>0</v>
      </c>
      <c r="AJ72">
        <f t="shared" si="19"/>
        <v>-6.2654803871364961E-2</v>
      </c>
      <c r="AK72">
        <v>0</v>
      </c>
      <c r="AL72">
        <f t="shared" si="20"/>
        <v>-1.3090920627030007E-2</v>
      </c>
      <c r="AM72">
        <f t="shared" si="21"/>
        <v>-6.2654803871364961E-2</v>
      </c>
      <c r="AN72">
        <v>0</v>
      </c>
      <c r="AO72">
        <f t="shared" si="23"/>
        <v>-0.18650091361030124</v>
      </c>
      <c r="AP72">
        <f t="shared" si="24"/>
        <v>-2.3232278783592162E-2</v>
      </c>
      <c r="AQ72">
        <f t="shared" si="25"/>
        <v>-0.35150354836075159</v>
      </c>
      <c r="AR72">
        <f t="shared" si="26"/>
        <v>-0.3654855396154239</v>
      </c>
      <c r="AS72">
        <v>0</v>
      </c>
      <c r="AT72">
        <v>0</v>
      </c>
      <c r="AU72">
        <v>0</v>
      </c>
      <c r="AW72">
        <f t="shared" si="27"/>
        <v>1.0651228087398288</v>
      </c>
    </row>
    <row r="73" spans="1:49" x14ac:dyDescent="0.25">
      <c r="A73">
        <v>22</v>
      </c>
      <c r="B73" t="s">
        <v>68</v>
      </c>
      <c r="C73" t="s">
        <v>61</v>
      </c>
      <c r="D73">
        <v>3</v>
      </c>
      <c r="F73">
        <v>0</v>
      </c>
      <c r="G73">
        <v>82.666666666666671</v>
      </c>
      <c r="H73">
        <v>0</v>
      </c>
      <c r="I73">
        <v>17.333333333333332</v>
      </c>
      <c r="J73">
        <v>8</v>
      </c>
      <c r="K73">
        <v>2</v>
      </c>
      <c r="L73">
        <v>22.333333333333332</v>
      </c>
      <c r="M73">
        <v>40</v>
      </c>
      <c r="N73">
        <v>6.666666666666667</v>
      </c>
      <c r="O73">
        <v>0.66666666666666663</v>
      </c>
      <c r="P73">
        <v>0</v>
      </c>
      <c r="Q73">
        <v>0</v>
      </c>
      <c r="R73">
        <v>0</v>
      </c>
      <c r="S73">
        <v>179.66666666666666</v>
      </c>
      <c r="U73">
        <f t="shared" si="18"/>
        <v>0</v>
      </c>
      <c r="V73">
        <f t="shared" si="18"/>
        <v>0.46011131725417442</v>
      </c>
      <c r="W73">
        <f t="shared" si="18"/>
        <v>0</v>
      </c>
      <c r="X73">
        <f t="shared" si="18"/>
        <v>9.6474953617810763E-2</v>
      </c>
      <c r="Y73">
        <f t="shared" si="17"/>
        <v>4.4526901669758812E-2</v>
      </c>
      <c r="Z73">
        <f t="shared" si="14"/>
        <v>1.1131725417439703E-2</v>
      </c>
      <c r="AA73">
        <f t="shared" si="14"/>
        <v>0.12430426716141002</v>
      </c>
      <c r="AB73">
        <f t="shared" si="14"/>
        <v>0.22263450834879409</v>
      </c>
      <c r="AC73">
        <f t="shared" si="14"/>
        <v>3.7105751391465679E-2</v>
      </c>
      <c r="AD73">
        <f t="shared" si="15"/>
        <v>3.7105751391465678E-3</v>
      </c>
      <c r="AE73">
        <f t="shared" si="15"/>
        <v>0</v>
      </c>
      <c r="AF73">
        <f t="shared" si="15"/>
        <v>0</v>
      </c>
      <c r="AG73">
        <f t="shared" si="15"/>
        <v>0</v>
      </c>
      <c r="AI73">
        <v>0</v>
      </c>
      <c r="AJ73">
        <f t="shared" si="19"/>
        <v>-0.35717835350002913</v>
      </c>
      <c r="AK73">
        <v>0</v>
      </c>
      <c r="AL73">
        <f t="shared" si="20"/>
        <v>-0.22560396348985828</v>
      </c>
      <c r="AM73">
        <f t="shared" si="21"/>
        <v>-0.13855265635151248</v>
      </c>
      <c r="AN73">
        <f t="shared" si="22"/>
        <v>-5.0070012263609742E-2</v>
      </c>
      <c r="AO73">
        <f t="shared" si="23"/>
        <v>-0.25917725000316899</v>
      </c>
      <c r="AP73">
        <f t="shared" si="24"/>
        <v>-0.33444686340488711</v>
      </c>
      <c r="AQ73">
        <f t="shared" si="25"/>
        <v>-0.12222572531929522</v>
      </c>
      <c r="AR73">
        <f t="shared" si="26"/>
        <v>-2.0766487533762718E-2</v>
      </c>
      <c r="AS73">
        <v>0</v>
      </c>
      <c r="AT73">
        <v>0</v>
      </c>
      <c r="AU73">
        <v>0</v>
      </c>
      <c r="AW73">
        <f t="shared" si="27"/>
        <v>1.5080213118661239</v>
      </c>
    </row>
    <row r="74" spans="1:49" x14ac:dyDescent="0.25">
      <c r="A74">
        <v>23</v>
      </c>
      <c r="B74" t="s">
        <v>67</v>
      </c>
      <c r="C74" t="s">
        <v>63</v>
      </c>
      <c r="D74">
        <v>3</v>
      </c>
      <c r="F74">
        <v>0</v>
      </c>
      <c r="G74">
        <v>0</v>
      </c>
      <c r="H74">
        <v>0</v>
      </c>
      <c r="I74">
        <v>0</v>
      </c>
      <c r="J74">
        <v>2</v>
      </c>
      <c r="K74">
        <v>0</v>
      </c>
      <c r="L74">
        <v>32.5</v>
      </c>
      <c r="M74">
        <v>5.666666666666667</v>
      </c>
      <c r="N74">
        <v>6.666666666666667</v>
      </c>
      <c r="O74">
        <v>45.666666666666664</v>
      </c>
      <c r="P74">
        <v>0</v>
      </c>
      <c r="Q74">
        <v>0</v>
      </c>
      <c r="R74">
        <v>0</v>
      </c>
      <c r="S74">
        <v>92.5</v>
      </c>
      <c r="U74">
        <f t="shared" si="18"/>
        <v>0</v>
      </c>
      <c r="V74">
        <f t="shared" si="18"/>
        <v>0</v>
      </c>
      <c r="W74">
        <f t="shared" si="18"/>
        <v>0</v>
      </c>
      <c r="X74">
        <f t="shared" si="18"/>
        <v>0</v>
      </c>
      <c r="Y74">
        <f t="shared" si="17"/>
        <v>2.1621621621621623E-2</v>
      </c>
      <c r="Z74">
        <f t="shared" si="14"/>
        <v>0</v>
      </c>
      <c r="AA74">
        <f t="shared" si="14"/>
        <v>0.35135135135135137</v>
      </c>
      <c r="AB74">
        <f t="shared" si="14"/>
        <v>6.1261261261261267E-2</v>
      </c>
      <c r="AC74">
        <f t="shared" si="14"/>
        <v>7.2072072072072071E-2</v>
      </c>
      <c r="AD74">
        <f t="shared" si="15"/>
        <v>0.49369369369369365</v>
      </c>
      <c r="AE74">
        <f t="shared" si="15"/>
        <v>0</v>
      </c>
      <c r="AF74">
        <f t="shared" si="15"/>
        <v>0</v>
      </c>
      <c r="AG74">
        <f t="shared" si="15"/>
        <v>0</v>
      </c>
      <c r="AI74">
        <v>0</v>
      </c>
      <c r="AJ74">
        <v>0</v>
      </c>
      <c r="AK74">
        <v>0</v>
      </c>
      <c r="AL74">
        <v>0</v>
      </c>
      <c r="AM74">
        <f t="shared" si="21"/>
        <v>-8.2898626247749935E-2</v>
      </c>
      <c r="AN74">
        <v>0</v>
      </c>
      <c r="AO74">
        <f t="shared" si="23"/>
        <v>-0.36750246533445785</v>
      </c>
      <c r="AP74">
        <f t="shared" si="24"/>
        <v>-0.17107866311789061</v>
      </c>
      <c r="AQ74">
        <f t="shared" si="25"/>
        <v>-0.18955593943297283</v>
      </c>
      <c r="AR74">
        <f t="shared" si="26"/>
        <v>-0.34846876038953484</v>
      </c>
      <c r="AS74">
        <v>0</v>
      </c>
      <c r="AT74">
        <v>0</v>
      </c>
      <c r="AU74">
        <v>0</v>
      </c>
      <c r="AW74">
        <f t="shared" si="27"/>
        <v>1.1595044545226061</v>
      </c>
    </row>
    <row r="75" spans="1:49" x14ac:dyDescent="0.25">
      <c r="A75">
        <v>24</v>
      </c>
      <c r="B75" t="s">
        <v>67</v>
      </c>
      <c r="C75" t="s">
        <v>61</v>
      </c>
      <c r="D75">
        <v>3</v>
      </c>
      <c r="F75">
        <v>0</v>
      </c>
      <c r="G75">
        <v>0.16666666666666666</v>
      </c>
      <c r="H75">
        <v>0</v>
      </c>
      <c r="I75">
        <v>1</v>
      </c>
      <c r="J75">
        <v>2.3333333333333335</v>
      </c>
      <c r="K75">
        <v>0</v>
      </c>
      <c r="L75">
        <v>6.5</v>
      </c>
      <c r="M75">
        <v>0.5</v>
      </c>
      <c r="N75">
        <v>50.333333333333336</v>
      </c>
      <c r="O75">
        <v>50.833333333333336</v>
      </c>
      <c r="P75">
        <v>0</v>
      </c>
      <c r="Q75">
        <v>0</v>
      </c>
      <c r="R75">
        <v>0</v>
      </c>
      <c r="S75">
        <v>111.66666666666667</v>
      </c>
      <c r="U75">
        <f t="shared" si="18"/>
        <v>0</v>
      </c>
      <c r="V75">
        <f t="shared" si="18"/>
        <v>1.4925373134328356E-3</v>
      </c>
      <c r="W75">
        <f t="shared" si="18"/>
        <v>0</v>
      </c>
      <c r="X75">
        <f t="shared" si="18"/>
        <v>8.9552238805970137E-3</v>
      </c>
      <c r="Y75">
        <f t="shared" si="17"/>
        <v>2.0895522388059702E-2</v>
      </c>
      <c r="Z75">
        <f t="shared" si="14"/>
        <v>0</v>
      </c>
      <c r="AA75">
        <f t="shared" si="14"/>
        <v>5.8208955223880594E-2</v>
      </c>
      <c r="AB75">
        <f t="shared" si="14"/>
        <v>4.4776119402985069E-3</v>
      </c>
      <c r="AC75">
        <f t="shared" si="14"/>
        <v>0.45074626865671641</v>
      </c>
      <c r="AD75">
        <f t="shared" si="15"/>
        <v>0.45522388059701491</v>
      </c>
      <c r="AE75">
        <f t="shared" si="15"/>
        <v>0</v>
      </c>
      <c r="AF75">
        <f t="shared" si="15"/>
        <v>0</v>
      </c>
      <c r="AG75">
        <f t="shared" si="15"/>
        <v>0</v>
      </c>
      <c r="AI75">
        <v>0</v>
      </c>
      <c r="AJ75">
        <f t="shared" si="19"/>
        <v>-9.7123547946044945E-3</v>
      </c>
      <c r="AK75">
        <v>0</v>
      </c>
      <c r="AL75">
        <f t="shared" si="20"/>
        <v>-4.2228521580510055E-2</v>
      </c>
      <c r="AM75">
        <f t="shared" si="21"/>
        <v>-8.0828485610114242E-2</v>
      </c>
      <c r="AN75">
        <v>0</v>
      </c>
      <c r="AO75">
        <f t="shared" si="23"/>
        <v>-0.16552974117008842</v>
      </c>
      <c r="AP75">
        <f t="shared" si="24"/>
        <v>-2.4217904882314487E-2</v>
      </c>
      <c r="AQ75">
        <f t="shared" si="25"/>
        <v>-0.35917747745233275</v>
      </c>
      <c r="AR75">
        <f t="shared" si="26"/>
        <v>-0.3582456871823404</v>
      </c>
      <c r="AS75">
        <v>0</v>
      </c>
      <c r="AT75">
        <v>0</v>
      </c>
      <c r="AU75">
        <v>0</v>
      </c>
      <c r="AW75">
        <f t="shared" si="27"/>
        <v>1.039940172672305</v>
      </c>
    </row>
    <row r="76" spans="1:49" x14ac:dyDescent="0.25">
      <c r="A76">
        <v>25</v>
      </c>
      <c r="B76" t="s">
        <v>60</v>
      </c>
      <c r="C76" t="s">
        <v>63</v>
      </c>
      <c r="D76">
        <v>3</v>
      </c>
      <c r="F76">
        <v>0</v>
      </c>
      <c r="G76">
        <v>0.33333333333333331</v>
      </c>
      <c r="H76">
        <v>0</v>
      </c>
      <c r="I76">
        <v>0.33333333333333331</v>
      </c>
      <c r="J76">
        <v>0.5</v>
      </c>
      <c r="K76">
        <v>0</v>
      </c>
      <c r="L76">
        <v>16.333333333333332</v>
      </c>
      <c r="M76">
        <v>2</v>
      </c>
      <c r="N76">
        <v>55.166666666666664</v>
      </c>
      <c r="O76">
        <v>90.5</v>
      </c>
      <c r="P76">
        <v>0</v>
      </c>
      <c r="Q76">
        <v>0</v>
      </c>
      <c r="R76">
        <v>0</v>
      </c>
      <c r="S76">
        <v>165.16666666666666</v>
      </c>
      <c r="U76">
        <f t="shared" si="18"/>
        <v>0</v>
      </c>
      <c r="V76">
        <f t="shared" si="18"/>
        <v>2.0181634712411706E-3</v>
      </c>
      <c r="W76">
        <f t="shared" si="18"/>
        <v>0</v>
      </c>
      <c r="X76">
        <f t="shared" si="18"/>
        <v>2.0181634712411706E-3</v>
      </c>
      <c r="Y76">
        <f t="shared" si="17"/>
        <v>3.027245206861756E-3</v>
      </c>
      <c r="Z76">
        <f t="shared" si="14"/>
        <v>0</v>
      </c>
      <c r="AA76">
        <f t="shared" si="14"/>
        <v>9.8890010090817354E-2</v>
      </c>
      <c r="AB76">
        <f t="shared" si="14"/>
        <v>1.2108980827447024E-2</v>
      </c>
      <c r="AC76">
        <f t="shared" si="14"/>
        <v>0.33400605449041371</v>
      </c>
      <c r="AD76">
        <f t="shared" si="15"/>
        <v>0.54793138244197781</v>
      </c>
      <c r="AE76">
        <f t="shared" si="15"/>
        <v>0</v>
      </c>
      <c r="AF76">
        <f t="shared" si="15"/>
        <v>0</v>
      </c>
      <c r="AG76">
        <f t="shared" si="15"/>
        <v>0</v>
      </c>
      <c r="AI76">
        <v>0</v>
      </c>
      <c r="AJ76">
        <f t="shared" si="19"/>
        <v>-1.2523849351705434E-2</v>
      </c>
      <c r="AK76">
        <v>0</v>
      </c>
      <c r="AL76">
        <f t="shared" si="20"/>
        <v>-1.2523849351705434E-2</v>
      </c>
      <c r="AM76">
        <f t="shared" si="21"/>
        <v>-1.7558331722488028E-2</v>
      </c>
      <c r="AN76">
        <v>0</v>
      </c>
      <c r="AO76">
        <f t="shared" si="23"/>
        <v>-0.22880646968175858</v>
      </c>
      <c r="AP76">
        <f t="shared" si="24"/>
        <v>-5.3446715049953436E-2</v>
      </c>
      <c r="AQ76">
        <f t="shared" si="25"/>
        <v>-0.36626975642120907</v>
      </c>
      <c r="AR76">
        <f t="shared" si="26"/>
        <v>-0.32963837680833152</v>
      </c>
      <c r="AS76">
        <v>0</v>
      </c>
      <c r="AT76">
        <v>0</v>
      </c>
      <c r="AU76">
        <v>0</v>
      </c>
      <c r="AW76">
        <f t="shared" si="27"/>
        <v>1.0207673483871516</v>
      </c>
    </row>
    <row r="77" spans="1:49" x14ac:dyDescent="0.25">
      <c r="A77">
        <v>26</v>
      </c>
      <c r="B77" t="s">
        <v>62</v>
      </c>
      <c r="C77" t="s">
        <v>61</v>
      </c>
      <c r="D77">
        <v>3</v>
      </c>
      <c r="F77">
        <v>0</v>
      </c>
      <c r="G77">
        <v>0.83333333333333337</v>
      </c>
      <c r="H77">
        <v>0</v>
      </c>
      <c r="I77">
        <v>0</v>
      </c>
      <c r="J77">
        <v>0.16666666666666666</v>
      </c>
      <c r="K77">
        <v>0</v>
      </c>
      <c r="L77">
        <v>2</v>
      </c>
      <c r="M77">
        <v>1</v>
      </c>
      <c r="N77">
        <v>44.333333333333336</v>
      </c>
      <c r="O77">
        <v>28.166666666666668</v>
      </c>
      <c r="P77">
        <v>0</v>
      </c>
      <c r="Q77">
        <v>0</v>
      </c>
      <c r="R77">
        <v>0.16666666666666666</v>
      </c>
      <c r="S77">
        <v>76.666666666666671</v>
      </c>
      <c r="U77">
        <f t="shared" si="18"/>
        <v>0</v>
      </c>
      <c r="V77">
        <f t="shared" si="18"/>
        <v>1.0869565217391304E-2</v>
      </c>
      <c r="W77">
        <f t="shared" si="18"/>
        <v>0</v>
      </c>
      <c r="X77">
        <f t="shared" si="18"/>
        <v>0</v>
      </c>
      <c r="Y77">
        <f t="shared" si="17"/>
        <v>2.1739130434782605E-3</v>
      </c>
      <c r="Z77">
        <f t="shared" si="14"/>
        <v>0</v>
      </c>
      <c r="AA77">
        <f t="shared" si="14"/>
        <v>2.6086956521739129E-2</v>
      </c>
      <c r="AB77">
        <f t="shared" si="14"/>
        <v>1.3043478260869565E-2</v>
      </c>
      <c r="AC77">
        <f t="shared" si="14"/>
        <v>0.57826086956521738</v>
      </c>
      <c r="AD77">
        <f t="shared" si="15"/>
        <v>0.36739130434782608</v>
      </c>
      <c r="AE77">
        <f t="shared" si="15"/>
        <v>0</v>
      </c>
      <c r="AF77">
        <f t="shared" si="15"/>
        <v>0</v>
      </c>
      <c r="AG77">
        <f t="shared" si="15"/>
        <v>2.1739130434782605E-3</v>
      </c>
      <c r="AI77">
        <v>0</v>
      </c>
      <c r="AJ77">
        <f t="shared" si="19"/>
        <v>-4.9149875837489566E-2</v>
      </c>
      <c r="AK77">
        <v>0</v>
      </c>
      <c r="AL77">
        <v>0</v>
      </c>
      <c r="AM77">
        <f t="shared" si="21"/>
        <v>-1.3328753238006827E-2</v>
      </c>
      <c r="AN77">
        <v>0</v>
      </c>
      <c r="AO77">
        <f t="shared" si="23"/>
        <v>-9.5121387122481929E-2</v>
      </c>
      <c r="AP77">
        <f t="shared" si="24"/>
        <v>-5.6601743742457633E-2</v>
      </c>
      <c r="AQ77">
        <f t="shared" si="25"/>
        <v>-0.31673093057952928</v>
      </c>
      <c r="AR77">
        <f t="shared" si="26"/>
        <v>-0.36787911717532906</v>
      </c>
      <c r="AS77">
        <v>0</v>
      </c>
      <c r="AT77">
        <v>0</v>
      </c>
      <c r="AU77">
        <f t="shared" ref="AU77:AU118" si="28">LN(AG77)*AG77</f>
        <v>-1.3328753238006827E-2</v>
      </c>
      <c r="AW77">
        <f t="shared" si="27"/>
        <v>0.91214056093330109</v>
      </c>
    </row>
    <row r="78" spans="1:49" x14ac:dyDescent="0.25">
      <c r="A78">
        <v>27</v>
      </c>
      <c r="B78" t="s">
        <v>68</v>
      </c>
      <c r="C78" t="s">
        <v>63</v>
      </c>
      <c r="D78">
        <v>3</v>
      </c>
      <c r="F78">
        <v>0</v>
      </c>
      <c r="G78">
        <v>1.6666666666666667</v>
      </c>
      <c r="H78">
        <v>0</v>
      </c>
      <c r="I78">
        <v>4</v>
      </c>
      <c r="J78">
        <v>1.3333333333333333</v>
      </c>
      <c r="K78">
        <v>0</v>
      </c>
      <c r="L78">
        <v>3.3333333333333335</v>
      </c>
      <c r="M78">
        <v>145.33333333333334</v>
      </c>
      <c r="N78">
        <v>27.666666666666668</v>
      </c>
      <c r="O78">
        <v>8</v>
      </c>
      <c r="P78">
        <v>0</v>
      </c>
      <c r="Q78">
        <v>0</v>
      </c>
      <c r="R78">
        <v>0</v>
      </c>
      <c r="S78">
        <v>191.33333333333334</v>
      </c>
      <c r="U78">
        <f t="shared" si="18"/>
        <v>0</v>
      </c>
      <c r="V78">
        <f t="shared" si="18"/>
        <v>8.7108013937282226E-3</v>
      </c>
      <c r="W78">
        <f t="shared" si="18"/>
        <v>0</v>
      </c>
      <c r="X78">
        <f t="shared" si="18"/>
        <v>2.0905923344947733E-2</v>
      </c>
      <c r="Y78">
        <f t="shared" si="17"/>
        <v>6.9686411149825775E-3</v>
      </c>
      <c r="Z78">
        <f t="shared" si="14"/>
        <v>0</v>
      </c>
      <c r="AA78">
        <f t="shared" si="14"/>
        <v>1.7421602787456445E-2</v>
      </c>
      <c r="AB78">
        <f t="shared" si="14"/>
        <v>0.75958188153310102</v>
      </c>
      <c r="AC78">
        <f t="shared" si="14"/>
        <v>0.14459930313588851</v>
      </c>
      <c r="AD78">
        <f t="shared" si="15"/>
        <v>4.1811846689895467E-2</v>
      </c>
      <c r="AE78">
        <f t="shared" si="15"/>
        <v>0</v>
      </c>
      <c r="AF78">
        <f t="shared" si="15"/>
        <v>0</v>
      </c>
      <c r="AG78">
        <f t="shared" si="15"/>
        <v>0</v>
      </c>
      <c r="AI78">
        <v>0</v>
      </c>
      <c r="AJ78">
        <f t="shared" si="19"/>
        <v>-4.1316998988549354E-2</v>
      </c>
      <c r="AK78">
        <v>0</v>
      </c>
      <c r="AL78">
        <f t="shared" si="20"/>
        <v>-8.0858315258499625E-2</v>
      </c>
      <c r="AM78">
        <f t="shared" si="21"/>
        <v>-3.4608606517070907E-2</v>
      </c>
      <c r="AN78">
        <v>0</v>
      </c>
      <c r="AO78">
        <f t="shared" si="23"/>
        <v>-7.0558263124137988E-2</v>
      </c>
      <c r="AP78">
        <f t="shared" si="24"/>
        <v>-0.20887525905078744</v>
      </c>
      <c r="AQ78">
        <f t="shared" si="25"/>
        <v>-0.27962451123241533</v>
      </c>
      <c r="AR78">
        <f t="shared" si="26"/>
        <v>-0.13273486686989355</v>
      </c>
      <c r="AS78">
        <v>0</v>
      </c>
      <c r="AT78">
        <v>0</v>
      </c>
      <c r="AU78">
        <v>0</v>
      </c>
      <c r="AW78">
        <f t="shared" si="27"/>
        <v>0.84857682104135423</v>
      </c>
    </row>
    <row r="79" spans="1:49" x14ac:dyDescent="0.25">
      <c r="A79">
        <v>28</v>
      </c>
      <c r="B79" t="s">
        <v>67</v>
      </c>
      <c r="C79" t="s">
        <v>63</v>
      </c>
      <c r="D79">
        <v>3</v>
      </c>
      <c r="F79">
        <v>0</v>
      </c>
      <c r="G79">
        <v>0</v>
      </c>
      <c r="H79">
        <v>0</v>
      </c>
      <c r="I79">
        <v>0</v>
      </c>
      <c r="J79">
        <v>0.16666666666666666</v>
      </c>
      <c r="K79">
        <v>0</v>
      </c>
      <c r="L79">
        <v>0.66666666666666663</v>
      </c>
      <c r="M79">
        <v>3.0833333333333335</v>
      </c>
      <c r="N79">
        <v>4.166666666666667</v>
      </c>
      <c r="O79">
        <v>3.1666666666666665</v>
      </c>
      <c r="P79">
        <v>0</v>
      </c>
      <c r="Q79">
        <v>0</v>
      </c>
      <c r="R79">
        <v>0</v>
      </c>
      <c r="S79">
        <v>11.25</v>
      </c>
      <c r="U79">
        <f t="shared" si="18"/>
        <v>0</v>
      </c>
      <c r="V79">
        <f t="shared" si="18"/>
        <v>0</v>
      </c>
      <c r="W79">
        <f t="shared" si="18"/>
        <v>0</v>
      </c>
      <c r="X79">
        <f t="shared" si="18"/>
        <v>0</v>
      </c>
      <c r="Y79">
        <f t="shared" si="17"/>
        <v>1.4814814814814814E-2</v>
      </c>
      <c r="Z79">
        <f t="shared" si="14"/>
        <v>0</v>
      </c>
      <c r="AA79">
        <f t="shared" si="14"/>
        <v>5.9259259259259255E-2</v>
      </c>
      <c r="AB79">
        <f t="shared" si="14"/>
        <v>0.27407407407407408</v>
      </c>
      <c r="AC79">
        <f t="shared" si="14"/>
        <v>0.37037037037037041</v>
      </c>
      <c r="AD79">
        <f t="shared" si="15"/>
        <v>0.28148148148148144</v>
      </c>
      <c r="AE79">
        <f t="shared" si="15"/>
        <v>0</v>
      </c>
      <c r="AF79">
        <f t="shared" si="15"/>
        <v>0</v>
      </c>
      <c r="AG79">
        <f t="shared" si="15"/>
        <v>0</v>
      </c>
      <c r="AI79">
        <v>0</v>
      </c>
      <c r="AJ79">
        <v>0</v>
      </c>
      <c r="AK79">
        <v>0</v>
      </c>
      <c r="AL79">
        <v>0</v>
      </c>
      <c r="AM79">
        <f t="shared" si="21"/>
        <v>-6.2401890338940502E-2</v>
      </c>
      <c r="AN79">
        <v>0</v>
      </c>
      <c r="AO79">
        <f t="shared" si="23"/>
        <v>-0.16745678440050923</v>
      </c>
      <c r="AP79">
        <f t="shared" si="24"/>
        <v>-0.35474965951396731</v>
      </c>
      <c r="AQ79">
        <f t="shared" si="25"/>
        <v>-0.36787102704084573</v>
      </c>
      <c r="AR79">
        <f t="shared" si="26"/>
        <v>-0.35683087045227896</v>
      </c>
      <c r="AS79">
        <v>0</v>
      </c>
      <c r="AT79">
        <v>0</v>
      </c>
      <c r="AU79">
        <v>0</v>
      </c>
      <c r="AW79">
        <f t="shared" si="27"/>
        <v>1.3093102317465417</v>
      </c>
    </row>
    <row r="80" spans="1:49" x14ac:dyDescent="0.25">
      <c r="A80">
        <v>29</v>
      </c>
      <c r="B80" t="s">
        <v>62</v>
      </c>
      <c r="C80" t="s">
        <v>63</v>
      </c>
      <c r="D80">
        <v>3</v>
      </c>
      <c r="F80">
        <v>0</v>
      </c>
      <c r="G80">
        <v>0</v>
      </c>
      <c r="H80">
        <v>0</v>
      </c>
      <c r="I80">
        <v>2</v>
      </c>
      <c r="J80">
        <v>0.66666666666666663</v>
      </c>
      <c r="K80">
        <v>0</v>
      </c>
      <c r="L80">
        <v>62.666666666666664</v>
      </c>
      <c r="M80">
        <v>54.666666666666664</v>
      </c>
      <c r="N80">
        <v>28.666666666666668</v>
      </c>
      <c r="O80">
        <v>17.666666666666668</v>
      </c>
      <c r="P80">
        <v>0</v>
      </c>
      <c r="Q80">
        <v>0</v>
      </c>
      <c r="R80">
        <v>0</v>
      </c>
      <c r="S80">
        <v>166.33333333333331</v>
      </c>
      <c r="U80">
        <f t="shared" si="18"/>
        <v>0</v>
      </c>
      <c r="V80">
        <f t="shared" si="18"/>
        <v>0</v>
      </c>
      <c r="W80">
        <f t="shared" si="18"/>
        <v>0</v>
      </c>
      <c r="X80">
        <f t="shared" si="18"/>
        <v>1.2024048096192386E-2</v>
      </c>
      <c r="Y80">
        <f t="shared" si="17"/>
        <v>4.0080160320641288E-3</v>
      </c>
      <c r="Z80">
        <f t="shared" si="14"/>
        <v>0</v>
      </c>
      <c r="AA80">
        <f t="shared" si="14"/>
        <v>0.3767535070140281</v>
      </c>
      <c r="AB80">
        <f t="shared" si="14"/>
        <v>0.32865731462925857</v>
      </c>
      <c r="AC80">
        <f t="shared" si="14"/>
        <v>0.17234468937875755</v>
      </c>
      <c r="AD80">
        <f t="shared" si="15"/>
        <v>0.10621242484969942</v>
      </c>
      <c r="AE80">
        <f t="shared" si="15"/>
        <v>0</v>
      </c>
      <c r="AF80">
        <f t="shared" si="15"/>
        <v>0</v>
      </c>
      <c r="AG80">
        <f t="shared" si="15"/>
        <v>0</v>
      </c>
      <c r="AI80">
        <v>0</v>
      </c>
      <c r="AJ80">
        <v>0</v>
      </c>
      <c r="AK80">
        <v>0</v>
      </c>
      <c r="AL80">
        <f t="shared" si="20"/>
        <v>-5.3156472463207982E-2</v>
      </c>
      <c r="AM80">
        <f t="shared" si="21"/>
        <v>-2.212207982040711E-2</v>
      </c>
      <c r="AN80">
        <v>0</v>
      </c>
      <c r="AO80">
        <f t="shared" si="23"/>
        <v>-0.36777326049950915</v>
      </c>
      <c r="AP80">
        <f t="shared" si="24"/>
        <v>-0.36571003114244593</v>
      </c>
      <c r="AQ80">
        <f t="shared" si="25"/>
        <v>-0.30302656664695182</v>
      </c>
      <c r="AR80">
        <f t="shared" si="26"/>
        <v>-0.23816162656626866</v>
      </c>
      <c r="AS80">
        <v>0</v>
      </c>
      <c r="AT80">
        <v>0</v>
      </c>
      <c r="AU80">
        <v>0</v>
      </c>
      <c r="AW80">
        <f t="shared" si="27"/>
        <v>1.3499500371387907</v>
      </c>
    </row>
    <row r="81" spans="1:49" x14ac:dyDescent="0.25">
      <c r="A81">
        <v>30</v>
      </c>
      <c r="B81" t="s">
        <v>64</v>
      </c>
      <c r="C81" t="s">
        <v>63</v>
      </c>
      <c r="D81">
        <v>3</v>
      </c>
      <c r="F81">
        <v>0</v>
      </c>
      <c r="G81">
        <v>72.833333333333329</v>
      </c>
      <c r="H81">
        <v>0</v>
      </c>
      <c r="I81">
        <v>32.166666666666664</v>
      </c>
      <c r="J81">
        <v>6.666666666666667</v>
      </c>
      <c r="K81">
        <v>0.16666666666666666</v>
      </c>
      <c r="L81">
        <v>2.5</v>
      </c>
      <c r="M81">
        <v>5.833333333333333</v>
      </c>
      <c r="N81">
        <v>58.333333333333336</v>
      </c>
      <c r="O81">
        <v>87.833333333333329</v>
      </c>
      <c r="P81">
        <v>0</v>
      </c>
      <c r="Q81">
        <v>0</v>
      </c>
      <c r="R81">
        <v>0</v>
      </c>
      <c r="S81">
        <v>266.33333333333331</v>
      </c>
      <c r="U81">
        <f t="shared" si="18"/>
        <v>0</v>
      </c>
      <c r="V81">
        <f t="shared" si="18"/>
        <v>0.27346683354192741</v>
      </c>
      <c r="W81">
        <f t="shared" si="18"/>
        <v>0</v>
      </c>
      <c r="X81">
        <f t="shared" si="18"/>
        <v>0.12077596996245307</v>
      </c>
      <c r="Y81">
        <f t="shared" si="17"/>
        <v>2.503128911138924E-2</v>
      </c>
      <c r="Z81">
        <f t="shared" si="14"/>
        <v>6.2578222778473093E-4</v>
      </c>
      <c r="AA81">
        <f t="shared" si="14"/>
        <v>9.3867334167709645E-3</v>
      </c>
      <c r="AB81">
        <f t="shared" si="14"/>
        <v>2.1902377972465581E-2</v>
      </c>
      <c r="AC81">
        <f t="shared" ref="AC81:AF144" si="29">N81/$S81</f>
        <v>0.21902377972465584</v>
      </c>
      <c r="AD81">
        <f t="shared" si="15"/>
        <v>0.32978723404255322</v>
      </c>
      <c r="AE81">
        <f t="shared" si="15"/>
        <v>0</v>
      </c>
      <c r="AF81">
        <f t="shared" si="15"/>
        <v>0</v>
      </c>
      <c r="AG81">
        <f t="shared" ref="AG81:AG144" si="30">R81/$S81</f>
        <v>0</v>
      </c>
      <c r="AI81">
        <v>0</v>
      </c>
      <c r="AJ81">
        <f t="shared" si="19"/>
        <v>-0.35457024089348266</v>
      </c>
      <c r="AK81">
        <v>0</v>
      </c>
      <c r="AL81">
        <f t="shared" si="20"/>
        <v>-0.25529841171609358</v>
      </c>
      <c r="AM81">
        <f t="shared" si="21"/>
        <v>-9.2306099429594099E-2</v>
      </c>
      <c r="AN81">
        <f t="shared" si="22"/>
        <v>-4.616087688564593E-3</v>
      </c>
      <c r="AO81">
        <f t="shared" si="23"/>
        <v>-4.3821570011489452E-2</v>
      </c>
      <c r="AP81">
        <f t="shared" si="24"/>
        <v>-8.3692492033346819E-2</v>
      </c>
      <c r="AQ81">
        <f t="shared" si="25"/>
        <v>-0.33260403012826423</v>
      </c>
      <c r="AR81">
        <f t="shared" si="26"/>
        <v>-0.36583547778011266</v>
      </c>
      <c r="AS81">
        <v>0</v>
      </c>
      <c r="AT81">
        <v>0</v>
      </c>
      <c r="AU81">
        <v>0</v>
      </c>
      <c r="AW81">
        <f t="shared" si="27"/>
        <v>1.5327444096809482</v>
      </c>
    </row>
    <row r="82" spans="1:49" x14ac:dyDescent="0.25">
      <c r="A82">
        <v>31</v>
      </c>
      <c r="B82" t="s">
        <v>68</v>
      </c>
      <c r="C82" t="s">
        <v>61</v>
      </c>
      <c r="D82">
        <v>3</v>
      </c>
      <c r="F82">
        <v>0</v>
      </c>
      <c r="G82">
        <v>17</v>
      </c>
      <c r="H82">
        <v>0</v>
      </c>
      <c r="I82">
        <v>28</v>
      </c>
      <c r="J82">
        <v>63.666666666666664</v>
      </c>
      <c r="K82">
        <v>0</v>
      </c>
      <c r="L82">
        <v>0.16666666666666666</v>
      </c>
      <c r="M82">
        <v>1.1666666666666667</v>
      </c>
      <c r="N82">
        <v>5.166666666666667</v>
      </c>
      <c r="O82">
        <v>7</v>
      </c>
      <c r="P82">
        <v>0</v>
      </c>
      <c r="Q82">
        <v>0</v>
      </c>
      <c r="R82">
        <v>0.33333333333333331</v>
      </c>
      <c r="S82">
        <v>122.5</v>
      </c>
      <c r="U82">
        <f t="shared" si="18"/>
        <v>0</v>
      </c>
      <c r="V82">
        <f t="shared" si="18"/>
        <v>0.13877551020408163</v>
      </c>
      <c r="W82">
        <f t="shared" si="18"/>
        <v>0</v>
      </c>
      <c r="X82">
        <f t="shared" si="18"/>
        <v>0.22857142857142856</v>
      </c>
      <c r="Y82">
        <f t="shared" si="17"/>
        <v>0.51972789115646256</v>
      </c>
      <c r="Z82">
        <f t="shared" si="17"/>
        <v>0</v>
      </c>
      <c r="AA82">
        <f t="shared" si="17"/>
        <v>1.3605442176870747E-3</v>
      </c>
      <c r="AB82">
        <f t="shared" si="17"/>
        <v>9.5238095238095247E-3</v>
      </c>
      <c r="AC82">
        <f t="shared" si="29"/>
        <v>4.2176870748299324E-2</v>
      </c>
      <c r="AD82">
        <f t="shared" si="29"/>
        <v>5.7142857142857141E-2</v>
      </c>
      <c r="AE82">
        <f t="shared" si="29"/>
        <v>0</v>
      </c>
      <c r="AF82">
        <f t="shared" si="29"/>
        <v>0</v>
      </c>
      <c r="AG82">
        <f t="shared" si="30"/>
        <v>2.7210884353741495E-3</v>
      </c>
      <c r="AI82">
        <v>0</v>
      </c>
      <c r="AJ82">
        <f t="shared" si="19"/>
        <v>-0.27406743396559685</v>
      </c>
      <c r="AK82">
        <v>0</v>
      </c>
      <c r="AL82">
        <f t="shared" si="20"/>
        <v>-0.33735006167076065</v>
      </c>
      <c r="AM82">
        <f t="shared" si="21"/>
        <v>-0.34013586151236996</v>
      </c>
      <c r="AN82">
        <v>0</v>
      </c>
      <c r="AO82">
        <f t="shared" si="23"/>
        <v>-8.9794156451875329E-3</v>
      </c>
      <c r="AP82">
        <f t="shared" si="24"/>
        <v>-4.4323431906262131E-2</v>
      </c>
      <c r="AQ82">
        <f t="shared" si="25"/>
        <v>-0.13352705052592981</v>
      </c>
      <c r="AR82">
        <f t="shared" si="26"/>
        <v>-0.16355433605311248</v>
      </c>
      <c r="AS82">
        <v>0</v>
      </c>
      <c r="AT82">
        <v>0</v>
      </c>
      <c r="AU82">
        <f t="shared" si="28"/>
        <v>-1.60727165133412E-2</v>
      </c>
      <c r="AW82">
        <f t="shared" si="27"/>
        <v>1.3180103077925607</v>
      </c>
    </row>
    <row r="83" spans="1:49" x14ac:dyDescent="0.25">
      <c r="A83">
        <v>32</v>
      </c>
      <c r="B83" t="s">
        <v>60</v>
      </c>
      <c r="C83" t="s">
        <v>63</v>
      </c>
      <c r="D83">
        <v>3</v>
      </c>
      <c r="F83">
        <v>0</v>
      </c>
      <c r="G83">
        <v>0.16666666666666666</v>
      </c>
      <c r="H83">
        <v>0</v>
      </c>
      <c r="I83">
        <v>0.16666666666666666</v>
      </c>
      <c r="J83">
        <v>0</v>
      </c>
      <c r="K83">
        <v>0.5</v>
      </c>
      <c r="L83">
        <v>1.1666666666666667</v>
      </c>
      <c r="M83">
        <v>0.33333333333333331</v>
      </c>
      <c r="N83">
        <v>33</v>
      </c>
      <c r="O83">
        <v>17.166666666666668</v>
      </c>
      <c r="P83">
        <v>0</v>
      </c>
      <c r="Q83">
        <v>0</v>
      </c>
      <c r="R83">
        <v>0.33333333333333331</v>
      </c>
      <c r="S83">
        <v>52.833333333333336</v>
      </c>
      <c r="U83">
        <f t="shared" si="18"/>
        <v>0</v>
      </c>
      <c r="V83">
        <f t="shared" si="18"/>
        <v>3.154574132492113E-3</v>
      </c>
      <c r="W83">
        <f t="shared" si="18"/>
        <v>0</v>
      </c>
      <c r="X83">
        <f t="shared" si="18"/>
        <v>3.154574132492113E-3</v>
      </c>
      <c r="Y83">
        <f t="shared" si="17"/>
        <v>0</v>
      </c>
      <c r="Z83">
        <f t="shared" si="17"/>
        <v>9.4637223974763408E-3</v>
      </c>
      <c r="AA83">
        <f t="shared" si="17"/>
        <v>2.2082018927444796E-2</v>
      </c>
      <c r="AB83">
        <f t="shared" si="17"/>
        <v>6.3091482649842261E-3</v>
      </c>
      <c r="AC83">
        <f t="shared" si="29"/>
        <v>0.62460567823343849</v>
      </c>
      <c r="AD83">
        <f t="shared" si="29"/>
        <v>0.32492113564668773</v>
      </c>
      <c r="AE83">
        <f t="shared" si="29"/>
        <v>0</v>
      </c>
      <c r="AF83">
        <f t="shared" si="29"/>
        <v>0</v>
      </c>
      <c r="AG83">
        <f t="shared" si="30"/>
        <v>6.3091482649842261E-3</v>
      </c>
      <c r="AI83">
        <v>0</v>
      </c>
      <c r="AJ83">
        <f t="shared" si="19"/>
        <v>-1.8166882567436215E-2</v>
      </c>
      <c r="AK83">
        <v>0</v>
      </c>
      <c r="AL83">
        <f t="shared" si="20"/>
        <v>-1.8166882567436215E-2</v>
      </c>
      <c r="AM83">
        <v>0</v>
      </c>
      <c r="AN83">
        <f t="shared" si="22"/>
        <v>-4.4103685979897521E-2</v>
      </c>
      <c r="AO83">
        <f t="shared" si="23"/>
        <v>-8.4198553229507173E-2</v>
      </c>
      <c r="AP83">
        <f t="shared" si="24"/>
        <v>-3.1960596803263942E-2</v>
      </c>
      <c r="AQ83">
        <f t="shared" si="25"/>
        <v>-0.29396113296587884</v>
      </c>
      <c r="AR83">
        <f t="shared" si="26"/>
        <v>-0.36526749817573317</v>
      </c>
      <c r="AS83">
        <v>0</v>
      </c>
      <c r="AT83">
        <v>0</v>
      </c>
      <c r="AU83">
        <f t="shared" si="28"/>
        <v>-3.1960596803263942E-2</v>
      </c>
      <c r="AW83">
        <f t="shared" si="27"/>
        <v>0.88778582909241699</v>
      </c>
    </row>
    <row r="84" spans="1:49" x14ac:dyDescent="0.25">
      <c r="A84">
        <v>33</v>
      </c>
      <c r="B84" t="s">
        <v>67</v>
      </c>
      <c r="C84" t="s">
        <v>63</v>
      </c>
      <c r="D84">
        <v>3</v>
      </c>
      <c r="F84">
        <v>0</v>
      </c>
      <c r="G84">
        <v>0.33333333333333331</v>
      </c>
      <c r="H84">
        <v>0</v>
      </c>
      <c r="I84">
        <v>2.5</v>
      </c>
      <c r="J84">
        <v>7.166666666666667</v>
      </c>
      <c r="K84">
        <v>0</v>
      </c>
      <c r="L84">
        <v>21</v>
      </c>
      <c r="M84">
        <v>1.5</v>
      </c>
      <c r="N84">
        <v>33.166666666666664</v>
      </c>
      <c r="O84">
        <v>62.5</v>
      </c>
      <c r="P84">
        <v>0</v>
      </c>
      <c r="Q84">
        <v>0</v>
      </c>
      <c r="R84">
        <v>0.33333333333333331</v>
      </c>
      <c r="S84">
        <v>128.5</v>
      </c>
      <c r="U84">
        <f t="shared" si="18"/>
        <v>0</v>
      </c>
      <c r="V84">
        <f t="shared" si="18"/>
        <v>2.5940337224383916E-3</v>
      </c>
      <c r="W84">
        <f t="shared" si="18"/>
        <v>0</v>
      </c>
      <c r="X84">
        <f t="shared" si="18"/>
        <v>1.9455252918287938E-2</v>
      </c>
      <c r="Y84">
        <f t="shared" si="17"/>
        <v>5.5771725032425425E-2</v>
      </c>
      <c r="Z84">
        <f t="shared" si="17"/>
        <v>0</v>
      </c>
      <c r="AA84">
        <f t="shared" si="17"/>
        <v>0.16342412451361868</v>
      </c>
      <c r="AB84">
        <f t="shared" si="17"/>
        <v>1.1673151750972763E-2</v>
      </c>
      <c r="AC84">
        <f t="shared" si="29"/>
        <v>0.25810635538261995</v>
      </c>
      <c r="AD84">
        <f t="shared" si="29"/>
        <v>0.48638132295719844</v>
      </c>
      <c r="AE84">
        <f t="shared" si="29"/>
        <v>0</v>
      </c>
      <c r="AF84">
        <f t="shared" si="29"/>
        <v>0</v>
      </c>
      <c r="AG84">
        <f t="shared" si="30"/>
        <v>2.5940337224383916E-3</v>
      </c>
      <c r="AI84">
        <v>0</v>
      </c>
      <c r="AJ84">
        <f t="shared" si="19"/>
        <v>-1.5446280656299308E-2</v>
      </c>
      <c r="AK84">
        <v>0</v>
      </c>
      <c r="AL84">
        <f t="shared" si="20"/>
        <v>-7.664665705177276E-2</v>
      </c>
      <c r="AM84">
        <f t="shared" si="21"/>
        <v>-0.16098442942723734</v>
      </c>
      <c r="AN84">
        <v>0</v>
      </c>
      <c r="AO84">
        <f t="shared" si="23"/>
        <v>-0.29602751594434928</v>
      </c>
      <c r="AP84">
        <f t="shared" si="24"/>
        <v>-5.195093925556938E-2</v>
      </c>
      <c r="AQ84">
        <f t="shared" si="25"/>
        <v>-0.34957500158097088</v>
      </c>
      <c r="AR84">
        <f t="shared" si="26"/>
        <v>-0.35056534415997992</v>
      </c>
      <c r="AS84">
        <v>0</v>
      </c>
      <c r="AT84">
        <v>0</v>
      </c>
      <c r="AU84">
        <f t="shared" si="28"/>
        <v>-1.5446280656299308E-2</v>
      </c>
      <c r="AW84">
        <f t="shared" si="27"/>
        <v>1.3166424487324784</v>
      </c>
    </row>
    <row r="85" spans="1:49" x14ac:dyDescent="0.25">
      <c r="A85">
        <v>34</v>
      </c>
      <c r="B85" t="s">
        <v>67</v>
      </c>
      <c r="C85" t="s">
        <v>61</v>
      </c>
      <c r="D85">
        <v>3</v>
      </c>
      <c r="F85">
        <v>0</v>
      </c>
      <c r="G85">
        <v>0</v>
      </c>
      <c r="H85">
        <v>0</v>
      </c>
      <c r="I85">
        <v>0.33333333333333331</v>
      </c>
      <c r="J85">
        <v>5.666666666666667</v>
      </c>
      <c r="K85">
        <v>0</v>
      </c>
      <c r="L85">
        <v>8.3333333333333339</v>
      </c>
      <c r="M85">
        <v>2</v>
      </c>
      <c r="N85">
        <v>181.66666666666666</v>
      </c>
      <c r="O85">
        <v>73</v>
      </c>
      <c r="P85">
        <v>0</v>
      </c>
      <c r="Q85">
        <v>0</v>
      </c>
      <c r="R85">
        <v>0</v>
      </c>
      <c r="S85">
        <v>271</v>
      </c>
      <c r="U85">
        <f t="shared" si="18"/>
        <v>0</v>
      </c>
      <c r="V85">
        <f t="shared" si="18"/>
        <v>0</v>
      </c>
      <c r="W85">
        <f t="shared" si="18"/>
        <v>0</v>
      </c>
      <c r="X85">
        <f t="shared" si="18"/>
        <v>1.2300123001230013E-3</v>
      </c>
      <c r="Y85">
        <f t="shared" si="17"/>
        <v>2.0910209102091022E-2</v>
      </c>
      <c r="Z85">
        <f t="shared" si="17"/>
        <v>0</v>
      </c>
      <c r="AA85">
        <f t="shared" si="17"/>
        <v>3.0750307503075034E-2</v>
      </c>
      <c r="AB85">
        <f t="shared" si="17"/>
        <v>7.3800738007380072E-3</v>
      </c>
      <c r="AC85">
        <f t="shared" si="29"/>
        <v>0.67035670356703558</v>
      </c>
      <c r="AD85">
        <f t="shared" si="29"/>
        <v>0.26937269372693728</v>
      </c>
      <c r="AE85">
        <f t="shared" si="29"/>
        <v>0</v>
      </c>
      <c r="AF85">
        <f t="shared" si="29"/>
        <v>0</v>
      </c>
      <c r="AG85">
        <f t="shared" si="30"/>
        <v>0</v>
      </c>
      <c r="AI85">
        <v>0</v>
      </c>
      <c r="AJ85">
        <v>0</v>
      </c>
      <c r="AK85">
        <v>0</v>
      </c>
      <c r="AL85">
        <f t="shared" si="20"/>
        <v>-8.2419816845606519E-3</v>
      </c>
      <c r="AM85">
        <f t="shared" si="21"/>
        <v>-8.087060518248107E-2</v>
      </c>
      <c r="AN85">
        <v>0</v>
      </c>
      <c r="AO85">
        <f t="shared" si="23"/>
        <v>-0.10706812068510485</v>
      </c>
      <c r="AP85">
        <f t="shared" si="24"/>
        <v>-3.6228572991289711E-2</v>
      </c>
      <c r="AQ85">
        <f t="shared" si="25"/>
        <v>-0.26810602289309815</v>
      </c>
      <c r="AR85">
        <f t="shared" si="26"/>
        <v>-0.35332522037042657</v>
      </c>
      <c r="AS85">
        <v>0</v>
      </c>
      <c r="AT85">
        <v>0</v>
      </c>
      <c r="AU85">
        <v>0</v>
      </c>
      <c r="AW85">
        <f t="shared" si="27"/>
        <v>0.85384052380696096</v>
      </c>
    </row>
    <row r="86" spans="1:49" x14ac:dyDescent="0.25">
      <c r="A86">
        <v>35</v>
      </c>
      <c r="B86" t="s">
        <v>67</v>
      </c>
      <c r="C86" t="s">
        <v>63</v>
      </c>
      <c r="D86">
        <v>3</v>
      </c>
      <c r="F86">
        <v>0</v>
      </c>
      <c r="G86">
        <v>0</v>
      </c>
      <c r="H86">
        <v>0</v>
      </c>
      <c r="I86">
        <v>1</v>
      </c>
      <c r="J86">
        <v>0.83333333333333337</v>
      </c>
      <c r="K86">
        <v>0</v>
      </c>
      <c r="L86">
        <v>30.833333333333332</v>
      </c>
      <c r="M86">
        <v>2.8333333333333335</v>
      </c>
      <c r="N86">
        <v>44.833333333333336</v>
      </c>
      <c r="O86">
        <v>33.333333333333336</v>
      </c>
      <c r="P86">
        <v>0</v>
      </c>
      <c r="Q86">
        <v>0</v>
      </c>
      <c r="R86">
        <v>0.33333333333333331</v>
      </c>
      <c r="S86">
        <v>114.00000000000001</v>
      </c>
      <c r="U86">
        <f t="shared" si="18"/>
        <v>0</v>
      </c>
      <c r="V86">
        <f t="shared" si="18"/>
        <v>0</v>
      </c>
      <c r="W86">
        <f t="shared" si="18"/>
        <v>0</v>
      </c>
      <c r="X86">
        <f t="shared" si="18"/>
        <v>8.771929824561403E-3</v>
      </c>
      <c r="Y86">
        <f t="shared" si="17"/>
        <v>7.3099415204678359E-3</v>
      </c>
      <c r="Z86">
        <f t="shared" si="17"/>
        <v>0</v>
      </c>
      <c r="AA86">
        <f t="shared" si="17"/>
        <v>0.27046783625730991</v>
      </c>
      <c r="AB86">
        <f t="shared" si="17"/>
        <v>2.4853801169590642E-2</v>
      </c>
      <c r="AC86">
        <f t="shared" si="29"/>
        <v>0.39327485380116955</v>
      </c>
      <c r="AD86">
        <f t="shared" si="29"/>
        <v>0.29239766081871343</v>
      </c>
      <c r="AE86">
        <f t="shared" si="29"/>
        <v>0</v>
      </c>
      <c r="AF86">
        <f t="shared" si="29"/>
        <v>0</v>
      </c>
      <c r="AG86">
        <f t="shared" si="30"/>
        <v>2.9239766081871339E-3</v>
      </c>
      <c r="AI86">
        <v>0</v>
      </c>
      <c r="AJ86">
        <v>0</v>
      </c>
      <c r="AK86">
        <v>0</v>
      </c>
      <c r="AL86">
        <f t="shared" si="20"/>
        <v>-4.1545600424513114E-2</v>
      </c>
      <c r="AM86">
        <f t="shared" si="21"/>
        <v>-3.5954093605178733E-2</v>
      </c>
      <c r="AN86">
        <v>0</v>
      </c>
      <c r="AO86">
        <f t="shared" si="23"/>
        <v>-0.35366430865596749</v>
      </c>
      <c r="AP86">
        <f t="shared" si="24"/>
        <v>-9.1828447003841643E-2</v>
      </c>
      <c r="AQ86">
        <f t="shared" si="25"/>
        <v>-0.36702239580054291</v>
      </c>
      <c r="AR86">
        <f t="shared" si="26"/>
        <v>-0.35954402078202158</v>
      </c>
      <c r="AS86">
        <v>0</v>
      </c>
      <c r="AT86">
        <v>0</v>
      </c>
      <c r="AU86">
        <f t="shared" si="28"/>
        <v>-1.706085010837019E-2</v>
      </c>
      <c r="AW86">
        <f t="shared" si="27"/>
        <v>1.2666197163804356</v>
      </c>
    </row>
    <row r="87" spans="1:49" x14ac:dyDescent="0.25">
      <c r="A87">
        <v>36</v>
      </c>
      <c r="B87" t="s">
        <v>62</v>
      </c>
      <c r="C87" t="s">
        <v>63</v>
      </c>
      <c r="D87">
        <v>3</v>
      </c>
      <c r="F87">
        <v>0</v>
      </c>
      <c r="G87">
        <v>0</v>
      </c>
      <c r="H87">
        <v>0</v>
      </c>
      <c r="I87">
        <v>0.33333333333333331</v>
      </c>
      <c r="J87">
        <v>0</v>
      </c>
      <c r="K87">
        <v>0</v>
      </c>
      <c r="L87">
        <v>14.333333333333334</v>
      </c>
      <c r="M87">
        <v>113.66666666666667</v>
      </c>
      <c r="N87">
        <v>4.333333333333333</v>
      </c>
      <c r="O87">
        <v>4</v>
      </c>
      <c r="P87">
        <v>0</v>
      </c>
      <c r="Q87">
        <v>0</v>
      </c>
      <c r="R87">
        <v>0</v>
      </c>
      <c r="S87">
        <v>136.66666666666669</v>
      </c>
      <c r="U87">
        <f t="shared" si="18"/>
        <v>0</v>
      </c>
      <c r="V87">
        <f t="shared" si="18"/>
        <v>0</v>
      </c>
      <c r="W87">
        <f t="shared" si="18"/>
        <v>0</v>
      </c>
      <c r="X87">
        <f t="shared" si="18"/>
        <v>2.439024390243902E-3</v>
      </c>
      <c r="Y87">
        <f t="shared" si="17"/>
        <v>0</v>
      </c>
      <c r="Z87">
        <f t="shared" si="17"/>
        <v>0</v>
      </c>
      <c r="AA87">
        <f t="shared" si="17"/>
        <v>0.1048780487804878</v>
      </c>
      <c r="AB87">
        <f t="shared" si="17"/>
        <v>0.83170731707317069</v>
      </c>
      <c r="AC87">
        <f t="shared" si="29"/>
        <v>3.1707317073170725E-2</v>
      </c>
      <c r="AD87">
        <f t="shared" si="29"/>
        <v>2.9268292682926824E-2</v>
      </c>
      <c r="AE87">
        <f t="shared" si="29"/>
        <v>0</v>
      </c>
      <c r="AF87">
        <f t="shared" si="29"/>
        <v>0</v>
      </c>
      <c r="AG87">
        <f t="shared" si="30"/>
        <v>0</v>
      </c>
      <c r="AI87">
        <v>0</v>
      </c>
      <c r="AJ87">
        <v>0</v>
      </c>
      <c r="AK87">
        <v>0</v>
      </c>
      <c r="AL87">
        <f t="shared" si="20"/>
        <v>-1.4673554048044763E-2</v>
      </c>
      <c r="AM87">
        <v>0</v>
      </c>
      <c r="AN87">
        <v>0</v>
      </c>
      <c r="AO87">
        <f t="shared" si="23"/>
        <v>-0.23649549485903906</v>
      </c>
      <c r="AP87">
        <f t="shared" si="24"/>
        <v>-0.15326260171575445</v>
      </c>
      <c r="AQ87">
        <f t="shared" si="25"/>
        <v>-0.10942854007092345</v>
      </c>
      <c r="AR87">
        <f t="shared" si="26"/>
        <v>-0.10335367346079082</v>
      </c>
      <c r="AS87">
        <v>0</v>
      </c>
      <c r="AT87">
        <v>0</v>
      </c>
      <c r="AU87">
        <v>0</v>
      </c>
      <c r="AW87">
        <f t="shared" si="27"/>
        <v>0.61721386415455248</v>
      </c>
    </row>
    <row r="88" spans="1:49" x14ac:dyDescent="0.25">
      <c r="A88">
        <v>37</v>
      </c>
      <c r="B88" t="s">
        <v>60</v>
      </c>
      <c r="C88" t="s">
        <v>61</v>
      </c>
      <c r="D88">
        <v>3</v>
      </c>
      <c r="F88">
        <v>0</v>
      </c>
      <c r="G88">
        <v>0.33333333333333331</v>
      </c>
      <c r="H88">
        <v>0</v>
      </c>
      <c r="I88">
        <v>0</v>
      </c>
      <c r="J88">
        <v>0</v>
      </c>
      <c r="K88">
        <v>0</v>
      </c>
      <c r="L88">
        <v>6.5</v>
      </c>
      <c r="M88">
        <v>5</v>
      </c>
      <c r="N88">
        <v>8.1666666666666661</v>
      </c>
      <c r="O88">
        <v>31</v>
      </c>
      <c r="P88">
        <v>0</v>
      </c>
      <c r="Q88">
        <v>0</v>
      </c>
      <c r="R88">
        <v>0</v>
      </c>
      <c r="S88">
        <v>51</v>
      </c>
      <c r="U88">
        <f t="shared" si="18"/>
        <v>0</v>
      </c>
      <c r="V88">
        <f t="shared" si="18"/>
        <v>6.5359477124183E-3</v>
      </c>
      <c r="W88">
        <f t="shared" si="18"/>
        <v>0</v>
      </c>
      <c r="X88">
        <f t="shared" si="18"/>
        <v>0</v>
      </c>
      <c r="Y88">
        <f t="shared" si="17"/>
        <v>0</v>
      </c>
      <c r="Z88">
        <f t="shared" si="17"/>
        <v>0</v>
      </c>
      <c r="AA88">
        <f t="shared" si="17"/>
        <v>0.12745098039215685</v>
      </c>
      <c r="AB88">
        <f t="shared" si="17"/>
        <v>9.8039215686274508E-2</v>
      </c>
      <c r="AC88">
        <f t="shared" si="29"/>
        <v>0.16013071895424835</v>
      </c>
      <c r="AD88">
        <f t="shared" si="29"/>
        <v>0.60784313725490191</v>
      </c>
      <c r="AE88">
        <f t="shared" si="29"/>
        <v>0</v>
      </c>
      <c r="AF88">
        <f t="shared" si="29"/>
        <v>0</v>
      </c>
      <c r="AG88">
        <f t="shared" si="30"/>
        <v>0</v>
      </c>
      <c r="AI88">
        <v>0</v>
      </c>
      <c r="AJ88">
        <f t="shared" si="19"/>
        <v>-3.2878679224787155E-2</v>
      </c>
      <c r="AK88">
        <v>0</v>
      </c>
      <c r="AL88">
        <v>0</v>
      </c>
      <c r="AM88">
        <v>0</v>
      </c>
      <c r="AN88">
        <v>0</v>
      </c>
      <c r="AO88">
        <f t="shared" si="23"/>
        <v>-0.26255200907544651</v>
      </c>
      <c r="AP88">
        <f t="shared" si="24"/>
        <v>-0.22768507061668875</v>
      </c>
      <c r="AQ88">
        <f t="shared" si="25"/>
        <v>-0.29332181499426779</v>
      </c>
      <c r="AR88">
        <f t="shared" si="26"/>
        <v>-0.30260767206695227</v>
      </c>
      <c r="AS88">
        <v>0</v>
      </c>
      <c r="AT88">
        <v>0</v>
      </c>
      <c r="AU88">
        <v>0</v>
      </c>
      <c r="AW88">
        <f t="shared" si="27"/>
        <v>1.1190452459781426</v>
      </c>
    </row>
    <row r="89" spans="1:49" x14ac:dyDescent="0.25">
      <c r="A89">
        <v>38</v>
      </c>
      <c r="B89" t="s">
        <v>64</v>
      </c>
      <c r="C89" t="s">
        <v>61</v>
      </c>
      <c r="D89">
        <v>3</v>
      </c>
      <c r="F89">
        <v>0.33333333333333331</v>
      </c>
      <c r="G89">
        <v>4</v>
      </c>
      <c r="H89">
        <v>0</v>
      </c>
      <c r="I89">
        <v>5.333333333333333</v>
      </c>
      <c r="J89">
        <v>0</v>
      </c>
      <c r="K89">
        <v>0</v>
      </c>
      <c r="L89">
        <v>0.66666666666666663</v>
      </c>
      <c r="M89">
        <v>80</v>
      </c>
      <c r="N89">
        <v>47.333333333333336</v>
      </c>
      <c r="O89">
        <v>71</v>
      </c>
      <c r="P89">
        <v>0</v>
      </c>
      <c r="Q89">
        <v>0</v>
      </c>
      <c r="R89">
        <v>0</v>
      </c>
      <c r="S89">
        <v>208.66666666666666</v>
      </c>
      <c r="U89">
        <f t="shared" si="18"/>
        <v>1.5974440894568689E-3</v>
      </c>
      <c r="V89">
        <f t="shared" si="18"/>
        <v>1.9169329073482427E-2</v>
      </c>
      <c r="W89">
        <f t="shared" si="18"/>
        <v>0</v>
      </c>
      <c r="X89">
        <f t="shared" si="18"/>
        <v>2.5559105431309903E-2</v>
      </c>
      <c r="Y89">
        <f t="shared" si="17"/>
        <v>0</v>
      </c>
      <c r="Z89">
        <f t="shared" si="17"/>
        <v>0</v>
      </c>
      <c r="AA89">
        <f t="shared" si="17"/>
        <v>3.1948881789137379E-3</v>
      </c>
      <c r="AB89">
        <f t="shared" si="17"/>
        <v>0.3833865814696486</v>
      </c>
      <c r="AC89">
        <f t="shared" si="29"/>
        <v>0.22683706070287543</v>
      </c>
      <c r="AD89">
        <f t="shared" si="29"/>
        <v>0.34025559105431313</v>
      </c>
      <c r="AE89">
        <f t="shared" si="29"/>
        <v>0</v>
      </c>
      <c r="AF89">
        <f t="shared" si="29"/>
        <v>0</v>
      </c>
      <c r="AG89">
        <f t="shared" si="30"/>
        <v>0</v>
      </c>
      <c r="AI89">
        <f t="shared" ref="AI89:AI116" si="31">LN(U89)*U89</f>
        <v>-1.0286502190255748E-2</v>
      </c>
      <c r="AJ89">
        <f t="shared" si="19"/>
        <v>-7.5804032996398055E-2</v>
      </c>
      <c r="AK89">
        <v>0</v>
      </c>
      <c r="AL89">
        <f t="shared" si="20"/>
        <v>-9.3719147574704592E-2</v>
      </c>
      <c r="AM89">
        <v>0</v>
      </c>
      <c r="AN89">
        <v>0</v>
      </c>
      <c r="AO89">
        <f t="shared" si="23"/>
        <v>-1.8358476647093138E-2</v>
      </c>
      <c r="AP89">
        <f t="shared" si="24"/>
        <v>-0.3675571045717983</v>
      </c>
      <c r="AQ89">
        <f t="shared" si="25"/>
        <v>-0.33651806791826677</v>
      </c>
      <c r="AR89">
        <f t="shared" si="26"/>
        <v>-0.36681533186615567</v>
      </c>
      <c r="AS89">
        <v>0</v>
      </c>
      <c r="AT89">
        <v>0</v>
      </c>
      <c r="AU89">
        <v>0</v>
      </c>
      <c r="AW89">
        <f t="shared" si="27"/>
        <v>1.2690586637646724</v>
      </c>
    </row>
    <row r="90" spans="1:49" x14ac:dyDescent="0.25">
      <c r="A90">
        <v>39</v>
      </c>
      <c r="B90" t="s">
        <v>67</v>
      </c>
      <c r="C90" t="s">
        <v>61</v>
      </c>
      <c r="D90">
        <v>3</v>
      </c>
      <c r="F90">
        <v>0</v>
      </c>
      <c r="G90">
        <v>0</v>
      </c>
      <c r="H90">
        <v>0</v>
      </c>
      <c r="I90">
        <v>0</v>
      </c>
      <c r="J90">
        <v>0.16666666666666666</v>
      </c>
      <c r="K90">
        <v>0</v>
      </c>
      <c r="L90">
        <v>11.666666666666666</v>
      </c>
      <c r="M90">
        <v>0</v>
      </c>
      <c r="N90">
        <v>36</v>
      </c>
      <c r="O90">
        <v>56</v>
      </c>
      <c r="P90">
        <v>0</v>
      </c>
      <c r="Q90">
        <v>0</v>
      </c>
      <c r="R90">
        <v>0</v>
      </c>
      <c r="S90">
        <v>103.83333333333333</v>
      </c>
      <c r="U90">
        <f t="shared" si="18"/>
        <v>0</v>
      </c>
      <c r="V90">
        <f t="shared" si="18"/>
        <v>0</v>
      </c>
      <c r="W90">
        <f t="shared" si="18"/>
        <v>0</v>
      </c>
      <c r="X90">
        <f t="shared" si="18"/>
        <v>0</v>
      </c>
      <c r="Y90">
        <f t="shared" si="17"/>
        <v>1.6051364365971107E-3</v>
      </c>
      <c r="Z90">
        <f t="shared" si="17"/>
        <v>0</v>
      </c>
      <c r="AA90">
        <f t="shared" si="17"/>
        <v>0.11235955056179775</v>
      </c>
      <c r="AB90">
        <f t="shared" si="17"/>
        <v>0</v>
      </c>
      <c r="AC90">
        <f t="shared" si="29"/>
        <v>0.34670947030497595</v>
      </c>
      <c r="AD90">
        <f t="shared" si="29"/>
        <v>0.5393258426966292</v>
      </c>
      <c r="AE90">
        <f t="shared" si="29"/>
        <v>0</v>
      </c>
      <c r="AF90">
        <f t="shared" si="29"/>
        <v>0</v>
      </c>
      <c r="AG90">
        <f t="shared" si="30"/>
        <v>0</v>
      </c>
      <c r="AI90">
        <v>0</v>
      </c>
      <c r="AJ90">
        <v>0</v>
      </c>
      <c r="AK90">
        <v>0</v>
      </c>
      <c r="AL90">
        <v>0</v>
      </c>
      <c r="AM90">
        <f t="shared" si="21"/>
        <v>-1.0328325070284836E-2</v>
      </c>
      <c r="AN90">
        <v>0</v>
      </c>
      <c r="AO90">
        <f t="shared" si="23"/>
        <v>-0.24562373895933642</v>
      </c>
      <c r="AP90">
        <v>0</v>
      </c>
      <c r="AQ90">
        <f t="shared" si="25"/>
        <v>-0.36725828571157337</v>
      </c>
      <c r="AR90">
        <f t="shared" si="26"/>
        <v>-0.33299884520858369</v>
      </c>
      <c r="AS90">
        <v>0</v>
      </c>
      <c r="AT90">
        <v>0</v>
      </c>
      <c r="AU90">
        <v>0</v>
      </c>
      <c r="AW90">
        <f t="shared" si="27"/>
        <v>0.95620919494977841</v>
      </c>
    </row>
    <row r="91" spans="1:49" x14ac:dyDescent="0.25">
      <c r="A91">
        <v>40</v>
      </c>
      <c r="B91" t="s">
        <v>68</v>
      </c>
      <c r="C91" t="s">
        <v>61</v>
      </c>
      <c r="D91">
        <v>3</v>
      </c>
      <c r="F91">
        <v>0.66666666666666663</v>
      </c>
      <c r="G91">
        <v>13</v>
      </c>
      <c r="H91">
        <v>0</v>
      </c>
      <c r="I91">
        <v>18.666666666666668</v>
      </c>
      <c r="J91">
        <v>4.333333333333333</v>
      </c>
      <c r="K91">
        <v>0</v>
      </c>
      <c r="L91">
        <v>3.6666666666666665</v>
      </c>
      <c r="M91">
        <v>27.333333333333332</v>
      </c>
      <c r="N91">
        <v>3</v>
      </c>
      <c r="O91">
        <v>5.666666666666667</v>
      </c>
      <c r="P91">
        <v>0</v>
      </c>
      <c r="Q91">
        <v>0</v>
      </c>
      <c r="R91">
        <v>0</v>
      </c>
      <c r="S91">
        <v>76.333333333333343</v>
      </c>
      <c r="U91">
        <f t="shared" si="18"/>
        <v>8.7336244541484694E-3</v>
      </c>
      <c r="V91">
        <f t="shared" si="18"/>
        <v>0.17030567685589518</v>
      </c>
      <c r="W91">
        <f t="shared" si="18"/>
        <v>0</v>
      </c>
      <c r="X91">
        <f t="shared" si="18"/>
        <v>0.24454148471615719</v>
      </c>
      <c r="Y91">
        <f t="shared" si="17"/>
        <v>5.6768558951965052E-2</v>
      </c>
      <c r="Z91">
        <f t="shared" si="17"/>
        <v>0</v>
      </c>
      <c r="AA91">
        <f t="shared" si="17"/>
        <v>4.8034934497816588E-2</v>
      </c>
      <c r="AB91">
        <f t="shared" si="17"/>
        <v>0.35807860262008728</v>
      </c>
      <c r="AC91">
        <f t="shared" si="29"/>
        <v>3.9301310043668117E-2</v>
      </c>
      <c r="AD91">
        <f t="shared" si="29"/>
        <v>7.4235807860262001E-2</v>
      </c>
      <c r="AE91">
        <f t="shared" si="29"/>
        <v>0</v>
      </c>
      <c r="AF91">
        <f t="shared" si="29"/>
        <v>0</v>
      </c>
      <c r="AG91">
        <f t="shared" si="30"/>
        <v>0</v>
      </c>
      <c r="AI91">
        <f t="shared" si="31"/>
        <v>-4.1402400200823523E-2</v>
      </c>
      <c r="AJ91">
        <f t="shared" si="19"/>
        <v>-0.30146835781466874</v>
      </c>
      <c r="AK91">
        <v>0</v>
      </c>
      <c r="AL91">
        <f t="shared" si="20"/>
        <v>-0.34440496732693915</v>
      </c>
      <c r="AM91">
        <f t="shared" si="21"/>
        <v>-0.16285608907949839</v>
      </c>
      <c r="AN91">
        <v>0</v>
      </c>
      <c r="AO91">
        <f t="shared" si="23"/>
        <v>-0.14582573815857885</v>
      </c>
      <c r="AP91">
        <f t="shared" si="24"/>
        <v>-0.36774771185929644</v>
      </c>
      <c r="AQ91">
        <f t="shared" si="25"/>
        <v>-0.12719858880332829</v>
      </c>
      <c r="AR91">
        <f t="shared" si="26"/>
        <v>-0.19305086118544279</v>
      </c>
      <c r="AS91">
        <v>0</v>
      </c>
      <c r="AT91">
        <v>0</v>
      </c>
      <c r="AU91">
        <v>0</v>
      </c>
      <c r="AW91">
        <f t="shared" si="27"/>
        <v>1.6839547144285762</v>
      </c>
    </row>
    <row r="92" spans="1:49" x14ac:dyDescent="0.25">
      <c r="A92">
        <v>41</v>
      </c>
      <c r="B92" t="s">
        <v>64</v>
      </c>
      <c r="C92" t="s">
        <v>63</v>
      </c>
      <c r="D92">
        <v>3</v>
      </c>
      <c r="F92">
        <v>0</v>
      </c>
      <c r="G92">
        <v>9</v>
      </c>
      <c r="H92">
        <v>0</v>
      </c>
      <c r="I92">
        <v>13.666666666666666</v>
      </c>
      <c r="J92">
        <v>7</v>
      </c>
      <c r="K92">
        <v>4.666666666666667</v>
      </c>
      <c r="L92">
        <v>20.333333333333332</v>
      </c>
      <c r="M92">
        <v>8</v>
      </c>
      <c r="N92">
        <v>24</v>
      </c>
      <c r="O92">
        <v>54.333333333333336</v>
      </c>
      <c r="P92">
        <v>0</v>
      </c>
      <c r="Q92">
        <v>0</v>
      </c>
      <c r="R92">
        <v>0</v>
      </c>
      <c r="S92">
        <v>141</v>
      </c>
      <c r="U92">
        <f t="shared" si="18"/>
        <v>0</v>
      </c>
      <c r="V92">
        <f t="shared" si="18"/>
        <v>6.3829787234042548E-2</v>
      </c>
      <c r="W92">
        <f t="shared" si="18"/>
        <v>0</v>
      </c>
      <c r="X92">
        <f t="shared" si="18"/>
        <v>9.6926713947990545E-2</v>
      </c>
      <c r="Y92">
        <f t="shared" si="17"/>
        <v>4.9645390070921988E-2</v>
      </c>
      <c r="Z92">
        <f t="shared" si="17"/>
        <v>3.309692671394799E-2</v>
      </c>
      <c r="AA92">
        <f t="shared" si="17"/>
        <v>0.14420803782505909</v>
      </c>
      <c r="AB92">
        <f t="shared" si="17"/>
        <v>5.6737588652482268E-2</v>
      </c>
      <c r="AC92">
        <f t="shared" si="29"/>
        <v>0.1702127659574468</v>
      </c>
      <c r="AD92">
        <f t="shared" si="29"/>
        <v>0.38534278959810875</v>
      </c>
      <c r="AE92">
        <f t="shared" si="29"/>
        <v>0</v>
      </c>
      <c r="AF92">
        <f t="shared" si="29"/>
        <v>0</v>
      </c>
      <c r="AG92">
        <f t="shared" si="30"/>
        <v>0</v>
      </c>
      <c r="AI92">
        <v>0</v>
      </c>
      <c r="AJ92">
        <f t="shared" si="19"/>
        <v>-0.17562991359842225</v>
      </c>
      <c r="AK92">
        <v>0</v>
      </c>
      <c r="AL92">
        <f t="shared" si="20"/>
        <v>-0.22620757590075832</v>
      </c>
      <c r="AM92">
        <f t="shared" si="21"/>
        <v>-0.14907764673234034</v>
      </c>
      <c r="AN92">
        <f t="shared" si="22"/>
        <v>-0.11280474678967914</v>
      </c>
      <c r="AO92">
        <f t="shared" si="23"/>
        <v>-0.27925862223936398</v>
      </c>
      <c r="AP92">
        <f t="shared" si="24"/>
        <v>-0.16279820418146565</v>
      </c>
      <c r="AQ92">
        <f t="shared" si="25"/>
        <v>-0.30139677617535704</v>
      </c>
      <c r="AR92">
        <f t="shared" si="26"/>
        <v>-0.36747135331688191</v>
      </c>
      <c r="AS92">
        <v>0</v>
      </c>
      <c r="AT92">
        <v>0</v>
      </c>
      <c r="AU92">
        <v>0</v>
      </c>
      <c r="AW92">
        <f t="shared" si="27"/>
        <v>1.7746448389342686</v>
      </c>
    </row>
    <row r="93" spans="1:49" x14ac:dyDescent="0.25">
      <c r="A93">
        <v>42</v>
      </c>
      <c r="B93" t="s">
        <v>68</v>
      </c>
      <c r="C93" t="s">
        <v>63</v>
      </c>
      <c r="D93">
        <v>3</v>
      </c>
      <c r="F93">
        <v>0.33333333333333331</v>
      </c>
      <c r="G93">
        <v>2.6666666666666665</v>
      </c>
      <c r="H93">
        <v>0</v>
      </c>
      <c r="I93">
        <v>95.666666666666671</v>
      </c>
      <c r="J93">
        <v>7</v>
      </c>
      <c r="K93">
        <v>0.66666666666666663</v>
      </c>
      <c r="L93">
        <v>4.166666666666667</v>
      </c>
      <c r="M93">
        <v>50.166666666666664</v>
      </c>
      <c r="N93">
        <v>10.333333333333334</v>
      </c>
      <c r="O93">
        <v>35.666666666666664</v>
      </c>
      <c r="P93">
        <v>0</v>
      </c>
      <c r="Q93">
        <v>0</v>
      </c>
      <c r="R93">
        <v>0</v>
      </c>
      <c r="S93">
        <v>206.66666666666669</v>
      </c>
      <c r="U93">
        <f t="shared" si="18"/>
        <v>1.6129032258064514E-3</v>
      </c>
      <c r="V93">
        <f t="shared" si="18"/>
        <v>1.2903225806451611E-2</v>
      </c>
      <c r="W93">
        <f t="shared" si="18"/>
        <v>0</v>
      </c>
      <c r="X93">
        <f t="shared" si="18"/>
        <v>0.4629032258064516</v>
      </c>
      <c r="Y93">
        <f t="shared" si="17"/>
        <v>3.387096774193548E-2</v>
      </c>
      <c r="Z93">
        <f t="shared" si="17"/>
        <v>3.2258064516129028E-3</v>
      </c>
      <c r="AA93">
        <f t="shared" si="17"/>
        <v>2.0161290322580645E-2</v>
      </c>
      <c r="AB93">
        <f t="shared" si="17"/>
        <v>0.24274193548387094</v>
      </c>
      <c r="AC93">
        <f t="shared" si="29"/>
        <v>4.9999999999999996E-2</v>
      </c>
      <c r="AD93">
        <f t="shared" si="29"/>
        <v>0.17258064516129029</v>
      </c>
      <c r="AE93">
        <f t="shared" si="29"/>
        <v>0</v>
      </c>
      <c r="AF93">
        <f t="shared" si="29"/>
        <v>0</v>
      </c>
      <c r="AG93">
        <f t="shared" si="30"/>
        <v>0</v>
      </c>
      <c r="AI93">
        <f t="shared" si="31"/>
        <v>-1.0370515287159899E-2</v>
      </c>
      <c r="AJ93">
        <f t="shared" si="19"/>
        <v>-5.6132618533668396E-2</v>
      </c>
      <c r="AK93">
        <v>0</v>
      </c>
      <c r="AL93">
        <f t="shared" si="20"/>
        <v>-0.35654531334551798</v>
      </c>
      <c r="AM93">
        <f t="shared" si="21"/>
        <v>-0.11465989975262902</v>
      </c>
      <c r="AN93">
        <f t="shared" si="22"/>
        <v>-1.8505071927352231E-2</v>
      </c>
      <c r="AO93">
        <f t="shared" si="23"/>
        <v>-7.8709492615541971E-2</v>
      </c>
      <c r="AP93">
        <f t="shared" si="24"/>
        <v>-0.3436634472168647</v>
      </c>
      <c r="AQ93">
        <f t="shared" si="25"/>
        <v>-0.14978661367769955</v>
      </c>
      <c r="AR93">
        <f t="shared" si="26"/>
        <v>-0.30320532074639311</v>
      </c>
      <c r="AS93">
        <v>0</v>
      </c>
      <c r="AT93">
        <v>0</v>
      </c>
      <c r="AU93">
        <v>0</v>
      </c>
      <c r="AW93">
        <f t="shared" si="27"/>
        <v>1.4315782931028269</v>
      </c>
    </row>
    <row r="94" spans="1:49" x14ac:dyDescent="0.25">
      <c r="A94">
        <v>43</v>
      </c>
      <c r="B94" t="s">
        <v>62</v>
      </c>
      <c r="C94" t="s">
        <v>61</v>
      </c>
      <c r="D94">
        <v>3</v>
      </c>
      <c r="F94">
        <v>0</v>
      </c>
      <c r="G94">
        <v>0.16666666666666666</v>
      </c>
      <c r="H94">
        <v>0</v>
      </c>
      <c r="I94">
        <v>1.8333333333333333</v>
      </c>
      <c r="J94">
        <v>0.16666666666666666</v>
      </c>
      <c r="K94">
        <v>0</v>
      </c>
      <c r="L94">
        <v>6.333333333333333</v>
      </c>
      <c r="M94">
        <v>1.6666666666666667</v>
      </c>
      <c r="N94">
        <v>0.83333333333333337</v>
      </c>
      <c r="O94">
        <v>4.666666666666667</v>
      </c>
      <c r="P94">
        <v>0</v>
      </c>
      <c r="Q94">
        <v>0</v>
      </c>
      <c r="R94">
        <v>0</v>
      </c>
      <c r="S94">
        <v>15.666666666666668</v>
      </c>
      <c r="U94">
        <f t="shared" si="18"/>
        <v>0</v>
      </c>
      <c r="V94">
        <f t="shared" si="18"/>
        <v>1.0638297872340424E-2</v>
      </c>
      <c r="W94">
        <f t="shared" si="18"/>
        <v>0</v>
      </c>
      <c r="X94">
        <f t="shared" si="18"/>
        <v>0.11702127659574467</v>
      </c>
      <c r="Y94">
        <f t="shared" si="17"/>
        <v>1.0638297872340424E-2</v>
      </c>
      <c r="Z94">
        <f t="shared" si="17"/>
        <v>0</v>
      </c>
      <c r="AA94">
        <f t="shared" si="17"/>
        <v>0.40425531914893614</v>
      </c>
      <c r="AB94">
        <f t="shared" si="17"/>
        <v>0.10638297872340426</v>
      </c>
      <c r="AC94">
        <f t="shared" si="29"/>
        <v>5.3191489361702128E-2</v>
      </c>
      <c r="AD94">
        <f t="shared" si="29"/>
        <v>0.2978723404255319</v>
      </c>
      <c r="AE94">
        <f t="shared" si="29"/>
        <v>0</v>
      </c>
      <c r="AF94">
        <f t="shared" si="29"/>
        <v>0</v>
      </c>
      <c r="AG94">
        <f t="shared" si="30"/>
        <v>0</v>
      </c>
      <c r="AI94">
        <v>0</v>
      </c>
      <c r="AJ94">
        <f t="shared" si="19"/>
        <v>-4.8332923215638326E-2</v>
      </c>
      <c r="AK94">
        <v>0</v>
      </c>
      <c r="AL94">
        <f t="shared" si="20"/>
        <v>-0.25105738940625499</v>
      </c>
      <c r="AM94">
        <f t="shared" si="21"/>
        <v>-4.8332923215638326E-2</v>
      </c>
      <c r="AN94">
        <v>0</v>
      </c>
      <c r="AO94">
        <f t="shared" si="23"/>
        <v>-0.36613752826231372</v>
      </c>
      <c r="AP94">
        <f t="shared" si="24"/>
        <v>-0.23837337119957003</v>
      </c>
      <c r="AQ94">
        <f t="shared" si="25"/>
        <v>-0.15605621648063317</v>
      </c>
      <c r="AR94">
        <f t="shared" si="26"/>
        <v>-0.36075029381547236</v>
      </c>
      <c r="AS94">
        <v>0</v>
      </c>
      <c r="AT94">
        <v>0</v>
      </c>
      <c r="AU94">
        <v>0</v>
      </c>
      <c r="AW94">
        <f t="shared" si="27"/>
        <v>1.4690406455955207</v>
      </c>
    </row>
    <row r="95" spans="1:49" x14ac:dyDescent="0.25">
      <c r="A95">
        <v>44</v>
      </c>
      <c r="B95" t="s">
        <v>60</v>
      </c>
      <c r="C95" t="s">
        <v>61</v>
      </c>
      <c r="D95">
        <v>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10.666666666666666</v>
      </c>
      <c r="M95">
        <v>18.333333333333332</v>
      </c>
      <c r="N95">
        <v>10.333333333333334</v>
      </c>
      <c r="O95">
        <v>20.5</v>
      </c>
      <c r="P95">
        <v>0</v>
      </c>
      <c r="Q95">
        <v>0</v>
      </c>
      <c r="R95">
        <v>0</v>
      </c>
      <c r="S95">
        <v>59.833333333333336</v>
      </c>
      <c r="U95">
        <f t="shared" si="18"/>
        <v>0</v>
      </c>
      <c r="V95">
        <f t="shared" si="18"/>
        <v>0</v>
      </c>
      <c r="W95">
        <f t="shared" si="18"/>
        <v>0</v>
      </c>
      <c r="X95">
        <f t="shared" si="18"/>
        <v>0</v>
      </c>
      <c r="Y95">
        <f t="shared" si="17"/>
        <v>0</v>
      </c>
      <c r="Z95">
        <f t="shared" si="17"/>
        <v>0</v>
      </c>
      <c r="AA95">
        <f t="shared" si="17"/>
        <v>0.17827298050139273</v>
      </c>
      <c r="AB95">
        <f t="shared" si="17"/>
        <v>0.30640668523676878</v>
      </c>
      <c r="AC95">
        <f t="shared" si="29"/>
        <v>0.17270194986072424</v>
      </c>
      <c r="AD95">
        <f t="shared" si="29"/>
        <v>0.3426183844011142</v>
      </c>
      <c r="AE95">
        <f t="shared" si="29"/>
        <v>0</v>
      </c>
      <c r="AF95">
        <f t="shared" si="29"/>
        <v>0</v>
      </c>
      <c r="AG95">
        <f t="shared" si="30"/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f t="shared" si="23"/>
        <v>-0.30742093461902742</v>
      </c>
      <c r="AP95">
        <f t="shared" si="24"/>
        <v>-0.3624307033329941</v>
      </c>
      <c r="AQ95">
        <f t="shared" si="25"/>
        <v>-0.30329709251665077</v>
      </c>
      <c r="AR95">
        <f t="shared" si="26"/>
        <v>-0.36699158237674356</v>
      </c>
      <c r="AS95">
        <v>0</v>
      </c>
      <c r="AT95">
        <v>0</v>
      </c>
      <c r="AU95">
        <v>0</v>
      </c>
      <c r="AW95">
        <f t="shared" si="27"/>
        <v>1.3401403128454159</v>
      </c>
    </row>
    <row r="96" spans="1:49" x14ac:dyDescent="0.25">
      <c r="A96">
        <v>45</v>
      </c>
      <c r="B96" t="s">
        <v>62</v>
      </c>
      <c r="C96" t="s">
        <v>61</v>
      </c>
      <c r="D96">
        <v>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2.3333333333333335</v>
      </c>
      <c r="M96">
        <v>92.166666666666671</v>
      </c>
      <c r="N96">
        <v>12.166666666666666</v>
      </c>
      <c r="O96">
        <v>1.8333333333333333</v>
      </c>
      <c r="P96">
        <v>0</v>
      </c>
      <c r="Q96">
        <v>0</v>
      </c>
      <c r="R96">
        <v>0</v>
      </c>
      <c r="S96">
        <v>108.5</v>
      </c>
      <c r="U96">
        <f t="shared" si="18"/>
        <v>0</v>
      </c>
      <c r="V96">
        <f t="shared" si="18"/>
        <v>0</v>
      </c>
      <c r="W96">
        <f t="shared" si="18"/>
        <v>0</v>
      </c>
      <c r="X96">
        <f t="shared" si="18"/>
        <v>0</v>
      </c>
      <c r="Y96">
        <f t="shared" si="17"/>
        <v>0</v>
      </c>
      <c r="Z96">
        <f t="shared" si="17"/>
        <v>0</v>
      </c>
      <c r="AA96">
        <f t="shared" si="17"/>
        <v>2.1505376344086023E-2</v>
      </c>
      <c r="AB96">
        <f t="shared" si="17"/>
        <v>0.84946236559139787</v>
      </c>
      <c r="AC96">
        <f t="shared" si="29"/>
        <v>0.11213517665130568</v>
      </c>
      <c r="AD96">
        <f t="shared" si="29"/>
        <v>1.6897081413210446E-2</v>
      </c>
      <c r="AE96">
        <f t="shared" si="29"/>
        <v>0</v>
      </c>
      <c r="AF96">
        <f t="shared" si="29"/>
        <v>0</v>
      </c>
      <c r="AG96">
        <f t="shared" si="30"/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f t="shared" si="23"/>
        <v>-8.2568866937490548E-2</v>
      </c>
      <c r="AP96">
        <f t="shared" si="24"/>
        <v>-0.13859117864744644</v>
      </c>
      <c r="AQ96">
        <f t="shared" si="25"/>
        <v>-0.24535739581780799</v>
      </c>
      <c r="AR96">
        <f t="shared" si="26"/>
        <v>-6.8950473215840538E-2</v>
      </c>
      <c r="AS96">
        <v>0</v>
      </c>
      <c r="AT96">
        <v>0</v>
      </c>
      <c r="AU96">
        <v>0</v>
      </c>
      <c r="AW96">
        <f t="shared" si="27"/>
        <v>0.53546791461858556</v>
      </c>
    </row>
    <row r="97" spans="1:49" x14ac:dyDescent="0.25">
      <c r="A97">
        <v>46</v>
      </c>
      <c r="B97" t="s">
        <v>62</v>
      </c>
      <c r="C97" t="s">
        <v>63</v>
      </c>
      <c r="D97">
        <v>3</v>
      </c>
      <c r="F97">
        <v>0</v>
      </c>
      <c r="G97">
        <v>0</v>
      </c>
      <c r="H97">
        <v>0</v>
      </c>
      <c r="I97">
        <v>0</v>
      </c>
      <c r="J97">
        <v>0.33333333333333331</v>
      </c>
      <c r="K97">
        <v>0</v>
      </c>
      <c r="L97">
        <v>20.333333333333332</v>
      </c>
      <c r="M97">
        <v>79.333333333333329</v>
      </c>
      <c r="N97">
        <v>25</v>
      </c>
      <c r="O97">
        <v>36</v>
      </c>
      <c r="P97">
        <v>0</v>
      </c>
      <c r="Q97">
        <v>0</v>
      </c>
      <c r="R97">
        <v>0</v>
      </c>
      <c r="S97">
        <v>161</v>
      </c>
      <c r="U97">
        <f t="shared" si="18"/>
        <v>0</v>
      </c>
      <c r="V97">
        <f t="shared" si="18"/>
        <v>0</v>
      </c>
      <c r="W97">
        <f t="shared" si="18"/>
        <v>0</v>
      </c>
      <c r="X97">
        <f t="shared" si="18"/>
        <v>0</v>
      </c>
      <c r="Y97">
        <f t="shared" si="17"/>
        <v>2.0703933747412005E-3</v>
      </c>
      <c r="Z97">
        <f t="shared" si="17"/>
        <v>0</v>
      </c>
      <c r="AA97">
        <f t="shared" si="17"/>
        <v>0.12629399585921325</v>
      </c>
      <c r="AB97">
        <f t="shared" si="17"/>
        <v>0.49275362318840576</v>
      </c>
      <c r="AC97">
        <f t="shared" si="29"/>
        <v>0.15527950310559005</v>
      </c>
      <c r="AD97">
        <f t="shared" si="29"/>
        <v>0.2236024844720497</v>
      </c>
      <c r="AE97">
        <f t="shared" si="29"/>
        <v>0</v>
      </c>
      <c r="AF97">
        <f t="shared" si="29"/>
        <v>0</v>
      </c>
      <c r="AG97">
        <f t="shared" si="30"/>
        <v>0</v>
      </c>
      <c r="AI97">
        <v>0</v>
      </c>
      <c r="AJ97">
        <v>0</v>
      </c>
      <c r="AK97">
        <v>0</v>
      </c>
      <c r="AL97">
        <v>0</v>
      </c>
      <c r="AM97">
        <f t="shared" si="21"/>
        <v>-1.2795065535512571E-2</v>
      </c>
      <c r="AN97">
        <v>0</v>
      </c>
      <c r="AO97">
        <f t="shared" si="23"/>
        <v>-0.26132031088661478</v>
      </c>
      <c r="AP97">
        <f t="shared" si="24"/>
        <v>-0.34874439593271495</v>
      </c>
      <c r="AQ97">
        <f t="shared" si="25"/>
        <v>-0.28921250622923328</v>
      </c>
      <c r="AR97">
        <f t="shared" si="26"/>
        <v>-0.33493090282621557</v>
      </c>
      <c r="AS97">
        <v>0</v>
      </c>
      <c r="AT97">
        <v>0</v>
      </c>
      <c r="AU97">
        <v>0</v>
      </c>
      <c r="AW97">
        <f t="shared" si="27"/>
        <v>1.2470031814102911</v>
      </c>
    </row>
    <row r="98" spans="1:49" x14ac:dyDescent="0.25">
      <c r="A98">
        <v>47</v>
      </c>
      <c r="B98" t="s">
        <v>60</v>
      </c>
      <c r="C98" t="s">
        <v>61</v>
      </c>
      <c r="D98">
        <v>3</v>
      </c>
      <c r="F98">
        <v>0</v>
      </c>
      <c r="G98">
        <v>0</v>
      </c>
      <c r="H98">
        <v>0</v>
      </c>
      <c r="I98">
        <v>1</v>
      </c>
      <c r="J98">
        <v>0.33333333333333331</v>
      </c>
      <c r="K98">
        <v>0</v>
      </c>
      <c r="L98">
        <v>12.666666666666666</v>
      </c>
      <c r="M98">
        <v>0</v>
      </c>
      <c r="N98">
        <v>80</v>
      </c>
      <c r="O98">
        <v>116.33333333333333</v>
      </c>
      <c r="P98">
        <v>0</v>
      </c>
      <c r="Q98">
        <v>0</v>
      </c>
      <c r="R98">
        <v>0</v>
      </c>
      <c r="S98">
        <v>210.33333333333331</v>
      </c>
      <c r="U98">
        <f t="shared" si="18"/>
        <v>0</v>
      </c>
      <c r="V98">
        <f t="shared" si="18"/>
        <v>0</v>
      </c>
      <c r="W98">
        <f t="shared" si="18"/>
        <v>0</v>
      </c>
      <c r="X98">
        <f t="shared" si="18"/>
        <v>4.7543581616481777E-3</v>
      </c>
      <c r="Y98">
        <f t="shared" si="17"/>
        <v>1.5847860538827259E-3</v>
      </c>
      <c r="Z98">
        <f t="shared" si="17"/>
        <v>0</v>
      </c>
      <c r="AA98">
        <f t="shared" si="17"/>
        <v>6.0221870047543584E-2</v>
      </c>
      <c r="AB98">
        <f t="shared" si="17"/>
        <v>0</v>
      </c>
      <c r="AC98">
        <f t="shared" si="29"/>
        <v>0.38034865293185421</v>
      </c>
      <c r="AD98">
        <f t="shared" si="29"/>
        <v>0.55309033280507136</v>
      </c>
      <c r="AE98">
        <f t="shared" si="29"/>
        <v>0</v>
      </c>
      <c r="AF98">
        <f t="shared" si="29"/>
        <v>0</v>
      </c>
      <c r="AG98">
        <f t="shared" si="30"/>
        <v>0</v>
      </c>
      <c r="AI98">
        <v>0</v>
      </c>
      <c r="AJ98">
        <v>0</v>
      </c>
      <c r="AK98">
        <v>0</v>
      </c>
      <c r="AL98">
        <f t="shared" si="20"/>
        <v>-2.5429604947098752E-2</v>
      </c>
      <c r="AM98">
        <f t="shared" si="21"/>
        <v>-1.0217600416071653E-2</v>
      </c>
      <c r="AN98">
        <v>0</v>
      </c>
      <c r="AO98">
        <f t="shared" si="23"/>
        <v>-0.16920657481293733</v>
      </c>
      <c r="AP98">
        <v>0</v>
      </c>
      <c r="AQ98">
        <f t="shared" si="25"/>
        <v>-0.36767046815818266</v>
      </c>
      <c r="AR98">
        <f t="shared" si="26"/>
        <v>-0.32755886716043792</v>
      </c>
      <c r="AS98">
        <v>0</v>
      </c>
      <c r="AT98">
        <v>0</v>
      </c>
      <c r="AU98">
        <v>0</v>
      </c>
      <c r="AW98">
        <f t="shared" si="27"/>
        <v>0.9000831154947283</v>
      </c>
    </row>
    <row r="99" spans="1:49" x14ac:dyDescent="0.25">
      <c r="A99">
        <v>48</v>
      </c>
      <c r="B99" t="s">
        <v>68</v>
      </c>
      <c r="C99" t="s">
        <v>63</v>
      </c>
      <c r="D99">
        <v>3</v>
      </c>
      <c r="F99">
        <v>0</v>
      </c>
      <c r="G99">
        <v>10.666666666666666</v>
      </c>
      <c r="H99">
        <v>0</v>
      </c>
      <c r="I99">
        <v>7.166666666666667</v>
      </c>
      <c r="J99">
        <v>44</v>
      </c>
      <c r="K99">
        <v>0</v>
      </c>
      <c r="L99">
        <v>8.6666666666666661</v>
      </c>
      <c r="M99">
        <v>4.333333333333333</v>
      </c>
      <c r="N99">
        <v>20.5</v>
      </c>
      <c r="O99">
        <v>5.333333333333333</v>
      </c>
      <c r="P99">
        <v>0</v>
      </c>
      <c r="Q99">
        <v>0</v>
      </c>
      <c r="R99">
        <v>0</v>
      </c>
      <c r="S99">
        <v>100.66666666666666</v>
      </c>
      <c r="U99">
        <f t="shared" si="18"/>
        <v>0</v>
      </c>
      <c r="V99">
        <f t="shared" si="18"/>
        <v>0.10596026490066225</v>
      </c>
      <c r="W99">
        <f t="shared" si="18"/>
        <v>0</v>
      </c>
      <c r="X99">
        <f t="shared" si="18"/>
        <v>7.1192052980132453E-2</v>
      </c>
      <c r="Y99">
        <f t="shared" si="17"/>
        <v>0.43708609271523186</v>
      </c>
      <c r="Z99">
        <f t="shared" si="17"/>
        <v>0</v>
      </c>
      <c r="AA99">
        <f t="shared" si="17"/>
        <v>8.6092715231788075E-2</v>
      </c>
      <c r="AB99">
        <f t="shared" si="17"/>
        <v>4.3046357615894038E-2</v>
      </c>
      <c r="AC99">
        <f t="shared" si="29"/>
        <v>0.20364238410596028</v>
      </c>
      <c r="AD99">
        <f t="shared" si="29"/>
        <v>5.2980132450331126E-2</v>
      </c>
      <c r="AE99">
        <f t="shared" si="29"/>
        <v>0</v>
      </c>
      <c r="AF99">
        <f t="shared" si="29"/>
        <v>0</v>
      </c>
      <c r="AG99">
        <f t="shared" si="30"/>
        <v>0</v>
      </c>
      <c r="AI99">
        <v>0</v>
      </c>
      <c r="AJ99">
        <f t="shared" si="19"/>
        <v>-0.23784806512054496</v>
      </c>
      <c r="AK99">
        <v>0</v>
      </c>
      <c r="AL99">
        <f t="shared" si="20"/>
        <v>-0.18811603565624813</v>
      </c>
      <c r="AM99">
        <f t="shared" si="21"/>
        <v>-0.36174341891417827</v>
      </c>
      <c r="AN99">
        <v>0</v>
      </c>
      <c r="AO99">
        <f t="shared" si="23"/>
        <v>-0.21112778961320555</v>
      </c>
      <c r="AP99">
        <f t="shared" si="24"/>
        <v>-0.13540135622143484</v>
      </c>
      <c r="AQ99">
        <f t="shared" si="25"/>
        <v>-0.32407442158141536</v>
      </c>
      <c r="AR99">
        <f t="shared" si="26"/>
        <v>-0.15564706199391198</v>
      </c>
      <c r="AS99">
        <v>0</v>
      </c>
      <c r="AT99">
        <v>0</v>
      </c>
      <c r="AU99">
        <v>0</v>
      </c>
      <c r="AW99">
        <f t="shared" si="27"/>
        <v>1.6139581491009389</v>
      </c>
    </row>
    <row r="100" spans="1:49" x14ac:dyDescent="0.25">
      <c r="A100">
        <v>49</v>
      </c>
      <c r="B100" t="s">
        <v>64</v>
      </c>
      <c r="C100" t="s">
        <v>61</v>
      </c>
      <c r="D100">
        <v>3</v>
      </c>
      <c r="F100">
        <v>0</v>
      </c>
      <c r="G100">
        <v>2.8333333333333335</v>
      </c>
      <c r="H100">
        <v>0</v>
      </c>
      <c r="I100">
        <v>4.5</v>
      </c>
      <c r="J100">
        <v>0.5</v>
      </c>
      <c r="K100">
        <v>2.1666666666666665</v>
      </c>
      <c r="L100">
        <v>8</v>
      </c>
      <c r="M100">
        <v>2.5</v>
      </c>
      <c r="N100">
        <v>10.666666666666666</v>
      </c>
      <c r="O100">
        <v>22</v>
      </c>
      <c r="P100">
        <v>0</v>
      </c>
      <c r="Q100">
        <v>0</v>
      </c>
      <c r="R100">
        <v>0</v>
      </c>
      <c r="S100">
        <v>53.166666666666664</v>
      </c>
      <c r="U100">
        <f t="shared" si="18"/>
        <v>0</v>
      </c>
      <c r="V100">
        <f t="shared" si="18"/>
        <v>5.3291536050156747E-2</v>
      </c>
      <c r="W100">
        <f t="shared" si="18"/>
        <v>0</v>
      </c>
      <c r="X100">
        <f t="shared" si="18"/>
        <v>8.4639498432601878E-2</v>
      </c>
      <c r="Y100">
        <f t="shared" si="17"/>
        <v>9.4043887147335428E-3</v>
      </c>
      <c r="Z100">
        <f t="shared" si="17"/>
        <v>4.0752351097178681E-2</v>
      </c>
      <c r="AA100">
        <f t="shared" si="17"/>
        <v>0.15047021943573669</v>
      </c>
      <c r="AB100">
        <f t="shared" si="17"/>
        <v>4.7021943573667714E-2</v>
      </c>
      <c r="AC100">
        <f t="shared" si="29"/>
        <v>0.20062695924764889</v>
      </c>
      <c r="AD100">
        <f t="shared" si="29"/>
        <v>0.41379310344827586</v>
      </c>
      <c r="AE100">
        <f t="shared" si="29"/>
        <v>0</v>
      </c>
      <c r="AF100">
        <f t="shared" si="29"/>
        <v>0</v>
      </c>
      <c r="AG100">
        <f t="shared" si="30"/>
        <v>0</v>
      </c>
      <c r="AI100">
        <v>0</v>
      </c>
      <c r="AJ100">
        <f t="shared" si="19"/>
        <v>-0.15624959842754446</v>
      </c>
      <c r="AK100">
        <v>0</v>
      </c>
      <c r="AL100">
        <f t="shared" si="20"/>
        <v>-0.20900490405352326</v>
      </c>
      <c r="AM100">
        <f t="shared" si="21"/>
        <v>-4.3886321135894066E-2</v>
      </c>
      <c r="AN100">
        <f t="shared" si="22"/>
        <v>-0.13041737520126334</v>
      </c>
      <c r="AO100">
        <f t="shared" si="23"/>
        <v>-0.28498910473383632</v>
      </c>
      <c r="AP100">
        <f t="shared" si="24"/>
        <v>-0.14375270697567247</v>
      </c>
      <c r="AQ100">
        <f t="shared" si="25"/>
        <v>-0.32226869355238574</v>
      </c>
      <c r="AR100">
        <f t="shared" si="26"/>
        <v>-0.36512655732350635</v>
      </c>
      <c r="AS100">
        <v>0</v>
      </c>
      <c r="AT100">
        <v>0</v>
      </c>
      <c r="AU100">
        <v>0</v>
      </c>
      <c r="AW100">
        <f t="shared" si="27"/>
        <v>1.655695261403626</v>
      </c>
    </row>
    <row r="101" spans="1:49" x14ac:dyDescent="0.25">
      <c r="A101">
        <v>50</v>
      </c>
      <c r="B101" t="s">
        <v>60</v>
      </c>
      <c r="C101" t="s">
        <v>63</v>
      </c>
      <c r="D101">
        <v>3</v>
      </c>
      <c r="F101">
        <v>0</v>
      </c>
      <c r="G101">
        <v>0</v>
      </c>
      <c r="H101">
        <v>0</v>
      </c>
      <c r="I101">
        <v>0.33333333333333331</v>
      </c>
      <c r="J101">
        <v>0.66666666666666663</v>
      </c>
      <c r="K101">
        <v>0</v>
      </c>
      <c r="L101">
        <v>31.666666666666668</v>
      </c>
      <c r="M101">
        <v>10.166666666666666</v>
      </c>
      <c r="N101">
        <v>15.333333333333334</v>
      </c>
      <c r="O101">
        <v>66</v>
      </c>
      <c r="P101">
        <v>0</v>
      </c>
      <c r="Q101">
        <v>0</v>
      </c>
      <c r="R101">
        <v>0</v>
      </c>
      <c r="S101">
        <v>124.16666666666667</v>
      </c>
      <c r="U101">
        <f t="shared" si="18"/>
        <v>0</v>
      </c>
      <c r="V101">
        <f t="shared" si="18"/>
        <v>0</v>
      </c>
      <c r="W101">
        <f t="shared" si="18"/>
        <v>0</v>
      </c>
      <c r="X101">
        <f t="shared" si="18"/>
        <v>2.6845637583892616E-3</v>
      </c>
      <c r="Y101">
        <f t="shared" si="17"/>
        <v>5.3691275167785232E-3</v>
      </c>
      <c r="Z101">
        <f t="shared" si="17"/>
        <v>0</v>
      </c>
      <c r="AA101">
        <f t="shared" si="17"/>
        <v>0.25503355704697989</v>
      </c>
      <c r="AB101">
        <f t="shared" si="17"/>
        <v>8.1879194630872482E-2</v>
      </c>
      <c r="AC101">
        <f t="shared" si="29"/>
        <v>0.12348993288590604</v>
      </c>
      <c r="AD101">
        <f t="shared" si="29"/>
        <v>0.53154362416107381</v>
      </c>
      <c r="AE101">
        <f t="shared" si="29"/>
        <v>0</v>
      </c>
      <c r="AF101">
        <f t="shared" si="29"/>
        <v>0</v>
      </c>
      <c r="AG101">
        <f t="shared" si="30"/>
        <v>0</v>
      </c>
      <c r="AI101">
        <v>0</v>
      </c>
      <c r="AJ101">
        <v>0</v>
      </c>
      <c r="AK101">
        <v>0</v>
      </c>
      <c r="AL101">
        <f t="shared" si="20"/>
        <v>-1.5893253792804332E-2</v>
      </c>
      <c r="AM101">
        <f t="shared" si="21"/>
        <v>-2.8064911985286812E-2</v>
      </c>
      <c r="AN101">
        <v>0</v>
      </c>
      <c r="AO101">
        <f t="shared" si="23"/>
        <v>-0.34846768829748181</v>
      </c>
      <c r="AP101">
        <f t="shared" si="24"/>
        <v>-0.20490353235782705</v>
      </c>
      <c r="AQ101">
        <f t="shared" si="25"/>
        <v>-0.25829100537235944</v>
      </c>
      <c r="AR101">
        <f t="shared" si="26"/>
        <v>-0.33591962794836411</v>
      </c>
      <c r="AS101">
        <v>0</v>
      </c>
      <c r="AT101">
        <v>0</v>
      </c>
      <c r="AU101">
        <v>0</v>
      </c>
      <c r="AW101">
        <f t="shared" si="27"/>
        <v>1.1915400197541235</v>
      </c>
    </row>
    <row r="102" spans="1:49" x14ac:dyDescent="0.25">
      <c r="A102">
        <v>1</v>
      </c>
      <c r="B102" t="s">
        <v>60</v>
      </c>
      <c r="C102" t="s">
        <v>61</v>
      </c>
      <c r="D102">
        <v>4</v>
      </c>
      <c r="F102">
        <v>0</v>
      </c>
      <c r="G102">
        <v>3.3333333333333335</v>
      </c>
      <c r="H102">
        <v>0</v>
      </c>
      <c r="I102">
        <v>0.33333333333333331</v>
      </c>
      <c r="J102">
        <v>0.33333333333333331</v>
      </c>
      <c r="K102">
        <v>0</v>
      </c>
      <c r="L102">
        <v>32.5</v>
      </c>
      <c r="M102">
        <v>32</v>
      </c>
      <c r="N102">
        <v>4.833333333333333</v>
      </c>
      <c r="O102">
        <v>9.3333333333333339</v>
      </c>
      <c r="P102">
        <v>0</v>
      </c>
      <c r="Q102">
        <v>0</v>
      </c>
      <c r="R102">
        <v>0</v>
      </c>
      <c r="S102">
        <v>82.666666666666657</v>
      </c>
      <c r="U102">
        <f t="shared" si="18"/>
        <v>0</v>
      </c>
      <c r="V102">
        <f t="shared" si="18"/>
        <v>4.0322580645161296E-2</v>
      </c>
      <c r="W102">
        <f t="shared" si="18"/>
        <v>0</v>
      </c>
      <c r="X102">
        <f t="shared" si="18"/>
        <v>4.0322580645161289E-3</v>
      </c>
      <c r="Y102">
        <f t="shared" si="17"/>
        <v>4.0322580645161289E-3</v>
      </c>
      <c r="Z102">
        <f t="shared" si="17"/>
        <v>0</v>
      </c>
      <c r="AA102">
        <f t="shared" si="17"/>
        <v>0.39314516129032262</v>
      </c>
      <c r="AB102">
        <f t="shared" si="17"/>
        <v>0.38709677419354843</v>
      </c>
      <c r="AC102">
        <f t="shared" si="29"/>
        <v>5.8467741935483875E-2</v>
      </c>
      <c r="AD102">
        <f t="shared" si="29"/>
        <v>0.11290322580645164</v>
      </c>
      <c r="AE102">
        <f t="shared" si="29"/>
        <v>0</v>
      </c>
      <c r="AF102">
        <f t="shared" si="29"/>
        <v>0</v>
      </c>
      <c r="AG102">
        <f t="shared" si="30"/>
        <v>0</v>
      </c>
      <c r="AI102">
        <v>0</v>
      </c>
      <c r="AJ102">
        <f t="shared" si="19"/>
        <v>-0.12946950214398939</v>
      </c>
      <c r="AK102">
        <v>0</v>
      </c>
      <c r="AL102">
        <f t="shared" si="20"/>
        <v>-2.2231567524858799E-2</v>
      </c>
      <c r="AM102">
        <f t="shared" si="21"/>
        <v>-2.2231567524858799E-2</v>
      </c>
      <c r="AN102">
        <v>0</v>
      </c>
      <c r="AO102">
        <f t="shared" si="23"/>
        <v>-0.36703103183756097</v>
      </c>
      <c r="AP102">
        <f t="shared" si="24"/>
        <v>-0.36738602117308872</v>
      </c>
      <c r="AQ102">
        <f t="shared" si="25"/>
        <v>-0.16600629597865957</v>
      </c>
      <c r="AR102">
        <f t="shared" si="26"/>
        <v>-0.24626725245045888</v>
      </c>
      <c r="AS102">
        <v>0</v>
      </c>
      <c r="AT102">
        <v>0</v>
      </c>
      <c r="AU102">
        <v>0</v>
      </c>
      <c r="AW102">
        <f t="shared" si="27"/>
        <v>1.3206232386334751</v>
      </c>
    </row>
    <row r="103" spans="1:49" x14ac:dyDescent="0.25">
      <c r="A103">
        <v>2</v>
      </c>
      <c r="B103" t="s">
        <v>62</v>
      </c>
      <c r="C103" t="s">
        <v>63</v>
      </c>
      <c r="D103">
        <v>4</v>
      </c>
      <c r="F103">
        <v>0</v>
      </c>
      <c r="G103">
        <v>0.66666666666666663</v>
      </c>
      <c r="H103">
        <v>0</v>
      </c>
      <c r="I103">
        <v>0.66666666666666663</v>
      </c>
      <c r="J103">
        <v>3.3333333333333335</v>
      </c>
      <c r="K103">
        <v>0</v>
      </c>
      <c r="L103">
        <v>5.333333333333333</v>
      </c>
      <c r="M103">
        <v>5.333333333333333</v>
      </c>
      <c r="N103">
        <v>38</v>
      </c>
      <c r="O103">
        <v>134.66666666666666</v>
      </c>
      <c r="P103">
        <v>0</v>
      </c>
      <c r="Q103">
        <v>0</v>
      </c>
      <c r="R103">
        <v>0</v>
      </c>
      <c r="S103">
        <v>188</v>
      </c>
      <c r="U103">
        <f t="shared" si="18"/>
        <v>0</v>
      </c>
      <c r="V103">
        <f t="shared" si="18"/>
        <v>3.5460992907801418E-3</v>
      </c>
      <c r="W103">
        <f t="shared" si="18"/>
        <v>0</v>
      </c>
      <c r="X103">
        <f t="shared" si="18"/>
        <v>3.5460992907801418E-3</v>
      </c>
      <c r="Y103">
        <f t="shared" si="17"/>
        <v>1.7730496453900711E-2</v>
      </c>
      <c r="Z103">
        <f t="shared" si="17"/>
        <v>0</v>
      </c>
      <c r="AA103">
        <f t="shared" si="17"/>
        <v>2.8368794326241134E-2</v>
      </c>
      <c r="AB103">
        <f t="shared" si="17"/>
        <v>2.8368794326241134E-2</v>
      </c>
      <c r="AC103">
        <f t="shared" si="29"/>
        <v>0.20212765957446807</v>
      </c>
      <c r="AD103">
        <f t="shared" si="29"/>
        <v>0.71631205673758858</v>
      </c>
      <c r="AE103">
        <f t="shared" si="29"/>
        <v>0</v>
      </c>
      <c r="AF103">
        <f t="shared" si="29"/>
        <v>0</v>
      </c>
      <c r="AG103">
        <f t="shared" si="30"/>
        <v>0</v>
      </c>
      <c r="AI103">
        <v>0</v>
      </c>
      <c r="AJ103">
        <f t="shared" si="19"/>
        <v>-2.0006762662901113E-2</v>
      </c>
      <c r="AK103">
        <v>0</v>
      </c>
      <c r="AL103">
        <f t="shared" si="20"/>
        <v>-2.0006762662901113E-2</v>
      </c>
      <c r="AM103">
        <f t="shared" si="21"/>
        <v>-7.1497680115319387E-2</v>
      </c>
      <c r="AN103">
        <v>0</v>
      </c>
      <c r="AO103">
        <f t="shared" si="23"/>
        <v>-0.10106285189385185</v>
      </c>
      <c r="AP103">
        <f t="shared" si="24"/>
        <v>-0.10106285189385185</v>
      </c>
      <c r="AQ103">
        <f t="shared" si="25"/>
        <v>-0.32317298147837986</v>
      </c>
      <c r="AR103">
        <f t="shared" si="26"/>
        <v>-0.23898990586686381</v>
      </c>
      <c r="AS103">
        <v>0</v>
      </c>
      <c r="AT103">
        <v>0</v>
      </c>
      <c r="AU103">
        <v>0</v>
      </c>
      <c r="AW103">
        <f t="shared" si="27"/>
        <v>0.87579979657406892</v>
      </c>
    </row>
    <row r="104" spans="1:49" x14ac:dyDescent="0.25">
      <c r="A104">
        <v>3</v>
      </c>
      <c r="B104" t="s">
        <v>62</v>
      </c>
      <c r="C104" t="s">
        <v>61</v>
      </c>
      <c r="D104">
        <v>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1.1666666666666667</v>
      </c>
      <c r="M104">
        <v>8.6666666666666661</v>
      </c>
      <c r="N104">
        <v>1.5</v>
      </c>
      <c r="O104">
        <v>13.5</v>
      </c>
      <c r="P104">
        <v>0</v>
      </c>
      <c r="Q104">
        <v>0</v>
      </c>
      <c r="R104">
        <v>0</v>
      </c>
      <c r="S104">
        <v>24.833333333333332</v>
      </c>
      <c r="U104">
        <f t="shared" si="18"/>
        <v>0</v>
      </c>
      <c r="V104">
        <f t="shared" si="18"/>
        <v>0</v>
      </c>
      <c r="W104">
        <f t="shared" si="18"/>
        <v>0</v>
      </c>
      <c r="X104">
        <f t="shared" si="18"/>
        <v>0</v>
      </c>
      <c r="Y104">
        <f t="shared" si="17"/>
        <v>0</v>
      </c>
      <c r="Z104">
        <f t="shared" si="17"/>
        <v>0</v>
      </c>
      <c r="AA104">
        <f t="shared" si="17"/>
        <v>4.6979865771812089E-2</v>
      </c>
      <c r="AB104">
        <f t="shared" si="17"/>
        <v>0.34899328859060402</v>
      </c>
      <c r="AC104">
        <f t="shared" si="29"/>
        <v>6.0402684563758392E-2</v>
      </c>
      <c r="AD104">
        <f t="shared" si="29"/>
        <v>0.5436241610738255</v>
      </c>
      <c r="AE104">
        <f t="shared" si="29"/>
        <v>0</v>
      </c>
      <c r="AF104">
        <f t="shared" si="29"/>
        <v>0</v>
      </c>
      <c r="AG104">
        <f t="shared" si="30"/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f t="shared" si="23"/>
        <v>-0.14366612817604715</v>
      </c>
      <c r="AP104">
        <f t="shared" si="24"/>
        <v>-0.36738613787201113</v>
      </c>
      <c r="AQ104">
        <f t="shared" si="25"/>
        <v>-0.16953352723143059</v>
      </c>
      <c r="AR104">
        <f t="shared" si="26"/>
        <v>-0.33133737753768222</v>
      </c>
      <c r="AS104">
        <v>0</v>
      </c>
      <c r="AT104">
        <v>0</v>
      </c>
      <c r="AU104">
        <v>0</v>
      </c>
      <c r="AW104">
        <f t="shared" si="27"/>
        <v>1.011923170817171</v>
      </c>
    </row>
    <row r="105" spans="1:49" x14ac:dyDescent="0.25">
      <c r="A105">
        <v>4</v>
      </c>
      <c r="B105" t="s">
        <v>64</v>
      </c>
      <c r="C105" t="s">
        <v>63</v>
      </c>
      <c r="D105">
        <v>4</v>
      </c>
      <c r="F105">
        <v>1</v>
      </c>
      <c r="G105">
        <v>9.6666666666666661</v>
      </c>
      <c r="H105">
        <v>0</v>
      </c>
      <c r="I105">
        <v>169</v>
      </c>
      <c r="J105">
        <v>29.666666666666668</v>
      </c>
      <c r="K105">
        <v>0.33333333333333331</v>
      </c>
      <c r="L105">
        <v>27.333333333333332</v>
      </c>
      <c r="M105">
        <v>10.333333333333334</v>
      </c>
      <c r="N105">
        <v>4.333333333333333</v>
      </c>
      <c r="O105">
        <v>40.333333333333336</v>
      </c>
      <c r="P105">
        <v>0</v>
      </c>
      <c r="Q105">
        <v>0</v>
      </c>
      <c r="R105">
        <v>0</v>
      </c>
      <c r="S105">
        <v>292</v>
      </c>
      <c r="U105">
        <f t="shared" si="18"/>
        <v>3.4246575342465752E-3</v>
      </c>
      <c r="V105">
        <f t="shared" si="18"/>
        <v>3.3105022831050226E-2</v>
      </c>
      <c r="W105">
        <f t="shared" si="18"/>
        <v>0</v>
      </c>
      <c r="X105">
        <f t="shared" si="18"/>
        <v>0.57876712328767121</v>
      </c>
      <c r="Y105">
        <f t="shared" si="17"/>
        <v>0.10159817351598174</v>
      </c>
      <c r="Z105">
        <f t="shared" si="17"/>
        <v>1.1415525114155251E-3</v>
      </c>
      <c r="AA105">
        <f t="shared" si="17"/>
        <v>9.3607305936073054E-2</v>
      </c>
      <c r="AB105">
        <f t="shared" si="17"/>
        <v>3.5388127853881284E-2</v>
      </c>
      <c r="AC105">
        <f t="shared" si="29"/>
        <v>1.4840182648401826E-2</v>
      </c>
      <c r="AD105">
        <f t="shared" si="29"/>
        <v>0.13812785388127855</v>
      </c>
      <c r="AE105">
        <f t="shared" si="29"/>
        <v>0</v>
      </c>
      <c r="AF105">
        <f t="shared" si="29"/>
        <v>0</v>
      </c>
      <c r="AG105">
        <f t="shared" si="30"/>
        <v>0</v>
      </c>
      <c r="AI105">
        <f t="shared" si="31"/>
        <v>-1.9440937679000965E-2</v>
      </c>
      <c r="AJ105">
        <f t="shared" si="19"/>
        <v>-0.11282424379857033</v>
      </c>
      <c r="AK105">
        <v>0</v>
      </c>
      <c r="AL105">
        <f t="shared" si="20"/>
        <v>-0.31650174575801437</v>
      </c>
      <c r="AM105">
        <f t="shared" si="21"/>
        <v>-0.23232756299906213</v>
      </c>
      <c r="AN105">
        <f t="shared" si="22"/>
        <v>-7.7344361768680271E-3</v>
      </c>
      <c r="AO105">
        <f t="shared" si="23"/>
        <v>-0.22172264975013167</v>
      </c>
      <c r="AP105">
        <f t="shared" si="24"/>
        <v>-0.11824514324199613</v>
      </c>
      <c r="AQ105">
        <f t="shared" si="25"/>
        <v>-6.2483353350654233E-2</v>
      </c>
      <c r="AR105">
        <f t="shared" si="26"/>
        <v>-0.27343452167362753</v>
      </c>
      <c r="AS105">
        <v>0</v>
      </c>
      <c r="AT105">
        <v>0</v>
      </c>
      <c r="AU105">
        <v>0</v>
      </c>
      <c r="AW105">
        <f t="shared" si="27"/>
        <v>1.3647145944279253</v>
      </c>
    </row>
    <row r="106" spans="1:49" x14ac:dyDescent="0.25">
      <c r="A106">
        <v>5</v>
      </c>
      <c r="B106" t="s">
        <v>62</v>
      </c>
      <c r="C106" t="s">
        <v>61</v>
      </c>
      <c r="D106">
        <v>4</v>
      </c>
      <c r="F106">
        <v>0.16666666666666666</v>
      </c>
      <c r="G106">
        <v>0.66666666666666663</v>
      </c>
      <c r="H106">
        <v>0</v>
      </c>
      <c r="I106">
        <v>0.16666666666666666</v>
      </c>
      <c r="J106">
        <v>0.66666666666666663</v>
      </c>
      <c r="K106">
        <v>0.66666666666666663</v>
      </c>
      <c r="L106">
        <v>8.8333333333333339</v>
      </c>
      <c r="M106">
        <v>5</v>
      </c>
      <c r="N106">
        <v>0.66666666666666663</v>
      </c>
      <c r="O106">
        <v>11.166666666666666</v>
      </c>
      <c r="P106">
        <v>0</v>
      </c>
      <c r="Q106">
        <v>0</v>
      </c>
      <c r="R106">
        <v>0</v>
      </c>
      <c r="S106">
        <v>28</v>
      </c>
      <c r="U106">
        <f t="shared" si="18"/>
        <v>5.9523809523809521E-3</v>
      </c>
      <c r="V106">
        <f t="shared" si="18"/>
        <v>2.3809523809523808E-2</v>
      </c>
      <c r="W106">
        <f t="shared" si="18"/>
        <v>0</v>
      </c>
      <c r="X106">
        <f t="shared" si="18"/>
        <v>5.9523809523809521E-3</v>
      </c>
      <c r="Y106">
        <f t="shared" si="17"/>
        <v>2.3809523809523808E-2</v>
      </c>
      <c r="Z106">
        <f t="shared" si="17"/>
        <v>2.3809523809523808E-2</v>
      </c>
      <c r="AA106">
        <f t="shared" si="17"/>
        <v>0.31547619047619052</v>
      </c>
      <c r="AB106">
        <f t="shared" si="17"/>
        <v>0.17857142857142858</v>
      </c>
      <c r="AC106">
        <f t="shared" si="29"/>
        <v>2.3809523809523808E-2</v>
      </c>
      <c r="AD106">
        <f t="shared" si="29"/>
        <v>0.39880952380952378</v>
      </c>
      <c r="AE106">
        <f t="shared" si="29"/>
        <v>0</v>
      </c>
      <c r="AF106">
        <f t="shared" si="29"/>
        <v>0</v>
      </c>
      <c r="AG106">
        <f t="shared" si="30"/>
        <v>0</v>
      </c>
      <c r="AI106">
        <f t="shared" si="31"/>
        <v>-3.0499785591686063E-2</v>
      </c>
      <c r="AJ106">
        <f t="shared" si="19"/>
        <v>-8.8992133768651629E-2</v>
      </c>
      <c r="AK106">
        <v>0</v>
      </c>
      <c r="AL106">
        <f t="shared" si="20"/>
        <v>-3.0499785591686063E-2</v>
      </c>
      <c r="AM106">
        <f t="shared" si="21"/>
        <v>-8.8992133768651629E-2</v>
      </c>
      <c r="AN106">
        <f t="shared" si="22"/>
        <v>-8.8992133768651629E-2</v>
      </c>
      <c r="AO106">
        <f t="shared" si="23"/>
        <v>-0.36395606839351352</v>
      </c>
      <c r="AP106">
        <f t="shared" si="24"/>
        <v>-0.30763689245376852</v>
      </c>
      <c r="AQ106">
        <f t="shared" si="25"/>
        <v>-8.8992133768651629E-2</v>
      </c>
      <c r="AR106">
        <f t="shared" si="26"/>
        <v>-0.36661417333823582</v>
      </c>
      <c r="AS106">
        <v>0</v>
      </c>
      <c r="AT106">
        <v>0</v>
      </c>
      <c r="AU106">
        <v>0</v>
      </c>
      <c r="AW106">
        <f t="shared" si="27"/>
        <v>1.4551752404434963</v>
      </c>
    </row>
    <row r="107" spans="1:49" x14ac:dyDescent="0.25">
      <c r="A107">
        <v>6</v>
      </c>
      <c r="B107" t="s">
        <v>64</v>
      </c>
      <c r="C107" t="s">
        <v>61</v>
      </c>
      <c r="D107">
        <v>4</v>
      </c>
      <c r="F107">
        <v>0.33333333333333331</v>
      </c>
      <c r="G107">
        <v>3.3333333333333335</v>
      </c>
      <c r="H107">
        <v>0</v>
      </c>
      <c r="I107">
        <v>0.66666666666666663</v>
      </c>
      <c r="J107">
        <v>0.33333333333333331</v>
      </c>
      <c r="K107">
        <v>0</v>
      </c>
      <c r="L107">
        <v>17.333333333333332</v>
      </c>
      <c r="M107">
        <v>96.333333333333329</v>
      </c>
      <c r="N107">
        <v>6</v>
      </c>
      <c r="O107">
        <v>6.333333333333333</v>
      </c>
      <c r="P107">
        <v>0</v>
      </c>
      <c r="Q107">
        <v>0</v>
      </c>
      <c r="R107">
        <v>0</v>
      </c>
      <c r="S107">
        <v>130.66666666666666</v>
      </c>
      <c r="U107">
        <f t="shared" si="18"/>
        <v>2.5510204081632655E-3</v>
      </c>
      <c r="V107">
        <f t="shared" si="18"/>
        <v>2.5510204081632657E-2</v>
      </c>
      <c r="W107">
        <f t="shared" si="18"/>
        <v>0</v>
      </c>
      <c r="X107">
        <f t="shared" si="18"/>
        <v>5.1020408163265311E-3</v>
      </c>
      <c r="Y107">
        <f t="shared" si="17"/>
        <v>2.5510204081632655E-3</v>
      </c>
      <c r="Z107">
        <f t="shared" si="17"/>
        <v>0</v>
      </c>
      <c r="AA107">
        <f t="shared" si="17"/>
        <v>0.1326530612244898</v>
      </c>
      <c r="AB107">
        <f t="shared" si="17"/>
        <v>0.73724489795918369</v>
      </c>
      <c r="AC107">
        <f t="shared" si="29"/>
        <v>4.5918367346938778E-2</v>
      </c>
      <c r="AD107">
        <f t="shared" si="29"/>
        <v>4.8469387755102039E-2</v>
      </c>
      <c r="AE107">
        <f t="shared" si="29"/>
        <v>0</v>
      </c>
      <c r="AF107">
        <f t="shared" si="29"/>
        <v>0</v>
      </c>
      <c r="AG107">
        <f t="shared" si="30"/>
        <v>0</v>
      </c>
      <c r="AI107">
        <f t="shared" si="31"/>
        <v>-1.5232810815791998E-2</v>
      </c>
      <c r="AJ107">
        <f t="shared" si="19"/>
        <v>-9.3588692520316763E-2</v>
      </c>
      <c r="AK107">
        <v>0</v>
      </c>
      <c r="AL107">
        <f t="shared" si="20"/>
        <v>-2.6929156424645495E-2</v>
      </c>
      <c r="AM107">
        <f t="shared" si="21"/>
        <v>-1.5232810815791998E-2</v>
      </c>
      <c r="AN107">
        <v>0</v>
      </c>
      <c r="AO107">
        <f t="shared" si="23"/>
        <v>-0.26796158750732102</v>
      </c>
      <c r="AP107">
        <f t="shared" si="24"/>
        <v>-0.22473816029324178</v>
      </c>
      <c r="AQ107">
        <f t="shared" si="25"/>
        <v>-0.14146944253596266</v>
      </c>
      <c r="AR107">
        <f t="shared" si="26"/>
        <v>-0.1467082508975929</v>
      </c>
      <c r="AS107">
        <v>0</v>
      </c>
      <c r="AT107">
        <v>0</v>
      </c>
      <c r="AU107">
        <v>0</v>
      </c>
      <c r="AW107">
        <f t="shared" si="27"/>
        <v>0.93186091181066455</v>
      </c>
    </row>
    <row r="108" spans="1:49" x14ac:dyDescent="0.25">
      <c r="A108">
        <v>7</v>
      </c>
      <c r="B108" t="s">
        <v>60</v>
      </c>
      <c r="C108" t="s">
        <v>61</v>
      </c>
      <c r="D108">
        <v>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35</v>
      </c>
      <c r="M108">
        <v>4.666666666666667</v>
      </c>
      <c r="N108">
        <v>0.83333333333333337</v>
      </c>
      <c r="O108">
        <v>12.5</v>
      </c>
      <c r="P108">
        <v>0</v>
      </c>
      <c r="Q108">
        <v>0</v>
      </c>
      <c r="R108">
        <v>0</v>
      </c>
      <c r="S108">
        <v>53</v>
      </c>
      <c r="U108">
        <f t="shared" si="18"/>
        <v>0</v>
      </c>
      <c r="V108">
        <f t="shared" si="18"/>
        <v>0</v>
      </c>
      <c r="W108">
        <f t="shared" si="18"/>
        <v>0</v>
      </c>
      <c r="X108">
        <f t="shared" si="18"/>
        <v>0</v>
      </c>
      <c r="Y108">
        <f t="shared" si="17"/>
        <v>0</v>
      </c>
      <c r="Z108">
        <f t="shared" si="17"/>
        <v>0</v>
      </c>
      <c r="AA108">
        <f t="shared" si="17"/>
        <v>0.660377358490566</v>
      </c>
      <c r="AB108">
        <f t="shared" si="17"/>
        <v>8.8050314465408813E-2</v>
      </c>
      <c r="AC108">
        <f t="shared" si="29"/>
        <v>1.5723270440251572E-2</v>
      </c>
      <c r="AD108">
        <f t="shared" si="29"/>
        <v>0.23584905660377359</v>
      </c>
      <c r="AE108">
        <f t="shared" si="29"/>
        <v>0</v>
      </c>
      <c r="AF108">
        <f t="shared" si="29"/>
        <v>0</v>
      </c>
      <c r="AG108">
        <f t="shared" si="30"/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f t="shared" si="23"/>
        <v>-0.27401952494707144</v>
      </c>
      <c r="AP108">
        <f t="shared" si="24"/>
        <v>-0.213948781235658</v>
      </c>
      <c r="AQ108">
        <f t="shared" si="25"/>
        <v>-6.5292664628082961E-2</v>
      </c>
      <c r="AR108">
        <f t="shared" si="26"/>
        <v>-0.34069888425562889</v>
      </c>
      <c r="AS108">
        <v>0</v>
      </c>
      <c r="AT108">
        <v>0</v>
      </c>
      <c r="AU108">
        <v>0</v>
      </c>
      <c r="AW108">
        <f t="shared" si="27"/>
        <v>0.89395985506644127</v>
      </c>
    </row>
    <row r="109" spans="1:49" x14ac:dyDescent="0.25">
      <c r="A109">
        <v>8</v>
      </c>
      <c r="B109" t="s">
        <v>67</v>
      </c>
      <c r="C109" t="s">
        <v>63</v>
      </c>
      <c r="D109">
        <v>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0.66666666666666663</v>
      </c>
      <c r="L109">
        <v>27.166666666666668</v>
      </c>
      <c r="M109">
        <v>12.166666666666666</v>
      </c>
      <c r="N109">
        <v>10.333333333333334</v>
      </c>
      <c r="O109">
        <v>80.166666666666671</v>
      </c>
      <c r="P109">
        <v>0</v>
      </c>
      <c r="Q109">
        <v>0</v>
      </c>
      <c r="R109">
        <v>0</v>
      </c>
      <c r="S109">
        <v>130.5</v>
      </c>
      <c r="U109">
        <f t="shared" si="18"/>
        <v>0</v>
      </c>
      <c r="V109">
        <f t="shared" si="18"/>
        <v>0</v>
      </c>
      <c r="W109">
        <f t="shared" si="18"/>
        <v>0</v>
      </c>
      <c r="X109">
        <f t="shared" si="18"/>
        <v>0</v>
      </c>
      <c r="Y109">
        <f t="shared" si="17"/>
        <v>0</v>
      </c>
      <c r="Z109">
        <f t="shared" si="17"/>
        <v>5.1085568326947632E-3</v>
      </c>
      <c r="AA109">
        <f t="shared" si="17"/>
        <v>0.20817369093231164</v>
      </c>
      <c r="AB109">
        <f t="shared" si="17"/>
        <v>9.3231162196679429E-2</v>
      </c>
      <c r="AC109">
        <f t="shared" si="29"/>
        <v>7.9182630906768844E-2</v>
      </c>
      <c r="AD109">
        <f t="shared" si="29"/>
        <v>0.61430395913154534</v>
      </c>
      <c r="AE109">
        <f t="shared" si="29"/>
        <v>0</v>
      </c>
      <c r="AF109">
        <f t="shared" si="29"/>
        <v>0</v>
      </c>
      <c r="AG109">
        <f t="shared" si="30"/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f t="shared" si="22"/>
        <v>-2.6957028530630461E-2</v>
      </c>
      <c r="AO109">
        <f t="shared" si="23"/>
        <v>-0.32670414650702256</v>
      </c>
      <c r="AP109">
        <f t="shared" si="24"/>
        <v>-0.2212070850619362</v>
      </c>
      <c r="AQ109">
        <f t="shared" si="25"/>
        <v>-0.20080701823580349</v>
      </c>
      <c r="AR109">
        <f t="shared" si="26"/>
        <v>-0.29932908026909982</v>
      </c>
      <c r="AS109">
        <v>0</v>
      </c>
      <c r="AT109">
        <v>0</v>
      </c>
      <c r="AU109">
        <v>0</v>
      </c>
      <c r="AW109">
        <f t="shared" si="27"/>
        <v>1.0750043586044926</v>
      </c>
    </row>
    <row r="110" spans="1:49" x14ac:dyDescent="0.25">
      <c r="A110">
        <v>9</v>
      </c>
      <c r="B110" t="s">
        <v>67</v>
      </c>
      <c r="C110" t="s">
        <v>61</v>
      </c>
      <c r="D110">
        <v>4</v>
      </c>
      <c r="F110">
        <v>0</v>
      </c>
      <c r="G110">
        <v>0.16666666666666666</v>
      </c>
      <c r="H110">
        <v>0</v>
      </c>
      <c r="I110">
        <v>0</v>
      </c>
      <c r="J110">
        <v>0.5</v>
      </c>
      <c r="K110">
        <v>0.16666666666666666</v>
      </c>
      <c r="L110">
        <v>3</v>
      </c>
      <c r="M110">
        <v>1.8333333333333333</v>
      </c>
      <c r="N110">
        <v>14.833333333333334</v>
      </c>
      <c r="O110">
        <v>115.33333333333333</v>
      </c>
      <c r="P110">
        <v>0</v>
      </c>
      <c r="Q110">
        <v>0</v>
      </c>
      <c r="R110">
        <v>0</v>
      </c>
      <c r="S110">
        <v>135.83333333333331</v>
      </c>
      <c r="U110">
        <f t="shared" si="18"/>
        <v>0</v>
      </c>
      <c r="V110">
        <f t="shared" si="18"/>
        <v>1.2269938650306749E-3</v>
      </c>
      <c r="W110">
        <f t="shared" si="18"/>
        <v>0</v>
      </c>
      <c r="X110">
        <f t="shared" si="18"/>
        <v>0</v>
      </c>
      <c r="Y110">
        <f t="shared" si="17"/>
        <v>3.680981595092025E-3</v>
      </c>
      <c r="Z110">
        <f t="shared" si="17"/>
        <v>1.2269938650306749E-3</v>
      </c>
      <c r="AA110">
        <f t="shared" si="17"/>
        <v>2.2085889570552152E-2</v>
      </c>
      <c r="AB110">
        <f t="shared" si="17"/>
        <v>1.3496932515337425E-2</v>
      </c>
      <c r="AC110">
        <f t="shared" si="29"/>
        <v>0.10920245398773008</v>
      </c>
      <c r="AD110">
        <f t="shared" si="29"/>
        <v>0.84907975460122709</v>
      </c>
      <c r="AE110">
        <f t="shared" si="29"/>
        <v>0</v>
      </c>
      <c r="AF110">
        <f t="shared" si="29"/>
        <v>0</v>
      </c>
      <c r="AG110">
        <f t="shared" si="30"/>
        <v>0</v>
      </c>
      <c r="AI110">
        <v>0</v>
      </c>
      <c r="AJ110">
        <f t="shared" si="19"/>
        <v>-8.2247706910930831E-3</v>
      </c>
      <c r="AK110">
        <v>0</v>
      </c>
      <c r="AL110">
        <v>0</v>
      </c>
      <c r="AM110">
        <f t="shared" si="21"/>
        <v>-2.0630340458550014E-2</v>
      </c>
      <c r="AN110">
        <f t="shared" si="22"/>
        <v>-8.2247706910930831E-3</v>
      </c>
      <c r="AO110">
        <f t="shared" si="23"/>
        <v>-8.4209440976938124E-2</v>
      </c>
      <c r="AP110">
        <f t="shared" si="24"/>
        <v>-5.8108246926217695E-2</v>
      </c>
      <c r="AQ110">
        <f t="shared" si="25"/>
        <v>-0.24183448487395873</v>
      </c>
      <c r="AR110">
        <f t="shared" si="26"/>
        <v>-0.138911279846932</v>
      </c>
      <c r="AS110">
        <v>0</v>
      </c>
      <c r="AT110">
        <v>0</v>
      </c>
      <c r="AU110">
        <v>0</v>
      </c>
      <c r="AW110">
        <f t="shared" si="27"/>
        <v>0.56014333446478271</v>
      </c>
    </row>
    <row r="111" spans="1:49" x14ac:dyDescent="0.25">
      <c r="A111">
        <v>10</v>
      </c>
      <c r="B111" t="s">
        <v>68</v>
      </c>
      <c r="C111" t="s">
        <v>61</v>
      </c>
      <c r="D111">
        <v>4</v>
      </c>
      <c r="F111">
        <v>1.6666666666666667</v>
      </c>
      <c r="G111">
        <v>18.666666666666668</v>
      </c>
      <c r="H111">
        <v>0</v>
      </c>
      <c r="I111">
        <v>10.333333333333334</v>
      </c>
      <c r="J111">
        <v>0.33333333333333331</v>
      </c>
      <c r="K111">
        <v>1</v>
      </c>
      <c r="L111">
        <v>13.666666666666666</v>
      </c>
      <c r="M111">
        <v>29.416666666666668</v>
      </c>
      <c r="N111">
        <v>2</v>
      </c>
      <c r="O111">
        <v>7.333333333333333</v>
      </c>
      <c r="P111">
        <v>0</v>
      </c>
      <c r="Q111">
        <v>0</v>
      </c>
      <c r="R111">
        <v>0</v>
      </c>
      <c r="S111">
        <v>84.416666666666657</v>
      </c>
      <c r="U111">
        <f t="shared" si="18"/>
        <v>1.974333662388944E-2</v>
      </c>
      <c r="V111">
        <f t="shared" si="18"/>
        <v>0.22112537018756173</v>
      </c>
      <c r="W111">
        <f t="shared" si="18"/>
        <v>0</v>
      </c>
      <c r="X111">
        <f t="shared" si="18"/>
        <v>0.12240868706811453</v>
      </c>
      <c r="Y111">
        <f t="shared" si="17"/>
        <v>3.9486673247778881E-3</v>
      </c>
      <c r="Z111">
        <f t="shared" si="17"/>
        <v>1.1846001974333664E-2</v>
      </c>
      <c r="AA111">
        <f t="shared" si="17"/>
        <v>0.16189536031589341</v>
      </c>
      <c r="AB111">
        <f t="shared" si="17"/>
        <v>0.34846989141164864</v>
      </c>
      <c r="AC111">
        <f t="shared" si="29"/>
        <v>2.3692003948667328E-2</v>
      </c>
      <c r="AD111">
        <f t="shared" si="29"/>
        <v>8.6870681145113524E-2</v>
      </c>
      <c r="AE111">
        <f t="shared" si="29"/>
        <v>0</v>
      </c>
      <c r="AF111">
        <f t="shared" si="29"/>
        <v>0</v>
      </c>
      <c r="AG111">
        <f t="shared" si="30"/>
        <v>0</v>
      </c>
      <c r="AI111">
        <f t="shared" si="31"/>
        <v>-7.7491396459914971E-2</v>
      </c>
      <c r="AJ111">
        <f t="shared" si="19"/>
        <v>-0.33368381178299716</v>
      </c>
      <c r="AK111">
        <v>0</v>
      </c>
      <c r="AL111">
        <f t="shared" si="20"/>
        <v>-0.25710597472044638</v>
      </c>
      <c r="AM111">
        <f t="shared" si="21"/>
        <v>-2.1853414188070259E-2</v>
      </c>
      <c r="AN111">
        <f t="shared" si="22"/>
        <v>-5.2546079223621131E-2</v>
      </c>
      <c r="AO111">
        <f t="shared" si="23"/>
        <v>-0.29477989391274978</v>
      </c>
      <c r="AP111">
        <f t="shared" si="24"/>
        <v>-0.36735816081177841</v>
      </c>
      <c r="AQ111">
        <f t="shared" si="25"/>
        <v>-8.8670112708408411E-2</v>
      </c>
      <c r="AR111">
        <f t="shared" si="26"/>
        <v>-0.21225414876584597</v>
      </c>
      <c r="AS111">
        <v>0</v>
      </c>
      <c r="AT111">
        <v>0</v>
      </c>
      <c r="AU111">
        <v>0</v>
      </c>
      <c r="AW111">
        <f t="shared" si="27"/>
        <v>1.7057429925738326</v>
      </c>
    </row>
    <row r="112" spans="1:49" x14ac:dyDescent="0.25">
      <c r="A112">
        <v>11</v>
      </c>
      <c r="B112" t="s">
        <v>68</v>
      </c>
      <c r="C112" t="s">
        <v>63</v>
      </c>
      <c r="D112">
        <v>4</v>
      </c>
      <c r="F112">
        <v>0</v>
      </c>
      <c r="G112">
        <v>33.333333333333336</v>
      </c>
      <c r="H112">
        <v>0</v>
      </c>
      <c r="I112">
        <v>144</v>
      </c>
      <c r="J112">
        <v>217.33333333333334</v>
      </c>
      <c r="K112">
        <v>1.3333333333333333</v>
      </c>
      <c r="L112">
        <v>38</v>
      </c>
      <c r="M112">
        <v>7.333333333333333</v>
      </c>
      <c r="N112">
        <v>32</v>
      </c>
      <c r="O112">
        <v>25.333333333333332</v>
      </c>
      <c r="P112">
        <v>0</v>
      </c>
      <c r="Q112">
        <v>0</v>
      </c>
      <c r="R112">
        <v>0.66666666666666663</v>
      </c>
      <c r="S112">
        <v>499.33333333333331</v>
      </c>
      <c r="U112">
        <f t="shared" si="18"/>
        <v>0</v>
      </c>
      <c r="V112">
        <f t="shared" si="18"/>
        <v>6.6755674232309756E-2</v>
      </c>
      <c r="W112">
        <f t="shared" si="18"/>
        <v>0</v>
      </c>
      <c r="X112">
        <f t="shared" si="18"/>
        <v>0.28838451268357812</v>
      </c>
      <c r="Y112">
        <f t="shared" si="17"/>
        <v>0.4352469959946596</v>
      </c>
      <c r="Z112">
        <f t="shared" si="17"/>
        <v>2.6702269692923898E-3</v>
      </c>
      <c r="AA112">
        <f t="shared" si="17"/>
        <v>7.6101468624833107E-2</v>
      </c>
      <c r="AB112">
        <f t="shared" si="17"/>
        <v>1.4686248331108143E-2</v>
      </c>
      <c r="AC112">
        <f t="shared" si="29"/>
        <v>6.4085447263017362E-2</v>
      </c>
      <c r="AD112">
        <f t="shared" si="29"/>
        <v>5.0734312416555405E-2</v>
      </c>
      <c r="AE112">
        <f t="shared" si="29"/>
        <v>0</v>
      </c>
      <c r="AF112">
        <f t="shared" si="29"/>
        <v>0</v>
      </c>
      <c r="AG112">
        <f t="shared" si="30"/>
        <v>1.3351134846461949E-3</v>
      </c>
      <c r="AI112">
        <v>0</v>
      </c>
      <c r="AJ112">
        <f t="shared" si="19"/>
        <v>-0.18068865007270185</v>
      </c>
      <c r="AK112">
        <v>0</v>
      </c>
      <c r="AL112">
        <f t="shared" si="20"/>
        <v>-0.35859477220285679</v>
      </c>
      <c r="AM112">
        <f t="shared" si="21"/>
        <v>-0.362056558479395</v>
      </c>
      <c r="AN112">
        <f t="shared" si="22"/>
        <v>-1.582267504127443E-2</v>
      </c>
      <c r="AO112">
        <f t="shared" si="23"/>
        <v>-0.19601361788239272</v>
      </c>
      <c r="AP112">
        <f t="shared" si="24"/>
        <v>-6.1988358902412992E-2</v>
      </c>
      <c r="AQ112">
        <f t="shared" si="25"/>
        <v>-0.17607719984679276</v>
      </c>
      <c r="AR112">
        <f t="shared" si="26"/>
        <v>-0.15124673872370051</v>
      </c>
      <c r="AS112">
        <v>0</v>
      </c>
      <c r="AT112">
        <v>0</v>
      </c>
      <c r="AU112">
        <f t="shared" si="28"/>
        <v>-8.8367676682472879E-3</v>
      </c>
      <c r="AW112">
        <f t="shared" si="27"/>
        <v>1.5113253388197743</v>
      </c>
    </row>
    <row r="113" spans="1:49" x14ac:dyDescent="0.25">
      <c r="A113">
        <v>12</v>
      </c>
      <c r="B113" t="s">
        <v>68</v>
      </c>
      <c r="C113" t="s">
        <v>61</v>
      </c>
      <c r="D113">
        <v>4</v>
      </c>
      <c r="F113">
        <v>0.66666666666666663</v>
      </c>
      <c r="G113">
        <v>10</v>
      </c>
      <c r="H113">
        <v>0.66666666666666663</v>
      </c>
      <c r="I113">
        <v>46</v>
      </c>
      <c r="J113">
        <v>135.33333333333334</v>
      </c>
      <c r="K113">
        <v>10.333333333333334</v>
      </c>
      <c r="L113">
        <v>5.666666666666667</v>
      </c>
      <c r="M113">
        <v>1.6666666666666667</v>
      </c>
      <c r="N113">
        <v>22.333333333333332</v>
      </c>
      <c r="O113">
        <v>55.666666666666664</v>
      </c>
      <c r="P113">
        <v>0</v>
      </c>
      <c r="Q113">
        <v>0</v>
      </c>
      <c r="R113">
        <v>2.6666666666666665</v>
      </c>
      <c r="S113">
        <v>291.00000000000006</v>
      </c>
      <c r="U113">
        <f t="shared" si="18"/>
        <v>2.2909507445589912E-3</v>
      </c>
      <c r="V113">
        <f t="shared" si="18"/>
        <v>3.4364261168384876E-2</v>
      </c>
      <c r="W113">
        <f t="shared" si="18"/>
        <v>2.2909507445589912E-3</v>
      </c>
      <c r="X113">
        <f t="shared" si="18"/>
        <v>0.15807560137457041</v>
      </c>
      <c r="Y113">
        <f t="shared" si="17"/>
        <v>0.46506300114547533</v>
      </c>
      <c r="Z113">
        <f t="shared" si="17"/>
        <v>3.5509736540664368E-2</v>
      </c>
      <c r="AA113">
        <f t="shared" si="17"/>
        <v>1.9473081328751429E-2</v>
      </c>
      <c r="AB113">
        <f t="shared" si="17"/>
        <v>5.7273768613974787E-3</v>
      </c>
      <c r="AC113">
        <f t="shared" si="29"/>
        <v>7.6746849942726209E-2</v>
      </c>
      <c r="AD113">
        <f t="shared" si="29"/>
        <v>0.19129438717067579</v>
      </c>
      <c r="AE113">
        <f t="shared" si="29"/>
        <v>0</v>
      </c>
      <c r="AF113">
        <f t="shared" si="29"/>
        <v>0</v>
      </c>
      <c r="AG113">
        <f t="shared" si="30"/>
        <v>9.1638029782359649E-3</v>
      </c>
      <c r="AI113">
        <f t="shared" si="31"/>
        <v>-1.3926204754363472E-2</v>
      </c>
      <c r="AJ113">
        <f t="shared" si="19"/>
        <v>-0.11583292694767858</v>
      </c>
      <c r="AK113">
        <f t="shared" ref="AK113" si="32">LN(W113)*W113</f>
        <v>-1.3926204754363472E-2</v>
      </c>
      <c r="AL113">
        <f t="shared" si="20"/>
        <v>-0.29159919605288753</v>
      </c>
      <c r="AM113">
        <f t="shared" si="21"/>
        <v>-0.35604404681852808</v>
      </c>
      <c r="AN113">
        <f t="shared" si="22"/>
        <v>-0.11852966654294171</v>
      </c>
      <c r="AO113">
        <f t="shared" si="23"/>
        <v>-7.6699057961417585E-2</v>
      </c>
      <c r="AP113">
        <f t="shared" si="24"/>
        <v>-2.9567569549859687E-2</v>
      </c>
      <c r="AQ113">
        <f t="shared" si="25"/>
        <v>-0.1970278084101473</v>
      </c>
      <c r="AR113">
        <f t="shared" si="26"/>
        <v>-0.31638977222407266</v>
      </c>
      <c r="AS113">
        <v>0</v>
      </c>
      <c r="AT113">
        <v>0</v>
      </c>
      <c r="AU113">
        <f t="shared" si="28"/>
        <v>-4.3001090622311708E-2</v>
      </c>
      <c r="AW113">
        <f t="shared" si="27"/>
        <v>1.5725435446385718</v>
      </c>
    </row>
    <row r="114" spans="1:49" x14ac:dyDescent="0.25">
      <c r="A114">
        <v>13</v>
      </c>
      <c r="B114" t="s">
        <v>64</v>
      </c>
      <c r="C114" t="s">
        <v>63</v>
      </c>
      <c r="D114">
        <v>4</v>
      </c>
      <c r="F114">
        <v>1.6666666666666667</v>
      </c>
      <c r="G114">
        <v>28</v>
      </c>
      <c r="H114">
        <v>0</v>
      </c>
      <c r="I114">
        <v>154.33333333333334</v>
      </c>
      <c r="J114">
        <v>18.666666666666668</v>
      </c>
      <c r="K114">
        <v>0.33333333333333331</v>
      </c>
      <c r="L114">
        <v>15.333333333333334</v>
      </c>
      <c r="M114">
        <v>13.666666666666666</v>
      </c>
      <c r="N114">
        <v>1.6666666666666667</v>
      </c>
      <c r="O114">
        <v>65</v>
      </c>
      <c r="P114">
        <v>0</v>
      </c>
      <c r="Q114">
        <v>0</v>
      </c>
      <c r="R114">
        <v>0</v>
      </c>
      <c r="S114">
        <v>298.66666666666663</v>
      </c>
      <c r="U114">
        <f t="shared" si="18"/>
        <v>5.5803571428571438E-3</v>
      </c>
      <c r="V114">
        <f t="shared" si="18"/>
        <v>9.3750000000000014E-2</v>
      </c>
      <c r="W114">
        <f t="shared" si="18"/>
        <v>0</v>
      </c>
      <c r="X114">
        <f t="shared" si="18"/>
        <v>0.51674107142857151</v>
      </c>
      <c r="Y114">
        <f t="shared" si="17"/>
        <v>6.2500000000000014E-2</v>
      </c>
      <c r="Z114">
        <f t="shared" si="17"/>
        <v>1.1160714285714287E-3</v>
      </c>
      <c r="AA114">
        <f t="shared" si="17"/>
        <v>5.1339285714285726E-2</v>
      </c>
      <c r="AB114">
        <f t="shared" si="17"/>
        <v>4.5758928571428575E-2</v>
      </c>
      <c r="AC114">
        <f t="shared" si="29"/>
        <v>5.5803571428571438E-3</v>
      </c>
      <c r="AD114">
        <f t="shared" si="29"/>
        <v>0.2176339285714286</v>
      </c>
      <c r="AE114">
        <f t="shared" si="29"/>
        <v>0</v>
      </c>
      <c r="AF114">
        <f t="shared" si="29"/>
        <v>0</v>
      </c>
      <c r="AG114">
        <f t="shared" si="30"/>
        <v>0</v>
      </c>
      <c r="AI114">
        <f t="shared" si="31"/>
        <v>-2.8953696989625171E-2</v>
      </c>
      <c r="AJ114">
        <f t="shared" si="19"/>
        <v>-0.22191783882483909</v>
      </c>
      <c r="AK114">
        <v>0</v>
      </c>
      <c r="AL114">
        <f t="shared" si="20"/>
        <v>-0.3411593584436009</v>
      </c>
      <c r="AM114">
        <f t="shared" si="21"/>
        <v>-0.17328679513998635</v>
      </c>
      <c r="AN114">
        <f t="shared" si="22"/>
        <v>-7.5869870680523787E-3</v>
      </c>
      <c r="AO114">
        <f t="shared" si="23"/>
        <v>-0.15244169057851389</v>
      </c>
      <c r="AP114">
        <f t="shared" si="24"/>
        <v>-0.14113739084497268</v>
      </c>
      <c r="AQ114">
        <f t="shared" si="25"/>
        <v>-2.8953696989625171E-2</v>
      </c>
      <c r="AR114">
        <f t="shared" si="26"/>
        <v>-0.3318788689845768</v>
      </c>
      <c r="AS114">
        <v>0</v>
      </c>
      <c r="AT114">
        <v>0</v>
      </c>
      <c r="AU114">
        <v>0</v>
      </c>
      <c r="AW114">
        <f t="shared" si="27"/>
        <v>1.4273163238637925</v>
      </c>
    </row>
    <row r="115" spans="1:49" x14ac:dyDescent="0.25">
      <c r="A115">
        <v>14</v>
      </c>
      <c r="B115" t="s">
        <v>64</v>
      </c>
      <c r="C115" t="s">
        <v>61</v>
      </c>
      <c r="D115">
        <v>4</v>
      </c>
      <c r="F115">
        <v>2.6666666666666665</v>
      </c>
      <c r="G115">
        <v>5.333333333333333</v>
      </c>
      <c r="H115">
        <v>0</v>
      </c>
      <c r="I115">
        <v>21</v>
      </c>
      <c r="J115">
        <v>3</v>
      </c>
      <c r="K115">
        <v>1.3333333333333333</v>
      </c>
      <c r="L115">
        <v>43.333333333333336</v>
      </c>
      <c r="M115">
        <v>24.333333333333332</v>
      </c>
      <c r="N115">
        <v>16.333333333333332</v>
      </c>
      <c r="O115">
        <v>29.666666666666668</v>
      </c>
      <c r="P115">
        <v>0</v>
      </c>
      <c r="Q115">
        <v>0</v>
      </c>
      <c r="R115">
        <v>0</v>
      </c>
      <c r="S115">
        <v>147</v>
      </c>
      <c r="U115">
        <f t="shared" si="18"/>
        <v>1.8140589569160998E-2</v>
      </c>
      <c r="V115">
        <f t="shared" si="18"/>
        <v>3.6281179138321996E-2</v>
      </c>
      <c r="W115">
        <f t="shared" si="18"/>
        <v>0</v>
      </c>
      <c r="X115">
        <f t="shared" si="18"/>
        <v>0.14285714285714285</v>
      </c>
      <c r="Y115">
        <f t="shared" si="17"/>
        <v>2.0408163265306121E-2</v>
      </c>
      <c r="Z115">
        <f t="shared" si="17"/>
        <v>9.0702947845804991E-3</v>
      </c>
      <c r="AA115">
        <f t="shared" si="17"/>
        <v>0.29478458049886624</v>
      </c>
      <c r="AB115">
        <f t="shared" si="17"/>
        <v>0.1655328798185941</v>
      </c>
      <c r="AC115">
        <f t="shared" si="29"/>
        <v>0.1111111111111111</v>
      </c>
      <c r="AD115">
        <f t="shared" si="29"/>
        <v>0.20181405895691612</v>
      </c>
      <c r="AE115">
        <f t="shared" si="29"/>
        <v>0</v>
      </c>
      <c r="AF115">
        <f t="shared" si="29"/>
        <v>0</v>
      </c>
      <c r="AG115">
        <f t="shared" si="30"/>
        <v>0</v>
      </c>
      <c r="AI115">
        <f t="shared" si="31"/>
        <v>-7.2736568413006977E-2</v>
      </c>
      <c r="AJ115">
        <f t="shared" si="19"/>
        <v>-0.12032493979889577</v>
      </c>
      <c r="AK115">
        <v>0</v>
      </c>
      <c r="AL115">
        <f t="shared" si="20"/>
        <v>-0.27798716415075903</v>
      </c>
      <c r="AM115">
        <f t="shared" si="21"/>
        <v>-7.9424904043074007E-2</v>
      </c>
      <c r="AN115">
        <f t="shared" si="22"/>
        <v>-4.2655333463283041E-2</v>
      </c>
      <c r="AO115">
        <f t="shared" si="23"/>
        <v>-0.36008243820604141</v>
      </c>
      <c r="AP115">
        <f t="shared" si="24"/>
        <v>-0.29772502653920002</v>
      </c>
      <c r="AQ115">
        <f t="shared" si="25"/>
        <v>-0.24413606414846883</v>
      </c>
      <c r="AR115">
        <f t="shared" si="26"/>
        <v>-0.32298493652745769</v>
      </c>
      <c r="AS115">
        <v>0</v>
      </c>
      <c r="AT115">
        <v>0</v>
      </c>
      <c r="AU115">
        <v>0</v>
      </c>
      <c r="AW115">
        <f t="shared" si="27"/>
        <v>1.818057375290187</v>
      </c>
    </row>
    <row r="116" spans="1:49" x14ac:dyDescent="0.25">
      <c r="A116">
        <v>15</v>
      </c>
      <c r="B116" t="s">
        <v>60</v>
      </c>
      <c r="C116" t="s">
        <v>63</v>
      </c>
      <c r="D116">
        <v>4</v>
      </c>
      <c r="F116">
        <v>0.66666666666666663</v>
      </c>
      <c r="G116">
        <v>1.1666666666666667</v>
      </c>
      <c r="H116">
        <v>0</v>
      </c>
      <c r="I116">
        <v>0.5</v>
      </c>
      <c r="J116">
        <v>1.3333333333333333</v>
      </c>
      <c r="K116">
        <v>0</v>
      </c>
      <c r="L116">
        <v>43.5</v>
      </c>
      <c r="M116">
        <v>4.666666666666667</v>
      </c>
      <c r="N116">
        <v>1.5</v>
      </c>
      <c r="O116">
        <v>15.166666666666666</v>
      </c>
      <c r="P116">
        <v>0</v>
      </c>
      <c r="Q116">
        <v>0</v>
      </c>
      <c r="R116">
        <v>0</v>
      </c>
      <c r="S116">
        <v>68.5</v>
      </c>
      <c r="U116">
        <f t="shared" si="18"/>
        <v>9.7323600973236012E-3</v>
      </c>
      <c r="V116">
        <f t="shared" si="18"/>
        <v>1.7031630170316302E-2</v>
      </c>
      <c r="W116">
        <f t="shared" si="18"/>
        <v>0</v>
      </c>
      <c r="X116">
        <f t="shared" si="18"/>
        <v>7.2992700729927005E-3</v>
      </c>
      <c r="Y116">
        <f t="shared" si="17"/>
        <v>1.9464720194647202E-2</v>
      </c>
      <c r="Z116">
        <f t="shared" si="17"/>
        <v>0</v>
      </c>
      <c r="AA116">
        <f t="shared" si="17"/>
        <v>0.63503649635036497</v>
      </c>
      <c r="AB116">
        <f t="shared" si="17"/>
        <v>6.8126520681265207E-2</v>
      </c>
      <c r="AC116">
        <f t="shared" si="29"/>
        <v>2.1897810218978103E-2</v>
      </c>
      <c r="AD116">
        <f t="shared" si="29"/>
        <v>0.2214111922141119</v>
      </c>
      <c r="AE116">
        <f t="shared" si="29"/>
        <v>0</v>
      </c>
      <c r="AF116">
        <f t="shared" si="29"/>
        <v>0</v>
      </c>
      <c r="AG116">
        <f t="shared" si="30"/>
        <v>0</v>
      </c>
      <c r="AI116">
        <f t="shared" si="31"/>
        <v>-4.5083200519477805E-2</v>
      </c>
      <c r="AJ116">
        <f t="shared" si="19"/>
        <v>-6.9364431771499882E-2</v>
      </c>
      <c r="AK116">
        <v>0</v>
      </c>
      <c r="AL116">
        <f t="shared" si="20"/>
        <v>-3.5912269531592156E-2</v>
      </c>
      <c r="AM116">
        <f t="shared" si="21"/>
        <v>-7.6674485115647659E-2</v>
      </c>
      <c r="AN116">
        <v>0</v>
      </c>
      <c r="AO116">
        <f t="shared" si="23"/>
        <v>-0.28835280455546047</v>
      </c>
      <c r="AP116">
        <f t="shared" si="24"/>
        <v>-0.18301431562284395</v>
      </c>
      <c r="AQ116">
        <f t="shared" si="25"/>
        <v>-8.3679605193285003E-2</v>
      </c>
      <c r="AR116">
        <f t="shared" si="26"/>
        <v>-0.3338291178251192</v>
      </c>
      <c r="AS116">
        <v>0</v>
      </c>
      <c r="AT116">
        <v>0</v>
      </c>
      <c r="AU116">
        <v>0</v>
      </c>
      <c r="AW116">
        <f t="shared" si="27"/>
        <v>1.1159102301349262</v>
      </c>
    </row>
    <row r="117" spans="1:49" x14ac:dyDescent="0.25">
      <c r="A117">
        <v>16</v>
      </c>
      <c r="B117" t="s">
        <v>68</v>
      </c>
      <c r="C117" t="s">
        <v>63</v>
      </c>
      <c r="D117">
        <v>4</v>
      </c>
      <c r="F117">
        <v>0</v>
      </c>
      <c r="G117">
        <v>7</v>
      </c>
      <c r="H117">
        <v>0</v>
      </c>
      <c r="I117">
        <v>10.666666666666666</v>
      </c>
      <c r="J117">
        <v>91.666666666666671</v>
      </c>
      <c r="K117">
        <v>0.66666666666666663</v>
      </c>
      <c r="L117">
        <v>18.666666666666668</v>
      </c>
      <c r="M117">
        <v>7.333333333333333</v>
      </c>
      <c r="N117">
        <v>1.6666666666666667</v>
      </c>
      <c r="O117">
        <v>67</v>
      </c>
      <c r="P117">
        <v>0</v>
      </c>
      <c r="Q117">
        <v>0</v>
      </c>
      <c r="R117">
        <v>0</v>
      </c>
      <c r="S117">
        <v>204.66666666666669</v>
      </c>
      <c r="U117">
        <f t="shared" si="18"/>
        <v>0</v>
      </c>
      <c r="V117">
        <f t="shared" si="18"/>
        <v>3.4201954397394131E-2</v>
      </c>
      <c r="W117">
        <f t="shared" si="18"/>
        <v>0</v>
      </c>
      <c r="X117">
        <f t="shared" si="18"/>
        <v>5.2117263843648204E-2</v>
      </c>
      <c r="Y117">
        <f t="shared" si="17"/>
        <v>0.44788273615635177</v>
      </c>
      <c r="Z117">
        <f t="shared" si="17"/>
        <v>3.2573289902280127E-3</v>
      </c>
      <c r="AA117">
        <f t="shared" si="17"/>
        <v>9.1205211726384364E-2</v>
      </c>
      <c r="AB117">
        <f t="shared" si="17"/>
        <v>3.5830618892508138E-2</v>
      </c>
      <c r="AC117">
        <f t="shared" si="29"/>
        <v>8.1433224755700327E-3</v>
      </c>
      <c r="AD117">
        <f t="shared" si="29"/>
        <v>0.32736156351791529</v>
      </c>
      <c r="AE117">
        <f t="shared" si="29"/>
        <v>0</v>
      </c>
      <c r="AF117">
        <f t="shared" si="29"/>
        <v>0</v>
      </c>
      <c r="AG117">
        <f t="shared" si="30"/>
        <v>0</v>
      </c>
      <c r="AI117">
        <v>0</v>
      </c>
      <c r="AJ117">
        <f t="shared" si="19"/>
        <v>-0.11544775618713046</v>
      </c>
      <c r="AK117">
        <v>0</v>
      </c>
      <c r="AL117">
        <f t="shared" si="20"/>
        <v>-0.15396789708651026</v>
      </c>
      <c r="AM117">
        <f t="shared" si="21"/>
        <v>-0.35975008694162391</v>
      </c>
      <c r="AN117">
        <f t="shared" si="22"/>
        <v>-1.8654227190837772E-2</v>
      </c>
      <c r="AO117">
        <f t="shared" si="23"/>
        <v>-0.21840394347731532</v>
      </c>
      <c r="AP117">
        <f t="shared" si="24"/>
        <v>-0.11927842743543025</v>
      </c>
      <c r="AQ117">
        <f t="shared" si="25"/>
        <v>-3.9173917066067113E-2</v>
      </c>
      <c r="AR117">
        <f t="shared" si="26"/>
        <v>-0.36556139094088175</v>
      </c>
      <c r="AS117">
        <v>0</v>
      </c>
      <c r="AT117">
        <v>0</v>
      </c>
      <c r="AU117">
        <v>0</v>
      </c>
      <c r="AW117">
        <f t="shared" si="27"/>
        <v>1.3902376463257968</v>
      </c>
    </row>
    <row r="118" spans="1:49" x14ac:dyDescent="0.25">
      <c r="A118">
        <v>17</v>
      </c>
      <c r="B118" t="s">
        <v>64</v>
      </c>
      <c r="C118" t="s">
        <v>61</v>
      </c>
      <c r="D118">
        <v>4</v>
      </c>
      <c r="F118">
        <v>0</v>
      </c>
      <c r="G118">
        <v>1.3333333333333333</v>
      </c>
      <c r="H118">
        <v>0</v>
      </c>
      <c r="I118">
        <v>52.666666666666664</v>
      </c>
      <c r="J118">
        <v>162</v>
      </c>
      <c r="K118">
        <v>2.6666666666666665</v>
      </c>
      <c r="L118">
        <v>19.333333333333332</v>
      </c>
      <c r="M118">
        <v>12</v>
      </c>
      <c r="N118">
        <v>46.666666666666664</v>
      </c>
      <c r="O118">
        <v>94.666666666666671</v>
      </c>
      <c r="P118">
        <v>0</v>
      </c>
      <c r="Q118">
        <v>0</v>
      </c>
      <c r="R118">
        <v>0.66666666666666663</v>
      </c>
      <c r="S118">
        <v>392.00000000000006</v>
      </c>
      <c r="U118">
        <f t="shared" si="18"/>
        <v>0</v>
      </c>
      <c r="V118">
        <f t="shared" si="18"/>
        <v>3.4013605442176865E-3</v>
      </c>
      <c r="W118">
        <f t="shared" si="18"/>
        <v>0</v>
      </c>
      <c r="X118">
        <f t="shared" si="18"/>
        <v>0.13435374149659862</v>
      </c>
      <c r="Y118">
        <f t="shared" si="17"/>
        <v>0.41326530612244894</v>
      </c>
      <c r="Z118">
        <f t="shared" si="17"/>
        <v>6.802721088435373E-3</v>
      </c>
      <c r="AA118">
        <f t="shared" si="17"/>
        <v>4.9319727891156455E-2</v>
      </c>
      <c r="AB118">
        <f t="shared" si="17"/>
        <v>3.0612244897959179E-2</v>
      </c>
      <c r="AC118">
        <f t="shared" si="29"/>
        <v>0.11904761904761903</v>
      </c>
      <c r="AD118">
        <f t="shared" si="29"/>
        <v>0.24149659863945577</v>
      </c>
      <c r="AE118">
        <f t="shared" si="29"/>
        <v>0</v>
      </c>
      <c r="AF118">
        <f t="shared" si="29"/>
        <v>0</v>
      </c>
      <c r="AG118">
        <f t="shared" si="30"/>
        <v>1.7006802721088433E-3</v>
      </c>
      <c r="AI118">
        <v>0</v>
      </c>
      <c r="AJ118">
        <f t="shared" si="19"/>
        <v>-1.9331903970539729E-2</v>
      </c>
      <c r="AK118">
        <v>0</v>
      </c>
      <c r="AL118">
        <f t="shared" si="20"/>
        <v>-0.26968545669914429</v>
      </c>
      <c r="AM118">
        <f t="shared" si="21"/>
        <v>-0.36518829525104263</v>
      </c>
      <c r="AN118">
        <f t="shared" si="22"/>
        <v>-3.3948520998494797E-2</v>
      </c>
      <c r="AO118">
        <f t="shared" si="23"/>
        <v>-0.14842432384260618</v>
      </c>
      <c r="AP118">
        <f t="shared" si="24"/>
        <v>-0.10672515887762639</v>
      </c>
      <c r="AQ118">
        <f t="shared" si="25"/>
        <v>-0.25336091736300803</v>
      </c>
      <c r="AR118">
        <f t="shared" si="26"/>
        <v>-0.34314249051398976</v>
      </c>
      <c r="AS118">
        <v>0</v>
      </c>
      <c r="AT118">
        <v>0</v>
      </c>
      <c r="AU118">
        <f t="shared" si="28"/>
        <v>-1.084477372091603E-2</v>
      </c>
      <c r="AW118">
        <f t="shared" si="27"/>
        <v>1.5506518412373678</v>
      </c>
    </row>
    <row r="119" spans="1:49" x14ac:dyDescent="0.25">
      <c r="A119">
        <v>18</v>
      </c>
      <c r="B119" t="s">
        <v>64</v>
      </c>
      <c r="C119" t="s">
        <v>63</v>
      </c>
      <c r="D119">
        <v>4</v>
      </c>
      <c r="F119">
        <v>0</v>
      </c>
      <c r="G119">
        <v>1.6666666666666667</v>
      </c>
      <c r="H119">
        <v>0</v>
      </c>
      <c r="I119">
        <v>61</v>
      </c>
      <c r="J119">
        <v>2.8333333333333335</v>
      </c>
      <c r="K119">
        <v>0</v>
      </c>
      <c r="L119">
        <v>15.5</v>
      </c>
      <c r="M119">
        <v>24</v>
      </c>
      <c r="N119">
        <v>13.166666666666666</v>
      </c>
      <c r="O119">
        <v>10.5</v>
      </c>
      <c r="P119">
        <v>0</v>
      </c>
      <c r="Q119">
        <v>0</v>
      </c>
      <c r="R119">
        <v>0</v>
      </c>
      <c r="S119">
        <v>128.66666666666669</v>
      </c>
      <c r="U119">
        <f t="shared" si="18"/>
        <v>0</v>
      </c>
      <c r="V119">
        <f t="shared" si="18"/>
        <v>1.2953367875647668E-2</v>
      </c>
      <c r="W119">
        <f t="shared" si="18"/>
        <v>0</v>
      </c>
      <c r="X119">
        <f t="shared" si="18"/>
        <v>0.47409326424870457</v>
      </c>
      <c r="Y119">
        <f t="shared" si="17"/>
        <v>2.2020725388601035E-2</v>
      </c>
      <c r="Z119">
        <f t="shared" si="17"/>
        <v>0</v>
      </c>
      <c r="AA119">
        <f t="shared" si="17"/>
        <v>0.1204663212435233</v>
      </c>
      <c r="AB119">
        <f t="shared" si="17"/>
        <v>0.18652849740932639</v>
      </c>
      <c r="AC119">
        <f t="shared" si="29"/>
        <v>0.10233160621761656</v>
      </c>
      <c r="AD119">
        <f t="shared" si="29"/>
        <v>8.1606217616580295E-2</v>
      </c>
      <c r="AE119">
        <f t="shared" si="29"/>
        <v>0</v>
      </c>
      <c r="AF119">
        <f t="shared" si="29"/>
        <v>0</v>
      </c>
      <c r="AG119">
        <f t="shared" si="30"/>
        <v>0</v>
      </c>
      <c r="AI119">
        <v>0</v>
      </c>
      <c r="AJ119">
        <f t="shared" si="19"/>
        <v>-5.6300511101434331E-2</v>
      </c>
      <c r="AK119">
        <v>0</v>
      </c>
      <c r="AL119">
        <f t="shared" si="20"/>
        <v>-0.3538400845649845</v>
      </c>
      <c r="AM119">
        <f t="shared" si="21"/>
        <v>-8.4026049872364658E-2</v>
      </c>
      <c r="AN119">
        <v>0</v>
      </c>
      <c r="AO119">
        <f t="shared" si="23"/>
        <v>-0.2549531221360769</v>
      </c>
      <c r="AP119">
        <f t="shared" si="24"/>
        <v>-0.31321329023914984</v>
      </c>
      <c r="AQ119">
        <f t="shared" si="25"/>
        <v>-0.23326865169308625</v>
      </c>
      <c r="AR119">
        <f t="shared" si="26"/>
        <v>-0.20449292602188385</v>
      </c>
      <c r="AS119">
        <v>0</v>
      </c>
      <c r="AT119">
        <v>0</v>
      </c>
      <c r="AU119">
        <v>0</v>
      </c>
      <c r="AW119">
        <f t="shared" si="27"/>
        <v>1.5000946356289804</v>
      </c>
    </row>
    <row r="120" spans="1:49" x14ac:dyDescent="0.25">
      <c r="A120">
        <v>19</v>
      </c>
      <c r="B120" t="s">
        <v>62</v>
      </c>
      <c r="C120" t="s">
        <v>63</v>
      </c>
      <c r="D120">
        <v>4</v>
      </c>
      <c r="F120">
        <v>0</v>
      </c>
      <c r="G120">
        <v>0</v>
      </c>
      <c r="H120">
        <v>0</v>
      </c>
      <c r="I120">
        <v>3.3333333333333335</v>
      </c>
      <c r="J120">
        <v>0.66666666666666663</v>
      </c>
      <c r="K120">
        <v>0</v>
      </c>
      <c r="L120">
        <v>23.333333333333332</v>
      </c>
      <c r="M120">
        <v>12.666666666666666</v>
      </c>
      <c r="N120">
        <v>8.3333333333333339</v>
      </c>
      <c r="O120">
        <v>28.333333333333332</v>
      </c>
      <c r="P120">
        <v>0</v>
      </c>
      <c r="Q120">
        <v>0</v>
      </c>
      <c r="R120">
        <v>0</v>
      </c>
      <c r="S120">
        <v>76.666666666666671</v>
      </c>
      <c r="U120">
        <f t="shared" si="18"/>
        <v>0</v>
      </c>
      <c r="V120">
        <f t="shared" si="18"/>
        <v>0</v>
      </c>
      <c r="W120">
        <f t="shared" si="18"/>
        <v>0</v>
      </c>
      <c r="X120">
        <f t="shared" si="18"/>
        <v>4.3478260869565216E-2</v>
      </c>
      <c r="Y120">
        <f t="shared" si="17"/>
        <v>8.6956521739130418E-3</v>
      </c>
      <c r="Z120">
        <f t="shared" si="17"/>
        <v>0</v>
      </c>
      <c r="AA120">
        <f t="shared" si="17"/>
        <v>0.30434782608695649</v>
      </c>
      <c r="AB120">
        <f t="shared" si="17"/>
        <v>0.16521739130434782</v>
      </c>
      <c r="AC120">
        <f t="shared" si="29"/>
        <v>0.10869565217391304</v>
      </c>
      <c r="AD120">
        <f t="shared" si="29"/>
        <v>0.36956521739130432</v>
      </c>
      <c r="AE120">
        <f t="shared" si="29"/>
        <v>0</v>
      </c>
      <c r="AF120">
        <f t="shared" si="29"/>
        <v>0</v>
      </c>
      <c r="AG120">
        <f t="shared" si="30"/>
        <v>0</v>
      </c>
      <c r="AI120">
        <v>0</v>
      </c>
      <c r="AJ120">
        <v>0</v>
      </c>
      <c r="AK120">
        <v>0</v>
      </c>
      <c r="AL120">
        <f t="shared" si="20"/>
        <v>-0.13632583547518043</v>
      </c>
      <c r="AM120">
        <f t="shared" si="21"/>
        <v>-4.1260279377071732E-2</v>
      </c>
      <c r="AN120">
        <v>0</v>
      </c>
      <c r="AO120">
        <f t="shared" si="23"/>
        <v>-0.36204732470073281</v>
      </c>
      <c r="AP120">
        <f t="shared" si="24"/>
        <v>-0.29747278117164683</v>
      </c>
      <c r="AQ120">
        <f t="shared" si="25"/>
        <v>-0.24121777000597766</v>
      </c>
      <c r="AR120">
        <f t="shared" si="26"/>
        <v>-0.36787558459475961</v>
      </c>
      <c r="AS120">
        <v>0</v>
      </c>
      <c r="AT120">
        <v>0</v>
      </c>
      <c r="AU120">
        <v>0</v>
      </c>
      <c r="AW120">
        <f t="shared" si="27"/>
        <v>1.4461995753253691</v>
      </c>
    </row>
    <row r="121" spans="1:49" x14ac:dyDescent="0.25">
      <c r="A121">
        <v>20</v>
      </c>
      <c r="B121" t="s">
        <v>60</v>
      </c>
      <c r="C121" t="s">
        <v>63</v>
      </c>
      <c r="D121">
        <v>4</v>
      </c>
      <c r="F121">
        <v>0</v>
      </c>
      <c r="G121">
        <v>0</v>
      </c>
      <c r="H121">
        <v>0</v>
      </c>
      <c r="I121">
        <v>0</v>
      </c>
      <c r="J121">
        <v>0.33333333333333331</v>
      </c>
      <c r="K121">
        <v>0</v>
      </c>
      <c r="L121">
        <v>6</v>
      </c>
      <c r="M121">
        <v>24.166666666666668</v>
      </c>
      <c r="N121">
        <v>11.5</v>
      </c>
      <c r="O121">
        <v>45.833333333333336</v>
      </c>
      <c r="P121">
        <v>0</v>
      </c>
      <c r="Q121">
        <v>0</v>
      </c>
      <c r="R121">
        <v>0</v>
      </c>
      <c r="S121">
        <v>87.833333333333343</v>
      </c>
      <c r="U121">
        <f t="shared" si="18"/>
        <v>0</v>
      </c>
      <c r="V121">
        <f t="shared" si="18"/>
        <v>0</v>
      </c>
      <c r="W121">
        <f t="shared" si="18"/>
        <v>0</v>
      </c>
      <c r="X121">
        <f t="shared" si="18"/>
        <v>0</v>
      </c>
      <c r="Y121">
        <f t="shared" si="17"/>
        <v>3.7950664136622383E-3</v>
      </c>
      <c r="Z121">
        <f t="shared" si="17"/>
        <v>0</v>
      </c>
      <c r="AA121">
        <f t="shared" si="17"/>
        <v>6.8311195445920292E-2</v>
      </c>
      <c r="AB121">
        <f t="shared" si="17"/>
        <v>0.27514231499051234</v>
      </c>
      <c r="AC121">
        <f t="shared" si="29"/>
        <v>0.13092979127134724</v>
      </c>
      <c r="AD121">
        <f t="shared" si="29"/>
        <v>0.52182163187855779</v>
      </c>
      <c r="AE121">
        <f t="shared" si="29"/>
        <v>0</v>
      </c>
      <c r="AF121">
        <f t="shared" si="29"/>
        <v>0</v>
      </c>
      <c r="AG121">
        <f t="shared" si="30"/>
        <v>0</v>
      </c>
      <c r="AI121">
        <v>0</v>
      </c>
      <c r="AJ121">
        <v>0</v>
      </c>
      <c r="AK121">
        <v>0</v>
      </c>
      <c r="AL121">
        <v>0</v>
      </c>
      <c r="AM121">
        <f t="shared" si="21"/>
        <v>-2.1153902724787156E-2</v>
      </c>
      <c r="AN121">
        <v>0</v>
      </c>
      <c r="AO121">
        <f t="shared" si="23"/>
        <v>-0.18332549898115574</v>
      </c>
      <c r="AP121">
        <f t="shared" si="24"/>
        <v>-0.35506202445448626</v>
      </c>
      <c r="AQ121">
        <f t="shared" si="25"/>
        <v>-0.26619257880862068</v>
      </c>
      <c r="AR121">
        <f t="shared" si="26"/>
        <v>-0.33940815747735781</v>
      </c>
      <c r="AS121">
        <v>0</v>
      </c>
      <c r="AT121">
        <v>0</v>
      </c>
      <c r="AU121">
        <v>0</v>
      </c>
      <c r="AW121">
        <f t="shared" si="27"/>
        <v>1.1651421624464076</v>
      </c>
    </row>
    <row r="122" spans="1:49" x14ac:dyDescent="0.25">
      <c r="A122">
        <v>21</v>
      </c>
      <c r="B122" t="s">
        <v>67</v>
      </c>
      <c r="C122" t="s">
        <v>61</v>
      </c>
      <c r="D122">
        <v>4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30</v>
      </c>
      <c r="M122">
        <v>2.1666666666666665</v>
      </c>
      <c r="N122">
        <v>24.166666666666668</v>
      </c>
      <c r="O122">
        <v>108</v>
      </c>
      <c r="P122">
        <v>0</v>
      </c>
      <c r="Q122">
        <v>0</v>
      </c>
      <c r="R122">
        <v>0</v>
      </c>
      <c r="S122">
        <v>165.33333333333331</v>
      </c>
      <c r="U122">
        <f t="shared" si="18"/>
        <v>0</v>
      </c>
      <c r="V122">
        <f t="shared" si="18"/>
        <v>0</v>
      </c>
      <c r="W122">
        <f t="shared" si="18"/>
        <v>0</v>
      </c>
      <c r="X122">
        <f t="shared" si="18"/>
        <v>0</v>
      </c>
      <c r="Y122">
        <f t="shared" si="17"/>
        <v>6.0483870967741942E-3</v>
      </c>
      <c r="Z122">
        <f t="shared" si="17"/>
        <v>0</v>
      </c>
      <c r="AA122">
        <f t="shared" si="17"/>
        <v>0.18145161290322584</v>
      </c>
      <c r="AB122">
        <f t="shared" si="17"/>
        <v>1.310483870967742E-2</v>
      </c>
      <c r="AC122">
        <f t="shared" si="29"/>
        <v>0.14616935483870971</v>
      </c>
      <c r="AD122">
        <f t="shared" si="29"/>
        <v>0.65322580645161299</v>
      </c>
      <c r="AE122">
        <f t="shared" si="29"/>
        <v>0</v>
      </c>
      <c r="AF122">
        <f t="shared" si="29"/>
        <v>0</v>
      </c>
      <c r="AG122">
        <f t="shared" si="30"/>
        <v>0</v>
      </c>
      <c r="AI122">
        <v>0</v>
      </c>
      <c r="AJ122">
        <v>0</v>
      </c>
      <c r="AK122">
        <v>0</v>
      </c>
      <c r="AL122">
        <v>0</v>
      </c>
      <c r="AM122">
        <f t="shared" si="21"/>
        <v>-3.0894941359214629E-2</v>
      </c>
      <c r="AN122">
        <v>0</v>
      </c>
      <c r="AO122">
        <f t="shared" si="23"/>
        <v>-0.30969549007161212</v>
      </c>
      <c r="AP122">
        <f t="shared" si="24"/>
        <v>-5.6806510834378397E-2</v>
      </c>
      <c r="AQ122">
        <f t="shared" si="25"/>
        <v>-0.2810821148239146</v>
      </c>
      <c r="AR122">
        <f t="shared" si="26"/>
        <v>-0.27816472004468096</v>
      </c>
      <c r="AS122">
        <v>0</v>
      </c>
      <c r="AT122">
        <v>0</v>
      </c>
      <c r="AU122">
        <v>0</v>
      </c>
      <c r="AW122">
        <f t="shared" si="27"/>
        <v>0.95664377713380067</v>
      </c>
    </row>
    <row r="123" spans="1:49" x14ac:dyDescent="0.25">
      <c r="A123">
        <v>22</v>
      </c>
      <c r="B123" t="s">
        <v>68</v>
      </c>
      <c r="C123" t="s">
        <v>61</v>
      </c>
      <c r="D123">
        <v>4</v>
      </c>
      <c r="F123">
        <v>0</v>
      </c>
      <c r="G123">
        <v>6.166666666666667</v>
      </c>
      <c r="H123">
        <v>0</v>
      </c>
      <c r="I123">
        <v>4.333333333333333</v>
      </c>
      <c r="J123">
        <v>30.666666666666668</v>
      </c>
      <c r="K123">
        <v>1.1666666666666667</v>
      </c>
      <c r="L123">
        <v>14.333333333333334</v>
      </c>
      <c r="M123">
        <v>20.166666666666668</v>
      </c>
      <c r="N123">
        <v>2</v>
      </c>
      <c r="O123">
        <v>72.333333333333329</v>
      </c>
      <c r="P123">
        <v>0</v>
      </c>
      <c r="Q123">
        <v>0</v>
      </c>
      <c r="R123">
        <v>0</v>
      </c>
      <c r="S123">
        <v>151.16666666666669</v>
      </c>
      <c r="U123">
        <f t="shared" si="18"/>
        <v>0</v>
      </c>
      <c r="V123">
        <f t="shared" si="18"/>
        <v>4.0793825799338476E-2</v>
      </c>
      <c r="W123">
        <f t="shared" si="18"/>
        <v>0</v>
      </c>
      <c r="X123">
        <f t="shared" si="18"/>
        <v>2.8665931642778385E-2</v>
      </c>
      <c r="Y123">
        <f t="shared" si="17"/>
        <v>0.20286659316427783</v>
      </c>
      <c r="Z123">
        <f t="shared" si="17"/>
        <v>7.717750826901874E-3</v>
      </c>
      <c r="AA123">
        <f t="shared" si="17"/>
        <v>9.4818081587651593E-2</v>
      </c>
      <c r="AB123">
        <f t="shared" si="17"/>
        <v>0.13340683572216097</v>
      </c>
      <c r="AC123">
        <f t="shared" si="29"/>
        <v>1.323042998897464E-2</v>
      </c>
      <c r="AD123">
        <f t="shared" si="29"/>
        <v>0.47850055126791613</v>
      </c>
      <c r="AE123">
        <f t="shared" si="29"/>
        <v>0</v>
      </c>
      <c r="AF123">
        <f t="shared" si="29"/>
        <v>0</v>
      </c>
      <c r="AG123">
        <f t="shared" si="30"/>
        <v>0</v>
      </c>
      <c r="AI123">
        <v>0</v>
      </c>
      <c r="AJ123">
        <f t="shared" si="19"/>
        <v>-0.13050860847455761</v>
      </c>
      <c r="AK123">
        <v>0</v>
      </c>
      <c r="AL123">
        <f t="shared" si="20"/>
        <v>-0.10182270530808711</v>
      </c>
      <c r="AM123">
        <f t="shared" si="21"/>
        <v>-0.32361414710157854</v>
      </c>
      <c r="AN123">
        <f t="shared" si="22"/>
        <v>-3.754093286374726E-2</v>
      </c>
      <c r="AO123">
        <f t="shared" si="23"/>
        <v>-0.22337197710264617</v>
      </c>
      <c r="AP123">
        <f t="shared" si="24"/>
        <v>-0.26872831361270766</v>
      </c>
      <c r="AQ123">
        <f t="shared" si="25"/>
        <v>-5.7224729442034876E-2</v>
      </c>
      <c r="AR123">
        <f t="shared" si="26"/>
        <v>-0.35270175915148139</v>
      </c>
      <c r="AS123">
        <v>0</v>
      </c>
      <c r="AT123">
        <v>0</v>
      </c>
      <c r="AU123">
        <v>0</v>
      </c>
      <c r="AW123">
        <f t="shared" si="27"/>
        <v>1.4955131730568407</v>
      </c>
    </row>
    <row r="124" spans="1:49" x14ac:dyDescent="0.25">
      <c r="A124">
        <v>23</v>
      </c>
      <c r="B124" t="s">
        <v>67</v>
      </c>
      <c r="C124" t="s">
        <v>63</v>
      </c>
      <c r="D124">
        <v>4</v>
      </c>
      <c r="F124">
        <v>0</v>
      </c>
      <c r="G124">
        <v>0</v>
      </c>
      <c r="H124">
        <v>0</v>
      </c>
      <c r="I124">
        <v>0</v>
      </c>
      <c r="J124">
        <v>2.3333333333333335</v>
      </c>
      <c r="K124">
        <v>0</v>
      </c>
      <c r="L124">
        <v>25.333333333333332</v>
      </c>
      <c r="M124">
        <v>5.666666666666667</v>
      </c>
      <c r="N124">
        <v>1.5</v>
      </c>
      <c r="O124">
        <v>28.333333333333332</v>
      </c>
      <c r="P124">
        <v>0</v>
      </c>
      <c r="Q124">
        <v>0</v>
      </c>
      <c r="R124">
        <v>0</v>
      </c>
      <c r="S124">
        <v>63.166666666666657</v>
      </c>
      <c r="U124">
        <f t="shared" si="18"/>
        <v>0</v>
      </c>
      <c r="V124">
        <f t="shared" si="18"/>
        <v>0</v>
      </c>
      <c r="W124">
        <f t="shared" si="18"/>
        <v>0</v>
      </c>
      <c r="X124">
        <f t="shared" si="18"/>
        <v>0</v>
      </c>
      <c r="Y124">
        <f t="shared" si="17"/>
        <v>3.6939313984168873E-2</v>
      </c>
      <c r="Z124">
        <f t="shared" si="17"/>
        <v>0</v>
      </c>
      <c r="AA124">
        <f t="shared" si="17"/>
        <v>0.4010554089709763</v>
      </c>
      <c r="AB124">
        <f t="shared" si="17"/>
        <v>8.9709762532981546E-2</v>
      </c>
      <c r="AC124">
        <f t="shared" si="29"/>
        <v>2.3746701846965704E-2</v>
      </c>
      <c r="AD124">
        <f t="shared" si="29"/>
        <v>0.4485488126649077</v>
      </c>
      <c r="AE124">
        <f t="shared" si="29"/>
        <v>0</v>
      </c>
      <c r="AF124">
        <f t="shared" si="29"/>
        <v>0</v>
      </c>
      <c r="AG124">
        <f t="shared" si="30"/>
        <v>0</v>
      </c>
      <c r="AI124">
        <v>0</v>
      </c>
      <c r="AJ124">
        <v>0</v>
      </c>
      <c r="AK124">
        <v>0</v>
      </c>
      <c r="AL124">
        <v>0</v>
      </c>
      <c r="AM124">
        <f t="shared" si="21"/>
        <v>-0.12184354685102995</v>
      </c>
      <c r="AN124">
        <v>0</v>
      </c>
      <c r="AO124">
        <f t="shared" si="23"/>
        <v>-0.36642655409998626</v>
      </c>
      <c r="AP124">
        <f t="shared" si="24"/>
        <v>-0.21630599771992881</v>
      </c>
      <c r="AQ124">
        <f t="shared" si="25"/>
        <v>-8.8820065038828153E-2</v>
      </c>
      <c r="AR124">
        <f t="shared" si="26"/>
        <v>-0.35961852391944055</v>
      </c>
      <c r="AS124">
        <v>0</v>
      </c>
      <c r="AT124">
        <v>0</v>
      </c>
      <c r="AU124">
        <v>0</v>
      </c>
      <c r="AW124">
        <f t="shared" si="27"/>
        <v>1.1530146876292138</v>
      </c>
    </row>
    <row r="125" spans="1:49" x14ac:dyDescent="0.25">
      <c r="A125">
        <v>24</v>
      </c>
      <c r="B125" t="s">
        <v>67</v>
      </c>
      <c r="C125" t="s">
        <v>61</v>
      </c>
      <c r="D125">
        <v>4</v>
      </c>
      <c r="F125">
        <v>0</v>
      </c>
      <c r="G125">
        <v>0.16666666666666666</v>
      </c>
      <c r="H125">
        <v>0</v>
      </c>
      <c r="I125">
        <v>0.83333333333333337</v>
      </c>
      <c r="J125">
        <v>6.833333333333333</v>
      </c>
      <c r="K125">
        <v>0.16666666666666666</v>
      </c>
      <c r="L125">
        <v>19.666666666666668</v>
      </c>
      <c r="M125">
        <v>1.8333333333333333</v>
      </c>
      <c r="N125">
        <v>23.666666666666668</v>
      </c>
      <c r="O125">
        <v>54.833333333333336</v>
      </c>
      <c r="P125">
        <v>0</v>
      </c>
      <c r="Q125">
        <v>0</v>
      </c>
      <c r="R125">
        <v>0</v>
      </c>
      <c r="S125">
        <v>108</v>
      </c>
      <c r="U125">
        <f t="shared" si="18"/>
        <v>0</v>
      </c>
      <c r="V125">
        <f t="shared" si="18"/>
        <v>1.5432098765432098E-3</v>
      </c>
      <c r="W125">
        <f t="shared" si="18"/>
        <v>0</v>
      </c>
      <c r="X125">
        <f t="shared" si="18"/>
        <v>7.7160493827160498E-3</v>
      </c>
      <c r="Y125">
        <f t="shared" si="17"/>
        <v>6.3271604938271608E-2</v>
      </c>
      <c r="Z125">
        <f t="shared" si="17"/>
        <v>1.5432098765432098E-3</v>
      </c>
      <c r="AA125">
        <f t="shared" si="17"/>
        <v>0.18209876543209877</v>
      </c>
      <c r="AB125">
        <f t="shared" si="17"/>
        <v>1.6975308641975308E-2</v>
      </c>
      <c r="AC125">
        <f t="shared" si="29"/>
        <v>0.2191358024691358</v>
      </c>
      <c r="AD125">
        <f t="shared" si="29"/>
        <v>0.50771604938271608</v>
      </c>
      <c r="AE125">
        <f t="shared" si="29"/>
        <v>0</v>
      </c>
      <c r="AF125">
        <f t="shared" si="29"/>
        <v>0</v>
      </c>
      <c r="AG125">
        <f t="shared" si="30"/>
        <v>0</v>
      </c>
      <c r="AI125">
        <v>0</v>
      </c>
      <c r="AJ125">
        <f t="shared" si="19"/>
        <v>-9.9905720622720275E-3</v>
      </c>
      <c r="AK125">
        <v>0</v>
      </c>
      <c r="AL125">
        <f t="shared" si="20"/>
        <v>-3.7534357900603194E-2</v>
      </c>
      <c r="AM125">
        <f t="shared" si="21"/>
        <v>-0.17464978983883742</v>
      </c>
      <c r="AN125">
        <f t="shared" si="22"/>
        <v>-9.9905720622720275E-3</v>
      </c>
      <c r="AO125">
        <f t="shared" si="23"/>
        <v>-0.31015172296700616</v>
      </c>
      <c r="AP125">
        <f t="shared" si="24"/>
        <v>-6.9191280338106384E-2</v>
      </c>
      <c r="AQ125">
        <f t="shared" si="25"/>
        <v>-0.33266209367691973</v>
      </c>
      <c r="AR125">
        <f t="shared" si="26"/>
        <v>-0.34414666527483184</v>
      </c>
      <c r="AS125">
        <v>0</v>
      </c>
      <c r="AT125">
        <v>0</v>
      </c>
      <c r="AU125">
        <v>0</v>
      </c>
      <c r="AW125">
        <f t="shared" si="27"/>
        <v>1.2883170541208488</v>
      </c>
    </row>
    <row r="126" spans="1:49" x14ac:dyDescent="0.25">
      <c r="A126">
        <v>25</v>
      </c>
      <c r="B126" t="s">
        <v>60</v>
      </c>
      <c r="C126" t="s">
        <v>63</v>
      </c>
      <c r="D126">
        <v>4</v>
      </c>
      <c r="F126">
        <v>0</v>
      </c>
      <c r="G126">
        <v>0.33333333333333331</v>
      </c>
      <c r="H126">
        <v>0</v>
      </c>
      <c r="I126">
        <v>0</v>
      </c>
      <c r="J126">
        <v>0</v>
      </c>
      <c r="K126">
        <v>0</v>
      </c>
      <c r="L126">
        <v>30.5</v>
      </c>
      <c r="M126">
        <v>3.5</v>
      </c>
      <c r="N126">
        <v>5.666666666666667</v>
      </c>
      <c r="O126">
        <v>34.833333333333336</v>
      </c>
      <c r="P126">
        <v>0</v>
      </c>
      <c r="Q126">
        <v>0</v>
      </c>
      <c r="R126">
        <v>0</v>
      </c>
      <c r="S126">
        <v>74.833333333333329</v>
      </c>
      <c r="U126">
        <f t="shared" si="18"/>
        <v>0</v>
      </c>
      <c r="V126">
        <f t="shared" si="18"/>
        <v>4.4543429844097994E-3</v>
      </c>
      <c r="W126">
        <f t="shared" si="18"/>
        <v>0</v>
      </c>
      <c r="X126">
        <f t="shared" si="18"/>
        <v>0</v>
      </c>
      <c r="Y126">
        <f t="shared" ref="Y126:AB189" si="33">J126/$S126</f>
        <v>0</v>
      </c>
      <c r="Z126">
        <f t="shared" si="33"/>
        <v>0</v>
      </c>
      <c r="AA126">
        <f t="shared" si="33"/>
        <v>0.40757238307349669</v>
      </c>
      <c r="AB126">
        <f t="shared" si="33"/>
        <v>4.6770601336302897E-2</v>
      </c>
      <c r="AC126">
        <f t="shared" si="29"/>
        <v>7.5723830734966607E-2</v>
      </c>
      <c r="AD126">
        <f t="shared" si="29"/>
        <v>0.46547884187082411</v>
      </c>
      <c r="AE126">
        <f t="shared" si="29"/>
        <v>0</v>
      </c>
      <c r="AF126">
        <f t="shared" si="29"/>
        <v>0</v>
      </c>
      <c r="AG126">
        <f t="shared" si="30"/>
        <v>0</v>
      </c>
      <c r="AI126">
        <v>0</v>
      </c>
      <c r="AJ126">
        <f t="shared" si="19"/>
        <v>-2.411525927475416E-2</v>
      </c>
      <c r="AK126">
        <v>0</v>
      </c>
      <c r="AL126">
        <v>0</v>
      </c>
      <c r="AM126">
        <v>0</v>
      </c>
      <c r="AN126">
        <v>0</v>
      </c>
      <c r="AO126">
        <f t="shared" si="23"/>
        <v>-0.36581118593953788</v>
      </c>
      <c r="AP126">
        <f t="shared" si="24"/>
        <v>-0.14323498764007897</v>
      </c>
      <c r="AQ126">
        <f t="shared" si="25"/>
        <v>-0.19541763996945916</v>
      </c>
      <c r="AR126">
        <f t="shared" si="26"/>
        <v>-0.35594638057346467</v>
      </c>
      <c r="AS126">
        <v>0</v>
      </c>
      <c r="AT126">
        <v>0</v>
      </c>
      <c r="AU126">
        <v>0</v>
      </c>
      <c r="AW126">
        <f t="shared" si="27"/>
        <v>1.0845254533972948</v>
      </c>
    </row>
    <row r="127" spans="1:49" x14ac:dyDescent="0.25">
      <c r="A127">
        <v>26</v>
      </c>
      <c r="B127" t="s">
        <v>62</v>
      </c>
      <c r="C127" t="s">
        <v>61</v>
      </c>
      <c r="D127">
        <v>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18.333333333333332</v>
      </c>
      <c r="M127">
        <v>4.583333333333333</v>
      </c>
      <c r="N127">
        <v>3.9166666666666665</v>
      </c>
      <c r="O127">
        <v>19.416666666666668</v>
      </c>
      <c r="P127">
        <v>0</v>
      </c>
      <c r="Q127">
        <v>0</v>
      </c>
      <c r="R127">
        <v>0</v>
      </c>
      <c r="S127">
        <v>46.25</v>
      </c>
      <c r="U127">
        <f t="shared" si="18"/>
        <v>0</v>
      </c>
      <c r="V127">
        <f t="shared" si="18"/>
        <v>0</v>
      </c>
      <c r="W127">
        <f t="shared" si="18"/>
        <v>0</v>
      </c>
      <c r="X127">
        <f t="shared" si="18"/>
        <v>0</v>
      </c>
      <c r="Y127">
        <f t="shared" si="33"/>
        <v>0</v>
      </c>
      <c r="Z127">
        <f t="shared" si="33"/>
        <v>0</v>
      </c>
      <c r="AA127">
        <f t="shared" si="33"/>
        <v>0.39639639639639634</v>
      </c>
      <c r="AB127">
        <f t="shared" si="33"/>
        <v>9.9099099099099086E-2</v>
      </c>
      <c r="AC127">
        <f t="shared" si="29"/>
        <v>8.468468468468468E-2</v>
      </c>
      <c r="AD127">
        <f t="shared" si="29"/>
        <v>0.41981981981981986</v>
      </c>
      <c r="AE127">
        <f t="shared" si="29"/>
        <v>0</v>
      </c>
      <c r="AF127">
        <f t="shared" si="29"/>
        <v>0</v>
      </c>
      <c r="AG127">
        <f t="shared" si="30"/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f t="shared" si="23"/>
        <v>-0.36680166635440731</v>
      </c>
      <c r="AP127">
        <f t="shared" si="24"/>
        <v>-0.22908093886174413</v>
      </c>
      <c r="AQ127">
        <f t="shared" si="25"/>
        <v>-0.20907128660488228</v>
      </c>
      <c r="AR127">
        <f t="shared" si="26"/>
        <v>-0.36437407355335316</v>
      </c>
      <c r="AS127">
        <v>0</v>
      </c>
      <c r="AT127">
        <v>0</v>
      </c>
      <c r="AU127">
        <v>0</v>
      </c>
      <c r="AW127">
        <f t="shared" si="27"/>
        <v>1.1693279653743869</v>
      </c>
    </row>
    <row r="128" spans="1:49" x14ac:dyDescent="0.25">
      <c r="A128">
        <v>27</v>
      </c>
      <c r="B128" t="s">
        <v>68</v>
      </c>
      <c r="C128" t="s">
        <v>63</v>
      </c>
      <c r="D128">
        <v>4</v>
      </c>
      <c r="F128">
        <v>0</v>
      </c>
      <c r="G128">
        <v>5.333333333333333</v>
      </c>
      <c r="H128">
        <v>0</v>
      </c>
      <c r="I128">
        <v>6.666666666666667</v>
      </c>
      <c r="J128">
        <v>5.333333333333333</v>
      </c>
      <c r="K128">
        <v>1.3333333333333333</v>
      </c>
      <c r="L128">
        <v>8.6666666666666661</v>
      </c>
      <c r="M128">
        <v>28.666666666666668</v>
      </c>
      <c r="N128">
        <v>6</v>
      </c>
      <c r="O128">
        <v>108.66666666666667</v>
      </c>
      <c r="P128">
        <v>0</v>
      </c>
      <c r="Q128">
        <v>0</v>
      </c>
      <c r="R128">
        <v>0</v>
      </c>
      <c r="S128">
        <v>170.66666666666669</v>
      </c>
      <c r="U128">
        <f t="shared" si="18"/>
        <v>0</v>
      </c>
      <c r="V128">
        <f t="shared" si="18"/>
        <v>3.1249999999999997E-2</v>
      </c>
      <c r="W128">
        <f t="shared" si="18"/>
        <v>0</v>
      </c>
      <c r="X128">
        <f t="shared" si="18"/>
        <v>3.90625E-2</v>
      </c>
      <c r="Y128">
        <f t="shared" si="33"/>
        <v>3.1249999999999997E-2</v>
      </c>
      <c r="Z128">
        <f t="shared" si="33"/>
        <v>7.8124999999999991E-3</v>
      </c>
      <c r="AA128">
        <f t="shared" si="33"/>
        <v>5.0781249999999993E-2</v>
      </c>
      <c r="AB128">
        <f t="shared" si="33"/>
        <v>0.16796875</v>
      </c>
      <c r="AC128">
        <f t="shared" si="29"/>
        <v>3.5156249999999993E-2</v>
      </c>
      <c r="AD128">
        <f t="shared" si="29"/>
        <v>0.63671875</v>
      </c>
      <c r="AE128">
        <f t="shared" si="29"/>
        <v>0</v>
      </c>
      <c r="AF128">
        <f t="shared" si="29"/>
        <v>0</v>
      </c>
      <c r="AG128">
        <f t="shared" si="30"/>
        <v>0</v>
      </c>
      <c r="AI128">
        <v>0</v>
      </c>
      <c r="AJ128">
        <f t="shared" si="19"/>
        <v>-0.10830424696249144</v>
      </c>
      <c r="AK128">
        <v>0</v>
      </c>
      <c r="AL128">
        <f t="shared" si="20"/>
        <v>-0.12666376372990301</v>
      </c>
      <c r="AM128">
        <f t="shared" si="21"/>
        <v>-0.10830424696249144</v>
      </c>
      <c r="AN128">
        <f t="shared" si="22"/>
        <v>-3.7906486436872E-2</v>
      </c>
      <c r="AO128">
        <f t="shared" si="23"/>
        <v>-0.15133970754388412</v>
      </c>
      <c r="AP128">
        <f t="shared" si="24"/>
        <v>-0.29965244194452345</v>
      </c>
      <c r="AQ128">
        <f t="shared" si="25"/>
        <v>-0.11770146798550814</v>
      </c>
      <c r="AR128">
        <f t="shared" si="26"/>
        <v>-0.28743219030729072</v>
      </c>
      <c r="AS128">
        <v>0</v>
      </c>
      <c r="AT128">
        <v>0</v>
      </c>
      <c r="AU128">
        <v>0</v>
      </c>
      <c r="AW128">
        <f t="shared" si="27"/>
        <v>1.2373045518729644</v>
      </c>
    </row>
    <row r="129" spans="1:49" x14ac:dyDescent="0.25">
      <c r="A129">
        <v>28</v>
      </c>
      <c r="B129" t="s">
        <v>67</v>
      </c>
      <c r="C129" t="s">
        <v>63</v>
      </c>
      <c r="D129">
        <v>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1.6666666666666667</v>
      </c>
      <c r="M129">
        <v>1.6666666666666667</v>
      </c>
      <c r="N129">
        <v>9.6666666666666661</v>
      </c>
      <c r="O129">
        <v>87.333333333333329</v>
      </c>
      <c r="P129">
        <v>0</v>
      </c>
      <c r="Q129">
        <v>0</v>
      </c>
      <c r="R129">
        <v>0</v>
      </c>
      <c r="S129">
        <v>100.33333333333333</v>
      </c>
      <c r="U129">
        <f t="shared" si="18"/>
        <v>0</v>
      </c>
      <c r="V129">
        <f t="shared" si="18"/>
        <v>0</v>
      </c>
      <c r="W129">
        <f t="shared" si="18"/>
        <v>0</v>
      </c>
      <c r="X129">
        <f t="shared" si="18"/>
        <v>0</v>
      </c>
      <c r="Y129">
        <f t="shared" si="33"/>
        <v>0</v>
      </c>
      <c r="Z129">
        <f t="shared" si="33"/>
        <v>0</v>
      </c>
      <c r="AA129">
        <f t="shared" si="33"/>
        <v>1.6611295681063124E-2</v>
      </c>
      <c r="AB129">
        <f t="shared" si="33"/>
        <v>1.6611295681063124E-2</v>
      </c>
      <c r="AC129">
        <f t="shared" si="29"/>
        <v>9.6345514950166106E-2</v>
      </c>
      <c r="AD129">
        <f t="shared" si="29"/>
        <v>0.87043189368770768</v>
      </c>
      <c r="AE129">
        <f t="shared" si="29"/>
        <v>0</v>
      </c>
      <c r="AF129">
        <f t="shared" si="29"/>
        <v>0</v>
      </c>
      <c r="AG129">
        <f t="shared" si="30"/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f t="shared" si="23"/>
        <v>-6.8067647048418195E-2</v>
      </c>
      <c r="AP129">
        <f t="shared" si="24"/>
        <v>-6.8067647048418195E-2</v>
      </c>
      <c r="AQ129">
        <f t="shared" si="25"/>
        <v>-0.22543062660501542</v>
      </c>
      <c r="AR129">
        <f t="shared" si="26"/>
        <v>-0.12078614411560815</v>
      </c>
      <c r="AS129">
        <v>0</v>
      </c>
      <c r="AT129">
        <v>0</v>
      </c>
      <c r="AU129">
        <v>0</v>
      </c>
      <c r="AW129">
        <f t="shared" si="27"/>
        <v>0.48235206481745996</v>
      </c>
    </row>
    <row r="130" spans="1:49" x14ac:dyDescent="0.25">
      <c r="A130">
        <v>29</v>
      </c>
      <c r="B130" t="s">
        <v>62</v>
      </c>
      <c r="C130" t="s">
        <v>63</v>
      </c>
      <c r="D130">
        <v>4</v>
      </c>
      <c r="F130">
        <v>0</v>
      </c>
      <c r="G130">
        <v>0.83333333333333337</v>
      </c>
      <c r="H130">
        <v>0</v>
      </c>
      <c r="I130">
        <v>0.33333333333333331</v>
      </c>
      <c r="J130">
        <v>1</v>
      </c>
      <c r="K130">
        <v>0.66666666666666663</v>
      </c>
      <c r="L130">
        <v>28.833333333333332</v>
      </c>
      <c r="M130">
        <v>17</v>
      </c>
      <c r="N130">
        <v>2.5</v>
      </c>
      <c r="O130">
        <v>21.5</v>
      </c>
      <c r="P130">
        <v>0</v>
      </c>
      <c r="Q130">
        <v>0</v>
      </c>
      <c r="R130">
        <v>0</v>
      </c>
      <c r="S130">
        <v>72.666666666666657</v>
      </c>
      <c r="U130">
        <f t="shared" si="18"/>
        <v>0</v>
      </c>
      <c r="V130">
        <f t="shared" si="18"/>
        <v>1.1467889908256883E-2</v>
      </c>
      <c r="W130">
        <f t="shared" si="18"/>
        <v>0</v>
      </c>
      <c r="X130">
        <f t="shared" ref="X130:AA193" si="34">I130/$S130</f>
        <v>4.5871559633027525E-3</v>
      </c>
      <c r="Y130">
        <f t="shared" si="33"/>
        <v>1.3761467889908259E-2</v>
      </c>
      <c r="Z130">
        <f t="shared" si="33"/>
        <v>9.1743119266055051E-3</v>
      </c>
      <c r="AA130">
        <f t="shared" si="33"/>
        <v>0.39678899082568808</v>
      </c>
      <c r="AB130">
        <f t="shared" si="33"/>
        <v>0.23394495412844041</v>
      </c>
      <c r="AC130">
        <f t="shared" si="29"/>
        <v>3.4403669724770644E-2</v>
      </c>
      <c r="AD130">
        <f t="shared" si="29"/>
        <v>0.29587155963302758</v>
      </c>
      <c r="AE130">
        <f t="shared" si="29"/>
        <v>0</v>
      </c>
      <c r="AF130">
        <f t="shared" si="29"/>
        <v>0</v>
      </c>
      <c r="AG130">
        <f t="shared" si="30"/>
        <v>0</v>
      </c>
      <c r="AI130">
        <v>0</v>
      </c>
      <c r="AJ130">
        <f t="shared" si="19"/>
        <v>-5.1240875354529064E-2</v>
      </c>
      <c r="AK130">
        <v>0</v>
      </c>
      <c r="AL130">
        <f t="shared" si="20"/>
        <v>-2.4699518636647197E-2</v>
      </c>
      <c r="AM130">
        <f t="shared" si="21"/>
        <v>-5.8980038175976787E-2</v>
      </c>
      <c r="AN130">
        <f t="shared" si="22"/>
        <v>-4.3039888827790307E-2</v>
      </c>
      <c r="AO130">
        <f t="shared" si="23"/>
        <v>-0.36677216112675959</v>
      </c>
      <c r="AP130">
        <f t="shared" si="24"/>
        <v>-0.33984468318028865</v>
      </c>
      <c r="AQ130">
        <f t="shared" si="25"/>
        <v>-0.11592633172867516</v>
      </c>
      <c r="AR130">
        <f t="shared" si="26"/>
        <v>-0.3603212138288297</v>
      </c>
      <c r="AS130">
        <v>0</v>
      </c>
      <c r="AT130">
        <v>0</v>
      </c>
      <c r="AU130">
        <v>0</v>
      </c>
      <c r="AW130">
        <f t="shared" si="27"/>
        <v>1.3608247108594964</v>
      </c>
    </row>
    <row r="131" spans="1:49" x14ac:dyDescent="0.25">
      <c r="A131">
        <v>30</v>
      </c>
      <c r="B131" t="s">
        <v>64</v>
      </c>
      <c r="C131" t="s">
        <v>63</v>
      </c>
      <c r="D131">
        <v>4</v>
      </c>
      <c r="F131">
        <v>2.6666666666666665</v>
      </c>
      <c r="G131">
        <v>10</v>
      </c>
      <c r="H131">
        <v>0</v>
      </c>
      <c r="I131">
        <v>10.666666666666666</v>
      </c>
      <c r="J131">
        <v>12.666666666666666</v>
      </c>
      <c r="K131">
        <v>2</v>
      </c>
      <c r="L131">
        <v>4</v>
      </c>
      <c r="M131">
        <v>19.333333333333332</v>
      </c>
      <c r="N131">
        <v>16.333333333333332</v>
      </c>
      <c r="O131">
        <v>100.33333333333333</v>
      </c>
      <c r="P131">
        <v>11.666666666666666</v>
      </c>
      <c r="Q131">
        <v>0</v>
      </c>
      <c r="R131">
        <v>0</v>
      </c>
      <c r="S131">
        <v>189.66666666666666</v>
      </c>
      <c r="U131">
        <f t="shared" ref="U131:AA194" si="35">F131/$S131</f>
        <v>1.4059753954305799E-2</v>
      </c>
      <c r="V131">
        <f t="shared" si="35"/>
        <v>5.272407732864675E-2</v>
      </c>
      <c r="W131">
        <f t="shared" si="35"/>
        <v>0</v>
      </c>
      <c r="X131">
        <f t="shared" si="34"/>
        <v>5.6239015817223195E-2</v>
      </c>
      <c r="Y131">
        <f t="shared" si="33"/>
        <v>6.6783831282952552E-2</v>
      </c>
      <c r="Z131">
        <f t="shared" si="33"/>
        <v>1.054481546572935E-2</v>
      </c>
      <c r="AA131">
        <f t="shared" si="33"/>
        <v>2.10896309314587E-2</v>
      </c>
      <c r="AB131">
        <f t="shared" si="33"/>
        <v>0.10193321616871705</v>
      </c>
      <c r="AC131">
        <f t="shared" si="29"/>
        <v>8.6115992970123026E-2</v>
      </c>
      <c r="AD131">
        <f t="shared" si="29"/>
        <v>0.52899824253075567</v>
      </c>
      <c r="AE131">
        <f t="shared" si="29"/>
        <v>6.1511423550087874E-2</v>
      </c>
      <c r="AF131">
        <f t="shared" si="29"/>
        <v>0</v>
      </c>
      <c r="AG131">
        <f t="shared" si="30"/>
        <v>0</v>
      </c>
      <c r="AI131">
        <f t="shared" ref="AI131:AI193" si="36">LN(U131)*U131</f>
        <v>-5.9956961580970046E-2</v>
      </c>
      <c r="AJ131">
        <f t="shared" ref="AJ131:AJ193" si="37">LN(V131)*V131</f>
        <v>-0.15515024881181944</v>
      </c>
      <c r="AK131">
        <v>0</v>
      </c>
      <c r="AL131">
        <f t="shared" ref="AL131:AL194" si="38">LN(X131)*X131</f>
        <v>-0.16186401582153134</v>
      </c>
      <c r="AM131">
        <f t="shared" ref="AM131:AM194" si="39">LN(Y131)*Y131</f>
        <v>-0.18073670022354643</v>
      </c>
      <c r="AN131">
        <f t="shared" ref="AN131:AN191" si="40">LN(Z131)*Z131</f>
        <v>-4.8001275552530157E-2</v>
      </c>
      <c r="AO131">
        <f t="shared" ref="AO131:AO194" si="41">LN(AA131)*AA131</f>
        <v>-8.1384332885869895E-2</v>
      </c>
      <c r="AP131">
        <f t="shared" ref="AP131:AP194" si="42">LN(AB131)*AB131</f>
        <v>-0.23275812050550945</v>
      </c>
      <c r="AQ131">
        <f t="shared" ref="AQ131:AQ194" si="43">LN(AC131)*AC131</f>
        <v>-0.2111615934354473</v>
      </c>
      <c r="AR131">
        <f t="shared" ref="AR131:AR194" si="44">LN(AD131)*AD131</f>
        <v>-0.33685030049668541</v>
      </c>
      <c r="AS131">
        <f t="shared" ref="AS131:AS192" si="45">LN(AE131)*AE131</f>
        <v>-0.1715265958564009</v>
      </c>
      <c r="AT131">
        <v>0</v>
      </c>
      <c r="AU131">
        <v>0</v>
      </c>
      <c r="AW131">
        <f t="shared" ref="AW131:AW194" si="46">-SUM(AI131:AU131)</f>
        <v>1.6393901451703106</v>
      </c>
    </row>
    <row r="132" spans="1:49" x14ac:dyDescent="0.25">
      <c r="A132">
        <v>31</v>
      </c>
      <c r="B132" t="s">
        <v>68</v>
      </c>
      <c r="C132" t="s">
        <v>61</v>
      </c>
      <c r="D132">
        <v>4</v>
      </c>
      <c r="F132">
        <v>0</v>
      </c>
      <c r="G132">
        <v>0</v>
      </c>
      <c r="H132">
        <v>0</v>
      </c>
      <c r="I132">
        <v>2</v>
      </c>
      <c r="J132">
        <v>133.66666666666666</v>
      </c>
      <c r="K132">
        <v>0.33333333333333331</v>
      </c>
      <c r="L132">
        <v>24.333333333333332</v>
      </c>
      <c r="M132">
        <v>2.8333333333333335</v>
      </c>
      <c r="N132">
        <v>2</v>
      </c>
      <c r="O132">
        <v>49.833333333333336</v>
      </c>
      <c r="P132">
        <v>0</v>
      </c>
      <c r="Q132">
        <v>0</v>
      </c>
      <c r="R132">
        <v>0</v>
      </c>
      <c r="S132">
        <v>215.00000000000003</v>
      </c>
      <c r="U132">
        <f t="shared" si="35"/>
        <v>0</v>
      </c>
      <c r="V132">
        <f t="shared" si="35"/>
        <v>0</v>
      </c>
      <c r="W132">
        <f t="shared" si="35"/>
        <v>0</v>
      </c>
      <c r="X132">
        <f t="shared" si="34"/>
        <v>9.302325581395347E-3</v>
      </c>
      <c r="Y132">
        <f t="shared" si="33"/>
        <v>0.62170542635658899</v>
      </c>
      <c r="Z132">
        <f t="shared" si="33"/>
        <v>1.5503875968992246E-3</v>
      </c>
      <c r="AA132">
        <f t="shared" si="33"/>
        <v>0.1131782945736434</v>
      </c>
      <c r="AB132">
        <f t="shared" si="33"/>
        <v>1.3178294573643409E-2</v>
      </c>
      <c r="AC132">
        <f t="shared" si="29"/>
        <v>9.302325581395347E-3</v>
      </c>
      <c r="AD132">
        <f t="shared" si="29"/>
        <v>0.2317829457364341</v>
      </c>
      <c r="AE132">
        <f t="shared" si="29"/>
        <v>0</v>
      </c>
      <c r="AF132">
        <f t="shared" si="29"/>
        <v>0</v>
      </c>
      <c r="AG132">
        <f t="shared" si="30"/>
        <v>0</v>
      </c>
      <c r="AI132">
        <v>0</v>
      </c>
      <c r="AJ132">
        <v>0</v>
      </c>
      <c r="AK132">
        <v>0</v>
      </c>
      <c r="AL132">
        <f t="shared" si="38"/>
        <v>-4.3511542768071787E-2</v>
      </c>
      <c r="AM132">
        <f t="shared" si="39"/>
        <v>-0.295489681682435</v>
      </c>
      <c r="AN132">
        <f t="shared" si="40"/>
        <v>-1.0029845452396545E-2</v>
      </c>
      <c r="AO132">
        <f t="shared" si="41"/>
        <v>-0.24659183553838579</v>
      </c>
      <c r="AP132">
        <f t="shared" si="42"/>
        <v>-5.7051264035729861E-2</v>
      </c>
      <c r="AQ132">
        <f t="shared" si="43"/>
        <v>-4.3511542768071787E-2</v>
      </c>
      <c r="AR132">
        <f t="shared" si="44"/>
        <v>-0.33885598702755376</v>
      </c>
      <c r="AS132">
        <v>0</v>
      </c>
      <c r="AT132">
        <v>0</v>
      </c>
      <c r="AU132">
        <v>0</v>
      </c>
      <c r="AW132">
        <f t="shared" si="46"/>
        <v>1.0350416992726446</v>
      </c>
    </row>
    <row r="133" spans="1:49" x14ac:dyDescent="0.25">
      <c r="A133">
        <v>32</v>
      </c>
      <c r="B133" t="s">
        <v>60</v>
      </c>
      <c r="C133" t="s">
        <v>63</v>
      </c>
      <c r="D133">
        <v>4</v>
      </c>
      <c r="F133">
        <v>0</v>
      </c>
      <c r="G133">
        <v>0</v>
      </c>
      <c r="H133">
        <v>0</v>
      </c>
      <c r="I133">
        <v>0</v>
      </c>
      <c r="J133">
        <v>0.33333333333333331</v>
      </c>
      <c r="K133">
        <v>0.33333333333333331</v>
      </c>
      <c r="L133">
        <v>9</v>
      </c>
      <c r="M133">
        <v>7.333333333333333</v>
      </c>
      <c r="N133">
        <v>50.333333333333336</v>
      </c>
      <c r="O133">
        <v>207.33333333333334</v>
      </c>
      <c r="P133">
        <v>0</v>
      </c>
      <c r="Q133">
        <v>0</v>
      </c>
      <c r="R133">
        <v>0</v>
      </c>
      <c r="S133">
        <v>274.66666666666669</v>
      </c>
      <c r="U133">
        <f t="shared" si="35"/>
        <v>0</v>
      </c>
      <c r="V133">
        <f t="shared" si="35"/>
        <v>0</v>
      </c>
      <c r="W133">
        <f t="shared" si="35"/>
        <v>0</v>
      </c>
      <c r="X133">
        <f t="shared" si="34"/>
        <v>0</v>
      </c>
      <c r="Y133">
        <f t="shared" si="33"/>
        <v>1.2135922330097086E-3</v>
      </c>
      <c r="Z133">
        <f t="shared" si="33"/>
        <v>1.2135922330097086E-3</v>
      </c>
      <c r="AA133">
        <f t="shared" si="33"/>
        <v>3.2766990291262135E-2</v>
      </c>
      <c r="AB133">
        <f t="shared" si="33"/>
        <v>2.6699029126213591E-2</v>
      </c>
      <c r="AC133">
        <f t="shared" si="29"/>
        <v>0.18325242718446602</v>
      </c>
      <c r="AD133">
        <f t="shared" si="29"/>
        <v>0.75485436893203883</v>
      </c>
      <c r="AE133">
        <f t="shared" si="29"/>
        <v>0</v>
      </c>
      <c r="AF133">
        <f t="shared" si="29"/>
        <v>0</v>
      </c>
      <c r="AG133">
        <f t="shared" si="30"/>
        <v>0</v>
      </c>
      <c r="AI133">
        <v>0</v>
      </c>
      <c r="AJ133">
        <v>0</v>
      </c>
      <c r="AK133">
        <v>0</v>
      </c>
      <c r="AL133">
        <v>0</v>
      </c>
      <c r="AM133">
        <f t="shared" si="39"/>
        <v>-8.1482652062008151E-3</v>
      </c>
      <c r="AN133">
        <f t="shared" si="40"/>
        <v>-8.1482652062008151E-3</v>
      </c>
      <c r="AO133">
        <f t="shared" si="41"/>
        <v>-0.11200850597747433</v>
      </c>
      <c r="AP133">
        <f t="shared" si="42"/>
        <v>-9.6734002043841541E-2</v>
      </c>
      <c r="AQ133">
        <f t="shared" si="43"/>
        <v>-0.31095933817630661</v>
      </c>
      <c r="AR133">
        <f t="shared" si="44"/>
        <v>-0.21228802417466239</v>
      </c>
      <c r="AS133">
        <v>0</v>
      </c>
      <c r="AT133">
        <v>0</v>
      </c>
      <c r="AU133">
        <v>0</v>
      </c>
      <c r="AW133">
        <f t="shared" si="46"/>
        <v>0.74828640078468645</v>
      </c>
    </row>
    <row r="134" spans="1:49" x14ac:dyDescent="0.25">
      <c r="A134">
        <v>33</v>
      </c>
      <c r="B134" t="s">
        <v>67</v>
      </c>
      <c r="C134" t="s">
        <v>63</v>
      </c>
      <c r="D134">
        <v>4</v>
      </c>
      <c r="F134">
        <v>0</v>
      </c>
      <c r="G134">
        <v>8.3333333333333329E-2</v>
      </c>
      <c r="H134">
        <v>0</v>
      </c>
      <c r="I134">
        <v>0</v>
      </c>
      <c r="J134">
        <v>3.4166666666666665</v>
      </c>
      <c r="K134">
        <v>0</v>
      </c>
      <c r="L134">
        <v>56</v>
      </c>
      <c r="M134">
        <v>1.5</v>
      </c>
      <c r="N134">
        <v>1.9166666666666667</v>
      </c>
      <c r="O134">
        <v>78.583333333333329</v>
      </c>
      <c r="P134">
        <v>0</v>
      </c>
      <c r="Q134">
        <v>0</v>
      </c>
      <c r="R134">
        <v>0</v>
      </c>
      <c r="S134">
        <v>141.5</v>
      </c>
      <c r="U134">
        <f t="shared" si="35"/>
        <v>0</v>
      </c>
      <c r="V134">
        <f t="shared" si="35"/>
        <v>5.8892815076560655E-4</v>
      </c>
      <c r="W134">
        <f t="shared" si="35"/>
        <v>0</v>
      </c>
      <c r="X134">
        <f t="shared" si="34"/>
        <v>0</v>
      </c>
      <c r="Y134">
        <f t="shared" si="33"/>
        <v>2.4146054181389869E-2</v>
      </c>
      <c r="Z134">
        <f t="shared" si="33"/>
        <v>0</v>
      </c>
      <c r="AA134">
        <f t="shared" si="33"/>
        <v>0.39575971731448761</v>
      </c>
      <c r="AB134">
        <f t="shared" si="33"/>
        <v>1.0600706713780919E-2</v>
      </c>
      <c r="AC134">
        <f t="shared" si="29"/>
        <v>1.3545347467608953E-2</v>
      </c>
      <c r="AD134">
        <f t="shared" si="29"/>
        <v>0.55535924617196697</v>
      </c>
      <c r="AE134">
        <f t="shared" si="29"/>
        <v>0</v>
      </c>
      <c r="AF134">
        <f t="shared" si="29"/>
        <v>0</v>
      </c>
      <c r="AG134">
        <f t="shared" si="30"/>
        <v>0</v>
      </c>
      <c r="AI134">
        <v>0</v>
      </c>
      <c r="AJ134">
        <f t="shared" si="37"/>
        <v>-4.379980192503706E-3</v>
      </c>
      <c r="AK134">
        <v>0</v>
      </c>
      <c r="AL134">
        <v>0</v>
      </c>
      <c r="AM134">
        <f t="shared" si="39"/>
        <v>-8.9911075563513757E-2</v>
      </c>
      <c r="AN134">
        <v>0</v>
      </c>
      <c r="AO134">
        <f t="shared" si="41"/>
        <v>-0.36684868887276334</v>
      </c>
      <c r="AP134">
        <f t="shared" si="42"/>
        <v>-4.8199660165814076E-2</v>
      </c>
      <c r="AQ134">
        <f t="shared" si="43"/>
        <v>-5.8268185790146809E-2</v>
      </c>
      <c r="AR134">
        <f t="shared" si="44"/>
        <v>-0.32662903382584135</v>
      </c>
      <c r="AS134">
        <v>0</v>
      </c>
      <c r="AT134">
        <v>0</v>
      </c>
      <c r="AU134">
        <v>0</v>
      </c>
      <c r="AW134">
        <f t="shared" si="46"/>
        <v>0.89423662441058305</v>
      </c>
    </row>
    <row r="135" spans="1:49" x14ac:dyDescent="0.25">
      <c r="A135">
        <v>34</v>
      </c>
      <c r="B135" t="s">
        <v>67</v>
      </c>
      <c r="C135" t="s">
        <v>61</v>
      </c>
      <c r="D135">
        <v>4</v>
      </c>
      <c r="F135">
        <v>0</v>
      </c>
      <c r="G135">
        <v>0</v>
      </c>
      <c r="H135">
        <v>0</v>
      </c>
      <c r="I135">
        <v>0</v>
      </c>
      <c r="J135">
        <v>0.33333333333333331</v>
      </c>
      <c r="K135">
        <v>0.25</v>
      </c>
      <c r="L135">
        <v>17.666666666666668</v>
      </c>
      <c r="M135">
        <v>0.91666666666666663</v>
      </c>
      <c r="N135">
        <v>28.666666666666668</v>
      </c>
      <c r="O135">
        <v>35.25</v>
      </c>
      <c r="P135">
        <v>0</v>
      </c>
      <c r="Q135">
        <v>0</v>
      </c>
      <c r="R135">
        <v>0</v>
      </c>
      <c r="S135">
        <v>83.083333333333343</v>
      </c>
      <c r="U135">
        <f t="shared" si="35"/>
        <v>0</v>
      </c>
      <c r="V135">
        <f t="shared" si="35"/>
        <v>0</v>
      </c>
      <c r="W135">
        <f t="shared" si="35"/>
        <v>0</v>
      </c>
      <c r="X135">
        <f t="shared" si="34"/>
        <v>0</v>
      </c>
      <c r="Y135">
        <f t="shared" si="33"/>
        <v>4.0120361083249741E-3</v>
      </c>
      <c r="Z135">
        <f t="shared" si="33"/>
        <v>3.009027081243731E-3</v>
      </c>
      <c r="AA135">
        <f t="shared" si="33"/>
        <v>0.21263791374122365</v>
      </c>
      <c r="AB135">
        <f t="shared" si="33"/>
        <v>1.103309929789368E-2</v>
      </c>
      <c r="AC135">
        <f t="shared" si="29"/>
        <v>0.34503510531594783</v>
      </c>
      <c r="AD135">
        <f t="shared" si="29"/>
        <v>0.42427281845536607</v>
      </c>
      <c r="AE135">
        <f t="shared" si="29"/>
        <v>0</v>
      </c>
      <c r="AF135">
        <f t="shared" si="29"/>
        <v>0</v>
      </c>
      <c r="AG135">
        <f t="shared" si="30"/>
        <v>0</v>
      </c>
      <c r="AI135">
        <v>0</v>
      </c>
      <c r="AJ135">
        <v>0</v>
      </c>
      <c r="AK135">
        <v>0</v>
      </c>
      <c r="AL135">
        <v>0</v>
      </c>
      <c r="AM135">
        <f t="shared" si="39"/>
        <v>-2.2140246374491263E-2</v>
      </c>
      <c r="AN135">
        <f t="shared" si="40"/>
        <v>-1.7470827927664179E-2</v>
      </c>
      <c r="AO135">
        <f t="shared" si="41"/>
        <v>-0.32919846840666306</v>
      </c>
      <c r="AP135">
        <f t="shared" si="42"/>
        <v>-4.9724584221462524E-2</v>
      </c>
      <c r="AQ135">
        <f t="shared" si="43"/>
        <v>-0.36715499972961224</v>
      </c>
      <c r="AR135">
        <f t="shared" si="44"/>
        <v>-0.36376243125103513</v>
      </c>
      <c r="AS135">
        <v>0</v>
      </c>
      <c r="AT135">
        <v>0</v>
      </c>
      <c r="AU135">
        <v>0</v>
      </c>
      <c r="AW135">
        <f t="shared" si="46"/>
        <v>1.1494515579109286</v>
      </c>
    </row>
    <row r="136" spans="1:49" x14ac:dyDescent="0.25">
      <c r="A136">
        <v>35</v>
      </c>
      <c r="B136" t="s">
        <v>67</v>
      </c>
      <c r="C136" t="s">
        <v>63</v>
      </c>
      <c r="D136">
        <v>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19</v>
      </c>
      <c r="M136">
        <v>9.3333333333333339</v>
      </c>
      <c r="N136">
        <v>3.5</v>
      </c>
      <c r="O136">
        <v>45</v>
      </c>
      <c r="P136">
        <v>0</v>
      </c>
      <c r="Q136">
        <v>0</v>
      </c>
      <c r="R136">
        <v>0</v>
      </c>
      <c r="S136">
        <v>76.833333333333343</v>
      </c>
      <c r="U136">
        <f t="shared" si="35"/>
        <v>0</v>
      </c>
      <c r="V136">
        <f t="shared" si="35"/>
        <v>0</v>
      </c>
      <c r="W136">
        <f t="shared" si="35"/>
        <v>0</v>
      </c>
      <c r="X136">
        <f t="shared" si="34"/>
        <v>0</v>
      </c>
      <c r="Y136">
        <f t="shared" si="33"/>
        <v>0</v>
      </c>
      <c r="Z136">
        <f t="shared" si="33"/>
        <v>0</v>
      </c>
      <c r="AA136">
        <f t="shared" si="33"/>
        <v>0.24728850325379606</v>
      </c>
      <c r="AB136">
        <f t="shared" si="33"/>
        <v>0.12147505422993492</v>
      </c>
      <c r="AC136">
        <f t="shared" si="29"/>
        <v>4.5553145336225592E-2</v>
      </c>
      <c r="AD136">
        <f t="shared" si="29"/>
        <v>0.58568329718004331</v>
      </c>
      <c r="AE136">
        <f t="shared" si="29"/>
        <v>0</v>
      </c>
      <c r="AF136">
        <f t="shared" si="29"/>
        <v>0</v>
      </c>
      <c r="AG136">
        <f t="shared" si="30"/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f t="shared" si="41"/>
        <v>-0.34551139649597706</v>
      </c>
      <c r="AP136">
        <f t="shared" si="42"/>
        <v>-0.25607504496018213</v>
      </c>
      <c r="AQ136">
        <f t="shared" si="43"/>
        <v>-0.14070799937253303</v>
      </c>
      <c r="AR136">
        <f t="shared" si="44"/>
        <v>-0.31332655678857685</v>
      </c>
      <c r="AS136">
        <v>0</v>
      </c>
      <c r="AT136">
        <v>0</v>
      </c>
      <c r="AU136">
        <v>0</v>
      </c>
      <c r="AW136">
        <f t="shared" si="46"/>
        <v>1.055620997617269</v>
      </c>
    </row>
    <row r="137" spans="1:49" x14ac:dyDescent="0.25">
      <c r="A137">
        <v>36</v>
      </c>
      <c r="B137" t="s">
        <v>62</v>
      </c>
      <c r="C137" t="s">
        <v>63</v>
      </c>
      <c r="D137">
        <v>4</v>
      </c>
      <c r="F137">
        <v>0</v>
      </c>
      <c r="G137">
        <v>1</v>
      </c>
      <c r="H137">
        <v>0</v>
      </c>
      <c r="I137">
        <v>0.66666666666666663</v>
      </c>
      <c r="J137">
        <v>4.666666666666667</v>
      </c>
      <c r="K137">
        <v>0</v>
      </c>
      <c r="L137">
        <v>20.333333333333332</v>
      </c>
      <c r="M137">
        <v>11</v>
      </c>
      <c r="N137">
        <v>4.666666666666667</v>
      </c>
      <c r="O137">
        <v>53.166666666666664</v>
      </c>
      <c r="P137">
        <v>0</v>
      </c>
      <c r="Q137">
        <v>0</v>
      </c>
      <c r="R137">
        <v>0</v>
      </c>
      <c r="S137">
        <v>95.5</v>
      </c>
      <c r="U137">
        <f t="shared" si="35"/>
        <v>0</v>
      </c>
      <c r="V137">
        <f t="shared" si="35"/>
        <v>1.0471204188481676E-2</v>
      </c>
      <c r="W137">
        <f t="shared" si="35"/>
        <v>0</v>
      </c>
      <c r="X137">
        <f t="shared" si="34"/>
        <v>6.9808027923211162E-3</v>
      </c>
      <c r="Y137">
        <f t="shared" si="33"/>
        <v>4.8865619546247824E-2</v>
      </c>
      <c r="Z137">
        <f t="shared" si="33"/>
        <v>0</v>
      </c>
      <c r="AA137">
        <f t="shared" si="33"/>
        <v>0.21291448516579406</v>
      </c>
      <c r="AB137">
        <f t="shared" si="33"/>
        <v>0.11518324607329843</v>
      </c>
      <c r="AC137">
        <f t="shared" si="29"/>
        <v>4.8865619546247824E-2</v>
      </c>
      <c r="AD137">
        <f t="shared" si="29"/>
        <v>0.55671902268760909</v>
      </c>
      <c r="AE137">
        <f t="shared" si="29"/>
        <v>0</v>
      </c>
      <c r="AF137">
        <f t="shared" si="29"/>
        <v>0</v>
      </c>
      <c r="AG137">
        <f t="shared" si="30"/>
        <v>0</v>
      </c>
      <c r="AI137">
        <v>0</v>
      </c>
      <c r="AJ137">
        <f t="shared" si="37"/>
        <v>-4.7739541858499317E-2</v>
      </c>
      <c r="AK137">
        <v>0</v>
      </c>
      <c r="AL137">
        <f t="shared" si="38"/>
        <v>-3.4656833197869795E-2</v>
      </c>
      <c r="AM137">
        <f t="shared" si="39"/>
        <v>-0.14750972737016929</v>
      </c>
      <c r="AN137">
        <v>0</v>
      </c>
      <c r="AO137">
        <f t="shared" si="41"/>
        <v>-0.32934989525609237</v>
      </c>
      <c r="AP137">
        <f t="shared" si="42"/>
        <v>-0.24893759917875871</v>
      </c>
      <c r="AQ137">
        <f t="shared" si="43"/>
        <v>-0.14750972737016929</v>
      </c>
      <c r="AR137">
        <f t="shared" si="44"/>
        <v>-0.32606733306044766</v>
      </c>
      <c r="AS137">
        <v>0</v>
      </c>
      <c r="AT137">
        <v>0</v>
      </c>
      <c r="AU137">
        <v>0</v>
      </c>
      <c r="AW137">
        <f t="shared" si="46"/>
        <v>1.2817706572920065</v>
      </c>
    </row>
    <row r="138" spans="1:49" x14ac:dyDescent="0.25">
      <c r="A138">
        <v>37</v>
      </c>
      <c r="B138" t="s">
        <v>60</v>
      </c>
      <c r="C138" t="s">
        <v>61</v>
      </c>
      <c r="D138">
        <v>4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0.16666666666666666</v>
      </c>
      <c r="L138">
        <v>14.166666666666666</v>
      </c>
      <c r="M138">
        <v>3.3333333333333335</v>
      </c>
      <c r="N138">
        <v>3.6666666666666665</v>
      </c>
      <c r="O138">
        <v>42.5</v>
      </c>
      <c r="P138">
        <v>0</v>
      </c>
      <c r="Q138">
        <v>0</v>
      </c>
      <c r="R138">
        <v>0</v>
      </c>
      <c r="S138">
        <v>64.833333333333329</v>
      </c>
      <c r="U138">
        <f t="shared" si="35"/>
        <v>0</v>
      </c>
      <c r="V138">
        <f t="shared" si="35"/>
        <v>0</v>
      </c>
      <c r="W138">
        <f t="shared" si="35"/>
        <v>0</v>
      </c>
      <c r="X138">
        <f t="shared" si="34"/>
        <v>0</v>
      </c>
      <c r="Y138">
        <f t="shared" si="33"/>
        <v>1.5424164524421595E-2</v>
      </c>
      <c r="Z138">
        <f t="shared" si="33"/>
        <v>2.5706940874035992E-3</v>
      </c>
      <c r="AA138">
        <f t="shared" si="33"/>
        <v>0.21850899742930591</v>
      </c>
      <c r="AB138">
        <f t="shared" si="33"/>
        <v>5.1413881748071988E-2</v>
      </c>
      <c r="AC138">
        <f t="shared" si="29"/>
        <v>5.6555269922879181E-2</v>
      </c>
      <c r="AD138">
        <f t="shared" si="29"/>
        <v>0.65552699228791778</v>
      </c>
      <c r="AE138">
        <f t="shared" si="29"/>
        <v>0</v>
      </c>
      <c r="AF138">
        <f t="shared" si="29"/>
        <v>0</v>
      </c>
      <c r="AG138">
        <f t="shared" si="30"/>
        <v>0</v>
      </c>
      <c r="AI138">
        <v>0</v>
      </c>
      <c r="AJ138">
        <v>0</v>
      </c>
      <c r="AK138">
        <v>0</v>
      </c>
      <c r="AL138">
        <v>0</v>
      </c>
      <c r="AM138">
        <f t="shared" si="39"/>
        <v>-6.4346836108849226E-2</v>
      </c>
      <c r="AN138">
        <f t="shared" si="40"/>
        <v>-1.5330538158402176E-2</v>
      </c>
      <c r="AO138">
        <f t="shared" si="41"/>
        <v>-0.33233647148043965</v>
      </c>
      <c r="AP138">
        <f t="shared" si="42"/>
        <v>-0.15258853830665581</v>
      </c>
      <c r="AQ138">
        <f t="shared" si="43"/>
        <v>-0.16245709919208964</v>
      </c>
      <c r="AR138">
        <f t="shared" si="44"/>
        <v>-0.27683940516016742</v>
      </c>
      <c r="AS138">
        <v>0</v>
      </c>
      <c r="AT138">
        <v>0</v>
      </c>
      <c r="AU138">
        <v>0</v>
      </c>
      <c r="AW138">
        <f t="shared" si="46"/>
        <v>1.0038988884066038</v>
      </c>
    </row>
    <row r="139" spans="1:49" x14ac:dyDescent="0.25">
      <c r="A139">
        <v>38</v>
      </c>
      <c r="B139" t="s">
        <v>64</v>
      </c>
      <c r="C139" t="s">
        <v>61</v>
      </c>
      <c r="D139">
        <v>4</v>
      </c>
      <c r="F139">
        <v>0</v>
      </c>
      <c r="G139">
        <v>11.666666666666666</v>
      </c>
      <c r="H139">
        <v>0</v>
      </c>
      <c r="I139">
        <v>0.33333333333333331</v>
      </c>
      <c r="J139">
        <v>0</v>
      </c>
      <c r="K139">
        <v>1</v>
      </c>
      <c r="L139">
        <v>1.3333333333333333</v>
      </c>
      <c r="M139">
        <v>15</v>
      </c>
      <c r="N139">
        <v>2</v>
      </c>
      <c r="O139">
        <v>107</v>
      </c>
      <c r="P139">
        <v>0</v>
      </c>
      <c r="Q139">
        <v>0</v>
      </c>
      <c r="R139">
        <v>0</v>
      </c>
      <c r="S139">
        <v>138.33333333333334</v>
      </c>
      <c r="U139">
        <f t="shared" si="35"/>
        <v>0</v>
      </c>
      <c r="V139">
        <f t="shared" si="35"/>
        <v>8.4337349397590355E-2</v>
      </c>
      <c r="W139">
        <f t="shared" si="35"/>
        <v>0</v>
      </c>
      <c r="X139">
        <f t="shared" si="34"/>
        <v>2.4096385542168672E-3</v>
      </c>
      <c r="Y139">
        <f t="shared" si="33"/>
        <v>0</v>
      </c>
      <c r="Z139">
        <f t="shared" si="33"/>
        <v>7.2289156626506017E-3</v>
      </c>
      <c r="AA139">
        <f t="shared" si="33"/>
        <v>9.638554216867469E-3</v>
      </c>
      <c r="AB139">
        <f t="shared" si="33"/>
        <v>0.10843373493975902</v>
      </c>
      <c r="AC139">
        <f t="shared" si="29"/>
        <v>1.4457831325301203E-2</v>
      </c>
      <c r="AD139">
        <f t="shared" si="29"/>
        <v>0.77349397590361435</v>
      </c>
      <c r="AE139">
        <f t="shared" si="29"/>
        <v>0</v>
      </c>
      <c r="AF139">
        <f t="shared" si="29"/>
        <v>0</v>
      </c>
      <c r="AG139">
        <f t="shared" si="30"/>
        <v>0</v>
      </c>
      <c r="AI139">
        <v>0</v>
      </c>
      <c r="AJ139">
        <f t="shared" si="37"/>
        <v>-0.20856040013480714</v>
      </c>
      <c r="AK139">
        <v>0</v>
      </c>
      <c r="AL139">
        <f t="shared" si="38"/>
        <v>-1.4525972337905297E-2</v>
      </c>
      <c r="AM139">
        <v>0</v>
      </c>
      <c r="AN139">
        <f t="shared" si="40"/>
        <v>-3.5636141432982563E-2</v>
      </c>
      <c r="AO139">
        <f t="shared" si="41"/>
        <v>-4.4742015991429469E-2</v>
      </c>
      <c r="AP139">
        <f t="shared" si="42"/>
        <v>-0.24089812378486031</v>
      </c>
      <c r="AQ139">
        <f t="shared" si="43"/>
        <v>-6.1250877845821346E-2</v>
      </c>
      <c r="AR139">
        <f t="shared" si="44"/>
        <v>-0.19866217944414241</v>
      </c>
      <c r="AS139">
        <v>0</v>
      </c>
      <c r="AT139">
        <v>0</v>
      </c>
      <c r="AU139">
        <v>0</v>
      </c>
      <c r="AW139">
        <f t="shared" si="46"/>
        <v>0.80427571097194861</v>
      </c>
    </row>
    <row r="140" spans="1:49" x14ac:dyDescent="0.25">
      <c r="A140">
        <v>39</v>
      </c>
      <c r="B140" t="s">
        <v>67</v>
      </c>
      <c r="C140" t="s">
        <v>61</v>
      </c>
      <c r="D140">
        <v>4</v>
      </c>
      <c r="F140">
        <v>0</v>
      </c>
      <c r="G140">
        <v>0</v>
      </c>
      <c r="H140">
        <v>0</v>
      </c>
      <c r="I140">
        <v>0.16666666666666666</v>
      </c>
      <c r="J140">
        <v>1.25</v>
      </c>
      <c r="K140">
        <v>0</v>
      </c>
      <c r="L140">
        <v>5.083333333333333</v>
      </c>
      <c r="M140">
        <v>0.33333333333333331</v>
      </c>
      <c r="N140">
        <v>0.16666666666666666</v>
      </c>
      <c r="O140">
        <v>10.166666666666666</v>
      </c>
      <c r="P140">
        <v>0</v>
      </c>
      <c r="Q140">
        <v>0</v>
      </c>
      <c r="R140">
        <v>0</v>
      </c>
      <c r="S140">
        <v>17.166666666666664</v>
      </c>
      <c r="U140">
        <f t="shared" si="35"/>
        <v>0</v>
      </c>
      <c r="V140">
        <f t="shared" si="35"/>
        <v>0</v>
      </c>
      <c r="W140">
        <f t="shared" si="35"/>
        <v>0</v>
      </c>
      <c r="X140">
        <f t="shared" si="34"/>
        <v>9.7087378640776708E-3</v>
      </c>
      <c r="Y140">
        <f t="shared" si="33"/>
        <v>7.2815533980582534E-2</v>
      </c>
      <c r="Z140">
        <f t="shared" si="33"/>
        <v>0</v>
      </c>
      <c r="AA140">
        <f t="shared" si="33"/>
        <v>0.29611650485436897</v>
      </c>
      <c r="AB140">
        <f t="shared" si="33"/>
        <v>1.9417475728155342E-2</v>
      </c>
      <c r="AC140">
        <f t="shared" si="29"/>
        <v>9.7087378640776708E-3</v>
      </c>
      <c r="AD140">
        <f t="shared" si="29"/>
        <v>0.59223300970873793</v>
      </c>
      <c r="AE140">
        <f t="shared" si="29"/>
        <v>0</v>
      </c>
      <c r="AF140">
        <f t="shared" si="29"/>
        <v>0</v>
      </c>
      <c r="AG140">
        <f t="shared" si="30"/>
        <v>0</v>
      </c>
      <c r="AI140">
        <v>0</v>
      </c>
      <c r="AJ140">
        <v>0</v>
      </c>
      <c r="AK140">
        <v>0</v>
      </c>
      <c r="AL140">
        <f t="shared" si="38"/>
        <v>-4.4997368817763457E-2</v>
      </c>
      <c r="AM140">
        <f t="shared" si="39"/>
        <v>-0.19076402677335227</v>
      </c>
      <c r="AN140">
        <v>0</v>
      </c>
      <c r="AO140">
        <f t="shared" si="41"/>
        <v>-0.36037446884268182</v>
      </c>
      <c r="AP140">
        <f t="shared" si="42"/>
        <v>-7.6535569080964871E-2</v>
      </c>
      <c r="AQ140">
        <f t="shared" si="43"/>
        <v>-4.4997368817763457E-2</v>
      </c>
      <c r="AR140">
        <f t="shared" si="44"/>
        <v>-0.31024429677122128</v>
      </c>
      <c r="AS140">
        <v>0</v>
      </c>
      <c r="AT140">
        <v>0</v>
      </c>
      <c r="AU140">
        <v>0</v>
      </c>
      <c r="AW140">
        <f t="shared" si="46"/>
        <v>1.0279130991037471</v>
      </c>
    </row>
    <row r="141" spans="1:49" x14ac:dyDescent="0.25">
      <c r="A141">
        <v>40</v>
      </c>
      <c r="B141" t="s">
        <v>68</v>
      </c>
      <c r="C141" t="s">
        <v>61</v>
      </c>
      <c r="D141">
        <v>4</v>
      </c>
      <c r="F141">
        <v>0</v>
      </c>
      <c r="G141">
        <v>1.8333333333333333</v>
      </c>
      <c r="H141">
        <v>0</v>
      </c>
      <c r="I141">
        <v>3.6666666666666665</v>
      </c>
      <c r="J141">
        <v>7.666666666666667</v>
      </c>
      <c r="K141">
        <v>0.66666666666666663</v>
      </c>
      <c r="L141">
        <v>6.333333333333333</v>
      </c>
      <c r="M141">
        <v>60</v>
      </c>
      <c r="N141">
        <v>14.333333333333334</v>
      </c>
      <c r="O141">
        <v>59.333333333333336</v>
      </c>
      <c r="P141">
        <v>0</v>
      </c>
      <c r="Q141">
        <v>0</v>
      </c>
      <c r="R141">
        <v>0</v>
      </c>
      <c r="S141">
        <v>153.83333333333334</v>
      </c>
      <c r="U141">
        <f t="shared" si="35"/>
        <v>0</v>
      </c>
      <c r="V141">
        <f t="shared" si="35"/>
        <v>1.1917659804983747E-2</v>
      </c>
      <c r="W141">
        <f t="shared" si="35"/>
        <v>0</v>
      </c>
      <c r="X141">
        <f t="shared" si="34"/>
        <v>2.3835319609967494E-2</v>
      </c>
      <c r="Y141">
        <f t="shared" si="33"/>
        <v>4.9837486457204767E-2</v>
      </c>
      <c r="Z141">
        <f t="shared" si="33"/>
        <v>4.3336944745395447E-3</v>
      </c>
      <c r="AA141">
        <f t="shared" si="33"/>
        <v>4.1170097508125669E-2</v>
      </c>
      <c r="AB141">
        <f t="shared" si="33"/>
        <v>0.39003250270855905</v>
      </c>
      <c r="AC141">
        <f t="shared" si="29"/>
        <v>9.3174431202600216E-2</v>
      </c>
      <c r="AD141">
        <f t="shared" si="29"/>
        <v>0.38569880823401947</v>
      </c>
      <c r="AE141">
        <f t="shared" si="29"/>
        <v>0</v>
      </c>
      <c r="AF141">
        <f t="shared" si="29"/>
        <v>0</v>
      </c>
      <c r="AG141">
        <f t="shared" si="30"/>
        <v>0</v>
      </c>
      <c r="AI141">
        <v>0</v>
      </c>
      <c r="AJ141">
        <f t="shared" si="37"/>
        <v>-5.2792062382176916E-2</v>
      </c>
      <c r="AK141">
        <v>0</v>
      </c>
      <c r="AL141">
        <f t="shared" si="38"/>
        <v>-8.9062740178959682E-2</v>
      </c>
      <c r="AM141">
        <f t="shared" si="39"/>
        <v>-0.14946201576233242</v>
      </c>
      <c r="AN141">
        <f t="shared" si="40"/>
        <v>-2.3581082874899077E-2</v>
      </c>
      <c r="AO141">
        <f t="shared" si="41"/>
        <v>-0.13133438444366816</v>
      </c>
      <c r="AP141">
        <f t="shared" si="42"/>
        <v>-0.36722543130982743</v>
      </c>
      <c r="AQ141">
        <f t="shared" si="43"/>
        <v>-0.22112919467978723</v>
      </c>
      <c r="AR141">
        <f t="shared" si="44"/>
        <v>-0.36745467746445559</v>
      </c>
      <c r="AS141">
        <v>0</v>
      </c>
      <c r="AT141">
        <v>0</v>
      </c>
      <c r="AU141">
        <v>0</v>
      </c>
      <c r="AW141">
        <f t="shared" si="46"/>
        <v>1.4020415890961064</v>
      </c>
    </row>
    <row r="142" spans="1:49" x14ac:dyDescent="0.25">
      <c r="A142">
        <v>41</v>
      </c>
      <c r="B142" t="s">
        <v>64</v>
      </c>
      <c r="C142" t="s">
        <v>63</v>
      </c>
      <c r="D142">
        <v>4</v>
      </c>
      <c r="F142">
        <v>0</v>
      </c>
      <c r="G142">
        <v>2.3333333333333335</v>
      </c>
      <c r="H142">
        <v>0</v>
      </c>
      <c r="I142">
        <v>39.333333333333336</v>
      </c>
      <c r="J142">
        <v>3.5</v>
      </c>
      <c r="K142">
        <v>0.83333333333333337</v>
      </c>
      <c r="L142">
        <v>10.5</v>
      </c>
      <c r="M142">
        <v>7</v>
      </c>
      <c r="N142">
        <v>15.166666666666666</v>
      </c>
      <c r="O142">
        <v>84</v>
      </c>
      <c r="P142">
        <v>0</v>
      </c>
      <c r="Q142">
        <v>0</v>
      </c>
      <c r="R142">
        <v>0</v>
      </c>
      <c r="S142">
        <v>162.66666666666669</v>
      </c>
      <c r="U142">
        <f t="shared" si="35"/>
        <v>0</v>
      </c>
      <c r="V142">
        <f t="shared" si="35"/>
        <v>1.4344262295081966E-2</v>
      </c>
      <c r="W142">
        <f t="shared" si="35"/>
        <v>0</v>
      </c>
      <c r="X142">
        <f t="shared" si="34"/>
        <v>0.24180327868852458</v>
      </c>
      <c r="Y142">
        <f t="shared" si="33"/>
        <v>2.1516393442622947E-2</v>
      </c>
      <c r="Z142">
        <f t="shared" si="33"/>
        <v>5.1229508196721308E-3</v>
      </c>
      <c r="AA142">
        <f t="shared" si="33"/>
        <v>6.4549180327868841E-2</v>
      </c>
      <c r="AB142">
        <f t="shared" si="33"/>
        <v>4.3032786885245894E-2</v>
      </c>
      <c r="AC142">
        <f t="shared" si="29"/>
        <v>9.3237704918032765E-2</v>
      </c>
      <c r="AD142">
        <f t="shared" si="29"/>
        <v>0.51639344262295073</v>
      </c>
      <c r="AE142">
        <f t="shared" si="29"/>
        <v>0</v>
      </c>
      <c r="AF142">
        <f t="shared" si="29"/>
        <v>0</v>
      </c>
      <c r="AG142">
        <f t="shared" si="30"/>
        <v>0</v>
      </c>
      <c r="AI142">
        <v>0</v>
      </c>
      <c r="AJ142">
        <f t="shared" si="37"/>
        <v>-6.0882862290132858E-2</v>
      </c>
      <c r="AK142">
        <v>0</v>
      </c>
      <c r="AL142">
        <f t="shared" si="38"/>
        <v>-0.34327137746664532</v>
      </c>
      <c r="AM142">
        <f t="shared" si="39"/>
        <v>-8.2600146641888361E-2</v>
      </c>
      <c r="AN142">
        <f t="shared" si="40"/>
        <v>-2.701856902653172E-2</v>
      </c>
      <c r="AO142">
        <f t="shared" si="41"/>
        <v>-0.17688591719401459</v>
      </c>
      <c r="AP142">
        <f t="shared" si="42"/>
        <v>-0.13537223838263157</v>
      </c>
      <c r="AQ142">
        <f t="shared" si="43"/>
        <v>-0.22121606585098161</v>
      </c>
      <c r="AR142">
        <f t="shared" si="44"/>
        <v>-0.34127736111089024</v>
      </c>
      <c r="AS142">
        <v>0</v>
      </c>
      <c r="AT142">
        <v>0</v>
      </c>
      <c r="AU142">
        <v>0</v>
      </c>
      <c r="AW142">
        <f t="shared" si="46"/>
        <v>1.3885245379637161</v>
      </c>
    </row>
    <row r="143" spans="1:49" x14ac:dyDescent="0.25">
      <c r="A143">
        <v>42</v>
      </c>
      <c r="B143" t="s">
        <v>68</v>
      </c>
      <c r="C143" t="s">
        <v>63</v>
      </c>
      <c r="D143">
        <v>4</v>
      </c>
      <c r="F143">
        <v>2.6666666666666665</v>
      </c>
      <c r="G143">
        <v>13.666666666666666</v>
      </c>
      <c r="H143">
        <v>0</v>
      </c>
      <c r="I143">
        <v>25</v>
      </c>
      <c r="J143">
        <v>21</v>
      </c>
      <c r="K143">
        <v>0.33333333333333331</v>
      </c>
      <c r="L143">
        <v>9.6666666666666661</v>
      </c>
      <c r="M143">
        <v>17.333333333333332</v>
      </c>
      <c r="N143">
        <v>4</v>
      </c>
      <c r="O143">
        <v>60.666666666666664</v>
      </c>
      <c r="P143">
        <v>0</v>
      </c>
      <c r="Q143">
        <v>0</v>
      </c>
      <c r="R143">
        <v>0</v>
      </c>
      <c r="S143">
        <v>154.33333333333331</v>
      </c>
      <c r="U143">
        <f t="shared" si="35"/>
        <v>1.7278617710583154E-2</v>
      </c>
      <c r="V143">
        <f t="shared" si="35"/>
        <v>8.8552915766738668E-2</v>
      </c>
      <c r="W143">
        <f t="shared" si="35"/>
        <v>0</v>
      </c>
      <c r="X143">
        <f t="shared" si="34"/>
        <v>0.16198704103671707</v>
      </c>
      <c r="Y143">
        <f t="shared" si="33"/>
        <v>0.13606911447084236</v>
      </c>
      <c r="Z143">
        <f t="shared" si="33"/>
        <v>2.1598272138228943E-3</v>
      </c>
      <c r="AA143">
        <f t="shared" si="33"/>
        <v>6.2634989200863939E-2</v>
      </c>
      <c r="AB143">
        <f t="shared" si="33"/>
        <v>0.11231101511879051</v>
      </c>
      <c r="AC143">
        <f t="shared" si="29"/>
        <v>2.5917926565874733E-2</v>
      </c>
      <c r="AD143">
        <f t="shared" si="29"/>
        <v>0.39308855291576678</v>
      </c>
      <c r="AE143">
        <f t="shared" si="29"/>
        <v>0</v>
      </c>
      <c r="AF143">
        <f t="shared" si="29"/>
        <v>0</v>
      </c>
      <c r="AG143">
        <f t="shared" si="30"/>
        <v>0</v>
      </c>
      <c r="AI143">
        <f t="shared" si="36"/>
        <v>-7.0121563929268216E-2</v>
      </c>
      <c r="AJ143">
        <f t="shared" si="37"/>
        <v>-0.21466599240315115</v>
      </c>
      <c r="AK143">
        <v>0</v>
      </c>
      <c r="AL143">
        <f t="shared" si="38"/>
        <v>-0.29485511995949087</v>
      </c>
      <c r="AM143">
        <f t="shared" si="39"/>
        <v>-0.27140241175975421</v>
      </c>
      <c r="AN143">
        <f t="shared" si="40"/>
        <v>-1.3256429922432473E-2</v>
      </c>
      <c r="AO143">
        <f t="shared" si="41"/>
        <v>-0.17352592980322473</v>
      </c>
      <c r="AP143">
        <f t="shared" si="42"/>
        <v>-0.24556616295086381</v>
      </c>
      <c r="AQ143">
        <f t="shared" si="43"/>
        <v>-9.4673530996930474E-2</v>
      </c>
      <c r="AR143">
        <f t="shared" si="44"/>
        <v>-0.36703478789571886</v>
      </c>
      <c r="AS143">
        <v>0</v>
      </c>
      <c r="AT143">
        <v>0</v>
      </c>
      <c r="AU143">
        <v>0</v>
      </c>
      <c r="AW143">
        <f t="shared" si="46"/>
        <v>1.745101929620835</v>
      </c>
    </row>
    <row r="144" spans="1:49" x14ac:dyDescent="0.25">
      <c r="A144">
        <v>43</v>
      </c>
      <c r="B144" t="s">
        <v>62</v>
      </c>
      <c r="C144" t="s">
        <v>61</v>
      </c>
      <c r="D144">
        <v>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9</v>
      </c>
      <c r="M144">
        <v>53.333333333333336</v>
      </c>
      <c r="N144">
        <v>10.666666666666666</v>
      </c>
      <c r="O144">
        <v>180</v>
      </c>
      <c r="P144">
        <v>0</v>
      </c>
      <c r="Q144">
        <v>0</v>
      </c>
      <c r="R144">
        <v>0</v>
      </c>
      <c r="S144">
        <v>253</v>
      </c>
      <c r="U144">
        <f t="shared" si="35"/>
        <v>0</v>
      </c>
      <c r="V144">
        <f t="shared" si="35"/>
        <v>0</v>
      </c>
      <c r="W144">
        <f t="shared" si="35"/>
        <v>0</v>
      </c>
      <c r="X144">
        <f t="shared" si="34"/>
        <v>0</v>
      </c>
      <c r="Y144">
        <f t="shared" si="33"/>
        <v>0</v>
      </c>
      <c r="Z144">
        <f t="shared" si="33"/>
        <v>0</v>
      </c>
      <c r="AA144">
        <f t="shared" si="33"/>
        <v>3.5573122529644272E-2</v>
      </c>
      <c r="AB144">
        <f t="shared" si="33"/>
        <v>0.21080368906455865</v>
      </c>
      <c r="AC144">
        <f t="shared" si="29"/>
        <v>4.2160737812911721E-2</v>
      </c>
      <c r="AD144">
        <f t="shared" si="29"/>
        <v>0.71146245059288538</v>
      </c>
      <c r="AE144">
        <f t="shared" si="29"/>
        <v>0</v>
      </c>
      <c r="AF144">
        <f t="shared" si="29"/>
        <v>0</v>
      </c>
      <c r="AG144">
        <f t="shared" si="30"/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f t="shared" si="41"/>
        <v>-0.11867780317202256</v>
      </c>
      <c r="AP144">
        <f t="shared" si="42"/>
        <v>-0.32818507766256716</v>
      </c>
      <c r="AQ144">
        <f t="shared" si="43"/>
        <v>-0.13349210538480749</v>
      </c>
      <c r="AR144">
        <f t="shared" si="44"/>
        <v>-0.24220503877753272</v>
      </c>
      <c r="AS144">
        <v>0</v>
      </c>
      <c r="AT144">
        <v>0</v>
      </c>
      <c r="AU144">
        <v>0</v>
      </c>
      <c r="AW144">
        <f t="shared" si="46"/>
        <v>0.82256002499692993</v>
      </c>
    </row>
    <row r="145" spans="1:49" x14ac:dyDescent="0.25">
      <c r="A145">
        <v>44</v>
      </c>
      <c r="B145" t="s">
        <v>60</v>
      </c>
      <c r="C145" t="s">
        <v>61</v>
      </c>
      <c r="D145">
        <v>4</v>
      </c>
      <c r="F145">
        <v>0</v>
      </c>
      <c r="G145">
        <v>0</v>
      </c>
      <c r="H145">
        <v>0</v>
      </c>
      <c r="I145">
        <v>0</v>
      </c>
      <c r="J145">
        <v>0.33333333333333331</v>
      </c>
      <c r="K145">
        <v>1</v>
      </c>
      <c r="L145">
        <v>3.1666666666666665</v>
      </c>
      <c r="M145">
        <v>4.833333333333333</v>
      </c>
      <c r="N145">
        <v>25</v>
      </c>
      <c r="O145">
        <v>81.833333333333329</v>
      </c>
      <c r="P145">
        <v>0</v>
      </c>
      <c r="Q145">
        <v>0</v>
      </c>
      <c r="R145">
        <v>1.3333333333333333</v>
      </c>
      <c r="S145">
        <v>117.49999999999999</v>
      </c>
      <c r="U145">
        <f t="shared" si="35"/>
        <v>0</v>
      </c>
      <c r="V145">
        <f t="shared" si="35"/>
        <v>0</v>
      </c>
      <c r="W145">
        <f t="shared" si="35"/>
        <v>0</v>
      </c>
      <c r="X145">
        <f t="shared" si="34"/>
        <v>0</v>
      </c>
      <c r="Y145">
        <f t="shared" si="33"/>
        <v>2.8368794326241137E-3</v>
      </c>
      <c r="Z145">
        <f t="shared" si="33"/>
        <v>8.5106382978723423E-3</v>
      </c>
      <c r="AA145">
        <f t="shared" si="33"/>
        <v>2.6950354609929079E-2</v>
      </c>
      <c r="AB145">
        <f t="shared" si="33"/>
        <v>4.1134751773049649E-2</v>
      </c>
      <c r="AC145">
        <f t="shared" ref="AC145:AF208" si="47">N145/$S145</f>
        <v>0.21276595744680854</v>
      </c>
      <c r="AD145">
        <f t="shared" si="47"/>
        <v>0.69645390070921986</v>
      </c>
      <c r="AE145">
        <f t="shared" si="47"/>
        <v>0</v>
      </c>
      <c r="AF145">
        <f t="shared" si="47"/>
        <v>0</v>
      </c>
      <c r="AG145">
        <f t="shared" ref="AG145:AG208" si="48">R145/$S145</f>
        <v>1.1347517730496455E-2</v>
      </c>
      <c r="AI145">
        <v>0</v>
      </c>
      <c r="AJ145">
        <v>0</v>
      </c>
      <c r="AK145">
        <v>0</v>
      </c>
      <c r="AL145">
        <v>0</v>
      </c>
      <c r="AM145">
        <f t="shared" si="39"/>
        <v>-1.6638441481566877E-2</v>
      </c>
      <c r="AN145">
        <f t="shared" si="40"/>
        <v>-4.0565432626248635E-2</v>
      </c>
      <c r="AO145">
        <f t="shared" si="41"/>
        <v>-9.7392081772015235E-2</v>
      </c>
      <c r="AP145">
        <f t="shared" si="42"/>
        <v>-0.13125696058432346</v>
      </c>
      <c r="AQ145">
        <f t="shared" si="43"/>
        <v>-0.32926861887574743</v>
      </c>
      <c r="AR145">
        <f t="shared" si="44"/>
        <v>-0.25194475806200611</v>
      </c>
      <c r="AS145">
        <v>0</v>
      </c>
      <c r="AT145">
        <v>0</v>
      </c>
      <c r="AU145">
        <f t="shared" ref="AU145:AU191" si="49">LN(AG145)*AG145</f>
        <v>-5.0822766083772293E-2</v>
      </c>
      <c r="AW145">
        <f t="shared" si="46"/>
        <v>0.91788905948568011</v>
      </c>
    </row>
    <row r="146" spans="1:49" x14ac:dyDescent="0.25">
      <c r="A146">
        <v>45</v>
      </c>
      <c r="B146" t="s">
        <v>62</v>
      </c>
      <c r="C146" t="s">
        <v>61</v>
      </c>
      <c r="D146">
        <v>4</v>
      </c>
      <c r="F146">
        <v>0</v>
      </c>
      <c r="G146">
        <v>0.33333333333333331</v>
      </c>
      <c r="H146">
        <v>0</v>
      </c>
      <c r="I146">
        <v>0.33333333333333331</v>
      </c>
      <c r="J146">
        <v>0.33333333333333331</v>
      </c>
      <c r="K146">
        <v>0</v>
      </c>
      <c r="L146">
        <v>2.5</v>
      </c>
      <c r="M146">
        <v>14.666666666666666</v>
      </c>
      <c r="N146">
        <v>4</v>
      </c>
      <c r="O146">
        <v>386.66666666666669</v>
      </c>
      <c r="P146">
        <v>0</v>
      </c>
      <c r="Q146">
        <v>0</v>
      </c>
      <c r="R146">
        <v>0</v>
      </c>
      <c r="S146">
        <v>408.83333333333337</v>
      </c>
      <c r="U146">
        <f t="shared" si="35"/>
        <v>0</v>
      </c>
      <c r="V146">
        <f t="shared" si="35"/>
        <v>8.1532816958825916E-4</v>
      </c>
      <c r="W146">
        <f t="shared" si="35"/>
        <v>0</v>
      </c>
      <c r="X146">
        <f t="shared" si="34"/>
        <v>8.1532816958825916E-4</v>
      </c>
      <c r="Y146">
        <f t="shared" si="33"/>
        <v>8.1532816958825916E-4</v>
      </c>
      <c r="Z146">
        <f t="shared" si="33"/>
        <v>0</v>
      </c>
      <c r="AA146">
        <f t="shared" si="33"/>
        <v>6.1149612719119438E-3</v>
      </c>
      <c r="AB146">
        <f t="shared" si="33"/>
        <v>3.5874439461883401E-2</v>
      </c>
      <c r="AC146">
        <f t="shared" si="47"/>
        <v>9.7839380350591108E-3</v>
      </c>
      <c r="AD146">
        <f t="shared" si="47"/>
        <v>0.94578067672238075</v>
      </c>
      <c r="AE146">
        <f t="shared" si="47"/>
        <v>0</v>
      </c>
      <c r="AF146">
        <f t="shared" si="47"/>
        <v>0</v>
      </c>
      <c r="AG146">
        <f t="shared" si="48"/>
        <v>0</v>
      </c>
      <c r="AI146">
        <v>0</v>
      </c>
      <c r="AJ146">
        <f t="shared" si="37"/>
        <v>-5.7985486047277155E-3</v>
      </c>
      <c r="AK146">
        <v>0</v>
      </c>
      <c r="AL146">
        <f t="shared" si="38"/>
        <v>-5.7985486047277155E-3</v>
      </c>
      <c r="AM146">
        <f t="shared" si="39"/>
        <v>-5.7985486047277155E-3</v>
      </c>
      <c r="AN146">
        <v>0</v>
      </c>
      <c r="AO146">
        <f t="shared" si="41"/>
        <v>-3.1168060598183521E-2</v>
      </c>
      <c r="AP146">
        <f t="shared" si="42"/>
        <v>-0.11938045667373211</v>
      </c>
      <c r="AQ146">
        <f t="shared" si="43"/>
        <v>-4.5270410572300461E-2</v>
      </c>
      <c r="AR146">
        <f t="shared" si="44"/>
        <v>-5.2722146215927482E-2</v>
      </c>
      <c r="AS146">
        <v>0</v>
      </c>
      <c r="AT146">
        <v>0</v>
      </c>
      <c r="AU146">
        <v>0</v>
      </c>
      <c r="AW146">
        <f t="shared" si="46"/>
        <v>0.26593671987432671</v>
      </c>
    </row>
    <row r="147" spans="1:49" x14ac:dyDescent="0.25">
      <c r="A147">
        <v>46</v>
      </c>
      <c r="B147" t="s">
        <v>62</v>
      </c>
      <c r="C147" t="s">
        <v>63</v>
      </c>
      <c r="D147">
        <v>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27</v>
      </c>
      <c r="M147">
        <v>4</v>
      </c>
      <c r="N147">
        <v>3.6666666666666665</v>
      </c>
      <c r="O147">
        <v>87.333333333333329</v>
      </c>
      <c r="P147">
        <v>0</v>
      </c>
      <c r="Q147">
        <v>0</v>
      </c>
      <c r="R147">
        <v>0</v>
      </c>
      <c r="S147">
        <v>122</v>
      </c>
      <c r="U147">
        <f t="shared" si="35"/>
        <v>0</v>
      </c>
      <c r="V147">
        <f t="shared" si="35"/>
        <v>0</v>
      </c>
      <c r="W147">
        <f t="shared" si="35"/>
        <v>0</v>
      </c>
      <c r="X147">
        <f t="shared" si="34"/>
        <v>0</v>
      </c>
      <c r="Y147">
        <f t="shared" si="33"/>
        <v>0</v>
      </c>
      <c r="Z147">
        <f t="shared" si="33"/>
        <v>0</v>
      </c>
      <c r="AA147">
        <f t="shared" si="33"/>
        <v>0.22131147540983606</v>
      </c>
      <c r="AB147">
        <f t="shared" si="33"/>
        <v>3.2786885245901641E-2</v>
      </c>
      <c r="AC147">
        <f t="shared" si="47"/>
        <v>3.0054644808743168E-2</v>
      </c>
      <c r="AD147">
        <f t="shared" si="47"/>
        <v>0.71584699453551903</v>
      </c>
      <c r="AE147">
        <f t="shared" si="47"/>
        <v>0</v>
      </c>
      <c r="AF147">
        <f t="shared" si="47"/>
        <v>0</v>
      </c>
      <c r="AG147">
        <f t="shared" si="48"/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f t="shared" si="41"/>
        <v>-0.33377846578427084</v>
      </c>
      <c r="AP147">
        <f t="shared" si="42"/>
        <v>-0.11205661257748742</v>
      </c>
      <c r="AQ147">
        <f t="shared" si="43"/>
        <v>-0.10533365755910643</v>
      </c>
      <c r="AR147">
        <f t="shared" si="44"/>
        <v>-0.23929965400478306</v>
      </c>
      <c r="AS147">
        <v>0</v>
      </c>
      <c r="AT147">
        <v>0</v>
      </c>
      <c r="AU147">
        <v>0</v>
      </c>
      <c r="AW147">
        <f t="shared" si="46"/>
        <v>0.79046838992564772</v>
      </c>
    </row>
    <row r="148" spans="1:49" x14ac:dyDescent="0.25">
      <c r="A148">
        <v>47</v>
      </c>
      <c r="B148" t="s">
        <v>60</v>
      </c>
      <c r="C148" t="s">
        <v>61</v>
      </c>
      <c r="D148">
        <v>4</v>
      </c>
      <c r="F148">
        <v>0</v>
      </c>
      <c r="G148">
        <v>0</v>
      </c>
      <c r="H148">
        <v>0</v>
      </c>
      <c r="I148">
        <v>0</v>
      </c>
      <c r="J148">
        <v>0.16666666666666666</v>
      </c>
      <c r="K148">
        <v>0.16666666666666666</v>
      </c>
      <c r="L148">
        <v>20.666666666666668</v>
      </c>
      <c r="M148">
        <v>2.1666666666666665</v>
      </c>
      <c r="N148">
        <v>7.666666666666667</v>
      </c>
      <c r="O148">
        <v>52.5</v>
      </c>
      <c r="P148">
        <v>0</v>
      </c>
      <c r="Q148">
        <v>0</v>
      </c>
      <c r="R148">
        <v>0</v>
      </c>
      <c r="S148">
        <v>83.333333333333343</v>
      </c>
      <c r="U148">
        <f t="shared" si="35"/>
        <v>0</v>
      </c>
      <c r="V148">
        <f t="shared" si="35"/>
        <v>0</v>
      </c>
      <c r="W148">
        <f t="shared" si="35"/>
        <v>0</v>
      </c>
      <c r="X148">
        <f t="shared" si="34"/>
        <v>0</v>
      </c>
      <c r="Y148">
        <f t="shared" si="33"/>
        <v>1.9999999999999996E-3</v>
      </c>
      <c r="Z148">
        <f t="shared" si="33"/>
        <v>1.9999999999999996E-3</v>
      </c>
      <c r="AA148">
        <f t="shared" si="33"/>
        <v>0.248</v>
      </c>
      <c r="AB148">
        <f t="shared" si="33"/>
        <v>2.5999999999999995E-2</v>
      </c>
      <c r="AC148">
        <f t="shared" si="47"/>
        <v>9.1999999999999998E-2</v>
      </c>
      <c r="AD148">
        <f t="shared" si="47"/>
        <v>0.62999999999999989</v>
      </c>
      <c r="AE148">
        <f t="shared" si="47"/>
        <v>0</v>
      </c>
      <c r="AF148">
        <f t="shared" si="47"/>
        <v>0</v>
      </c>
      <c r="AG148">
        <f t="shared" si="48"/>
        <v>0</v>
      </c>
      <c r="AI148">
        <v>0</v>
      </c>
      <c r="AJ148">
        <v>0</v>
      </c>
      <c r="AK148">
        <v>0</v>
      </c>
      <c r="AL148">
        <v>0</v>
      </c>
      <c r="AM148">
        <f t="shared" si="39"/>
        <v>-1.2429216196844383E-2</v>
      </c>
      <c r="AN148">
        <f t="shared" si="40"/>
        <v>-1.2429216196844383E-2</v>
      </c>
      <c r="AO148">
        <f t="shared" si="41"/>
        <v>-0.34579298013865439</v>
      </c>
      <c r="AP148">
        <f t="shared" si="42"/>
        <v>-9.4891127264977018E-2</v>
      </c>
      <c r="AQ148">
        <f t="shared" si="43"/>
        <v>-0.2195089365778449</v>
      </c>
      <c r="AR148">
        <f t="shared" si="44"/>
        <v>-0.29108233954583201</v>
      </c>
      <c r="AS148">
        <v>0</v>
      </c>
      <c r="AT148">
        <v>0</v>
      </c>
      <c r="AU148">
        <v>0</v>
      </c>
      <c r="AW148">
        <f t="shared" si="46"/>
        <v>0.97613381592099713</v>
      </c>
    </row>
    <row r="149" spans="1:49" x14ac:dyDescent="0.25">
      <c r="A149">
        <v>48</v>
      </c>
      <c r="B149" t="s">
        <v>68</v>
      </c>
      <c r="C149" t="s">
        <v>63</v>
      </c>
      <c r="D149">
        <v>4</v>
      </c>
      <c r="F149">
        <v>0</v>
      </c>
      <c r="G149">
        <v>4.166666666666667</v>
      </c>
      <c r="H149">
        <v>0</v>
      </c>
      <c r="I149">
        <v>9.8333333333333339</v>
      </c>
      <c r="J149">
        <v>15.5</v>
      </c>
      <c r="K149">
        <v>0</v>
      </c>
      <c r="L149">
        <v>4.333333333333333</v>
      </c>
      <c r="M149">
        <v>2.3333333333333335</v>
      </c>
      <c r="N149">
        <v>2</v>
      </c>
      <c r="O149">
        <v>15.166666666666666</v>
      </c>
      <c r="P149">
        <v>12.833333333333334</v>
      </c>
      <c r="Q149">
        <v>0</v>
      </c>
      <c r="R149">
        <v>0</v>
      </c>
      <c r="S149">
        <v>66.166666666666671</v>
      </c>
      <c r="U149">
        <f t="shared" si="35"/>
        <v>0</v>
      </c>
      <c r="V149">
        <f t="shared" si="35"/>
        <v>6.2972292191435769E-2</v>
      </c>
      <c r="W149">
        <f t="shared" si="35"/>
        <v>0</v>
      </c>
      <c r="X149">
        <f t="shared" si="34"/>
        <v>0.1486146095717884</v>
      </c>
      <c r="Y149">
        <f t="shared" si="33"/>
        <v>0.23425692695214104</v>
      </c>
      <c r="Z149">
        <f t="shared" si="33"/>
        <v>0</v>
      </c>
      <c r="AA149">
        <f t="shared" si="33"/>
        <v>6.5491183879093195E-2</v>
      </c>
      <c r="AB149">
        <f t="shared" si="33"/>
        <v>3.5264483627204031E-2</v>
      </c>
      <c r="AC149">
        <f t="shared" si="47"/>
        <v>3.0226700251889168E-2</v>
      </c>
      <c r="AD149">
        <f t="shared" si="47"/>
        <v>0.22921914357682618</v>
      </c>
      <c r="AE149">
        <f t="shared" si="47"/>
        <v>0.19395465994962216</v>
      </c>
      <c r="AF149">
        <f t="shared" si="47"/>
        <v>0</v>
      </c>
      <c r="AG149">
        <f t="shared" si="48"/>
        <v>0</v>
      </c>
      <c r="AI149">
        <v>0</v>
      </c>
      <c r="AJ149">
        <f t="shared" si="37"/>
        <v>-0.17412219495081799</v>
      </c>
      <c r="AK149">
        <v>0</v>
      </c>
      <c r="AL149">
        <f t="shared" si="38"/>
        <v>-0.28331871881638987</v>
      </c>
      <c r="AM149">
        <f t="shared" si="39"/>
        <v>-0.33998569582029192</v>
      </c>
      <c r="AN149">
        <v>0</v>
      </c>
      <c r="AO149">
        <f t="shared" si="41"/>
        <v>-0.17851847181186001</v>
      </c>
      <c r="AP149">
        <f t="shared" si="42"/>
        <v>-0.11795542900505554</v>
      </c>
      <c r="AQ149">
        <f t="shared" si="43"/>
        <v>-0.1057641198256682</v>
      </c>
      <c r="AR149">
        <f t="shared" si="44"/>
        <v>-0.33765739659823918</v>
      </c>
      <c r="AS149">
        <f t="shared" si="45"/>
        <v>-0.31811102299793453</v>
      </c>
      <c r="AT149">
        <v>0</v>
      </c>
      <c r="AU149">
        <v>0</v>
      </c>
      <c r="AW149">
        <f t="shared" si="46"/>
        <v>1.8554330498262572</v>
      </c>
    </row>
    <row r="150" spans="1:49" x14ac:dyDescent="0.25">
      <c r="A150">
        <v>49</v>
      </c>
      <c r="B150" t="s">
        <v>64</v>
      </c>
      <c r="C150" t="s">
        <v>61</v>
      </c>
      <c r="D150">
        <v>4</v>
      </c>
      <c r="F150">
        <v>0</v>
      </c>
      <c r="G150">
        <v>2.6666666666666665</v>
      </c>
      <c r="H150">
        <v>0</v>
      </c>
      <c r="I150">
        <v>3.3333333333333335</v>
      </c>
      <c r="J150">
        <v>10.333333333333334</v>
      </c>
      <c r="K150">
        <v>2.6666666666666665</v>
      </c>
      <c r="L150">
        <v>6.666666666666667</v>
      </c>
      <c r="M150">
        <v>0</v>
      </c>
      <c r="N150">
        <v>49</v>
      </c>
      <c r="O150">
        <v>314.66666666666669</v>
      </c>
      <c r="P150">
        <v>0</v>
      </c>
      <c r="Q150">
        <v>0</v>
      </c>
      <c r="R150">
        <v>0.33333333333333331</v>
      </c>
      <c r="S150">
        <v>389.66666666666669</v>
      </c>
      <c r="U150">
        <f t="shared" si="35"/>
        <v>0</v>
      </c>
      <c r="V150">
        <f t="shared" si="35"/>
        <v>6.8434559452523521E-3</v>
      </c>
      <c r="W150">
        <f t="shared" si="35"/>
        <v>0</v>
      </c>
      <c r="X150">
        <f t="shared" si="34"/>
        <v>8.5543199315654406E-3</v>
      </c>
      <c r="Y150">
        <f t="shared" si="33"/>
        <v>2.6518391787852865E-2</v>
      </c>
      <c r="Z150">
        <f t="shared" si="33"/>
        <v>6.8434559452523521E-3</v>
      </c>
      <c r="AA150">
        <f t="shared" si="33"/>
        <v>1.7108639863130881E-2</v>
      </c>
      <c r="AB150">
        <f t="shared" si="33"/>
        <v>0</v>
      </c>
      <c r="AC150">
        <f t="shared" si="47"/>
        <v>0.12574850299401197</v>
      </c>
      <c r="AD150">
        <f t="shared" si="47"/>
        <v>0.80752780153977755</v>
      </c>
      <c r="AE150">
        <f t="shared" si="47"/>
        <v>0</v>
      </c>
      <c r="AF150">
        <f t="shared" si="47"/>
        <v>0</v>
      </c>
      <c r="AG150">
        <f t="shared" si="48"/>
        <v>8.5543199315654401E-4</v>
      </c>
      <c r="AI150">
        <v>0</v>
      </c>
      <c r="AJ150">
        <f t="shared" si="37"/>
        <v>-3.4110948980614078E-2</v>
      </c>
      <c r="AK150">
        <v>0</v>
      </c>
      <c r="AL150">
        <f t="shared" si="38"/>
        <v>-4.072984489716016E-2</v>
      </c>
      <c r="AM150">
        <f t="shared" si="39"/>
        <v>-9.6259554719071508E-2</v>
      </c>
      <c r="AN150">
        <f t="shared" si="40"/>
        <v>-3.4110948980614078E-2</v>
      </c>
      <c r="AO150">
        <f t="shared" si="41"/>
        <v>-6.9600884309975658E-2</v>
      </c>
      <c r="AP150">
        <v>0</v>
      </c>
      <c r="AQ150">
        <f t="shared" si="43"/>
        <v>-0.26073592136862256</v>
      </c>
      <c r="AR150">
        <f t="shared" si="44"/>
        <v>-0.1726315130780838</v>
      </c>
      <c r="AS150">
        <v>0</v>
      </c>
      <c r="AT150">
        <v>0</v>
      </c>
      <c r="AU150">
        <f t="shared" si="49"/>
        <v>-6.0426894452284587E-3</v>
      </c>
      <c r="AW150">
        <f t="shared" si="46"/>
        <v>0.71422230577937029</v>
      </c>
    </row>
    <row r="151" spans="1:49" x14ac:dyDescent="0.25">
      <c r="A151">
        <v>50</v>
      </c>
      <c r="B151" t="s">
        <v>60</v>
      </c>
      <c r="C151" t="s">
        <v>63</v>
      </c>
      <c r="D151">
        <v>4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10.166666666666666</v>
      </c>
      <c r="M151">
        <v>1.5</v>
      </c>
      <c r="N151">
        <v>12.666666666666666</v>
      </c>
      <c r="O151">
        <v>35.833333333333336</v>
      </c>
      <c r="P151">
        <v>0</v>
      </c>
      <c r="Q151">
        <v>0</v>
      </c>
      <c r="R151">
        <v>0</v>
      </c>
      <c r="S151">
        <v>61.166666666666671</v>
      </c>
      <c r="U151">
        <f t="shared" si="35"/>
        <v>0</v>
      </c>
      <c r="V151">
        <f t="shared" si="35"/>
        <v>0</v>
      </c>
      <c r="W151">
        <f t="shared" si="35"/>
        <v>0</v>
      </c>
      <c r="X151">
        <f t="shared" si="34"/>
        <v>0</v>
      </c>
      <c r="Y151">
        <f t="shared" si="33"/>
        <v>1.6348773841961851E-2</v>
      </c>
      <c r="Z151">
        <f t="shared" si="33"/>
        <v>0</v>
      </c>
      <c r="AA151">
        <f t="shared" si="33"/>
        <v>0.16621253405994549</v>
      </c>
      <c r="AB151">
        <f t="shared" si="33"/>
        <v>2.4523160762942777E-2</v>
      </c>
      <c r="AC151">
        <f t="shared" si="47"/>
        <v>0.20708446866485011</v>
      </c>
      <c r="AD151">
        <f t="shared" si="47"/>
        <v>0.58583106267029972</v>
      </c>
      <c r="AE151">
        <f t="shared" si="47"/>
        <v>0</v>
      </c>
      <c r="AF151">
        <f t="shared" si="47"/>
        <v>0</v>
      </c>
      <c r="AG151">
        <f t="shared" si="48"/>
        <v>0</v>
      </c>
      <c r="AI151">
        <v>0</v>
      </c>
      <c r="AJ151">
        <v>0</v>
      </c>
      <c r="AK151">
        <v>0</v>
      </c>
      <c r="AL151">
        <v>0</v>
      </c>
      <c r="AM151">
        <f t="shared" si="39"/>
        <v>-6.725235496719098E-2</v>
      </c>
      <c r="AN151">
        <v>0</v>
      </c>
      <c r="AO151">
        <f t="shared" si="41"/>
        <v>-0.29826639514102671</v>
      </c>
      <c r="AP151">
        <f t="shared" si="42"/>
        <v>-9.093524642088599E-2</v>
      </c>
      <c r="AQ151">
        <f t="shared" si="43"/>
        <v>-0.32608110787571165</v>
      </c>
      <c r="AR151">
        <f t="shared" si="44"/>
        <v>-0.31325782366290222</v>
      </c>
      <c r="AS151">
        <v>0</v>
      </c>
      <c r="AT151">
        <v>0</v>
      </c>
      <c r="AU151">
        <v>0</v>
      </c>
      <c r="AW151">
        <f t="shared" si="46"/>
        <v>1.0957929280677177</v>
      </c>
    </row>
    <row r="152" spans="1:49" x14ac:dyDescent="0.25">
      <c r="A152">
        <v>1</v>
      </c>
      <c r="B152" t="s">
        <v>60</v>
      </c>
      <c r="C152" t="s">
        <v>61</v>
      </c>
      <c r="D152">
        <v>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28.333333333333332</v>
      </c>
      <c r="M152">
        <v>4.333333333333333</v>
      </c>
      <c r="N152">
        <v>0.66666666666666663</v>
      </c>
      <c r="O152">
        <v>44.666666666666664</v>
      </c>
      <c r="P152">
        <v>0</v>
      </c>
      <c r="Q152">
        <v>0</v>
      </c>
      <c r="R152">
        <v>0</v>
      </c>
      <c r="S152">
        <v>78</v>
      </c>
      <c r="U152">
        <f t="shared" si="35"/>
        <v>0</v>
      </c>
      <c r="V152">
        <f t="shared" si="35"/>
        <v>0</v>
      </c>
      <c r="W152">
        <f t="shared" si="35"/>
        <v>0</v>
      </c>
      <c r="X152">
        <f t="shared" si="34"/>
        <v>0</v>
      </c>
      <c r="Y152">
        <f t="shared" si="33"/>
        <v>0</v>
      </c>
      <c r="Z152">
        <f t="shared" si="33"/>
        <v>0</v>
      </c>
      <c r="AA152">
        <f t="shared" si="33"/>
        <v>0.36324786324786323</v>
      </c>
      <c r="AB152">
        <f t="shared" si="33"/>
        <v>5.5555555555555552E-2</v>
      </c>
      <c r="AC152">
        <f t="shared" si="47"/>
        <v>8.5470085470085461E-3</v>
      </c>
      <c r="AD152">
        <f t="shared" si="47"/>
        <v>0.57264957264957261</v>
      </c>
      <c r="AE152">
        <f t="shared" si="47"/>
        <v>0</v>
      </c>
      <c r="AF152">
        <f t="shared" si="47"/>
        <v>0</v>
      </c>
      <c r="AG152">
        <f t="shared" si="48"/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f t="shared" si="41"/>
        <v>-0.36785016240909285</v>
      </c>
      <c r="AP152">
        <f t="shared" si="42"/>
        <v>-0.16057620877200915</v>
      </c>
      <c r="AQ152">
        <f t="shared" si="43"/>
        <v>-4.0702341323057743E-2</v>
      </c>
      <c r="AR152">
        <f t="shared" si="44"/>
        <v>-0.31924143702781999</v>
      </c>
      <c r="AS152">
        <v>0</v>
      </c>
      <c r="AT152">
        <v>0</v>
      </c>
      <c r="AU152">
        <v>0</v>
      </c>
      <c r="AW152">
        <f t="shared" si="46"/>
        <v>0.88837014953197979</v>
      </c>
    </row>
    <row r="153" spans="1:49" x14ac:dyDescent="0.25">
      <c r="A153">
        <v>2</v>
      </c>
      <c r="B153" t="s">
        <v>62</v>
      </c>
      <c r="C153" t="s">
        <v>63</v>
      </c>
      <c r="D153">
        <v>5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20.666666666666668</v>
      </c>
      <c r="M153">
        <v>1.3333333333333333</v>
      </c>
      <c r="N153">
        <v>29.666666666666668</v>
      </c>
      <c r="O153">
        <v>72</v>
      </c>
      <c r="P153">
        <v>0</v>
      </c>
      <c r="Q153">
        <v>0</v>
      </c>
      <c r="R153">
        <v>0</v>
      </c>
      <c r="S153">
        <v>123.66666666666667</v>
      </c>
      <c r="U153">
        <f t="shared" si="35"/>
        <v>0</v>
      </c>
      <c r="V153">
        <f t="shared" si="35"/>
        <v>0</v>
      </c>
      <c r="W153">
        <f t="shared" si="35"/>
        <v>0</v>
      </c>
      <c r="X153">
        <f t="shared" si="34"/>
        <v>0</v>
      </c>
      <c r="Y153">
        <f t="shared" si="33"/>
        <v>0</v>
      </c>
      <c r="Z153">
        <f t="shared" si="33"/>
        <v>0</v>
      </c>
      <c r="AA153">
        <f t="shared" si="33"/>
        <v>0.16711590296495957</v>
      </c>
      <c r="AB153">
        <f t="shared" si="33"/>
        <v>1.0781671159029648E-2</v>
      </c>
      <c r="AC153">
        <f t="shared" si="47"/>
        <v>0.23989218328840969</v>
      </c>
      <c r="AD153">
        <f t="shared" si="47"/>
        <v>0.58221024258760101</v>
      </c>
      <c r="AE153">
        <f t="shared" si="47"/>
        <v>0</v>
      </c>
      <c r="AF153">
        <f t="shared" si="47"/>
        <v>0</v>
      </c>
      <c r="AG153">
        <f t="shared" si="48"/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f t="shared" si="41"/>
        <v>-0.29898166040125418</v>
      </c>
      <c r="AP153">
        <f t="shared" si="42"/>
        <v>-4.8839975218194553E-2</v>
      </c>
      <c r="AQ153">
        <f t="shared" si="43"/>
        <v>-0.34246185085148595</v>
      </c>
      <c r="AR153">
        <f t="shared" si="44"/>
        <v>-0.31493129235424894</v>
      </c>
      <c r="AS153">
        <v>0</v>
      </c>
      <c r="AT153">
        <v>0</v>
      </c>
      <c r="AU153">
        <v>0</v>
      </c>
      <c r="AW153">
        <f t="shared" si="46"/>
        <v>1.0052147788251835</v>
      </c>
    </row>
    <row r="154" spans="1:49" x14ac:dyDescent="0.25">
      <c r="A154">
        <v>3</v>
      </c>
      <c r="B154" t="s">
        <v>62</v>
      </c>
      <c r="C154" t="s">
        <v>61</v>
      </c>
      <c r="D154">
        <v>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0.66666666666666663</v>
      </c>
      <c r="M154">
        <v>2.5</v>
      </c>
      <c r="N154">
        <v>2.3333333333333335</v>
      </c>
      <c r="O154">
        <v>5.833333333333333</v>
      </c>
      <c r="P154">
        <v>0</v>
      </c>
      <c r="Q154">
        <v>0</v>
      </c>
      <c r="R154">
        <v>0</v>
      </c>
      <c r="S154">
        <v>11.333333333333332</v>
      </c>
      <c r="U154">
        <f t="shared" si="35"/>
        <v>0</v>
      </c>
      <c r="V154">
        <f t="shared" si="35"/>
        <v>0</v>
      </c>
      <c r="W154">
        <f t="shared" si="35"/>
        <v>0</v>
      </c>
      <c r="X154">
        <f t="shared" si="34"/>
        <v>0</v>
      </c>
      <c r="Y154">
        <f t="shared" si="33"/>
        <v>0</v>
      </c>
      <c r="Z154">
        <f t="shared" si="33"/>
        <v>0</v>
      </c>
      <c r="AA154">
        <f t="shared" si="33"/>
        <v>5.8823529411764712E-2</v>
      </c>
      <c r="AB154">
        <f t="shared" si="33"/>
        <v>0.22058823529411767</v>
      </c>
      <c r="AC154">
        <f t="shared" si="47"/>
        <v>0.20588235294117652</v>
      </c>
      <c r="AD154">
        <f t="shared" si="47"/>
        <v>0.51470588235294124</v>
      </c>
      <c r="AE154">
        <f t="shared" si="47"/>
        <v>0</v>
      </c>
      <c r="AF154">
        <f t="shared" si="47"/>
        <v>0</v>
      </c>
      <c r="AG154">
        <f t="shared" si="48"/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f t="shared" si="41"/>
        <v>-0.16665960847389508</v>
      </c>
      <c r="AP154">
        <f t="shared" si="42"/>
        <v>-0.33340974354571251</v>
      </c>
      <c r="AQ154">
        <f t="shared" si="43"/>
        <v>-0.32538684202723345</v>
      </c>
      <c r="AR154">
        <f t="shared" si="44"/>
        <v>-0.34184687542697434</v>
      </c>
      <c r="AS154">
        <v>0</v>
      </c>
      <c r="AT154">
        <v>0</v>
      </c>
      <c r="AU154">
        <v>0</v>
      </c>
      <c r="AW154">
        <f t="shared" si="46"/>
        <v>1.1673030694738153</v>
      </c>
    </row>
    <row r="155" spans="1:49" x14ac:dyDescent="0.25">
      <c r="A155">
        <v>4</v>
      </c>
      <c r="B155" t="s">
        <v>64</v>
      </c>
      <c r="C155" t="s">
        <v>63</v>
      </c>
      <c r="D155">
        <v>5</v>
      </c>
      <c r="F155">
        <v>9</v>
      </c>
      <c r="G155">
        <v>27.333333333333332</v>
      </c>
      <c r="H155">
        <v>0</v>
      </c>
      <c r="I155">
        <v>38.333333333333336</v>
      </c>
      <c r="J155">
        <v>19</v>
      </c>
      <c r="K155">
        <v>0</v>
      </c>
      <c r="L155">
        <v>37</v>
      </c>
      <c r="M155">
        <v>8.6666666666666661</v>
      </c>
      <c r="N155">
        <v>3.3333333333333335</v>
      </c>
      <c r="O155">
        <v>1.3333333333333333</v>
      </c>
      <c r="P155">
        <v>0</v>
      </c>
      <c r="Q155">
        <v>0</v>
      </c>
      <c r="R155">
        <v>0</v>
      </c>
      <c r="S155">
        <v>144</v>
      </c>
      <c r="U155">
        <f t="shared" si="35"/>
        <v>6.25E-2</v>
      </c>
      <c r="V155">
        <f t="shared" si="35"/>
        <v>0.1898148148148148</v>
      </c>
      <c r="W155">
        <f t="shared" si="35"/>
        <v>0</v>
      </c>
      <c r="X155">
        <f t="shared" si="34"/>
        <v>0.26620370370370372</v>
      </c>
      <c r="Y155">
        <f t="shared" si="33"/>
        <v>0.13194444444444445</v>
      </c>
      <c r="Z155">
        <f t="shared" si="33"/>
        <v>0</v>
      </c>
      <c r="AA155">
        <f t="shared" si="33"/>
        <v>0.25694444444444442</v>
      </c>
      <c r="AB155">
        <f t="shared" si="33"/>
        <v>6.0185185185185182E-2</v>
      </c>
      <c r="AC155">
        <f t="shared" si="47"/>
        <v>2.314814814814815E-2</v>
      </c>
      <c r="AD155">
        <f t="shared" si="47"/>
        <v>9.2592592592592587E-3</v>
      </c>
      <c r="AE155">
        <f t="shared" si="47"/>
        <v>0</v>
      </c>
      <c r="AF155">
        <f t="shared" si="47"/>
        <v>0</v>
      </c>
      <c r="AG155">
        <f t="shared" si="48"/>
        <v>0</v>
      </c>
      <c r="AI155">
        <f t="shared" si="36"/>
        <v>-0.17328679513998632</v>
      </c>
      <c r="AJ155">
        <f t="shared" si="37"/>
        <v>-0.31541648138969514</v>
      </c>
      <c r="AK155">
        <v>0</v>
      </c>
      <c r="AL155">
        <f t="shared" si="38"/>
        <v>-0.35231886084791414</v>
      </c>
      <c r="AM155">
        <f t="shared" si="39"/>
        <v>-0.26723688949848362</v>
      </c>
      <c r="AN155">
        <v>0</v>
      </c>
      <c r="AO155">
        <f t="shared" si="41"/>
        <v>-0.34916062025330363</v>
      </c>
      <c r="AP155">
        <f t="shared" si="42"/>
        <v>-0.16914017431895445</v>
      </c>
      <c r="AQ155">
        <f t="shared" si="43"/>
        <v>-8.7172233686344094E-2</v>
      </c>
      <c r="AR155">
        <f t="shared" si="44"/>
        <v>-4.3353066917816846E-2</v>
      </c>
      <c r="AS155">
        <v>0</v>
      </c>
      <c r="AT155">
        <v>0</v>
      </c>
      <c r="AU155">
        <v>0</v>
      </c>
      <c r="AW155">
        <f t="shared" si="46"/>
        <v>1.7570851220524981</v>
      </c>
    </row>
    <row r="156" spans="1:49" x14ac:dyDescent="0.25">
      <c r="A156">
        <v>5</v>
      </c>
      <c r="B156" t="s">
        <v>62</v>
      </c>
      <c r="C156" t="s">
        <v>61</v>
      </c>
      <c r="D156">
        <v>5</v>
      </c>
      <c r="F156">
        <v>0.41666666666666669</v>
      </c>
      <c r="G156">
        <v>0.33333333333333331</v>
      </c>
      <c r="H156">
        <v>0</v>
      </c>
      <c r="I156">
        <v>3.0833333333333335</v>
      </c>
      <c r="J156">
        <v>0</v>
      </c>
      <c r="K156">
        <v>0</v>
      </c>
      <c r="L156">
        <v>30.5</v>
      </c>
      <c r="M156">
        <v>5.333333333333333</v>
      </c>
      <c r="N156">
        <v>12</v>
      </c>
      <c r="O156">
        <v>30.333333333333332</v>
      </c>
      <c r="P156">
        <v>0</v>
      </c>
      <c r="Q156">
        <v>0</v>
      </c>
      <c r="R156">
        <v>0</v>
      </c>
      <c r="S156">
        <v>82</v>
      </c>
      <c r="U156">
        <f t="shared" si="35"/>
        <v>5.08130081300813E-3</v>
      </c>
      <c r="V156">
        <f t="shared" si="35"/>
        <v>4.0650406504065036E-3</v>
      </c>
      <c r="W156">
        <f t="shared" si="35"/>
        <v>0</v>
      </c>
      <c r="X156">
        <f t="shared" si="34"/>
        <v>3.7601626016260166E-2</v>
      </c>
      <c r="Y156">
        <f t="shared" si="33"/>
        <v>0</v>
      </c>
      <c r="Z156">
        <f t="shared" si="33"/>
        <v>0</v>
      </c>
      <c r="AA156">
        <f t="shared" si="33"/>
        <v>0.37195121951219512</v>
      </c>
      <c r="AB156">
        <f t="shared" si="33"/>
        <v>6.5040650406504058E-2</v>
      </c>
      <c r="AC156">
        <f t="shared" si="47"/>
        <v>0.14634146341463414</v>
      </c>
      <c r="AD156">
        <f t="shared" si="47"/>
        <v>0.36991869918699183</v>
      </c>
      <c r="AE156">
        <f t="shared" si="47"/>
        <v>0</v>
      </c>
      <c r="AF156">
        <f t="shared" si="47"/>
        <v>0</v>
      </c>
      <c r="AG156">
        <f t="shared" si="48"/>
        <v>0</v>
      </c>
      <c r="AI156">
        <f t="shared" si="36"/>
        <v>-2.6840386100701996E-2</v>
      </c>
      <c r="AJ156">
        <f t="shared" si="37"/>
        <v>-2.2379396487529929E-2</v>
      </c>
      <c r="AK156">
        <v>0</v>
      </c>
      <c r="AL156">
        <f t="shared" si="38"/>
        <v>-0.12335995469826939</v>
      </c>
      <c r="AM156">
        <v>0</v>
      </c>
      <c r="AN156">
        <v>0</v>
      </c>
      <c r="AO156">
        <f t="shared" si="41"/>
        <v>-0.36785699013843975</v>
      </c>
      <c r="AP156">
        <f t="shared" si="42"/>
        <v>-0.17773936999626547</v>
      </c>
      <c r="AQ156">
        <f t="shared" si="43"/>
        <v>-0.28124086792335407</v>
      </c>
      <c r="AR156">
        <f t="shared" si="44"/>
        <v>-0.36787379949923438</v>
      </c>
      <c r="AS156">
        <v>0</v>
      </c>
      <c r="AT156">
        <v>0</v>
      </c>
      <c r="AU156">
        <v>0</v>
      </c>
      <c r="AW156">
        <f t="shared" si="46"/>
        <v>1.3672907648437951</v>
      </c>
    </row>
    <row r="157" spans="1:49" x14ac:dyDescent="0.25">
      <c r="A157">
        <v>6</v>
      </c>
      <c r="B157" t="s">
        <v>64</v>
      </c>
      <c r="C157" t="s">
        <v>61</v>
      </c>
      <c r="D157">
        <v>5</v>
      </c>
      <c r="F157">
        <v>0.83333333333333337</v>
      </c>
      <c r="G157">
        <v>48.166666666666664</v>
      </c>
      <c r="H157">
        <v>0</v>
      </c>
      <c r="I157">
        <v>0.33333333333333331</v>
      </c>
      <c r="J157">
        <v>0.83333333333333337</v>
      </c>
      <c r="K157">
        <v>0</v>
      </c>
      <c r="L157">
        <v>8.8333333333333339</v>
      </c>
      <c r="M157">
        <v>26.5</v>
      </c>
      <c r="N157">
        <v>15</v>
      </c>
      <c r="O157">
        <v>24.333333333333332</v>
      </c>
      <c r="P157">
        <v>5.166666666666667</v>
      </c>
      <c r="Q157">
        <v>0</v>
      </c>
      <c r="R157">
        <v>0</v>
      </c>
      <c r="S157">
        <v>130</v>
      </c>
      <c r="U157">
        <f t="shared" si="35"/>
        <v>6.4102564102564109E-3</v>
      </c>
      <c r="V157">
        <f t="shared" si="35"/>
        <v>0.37051282051282047</v>
      </c>
      <c r="W157">
        <f t="shared" si="35"/>
        <v>0</v>
      </c>
      <c r="X157">
        <f t="shared" si="34"/>
        <v>2.5641025641025641E-3</v>
      </c>
      <c r="Y157">
        <f t="shared" si="33"/>
        <v>6.4102564102564109E-3</v>
      </c>
      <c r="Z157">
        <f t="shared" si="33"/>
        <v>0</v>
      </c>
      <c r="AA157">
        <f t="shared" si="33"/>
        <v>6.7948717948717957E-2</v>
      </c>
      <c r="AB157">
        <f t="shared" si="33"/>
        <v>0.20384615384615384</v>
      </c>
      <c r="AC157">
        <f t="shared" si="47"/>
        <v>0.11538461538461539</v>
      </c>
      <c r="AD157">
        <f t="shared" si="47"/>
        <v>0.18717948717948718</v>
      </c>
      <c r="AE157">
        <f t="shared" si="47"/>
        <v>3.9743589743589748E-2</v>
      </c>
      <c r="AF157">
        <f t="shared" si="47"/>
        <v>0</v>
      </c>
      <c r="AG157">
        <f t="shared" si="48"/>
        <v>0</v>
      </c>
      <c r="AI157">
        <f t="shared" si="36"/>
        <v>-3.2370871841343192E-2</v>
      </c>
      <c r="AJ157">
        <f t="shared" si="37"/>
        <v>-0.36787003836420296</v>
      </c>
      <c r="AK157">
        <v>0</v>
      </c>
      <c r="AL157">
        <f t="shared" si="38"/>
        <v>-1.5297812151599212E-2</v>
      </c>
      <c r="AM157">
        <f t="shared" si="39"/>
        <v>-3.2370871841343192E-2</v>
      </c>
      <c r="AN157">
        <v>0</v>
      </c>
      <c r="AO157">
        <f t="shared" si="41"/>
        <v>-0.18271423887816712</v>
      </c>
      <c r="AP157">
        <f t="shared" si="42"/>
        <v>-0.32419482702138658</v>
      </c>
      <c r="AQ157">
        <f t="shared" si="43"/>
        <v>-0.24917125954077371</v>
      </c>
      <c r="AR157">
        <f t="shared" si="44"/>
        <v>-0.31365428910819737</v>
      </c>
      <c r="AS157">
        <f t="shared" si="45"/>
        <v>-0.12818526688609388</v>
      </c>
      <c r="AT157">
        <v>0</v>
      </c>
      <c r="AU157">
        <v>0</v>
      </c>
      <c r="AW157">
        <f t="shared" si="46"/>
        <v>1.6458294756331071</v>
      </c>
    </row>
    <row r="158" spans="1:49" x14ac:dyDescent="0.25">
      <c r="A158">
        <v>7</v>
      </c>
      <c r="B158" t="s">
        <v>60</v>
      </c>
      <c r="C158" t="s">
        <v>61</v>
      </c>
      <c r="D158">
        <v>5</v>
      </c>
      <c r="F158">
        <v>0</v>
      </c>
      <c r="G158">
        <v>0.5</v>
      </c>
      <c r="H158">
        <v>0</v>
      </c>
      <c r="I158">
        <v>0</v>
      </c>
      <c r="J158">
        <v>0</v>
      </c>
      <c r="K158">
        <v>0</v>
      </c>
      <c r="L158">
        <v>46.333333333333336</v>
      </c>
      <c r="M158">
        <v>1.5</v>
      </c>
      <c r="N158">
        <v>1</v>
      </c>
      <c r="O158">
        <v>18.666666666666668</v>
      </c>
      <c r="P158">
        <v>0</v>
      </c>
      <c r="Q158">
        <v>0</v>
      </c>
      <c r="R158">
        <v>0</v>
      </c>
      <c r="S158">
        <v>68</v>
      </c>
      <c r="U158">
        <f t="shared" si="35"/>
        <v>0</v>
      </c>
      <c r="V158">
        <f t="shared" si="35"/>
        <v>7.3529411764705881E-3</v>
      </c>
      <c r="W158">
        <f t="shared" si="35"/>
        <v>0</v>
      </c>
      <c r="X158">
        <f t="shared" si="34"/>
        <v>0</v>
      </c>
      <c r="Y158">
        <f t="shared" si="33"/>
        <v>0</v>
      </c>
      <c r="Z158">
        <f t="shared" si="33"/>
        <v>0</v>
      </c>
      <c r="AA158">
        <f t="shared" si="33"/>
        <v>0.68137254901960786</v>
      </c>
      <c r="AB158">
        <f t="shared" si="33"/>
        <v>2.2058823529411766E-2</v>
      </c>
      <c r="AC158">
        <f t="shared" si="47"/>
        <v>1.4705882352941176E-2</v>
      </c>
      <c r="AD158">
        <f t="shared" si="47"/>
        <v>0.27450980392156865</v>
      </c>
      <c r="AE158">
        <f t="shared" si="47"/>
        <v>0</v>
      </c>
      <c r="AF158">
        <f t="shared" si="47"/>
        <v>0</v>
      </c>
      <c r="AG158">
        <f t="shared" si="48"/>
        <v>0</v>
      </c>
      <c r="AI158">
        <v>0</v>
      </c>
      <c r="AJ158">
        <f t="shared" si="37"/>
        <v>-3.612246239511803E-2</v>
      </c>
      <c r="AK158">
        <v>0</v>
      </c>
      <c r="AL158">
        <v>0</v>
      </c>
      <c r="AM158">
        <v>0</v>
      </c>
      <c r="AN158">
        <v>0</v>
      </c>
      <c r="AO158">
        <f t="shared" si="41"/>
        <v>-0.26140589430970551</v>
      </c>
      <c r="AP158">
        <f t="shared" si="42"/>
        <v>-8.4133292582381086E-2</v>
      </c>
      <c r="AQ158">
        <f t="shared" si="43"/>
        <v>-6.2051583899648634E-2</v>
      </c>
      <c r="AR158">
        <f t="shared" si="44"/>
        <v>-0.35487757340248904</v>
      </c>
      <c r="AS158">
        <v>0</v>
      </c>
      <c r="AT158">
        <v>0</v>
      </c>
      <c r="AU158">
        <v>0</v>
      </c>
      <c r="AW158">
        <f t="shared" si="46"/>
        <v>0.79859080658934234</v>
      </c>
    </row>
    <row r="159" spans="1:49" x14ac:dyDescent="0.25">
      <c r="A159">
        <v>8</v>
      </c>
      <c r="B159" t="s">
        <v>67</v>
      </c>
      <c r="C159" t="s">
        <v>63</v>
      </c>
      <c r="D159">
        <v>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64.5</v>
      </c>
      <c r="M159">
        <v>1.3333333333333333</v>
      </c>
      <c r="N159">
        <v>2.8333333333333335</v>
      </c>
      <c r="O159">
        <v>38.166666666666664</v>
      </c>
      <c r="P159">
        <v>0</v>
      </c>
      <c r="Q159">
        <v>0</v>
      </c>
      <c r="R159">
        <v>0</v>
      </c>
      <c r="S159">
        <v>106.83333333333331</v>
      </c>
      <c r="U159">
        <f t="shared" si="35"/>
        <v>0</v>
      </c>
      <c r="V159">
        <f t="shared" si="35"/>
        <v>0</v>
      </c>
      <c r="W159">
        <f t="shared" si="35"/>
        <v>0</v>
      </c>
      <c r="X159">
        <f t="shared" si="34"/>
        <v>0</v>
      </c>
      <c r="Y159">
        <f t="shared" si="33"/>
        <v>0</v>
      </c>
      <c r="Z159">
        <f t="shared" si="33"/>
        <v>0</v>
      </c>
      <c r="AA159">
        <f t="shared" si="33"/>
        <v>0.60374414976599078</v>
      </c>
      <c r="AB159">
        <f t="shared" si="33"/>
        <v>1.2480499219968801E-2</v>
      </c>
      <c r="AC159">
        <f t="shared" si="47"/>
        <v>2.6521060842433702E-2</v>
      </c>
      <c r="AD159">
        <f t="shared" si="47"/>
        <v>0.35725429017160693</v>
      </c>
      <c r="AE159">
        <f t="shared" si="47"/>
        <v>0</v>
      </c>
      <c r="AF159">
        <f t="shared" si="47"/>
        <v>0</v>
      </c>
      <c r="AG159">
        <f t="shared" si="48"/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f t="shared" si="41"/>
        <v>-0.30465217414317275</v>
      </c>
      <c r="AP159">
        <f t="shared" si="42"/>
        <v>-5.4709365556827885E-2</v>
      </c>
      <c r="AQ159">
        <f t="shared" si="43"/>
        <v>-9.626657397612437E-2</v>
      </c>
      <c r="AR159">
        <f t="shared" si="44"/>
        <v>-0.36772450362076842</v>
      </c>
      <c r="AS159">
        <v>0</v>
      </c>
      <c r="AT159">
        <v>0</v>
      </c>
      <c r="AU159">
        <v>0</v>
      </c>
      <c r="AW159">
        <f t="shared" si="46"/>
        <v>0.82335261729689346</v>
      </c>
    </row>
    <row r="160" spans="1:49" x14ac:dyDescent="0.25">
      <c r="A160">
        <v>9</v>
      </c>
      <c r="B160" t="s">
        <v>67</v>
      </c>
      <c r="C160" t="s">
        <v>61</v>
      </c>
      <c r="D160">
        <v>5</v>
      </c>
      <c r="F160">
        <v>0</v>
      </c>
      <c r="G160">
        <v>0.33333333333333331</v>
      </c>
      <c r="H160">
        <v>0</v>
      </c>
      <c r="I160">
        <v>0.66666666666666663</v>
      </c>
      <c r="J160">
        <v>0</v>
      </c>
      <c r="K160">
        <v>0</v>
      </c>
      <c r="L160">
        <v>6</v>
      </c>
      <c r="M160">
        <v>2.6666666666666665</v>
      </c>
      <c r="N160">
        <v>48</v>
      </c>
      <c r="O160">
        <v>67.333333333333329</v>
      </c>
      <c r="P160">
        <v>1</v>
      </c>
      <c r="Q160">
        <v>0</v>
      </c>
      <c r="R160">
        <v>0</v>
      </c>
      <c r="S160">
        <v>126</v>
      </c>
      <c r="U160">
        <f t="shared" si="35"/>
        <v>0</v>
      </c>
      <c r="V160">
        <f t="shared" si="35"/>
        <v>2.6455026455026454E-3</v>
      </c>
      <c r="W160">
        <f t="shared" si="35"/>
        <v>0</v>
      </c>
      <c r="X160">
        <f t="shared" si="34"/>
        <v>5.2910052910052907E-3</v>
      </c>
      <c r="Y160">
        <f t="shared" si="33"/>
        <v>0</v>
      </c>
      <c r="Z160">
        <f t="shared" si="33"/>
        <v>0</v>
      </c>
      <c r="AA160">
        <f t="shared" si="33"/>
        <v>4.7619047619047616E-2</v>
      </c>
      <c r="AB160">
        <f t="shared" si="33"/>
        <v>2.1164021164021163E-2</v>
      </c>
      <c r="AC160">
        <f t="shared" si="47"/>
        <v>0.38095238095238093</v>
      </c>
      <c r="AD160">
        <f t="shared" si="47"/>
        <v>0.53439153439153431</v>
      </c>
      <c r="AE160">
        <f t="shared" si="47"/>
        <v>7.9365079365079361E-3</v>
      </c>
      <c r="AF160">
        <f t="shared" si="47"/>
        <v>0</v>
      </c>
      <c r="AG160">
        <f t="shared" si="48"/>
        <v>0</v>
      </c>
      <c r="AI160">
        <v>0</v>
      </c>
      <c r="AJ160">
        <f t="shared" si="37"/>
        <v>-1.5700778295289916E-2</v>
      </c>
      <c r="AK160">
        <v>0</v>
      </c>
      <c r="AL160">
        <f t="shared" si="38"/>
        <v>-2.773411119079176E-2</v>
      </c>
      <c r="AM160">
        <v>0</v>
      </c>
      <c r="AN160">
        <v>0</v>
      </c>
      <c r="AO160">
        <f t="shared" si="41"/>
        <v>-0.14497725893921062</v>
      </c>
      <c r="AP160">
        <f t="shared" si="42"/>
        <v>-8.1596881564862472E-2</v>
      </c>
      <c r="AQ160">
        <f t="shared" si="43"/>
        <v>-0.36764986515946174</v>
      </c>
      <c r="AR160">
        <f t="shared" si="44"/>
        <v>-0.33486389587331578</v>
      </c>
      <c r="AS160">
        <f t="shared" si="45"/>
        <v>-3.8383189737710141E-2</v>
      </c>
      <c r="AT160">
        <v>0</v>
      </c>
      <c r="AU160">
        <v>0</v>
      </c>
      <c r="AW160">
        <f t="shared" si="46"/>
        <v>1.0109059807606424</v>
      </c>
    </row>
    <row r="161" spans="1:49" x14ac:dyDescent="0.25">
      <c r="A161">
        <v>10</v>
      </c>
      <c r="B161" t="s">
        <v>68</v>
      </c>
      <c r="C161" t="s">
        <v>61</v>
      </c>
      <c r="D161">
        <v>5</v>
      </c>
      <c r="F161">
        <v>3.6666666666666665</v>
      </c>
      <c r="G161">
        <v>2.5</v>
      </c>
      <c r="H161">
        <v>0</v>
      </c>
      <c r="I161">
        <v>23.833333333333332</v>
      </c>
      <c r="J161">
        <v>1</v>
      </c>
      <c r="K161">
        <v>2</v>
      </c>
      <c r="L161">
        <v>10.5</v>
      </c>
      <c r="M161">
        <v>9</v>
      </c>
      <c r="N161">
        <v>0.33333333333333331</v>
      </c>
      <c r="O161">
        <v>8</v>
      </c>
      <c r="P161">
        <v>0</v>
      </c>
      <c r="Q161">
        <v>0</v>
      </c>
      <c r="R161">
        <v>4.666666666666667</v>
      </c>
      <c r="S161">
        <v>65.5</v>
      </c>
      <c r="U161">
        <f t="shared" si="35"/>
        <v>5.5979643765903309E-2</v>
      </c>
      <c r="V161">
        <f t="shared" si="35"/>
        <v>3.8167938931297711E-2</v>
      </c>
      <c r="W161">
        <f t="shared" si="35"/>
        <v>0</v>
      </c>
      <c r="X161">
        <f t="shared" si="34"/>
        <v>0.36386768447837148</v>
      </c>
      <c r="Y161">
        <f t="shared" si="33"/>
        <v>1.5267175572519083E-2</v>
      </c>
      <c r="Z161">
        <f t="shared" si="33"/>
        <v>3.0534351145038167E-2</v>
      </c>
      <c r="AA161">
        <f t="shared" si="33"/>
        <v>0.16030534351145037</v>
      </c>
      <c r="AB161">
        <f t="shared" si="33"/>
        <v>0.13740458015267176</v>
      </c>
      <c r="AC161">
        <f t="shared" si="47"/>
        <v>5.0890585241730275E-3</v>
      </c>
      <c r="AD161">
        <f t="shared" si="47"/>
        <v>0.12213740458015267</v>
      </c>
      <c r="AE161">
        <f t="shared" si="47"/>
        <v>0</v>
      </c>
      <c r="AF161">
        <f t="shared" si="47"/>
        <v>0</v>
      </c>
      <c r="AG161">
        <f t="shared" si="48"/>
        <v>7.124681933842239E-2</v>
      </c>
      <c r="AI161">
        <f t="shared" si="36"/>
        <v>-0.16137627859348805</v>
      </c>
      <c r="AJ161">
        <f t="shared" si="37"/>
        <v>-0.1246473057544676</v>
      </c>
      <c r="AK161">
        <v>0</v>
      </c>
      <c r="AL161">
        <f t="shared" si="38"/>
        <v>-0.36785748694691506</v>
      </c>
      <c r="AM161">
        <f t="shared" si="39"/>
        <v>-6.3848093780781781E-2</v>
      </c>
      <c r="AN161">
        <f t="shared" si="40"/>
        <v>-0.10653138815515299</v>
      </c>
      <c r="AO161">
        <f t="shared" si="41"/>
        <v>-0.29346696637429237</v>
      </c>
      <c r="AP161">
        <f t="shared" si="42"/>
        <v>-0.27272412347702113</v>
      </c>
      <c r="AQ161">
        <f t="shared" si="43"/>
        <v>-2.6873600159334939E-2</v>
      </c>
      <c r="AR161">
        <f t="shared" si="44"/>
        <v>-0.25680715736932769</v>
      </c>
      <c r="AS161">
        <v>0</v>
      </c>
      <c r="AT161">
        <v>0</v>
      </c>
      <c r="AU161">
        <f t="shared" si="49"/>
        <v>-0.18820596144385141</v>
      </c>
      <c r="AW161">
        <f t="shared" si="46"/>
        <v>1.8623383620546334</v>
      </c>
    </row>
    <row r="162" spans="1:49" x14ac:dyDescent="0.25">
      <c r="A162">
        <v>11</v>
      </c>
      <c r="B162" t="s">
        <v>68</v>
      </c>
      <c r="C162" t="s">
        <v>63</v>
      </c>
      <c r="D162">
        <v>5</v>
      </c>
      <c r="F162">
        <v>0</v>
      </c>
      <c r="G162">
        <v>8</v>
      </c>
      <c r="H162">
        <v>0</v>
      </c>
      <c r="I162">
        <v>21.333333333333332</v>
      </c>
      <c r="J162">
        <v>77.333333333333329</v>
      </c>
      <c r="K162">
        <v>1</v>
      </c>
      <c r="L162">
        <v>42.333333333333336</v>
      </c>
      <c r="M162">
        <v>5</v>
      </c>
      <c r="N162">
        <v>7</v>
      </c>
      <c r="O162">
        <v>13</v>
      </c>
      <c r="P162">
        <v>1.6666666666666667</v>
      </c>
      <c r="Q162">
        <v>0</v>
      </c>
      <c r="R162">
        <v>0</v>
      </c>
      <c r="S162">
        <v>176.66666666666666</v>
      </c>
      <c r="U162">
        <f t="shared" si="35"/>
        <v>0</v>
      </c>
      <c r="V162">
        <f t="shared" si="35"/>
        <v>4.5283018867924532E-2</v>
      </c>
      <c r="W162">
        <f t="shared" si="35"/>
        <v>0</v>
      </c>
      <c r="X162">
        <f t="shared" si="34"/>
        <v>0.12075471698113208</v>
      </c>
      <c r="Y162">
        <f t="shared" si="33"/>
        <v>0.43773584905660379</v>
      </c>
      <c r="Z162">
        <f t="shared" si="33"/>
        <v>5.6603773584905665E-3</v>
      </c>
      <c r="AA162">
        <f t="shared" si="33"/>
        <v>0.23962264150943399</v>
      </c>
      <c r="AB162">
        <f t="shared" si="33"/>
        <v>2.8301886792452831E-2</v>
      </c>
      <c r="AC162">
        <f t="shared" si="47"/>
        <v>3.9622641509433967E-2</v>
      </c>
      <c r="AD162">
        <f t="shared" si="47"/>
        <v>7.3584905660377356E-2</v>
      </c>
      <c r="AE162">
        <f t="shared" si="47"/>
        <v>9.4339622641509448E-3</v>
      </c>
      <c r="AF162">
        <f t="shared" si="47"/>
        <v>0</v>
      </c>
      <c r="AG162">
        <f t="shared" si="48"/>
        <v>0</v>
      </c>
      <c r="AI162">
        <v>0</v>
      </c>
      <c r="AJ162">
        <f t="shared" si="37"/>
        <v>-0.1401429362806742</v>
      </c>
      <c r="AK162">
        <v>0</v>
      </c>
      <c r="AL162">
        <f t="shared" si="38"/>
        <v>-0.25527473789421834</v>
      </c>
      <c r="AM162">
        <f t="shared" si="39"/>
        <v>-0.36163093451344708</v>
      </c>
      <c r="AN162">
        <f t="shared" si="40"/>
        <v>-2.9288290855913536E-2</v>
      </c>
      <c r="AO162">
        <f t="shared" si="41"/>
        <v>-0.34234645254928719</v>
      </c>
      <c r="AP162">
        <f t="shared" si="42"/>
        <v>-0.10089132468237616</v>
      </c>
      <c r="AQ162">
        <f t="shared" si="43"/>
        <v>-0.12791593574580687</v>
      </c>
      <c r="AR162">
        <f t="shared" si="44"/>
        <v>-0.19200622463442324</v>
      </c>
      <c r="AS162">
        <f t="shared" si="45"/>
        <v>-4.3994708435019507E-2</v>
      </c>
      <c r="AT162">
        <v>0</v>
      </c>
      <c r="AU162">
        <v>0</v>
      </c>
      <c r="AW162">
        <f t="shared" si="46"/>
        <v>1.593491545591166</v>
      </c>
    </row>
    <row r="163" spans="1:49" x14ac:dyDescent="0.25">
      <c r="A163">
        <v>12</v>
      </c>
      <c r="B163" t="s">
        <v>68</v>
      </c>
      <c r="C163" t="s">
        <v>61</v>
      </c>
      <c r="D163">
        <v>5</v>
      </c>
      <c r="F163">
        <v>0</v>
      </c>
      <c r="G163">
        <v>6.666666666666667</v>
      </c>
      <c r="H163">
        <v>1</v>
      </c>
      <c r="I163">
        <v>25.666666666666668</v>
      </c>
      <c r="J163">
        <v>104.33333333333333</v>
      </c>
      <c r="K163">
        <v>2.3333333333333335</v>
      </c>
      <c r="L163">
        <v>5</v>
      </c>
      <c r="M163">
        <v>3</v>
      </c>
      <c r="N163">
        <v>5.333333333333333</v>
      </c>
      <c r="O163">
        <v>32</v>
      </c>
      <c r="P163">
        <v>1.6666666666666667</v>
      </c>
      <c r="Q163">
        <v>0</v>
      </c>
      <c r="R163">
        <v>1</v>
      </c>
      <c r="S163">
        <v>188</v>
      </c>
      <c r="U163">
        <f t="shared" si="35"/>
        <v>0</v>
      </c>
      <c r="V163">
        <f t="shared" si="35"/>
        <v>3.5460992907801421E-2</v>
      </c>
      <c r="W163">
        <f t="shared" si="35"/>
        <v>5.3191489361702126E-3</v>
      </c>
      <c r="X163">
        <f t="shared" si="34"/>
        <v>0.13652482269503546</v>
      </c>
      <c r="Y163">
        <f t="shared" si="33"/>
        <v>0.55496453900709219</v>
      </c>
      <c r="Z163">
        <f t="shared" si="33"/>
        <v>1.2411347517730497E-2</v>
      </c>
      <c r="AA163">
        <f t="shared" si="33"/>
        <v>2.6595744680851064E-2</v>
      </c>
      <c r="AB163">
        <f t="shared" si="33"/>
        <v>1.5957446808510637E-2</v>
      </c>
      <c r="AC163">
        <f t="shared" si="47"/>
        <v>2.8368794326241134E-2</v>
      </c>
      <c r="AD163">
        <f t="shared" si="47"/>
        <v>0.1702127659574468</v>
      </c>
      <c r="AE163">
        <f t="shared" si="47"/>
        <v>8.8652482269503553E-3</v>
      </c>
      <c r="AF163">
        <f t="shared" si="47"/>
        <v>0</v>
      </c>
      <c r="AG163">
        <f t="shared" si="48"/>
        <v>5.3191489361702126E-3</v>
      </c>
      <c r="AI163">
        <v>0</v>
      </c>
      <c r="AJ163">
        <f t="shared" si="37"/>
        <v>-0.11841567297674001</v>
      </c>
      <c r="AK163">
        <f t="shared" ref="AK163:AK181" si="50">LN(W163)*W163</f>
        <v>-2.7853414695903984E-2</v>
      </c>
      <c r="AL163">
        <f t="shared" si="38"/>
        <v>-0.27185489340889518</v>
      </c>
      <c r="AM163">
        <f t="shared" si="39"/>
        <v>-0.32679145758834133</v>
      </c>
      <c r="AN163">
        <f t="shared" si="40"/>
        <v>-5.4475192760814223E-2</v>
      </c>
      <c r="AO163">
        <f t="shared" si="41"/>
        <v>-9.6462873680740663E-2</v>
      </c>
      <c r="AP163">
        <f t="shared" si="42"/>
        <v>-6.6029196928114445E-2</v>
      </c>
      <c r="AQ163">
        <f t="shared" si="43"/>
        <v>-0.10106285189385185</v>
      </c>
      <c r="AR163">
        <f t="shared" si="44"/>
        <v>-0.30139677617535704</v>
      </c>
      <c r="AS163">
        <f t="shared" si="45"/>
        <v>-4.1893761871134388E-2</v>
      </c>
      <c r="AT163">
        <v>0</v>
      </c>
      <c r="AU163">
        <f t="shared" si="49"/>
        <v>-2.7853414695903984E-2</v>
      </c>
      <c r="AW163">
        <f t="shared" si="46"/>
        <v>1.434089506675797</v>
      </c>
    </row>
    <row r="164" spans="1:49" x14ac:dyDescent="0.25">
      <c r="A164">
        <v>13</v>
      </c>
      <c r="B164" t="s">
        <v>64</v>
      </c>
      <c r="C164" t="s">
        <v>63</v>
      </c>
      <c r="D164">
        <v>5</v>
      </c>
      <c r="F164">
        <v>18.333333333333332</v>
      </c>
      <c r="G164">
        <v>8.1666666666666661</v>
      </c>
      <c r="H164">
        <v>0</v>
      </c>
      <c r="I164">
        <v>37</v>
      </c>
      <c r="J164">
        <v>5.666666666666667</v>
      </c>
      <c r="K164">
        <v>0.33333333333333331</v>
      </c>
      <c r="L164">
        <v>21</v>
      </c>
      <c r="M164">
        <v>4.666666666666667</v>
      </c>
      <c r="N164">
        <v>5.666666666666667</v>
      </c>
      <c r="O164">
        <v>266</v>
      </c>
      <c r="P164">
        <v>5.333333333333333</v>
      </c>
      <c r="Q164">
        <v>0</v>
      </c>
      <c r="R164">
        <v>0</v>
      </c>
      <c r="S164">
        <v>372.16666666666669</v>
      </c>
      <c r="U164">
        <f t="shared" si="35"/>
        <v>4.926108374384236E-2</v>
      </c>
      <c r="V164">
        <f t="shared" si="35"/>
        <v>2.1943573667711595E-2</v>
      </c>
      <c r="W164">
        <f t="shared" si="35"/>
        <v>0</v>
      </c>
      <c r="X164">
        <f t="shared" si="34"/>
        <v>9.9417823555754584E-2</v>
      </c>
      <c r="Y164">
        <f t="shared" si="33"/>
        <v>1.5226153157187641E-2</v>
      </c>
      <c r="Z164">
        <f t="shared" si="33"/>
        <v>8.9565606806986105E-4</v>
      </c>
      <c r="AA164">
        <f t="shared" si="33"/>
        <v>5.642633228840125E-2</v>
      </c>
      <c r="AB164">
        <f t="shared" si="33"/>
        <v>1.2539184952978056E-2</v>
      </c>
      <c r="AC164">
        <f t="shared" si="47"/>
        <v>1.5226153157187641E-2</v>
      </c>
      <c r="AD164">
        <f t="shared" si="47"/>
        <v>0.71473354231974917</v>
      </c>
      <c r="AE164">
        <f t="shared" si="47"/>
        <v>1.4330497089117777E-2</v>
      </c>
      <c r="AF164">
        <f t="shared" si="47"/>
        <v>0</v>
      </c>
      <c r="AG164">
        <f t="shared" si="48"/>
        <v>0</v>
      </c>
      <c r="AI164">
        <f t="shared" si="36"/>
        <v>-0.14830644758855868</v>
      </c>
      <c r="AJ164">
        <f t="shared" si="37"/>
        <v>-8.3808672965851774E-2</v>
      </c>
      <c r="AK164">
        <v>0</v>
      </c>
      <c r="AL164">
        <f t="shared" si="38"/>
        <v>-0.2294984769963587</v>
      </c>
      <c r="AM164">
        <f t="shared" si="39"/>
        <v>-6.3717503235833348E-2</v>
      </c>
      <c r="AN164">
        <f t="shared" si="40"/>
        <v>-6.2856731493777084E-3</v>
      </c>
      <c r="AO164">
        <f t="shared" si="41"/>
        <v>-0.16221551162381265</v>
      </c>
      <c r="AP164">
        <f t="shared" si="42"/>
        <v>-5.4907796133729821E-2</v>
      </c>
      <c r="AQ164">
        <f t="shared" si="43"/>
        <v>-6.3717503235833348E-2</v>
      </c>
      <c r="AR164">
        <f t="shared" si="44"/>
        <v>-0.24004002518285916</v>
      </c>
      <c r="AS164">
        <f t="shared" si="45"/>
        <v>-6.0838195776665382E-2</v>
      </c>
      <c r="AT164">
        <v>0</v>
      </c>
      <c r="AU164">
        <v>0</v>
      </c>
      <c r="AW164">
        <f t="shared" si="46"/>
        <v>1.1133358058888807</v>
      </c>
    </row>
    <row r="165" spans="1:49" x14ac:dyDescent="0.25">
      <c r="A165">
        <v>14</v>
      </c>
      <c r="B165" t="s">
        <v>64</v>
      </c>
      <c r="C165" t="s">
        <v>61</v>
      </c>
      <c r="D165">
        <v>5</v>
      </c>
      <c r="F165">
        <v>13</v>
      </c>
      <c r="G165">
        <v>8.1666666666666661</v>
      </c>
      <c r="H165">
        <v>0</v>
      </c>
      <c r="I165">
        <v>20.333333333333332</v>
      </c>
      <c r="J165">
        <v>9.6666666666666661</v>
      </c>
      <c r="K165">
        <v>3.8333333333333335</v>
      </c>
      <c r="L165">
        <v>55.166666666666664</v>
      </c>
      <c r="M165">
        <v>4</v>
      </c>
      <c r="N165">
        <v>1.6666666666666667</v>
      </c>
      <c r="O165">
        <v>4.5</v>
      </c>
      <c r="P165">
        <v>3.3333333333333335</v>
      </c>
      <c r="Q165">
        <v>0</v>
      </c>
      <c r="R165">
        <v>0</v>
      </c>
      <c r="S165">
        <v>123.66666666666666</v>
      </c>
      <c r="U165">
        <f t="shared" si="35"/>
        <v>0.1051212938005391</v>
      </c>
      <c r="V165">
        <f t="shared" si="35"/>
        <v>6.6037735849056603E-2</v>
      </c>
      <c r="W165">
        <f t="shared" si="35"/>
        <v>0</v>
      </c>
      <c r="X165">
        <f t="shared" si="34"/>
        <v>0.16442048517520216</v>
      </c>
      <c r="Y165">
        <f t="shared" si="33"/>
        <v>7.8167115902964962E-2</v>
      </c>
      <c r="Z165">
        <f t="shared" si="33"/>
        <v>3.0997304582210245E-2</v>
      </c>
      <c r="AA165">
        <f t="shared" si="33"/>
        <v>0.44609164420485176</v>
      </c>
      <c r="AB165">
        <f t="shared" si="33"/>
        <v>3.2345013477088951E-2</v>
      </c>
      <c r="AC165">
        <f t="shared" si="47"/>
        <v>1.3477088948787064E-2</v>
      </c>
      <c r="AD165">
        <f t="shared" si="47"/>
        <v>3.638814016172507E-2</v>
      </c>
      <c r="AE165">
        <f t="shared" si="47"/>
        <v>2.6954177897574129E-2</v>
      </c>
      <c r="AF165">
        <f t="shared" si="47"/>
        <v>0</v>
      </c>
      <c r="AG165">
        <f t="shared" si="48"/>
        <v>0</v>
      </c>
      <c r="AI165">
        <f t="shared" si="36"/>
        <v>-0.23680047504753038</v>
      </c>
      <c r="AJ165">
        <f t="shared" si="37"/>
        <v>-0.17945945863582338</v>
      </c>
      <c r="AK165">
        <v>0</v>
      </c>
      <c r="AL165">
        <f t="shared" si="38"/>
        <v>-0.29683293828701229</v>
      </c>
      <c r="AM165">
        <f t="shared" si="39"/>
        <v>-0.19924064891107246</v>
      </c>
      <c r="AN165">
        <f t="shared" si="40"/>
        <v>-0.10768014235374571</v>
      </c>
      <c r="AO165">
        <f t="shared" si="41"/>
        <v>-0.36009894506549206</v>
      </c>
      <c r="AP165">
        <f t="shared" si="42"/>
        <v>-0.11098529637151811</v>
      </c>
      <c r="AQ165">
        <f t="shared" si="43"/>
        <v>-5.8042643533333362E-2</v>
      </c>
      <c r="AR165">
        <f t="shared" si="44"/>
        <v>-0.12057255280781994</v>
      </c>
      <c r="AS165">
        <f t="shared" si="45"/>
        <v>-9.7402074652652021E-2</v>
      </c>
      <c r="AT165">
        <v>0</v>
      </c>
      <c r="AU165">
        <v>0</v>
      </c>
      <c r="AW165">
        <f t="shared" si="46"/>
        <v>1.7671151756659997</v>
      </c>
    </row>
    <row r="166" spans="1:49" x14ac:dyDescent="0.25">
      <c r="A166">
        <v>15</v>
      </c>
      <c r="B166" t="s">
        <v>60</v>
      </c>
      <c r="C166" t="s">
        <v>63</v>
      </c>
      <c r="D166">
        <v>5</v>
      </c>
      <c r="F166">
        <v>0</v>
      </c>
      <c r="G166">
        <v>0.66666666666666663</v>
      </c>
      <c r="H166">
        <v>0</v>
      </c>
      <c r="I166">
        <v>1.6666666666666667</v>
      </c>
      <c r="J166">
        <v>0.5</v>
      </c>
      <c r="K166">
        <v>0</v>
      </c>
      <c r="L166">
        <v>26</v>
      </c>
      <c r="M166">
        <v>2.8333333333333335</v>
      </c>
      <c r="N166">
        <v>4.666666666666667</v>
      </c>
      <c r="O166">
        <v>2</v>
      </c>
      <c r="P166">
        <v>0</v>
      </c>
      <c r="Q166">
        <v>0</v>
      </c>
      <c r="R166">
        <v>0</v>
      </c>
      <c r="S166">
        <v>38.333333333333329</v>
      </c>
      <c r="U166">
        <f t="shared" si="35"/>
        <v>0</v>
      </c>
      <c r="V166">
        <f t="shared" si="35"/>
        <v>1.7391304347826087E-2</v>
      </c>
      <c r="W166">
        <f t="shared" si="35"/>
        <v>0</v>
      </c>
      <c r="X166">
        <f t="shared" si="34"/>
        <v>4.3478260869565223E-2</v>
      </c>
      <c r="Y166">
        <f t="shared" si="33"/>
        <v>1.3043478260869566E-2</v>
      </c>
      <c r="Z166">
        <f t="shared" si="33"/>
        <v>0</v>
      </c>
      <c r="AA166">
        <f t="shared" si="33"/>
        <v>0.67826086956521747</v>
      </c>
      <c r="AB166">
        <f t="shared" si="33"/>
        <v>7.3913043478260887E-2</v>
      </c>
      <c r="AC166">
        <f t="shared" si="47"/>
        <v>0.12173913043478263</v>
      </c>
      <c r="AD166">
        <f t="shared" si="47"/>
        <v>5.2173913043478265E-2</v>
      </c>
      <c r="AE166">
        <f t="shared" si="47"/>
        <v>0</v>
      </c>
      <c r="AF166">
        <f t="shared" si="47"/>
        <v>0</v>
      </c>
      <c r="AG166">
        <f t="shared" si="48"/>
        <v>0</v>
      </c>
      <c r="AI166">
        <v>0</v>
      </c>
      <c r="AJ166">
        <f t="shared" si="37"/>
        <v>-7.046582517918791E-2</v>
      </c>
      <c r="AK166">
        <v>0</v>
      </c>
      <c r="AL166">
        <f t="shared" si="38"/>
        <v>-0.13632583547518043</v>
      </c>
      <c r="AM166">
        <f t="shared" si="39"/>
        <v>-5.660174374245764E-2</v>
      </c>
      <c r="AN166">
        <v>0</v>
      </c>
      <c r="AO166">
        <f t="shared" si="41"/>
        <v>-0.26331667417865517</v>
      </c>
      <c r="AP166">
        <f t="shared" si="42"/>
        <v>-0.19253357131625501</v>
      </c>
      <c r="AQ166">
        <f t="shared" si="43"/>
        <v>-0.25636736680410332</v>
      </c>
      <c r="AR166">
        <f t="shared" si="44"/>
        <v>-0.15407857352009713</v>
      </c>
      <c r="AS166">
        <v>0</v>
      </c>
      <c r="AT166">
        <v>0</v>
      </c>
      <c r="AU166">
        <v>0</v>
      </c>
      <c r="AW166">
        <f t="shared" si="46"/>
        <v>1.1296895902159365</v>
      </c>
    </row>
    <row r="167" spans="1:49" x14ac:dyDescent="0.25">
      <c r="A167">
        <v>16</v>
      </c>
      <c r="B167" t="s">
        <v>68</v>
      </c>
      <c r="C167" t="s">
        <v>63</v>
      </c>
      <c r="D167">
        <v>5</v>
      </c>
      <c r="F167">
        <v>1.3333333333333333</v>
      </c>
      <c r="G167">
        <v>5.333333333333333</v>
      </c>
      <c r="H167">
        <v>0</v>
      </c>
      <c r="I167">
        <v>17.833333333333332</v>
      </c>
      <c r="J167">
        <v>326</v>
      </c>
      <c r="K167">
        <v>0</v>
      </c>
      <c r="L167">
        <v>16.333333333333332</v>
      </c>
      <c r="M167">
        <v>15.5</v>
      </c>
      <c r="N167">
        <v>5.333333333333333</v>
      </c>
      <c r="O167">
        <v>75.333333333333329</v>
      </c>
      <c r="P167">
        <v>0</v>
      </c>
      <c r="Q167">
        <v>0</v>
      </c>
      <c r="R167">
        <v>0</v>
      </c>
      <c r="S167">
        <v>462.99999999999994</v>
      </c>
      <c r="U167">
        <f t="shared" si="35"/>
        <v>2.8797696184305259E-3</v>
      </c>
      <c r="V167">
        <f t="shared" si="35"/>
        <v>1.1519078473722104E-2</v>
      </c>
      <c r="W167">
        <f t="shared" si="35"/>
        <v>0</v>
      </c>
      <c r="X167">
        <f t="shared" si="34"/>
        <v>3.8516918646508282E-2</v>
      </c>
      <c r="Y167">
        <f t="shared" si="33"/>
        <v>0.70410367170626353</v>
      </c>
      <c r="Z167">
        <f t="shared" si="33"/>
        <v>0</v>
      </c>
      <c r="AA167">
        <f t="shared" si="33"/>
        <v>3.5277177825773942E-2</v>
      </c>
      <c r="AB167">
        <f t="shared" si="33"/>
        <v>3.3477321814254862E-2</v>
      </c>
      <c r="AC167">
        <f t="shared" si="47"/>
        <v>1.1519078473722104E-2</v>
      </c>
      <c r="AD167">
        <f t="shared" si="47"/>
        <v>0.1627069834413247</v>
      </c>
      <c r="AE167">
        <f t="shared" si="47"/>
        <v>0</v>
      </c>
      <c r="AF167">
        <f t="shared" si="47"/>
        <v>0</v>
      </c>
      <c r="AG167">
        <f t="shared" si="48"/>
        <v>0</v>
      </c>
      <c r="AI167">
        <f t="shared" si="36"/>
        <v>-1.6846781804562862E-2</v>
      </c>
      <c r="AJ167">
        <f t="shared" si="37"/>
        <v>-5.1418293684832979E-2</v>
      </c>
      <c r="AK167">
        <v>0</v>
      </c>
      <c r="AL167">
        <f t="shared" si="38"/>
        <v>-0.12543641926105292</v>
      </c>
      <c r="AM167">
        <f t="shared" si="39"/>
        <v>-0.24702046070532527</v>
      </c>
      <c r="AN167">
        <v>0</v>
      </c>
      <c r="AO167">
        <f t="shared" si="41"/>
        <v>-0.11798519307958399</v>
      </c>
      <c r="AP167">
        <f t="shared" si="42"/>
        <v>-0.11371868027536937</v>
      </c>
      <c r="AQ167">
        <f t="shared" si="43"/>
        <v>-5.1418293684832979E-2</v>
      </c>
      <c r="AR167">
        <f t="shared" si="44"/>
        <v>-0.29544404724762063</v>
      </c>
      <c r="AS167">
        <v>0</v>
      </c>
      <c r="AT167">
        <v>0</v>
      </c>
      <c r="AU167">
        <v>0</v>
      </c>
      <c r="AW167">
        <f t="shared" si="46"/>
        <v>1.019288169743181</v>
      </c>
    </row>
    <row r="168" spans="1:49" x14ac:dyDescent="0.25">
      <c r="A168">
        <v>17</v>
      </c>
      <c r="B168" t="s">
        <v>64</v>
      </c>
      <c r="C168" t="s">
        <v>61</v>
      </c>
      <c r="D168">
        <v>5</v>
      </c>
      <c r="F168">
        <v>0</v>
      </c>
      <c r="G168">
        <v>3.3333333333333335</v>
      </c>
      <c r="H168">
        <v>0</v>
      </c>
      <c r="I168">
        <v>8.6666666666666661</v>
      </c>
      <c r="J168">
        <v>119.33333333333333</v>
      </c>
      <c r="K168">
        <v>2.3333333333333335</v>
      </c>
      <c r="L168">
        <v>15.333333333333334</v>
      </c>
      <c r="M168">
        <v>1</v>
      </c>
      <c r="N168">
        <v>9.3333333333333339</v>
      </c>
      <c r="O168">
        <v>13.333333333333334</v>
      </c>
      <c r="P168">
        <v>0</v>
      </c>
      <c r="Q168">
        <v>0</v>
      </c>
      <c r="R168">
        <v>1.6666666666666667</v>
      </c>
      <c r="S168">
        <v>174.33333333333334</v>
      </c>
      <c r="U168">
        <f t="shared" si="35"/>
        <v>0</v>
      </c>
      <c r="V168">
        <f t="shared" si="35"/>
        <v>1.9120458891013385E-2</v>
      </c>
      <c r="W168">
        <f t="shared" si="35"/>
        <v>0</v>
      </c>
      <c r="X168">
        <f t="shared" si="34"/>
        <v>4.9713193116634795E-2</v>
      </c>
      <c r="Y168">
        <f t="shared" si="33"/>
        <v>0.68451242829827907</v>
      </c>
      <c r="Z168">
        <f t="shared" si="33"/>
        <v>1.338432122370937E-2</v>
      </c>
      <c r="AA168">
        <f t="shared" si="33"/>
        <v>8.7954110898661564E-2</v>
      </c>
      <c r="AB168">
        <f t="shared" si="33"/>
        <v>5.7361376673040147E-3</v>
      </c>
      <c r="AC168">
        <f t="shared" si="47"/>
        <v>5.3537284894837479E-2</v>
      </c>
      <c r="AD168">
        <f t="shared" si="47"/>
        <v>7.6481835564053538E-2</v>
      </c>
      <c r="AE168">
        <f t="shared" si="47"/>
        <v>0</v>
      </c>
      <c r="AF168">
        <f t="shared" si="47"/>
        <v>0</v>
      </c>
      <c r="AG168">
        <f t="shared" si="48"/>
        <v>9.5602294455066923E-3</v>
      </c>
      <c r="AI168">
        <v>0</v>
      </c>
      <c r="AJ168">
        <f t="shared" si="37"/>
        <v>-7.5659586444949856E-2</v>
      </c>
      <c r="AK168">
        <v>0</v>
      </c>
      <c r="AL168">
        <f t="shared" si="38"/>
        <v>-0.1492133997650659</v>
      </c>
      <c r="AM168">
        <f t="shared" si="39"/>
        <v>-0.2594633938887031</v>
      </c>
      <c r="AN168">
        <f t="shared" si="40"/>
        <v>-5.7735562533589427E-2</v>
      </c>
      <c r="AO168">
        <f t="shared" si="41"/>
        <v>-0.21381117229156421</v>
      </c>
      <c r="AP168">
        <f t="shared" si="42"/>
        <v>-2.9604029686788599E-2</v>
      </c>
      <c r="AQ168">
        <f t="shared" si="43"/>
        <v>-0.1567238139749754</v>
      </c>
      <c r="AR168">
        <f t="shared" si="44"/>
        <v>-0.19661200840925327</v>
      </c>
      <c r="AS168">
        <v>0</v>
      </c>
      <c r="AT168">
        <v>0</v>
      </c>
      <c r="AU168">
        <f t="shared" si="49"/>
        <v>-4.445643930813406E-2</v>
      </c>
      <c r="AW168">
        <f t="shared" si="46"/>
        <v>1.1832794063030239</v>
      </c>
    </row>
    <row r="169" spans="1:49" x14ac:dyDescent="0.25">
      <c r="A169">
        <v>18</v>
      </c>
      <c r="B169" t="s">
        <v>64</v>
      </c>
      <c r="C169" t="s">
        <v>63</v>
      </c>
      <c r="D169">
        <v>5</v>
      </c>
      <c r="F169">
        <v>12.333333333333334</v>
      </c>
      <c r="G169">
        <v>53</v>
      </c>
      <c r="H169">
        <v>0</v>
      </c>
      <c r="I169">
        <v>6.333333333333333</v>
      </c>
      <c r="J169">
        <v>35.333333333333336</v>
      </c>
      <c r="K169">
        <v>0</v>
      </c>
      <c r="L169">
        <v>22</v>
      </c>
      <c r="M169">
        <v>6</v>
      </c>
      <c r="N169">
        <v>14.333333333333334</v>
      </c>
      <c r="O169">
        <v>215</v>
      </c>
      <c r="P169">
        <v>3.6666666666666665</v>
      </c>
      <c r="Q169">
        <v>0</v>
      </c>
      <c r="R169">
        <v>0</v>
      </c>
      <c r="S169">
        <v>368.00000000000006</v>
      </c>
      <c r="U169">
        <f t="shared" si="35"/>
        <v>3.3514492753623185E-2</v>
      </c>
      <c r="V169">
        <f t="shared" si="35"/>
        <v>0.14402173913043476</v>
      </c>
      <c r="W169">
        <f t="shared" si="35"/>
        <v>0</v>
      </c>
      <c r="X169">
        <f t="shared" si="34"/>
        <v>1.7210144927536229E-2</v>
      </c>
      <c r="Y169">
        <f t="shared" si="33"/>
        <v>9.6014492753623185E-2</v>
      </c>
      <c r="Z169">
        <f t="shared" si="33"/>
        <v>0</v>
      </c>
      <c r="AA169">
        <f t="shared" si="33"/>
        <v>5.9782608695652162E-2</v>
      </c>
      <c r="AB169">
        <f t="shared" si="33"/>
        <v>1.6304347826086953E-2</v>
      </c>
      <c r="AC169">
        <f t="shared" si="47"/>
        <v>3.8949275362318833E-2</v>
      </c>
      <c r="AD169">
        <f t="shared" si="47"/>
        <v>0.58423913043478248</v>
      </c>
      <c r="AE169">
        <f t="shared" si="47"/>
        <v>9.9637681159420264E-3</v>
      </c>
      <c r="AF169">
        <f t="shared" si="47"/>
        <v>0</v>
      </c>
      <c r="AG169">
        <f t="shared" si="48"/>
        <v>0</v>
      </c>
      <c r="AI169">
        <f t="shared" si="36"/>
        <v>-0.11380775418943315</v>
      </c>
      <c r="AJ169">
        <f t="shared" si="37"/>
        <v>-0.27908403343666</v>
      </c>
      <c r="AK169">
        <v>0</v>
      </c>
      <c r="AL169">
        <f t="shared" si="38"/>
        <v>-6.9912018755200533E-2</v>
      </c>
      <c r="AM169">
        <f t="shared" si="39"/>
        <v>-0.22498654897540504</v>
      </c>
      <c r="AN169">
        <v>0</v>
      </c>
      <c r="AO169">
        <f t="shared" si="41"/>
        <v>-0.16841002898324325</v>
      </c>
      <c r="AP169">
        <f t="shared" si="42"/>
        <v>-6.7113969602296875E-2</v>
      </c>
      <c r="AQ169">
        <f t="shared" si="43"/>
        <v>-0.12640968277098691</v>
      </c>
      <c r="AR169">
        <f t="shared" si="44"/>
        <v>-0.31399634689911055</v>
      </c>
      <c r="AS169">
        <f t="shared" si="45"/>
        <v>-4.5921014034805585E-2</v>
      </c>
      <c r="AT169">
        <v>0</v>
      </c>
      <c r="AU169">
        <v>0</v>
      </c>
      <c r="AW169">
        <f t="shared" si="46"/>
        <v>1.4096413976471418</v>
      </c>
    </row>
    <row r="170" spans="1:49" x14ac:dyDescent="0.25">
      <c r="A170">
        <v>19</v>
      </c>
      <c r="B170" t="s">
        <v>62</v>
      </c>
      <c r="C170" t="s">
        <v>63</v>
      </c>
      <c r="D170">
        <v>5</v>
      </c>
      <c r="F170">
        <v>0</v>
      </c>
      <c r="G170">
        <v>0</v>
      </c>
      <c r="H170">
        <v>0</v>
      </c>
      <c r="I170">
        <v>0</v>
      </c>
      <c r="J170">
        <v>0.83333333333333337</v>
      </c>
      <c r="K170">
        <v>0</v>
      </c>
      <c r="L170">
        <v>61.5</v>
      </c>
      <c r="M170">
        <v>10.5</v>
      </c>
      <c r="N170">
        <v>15.5</v>
      </c>
      <c r="O170">
        <v>37.666666666666664</v>
      </c>
      <c r="P170">
        <v>0</v>
      </c>
      <c r="Q170">
        <v>0</v>
      </c>
      <c r="R170">
        <v>0</v>
      </c>
      <c r="S170">
        <v>126</v>
      </c>
      <c r="U170">
        <f t="shared" si="35"/>
        <v>0</v>
      </c>
      <c r="V170">
        <f t="shared" si="35"/>
        <v>0</v>
      </c>
      <c r="W170">
        <f t="shared" si="35"/>
        <v>0</v>
      </c>
      <c r="X170">
        <f t="shared" si="34"/>
        <v>0</v>
      </c>
      <c r="Y170">
        <f t="shared" si="33"/>
        <v>6.6137566137566143E-3</v>
      </c>
      <c r="Z170">
        <f t="shared" si="33"/>
        <v>0</v>
      </c>
      <c r="AA170">
        <f t="shared" si="33"/>
        <v>0.48809523809523808</v>
      </c>
      <c r="AB170">
        <f t="shared" si="33"/>
        <v>8.3333333333333329E-2</v>
      </c>
      <c r="AC170">
        <f t="shared" si="47"/>
        <v>0.12301587301587301</v>
      </c>
      <c r="AD170">
        <f t="shared" si="47"/>
        <v>0.2989417989417989</v>
      </c>
      <c r="AE170">
        <f t="shared" si="47"/>
        <v>0</v>
      </c>
      <c r="AF170">
        <f t="shared" si="47"/>
        <v>0</v>
      </c>
      <c r="AG170">
        <f t="shared" si="48"/>
        <v>0</v>
      </c>
      <c r="AI170">
        <v>0</v>
      </c>
      <c r="AJ170">
        <v>0</v>
      </c>
      <c r="AK170">
        <v>0</v>
      </c>
      <c r="AL170">
        <v>0</v>
      </c>
      <c r="AM170">
        <f t="shared" si="39"/>
        <v>-3.319182185016821E-2</v>
      </c>
      <c r="AN170">
        <v>0</v>
      </c>
      <c r="AO170">
        <f t="shared" si="41"/>
        <v>-0.3500837383059433</v>
      </c>
      <c r="AP170">
        <f t="shared" si="42"/>
        <v>-0.20707555414900003</v>
      </c>
      <c r="AQ170">
        <f t="shared" si="43"/>
        <v>-0.25777261259450235</v>
      </c>
      <c r="AR170">
        <f t="shared" si="44"/>
        <v>-0.36097412854634631</v>
      </c>
      <c r="AS170">
        <v>0</v>
      </c>
      <c r="AT170">
        <v>0</v>
      </c>
      <c r="AU170">
        <v>0</v>
      </c>
      <c r="AW170">
        <f t="shared" si="46"/>
        <v>1.2090978554459602</v>
      </c>
    </row>
    <row r="171" spans="1:49" x14ac:dyDescent="0.25">
      <c r="A171">
        <v>20</v>
      </c>
      <c r="B171" t="s">
        <v>60</v>
      </c>
      <c r="C171" t="s">
        <v>63</v>
      </c>
      <c r="D171">
        <v>5</v>
      </c>
      <c r="F171">
        <v>0</v>
      </c>
      <c r="G171">
        <v>0</v>
      </c>
      <c r="H171">
        <v>0</v>
      </c>
      <c r="I171">
        <v>0</v>
      </c>
      <c r="J171">
        <v>0.33333333333333331</v>
      </c>
      <c r="K171">
        <v>0</v>
      </c>
      <c r="L171">
        <v>10.333333333333334</v>
      </c>
      <c r="M171">
        <v>40</v>
      </c>
      <c r="N171">
        <v>13</v>
      </c>
      <c r="O171">
        <v>36.5</v>
      </c>
      <c r="P171">
        <v>0</v>
      </c>
      <c r="Q171">
        <v>0</v>
      </c>
      <c r="R171">
        <v>0</v>
      </c>
      <c r="S171">
        <v>100.16666666666667</v>
      </c>
      <c r="U171">
        <f t="shared" si="35"/>
        <v>0</v>
      </c>
      <c r="V171">
        <f t="shared" si="35"/>
        <v>0</v>
      </c>
      <c r="W171">
        <f t="shared" si="35"/>
        <v>0</v>
      </c>
      <c r="X171">
        <f t="shared" si="34"/>
        <v>0</v>
      </c>
      <c r="Y171">
        <f t="shared" si="33"/>
        <v>3.3277870216306153E-3</v>
      </c>
      <c r="Z171">
        <f t="shared" si="33"/>
        <v>0</v>
      </c>
      <c r="AA171">
        <f t="shared" si="33"/>
        <v>0.10316139767054909</v>
      </c>
      <c r="AB171">
        <f t="shared" si="33"/>
        <v>0.39933444259567386</v>
      </c>
      <c r="AC171">
        <f t="shared" si="47"/>
        <v>0.12978369384359401</v>
      </c>
      <c r="AD171">
        <f t="shared" si="47"/>
        <v>0.36439267886855242</v>
      </c>
      <c r="AE171">
        <f t="shared" si="47"/>
        <v>0</v>
      </c>
      <c r="AF171">
        <f t="shared" si="47"/>
        <v>0</v>
      </c>
      <c r="AG171">
        <f t="shared" si="48"/>
        <v>0</v>
      </c>
      <c r="AI171">
        <v>0</v>
      </c>
      <c r="AJ171">
        <v>0</v>
      </c>
      <c r="AK171">
        <v>0</v>
      </c>
      <c r="AL171">
        <v>0</v>
      </c>
      <c r="AM171">
        <f t="shared" si="39"/>
        <v>-1.898651498827042E-2</v>
      </c>
      <c r="AN171">
        <v>0</v>
      </c>
      <c r="AO171">
        <f t="shared" si="41"/>
        <v>-0.2343270450389138</v>
      </c>
      <c r="AP171">
        <f t="shared" si="42"/>
        <v>-0.36657145205719122</v>
      </c>
      <c r="AQ171">
        <f t="shared" si="43"/>
        <v>-0.26500352148412321</v>
      </c>
      <c r="AR171">
        <f t="shared" si="44"/>
        <v>-0.36786286494741566</v>
      </c>
      <c r="AS171">
        <v>0</v>
      </c>
      <c r="AT171">
        <v>0</v>
      </c>
      <c r="AU171">
        <v>0</v>
      </c>
      <c r="AW171">
        <f t="shared" si="46"/>
        <v>1.2527513985159142</v>
      </c>
    </row>
    <row r="172" spans="1:49" x14ac:dyDescent="0.25">
      <c r="A172">
        <v>21</v>
      </c>
      <c r="B172" t="s">
        <v>67</v>
      </c>
      <c r="C172" t="s">
        <v>61</v>
      </c>
      <c r="D172">
        <v>5</v>
      </c>
      <c r="F172">
        <v>0</v>
      </c>
      <c r="G172">
        <v>0.16666666666666666</v>
      </c>
      <c r="H172">
        <v>0</v>
      </c>
      <c r="I172">
        <v>0.16666666666666666</v>
      </c>
      <c r="J172">
        <v>4.666666666666667</v>
      </c>
      <c r="K172">
        <v>0</v>
      </c>
      <c r="L172">
        <v>19.833333333333332</v>
      </c>
      <c r="M172">
        <v>2.6666666666666665</v>
      </c>
      <c r="N172">
        <v>15.666666666666666</v>
      </c>
      <c r="O172">
        <v>27</v>
      </c>
      <c r="P172">
        <v>0</v>
      </c>
      <c r="Q172">
        <v>0</v>
      </c>
      <c r="R172">
        <v>0</v>
      </c>
      <c r="S172">
        <v>70.166666666666657</v>
      </c>
      <c r="U172">
        <f t="shared" si="35"/>
        <v>0</v>
      </c>
      <c r="V172">
        <f t="shared" si="35"/>
        <v>2.3752969121140144E-3</v>
      </c>
      <c r="W172">
        <f t="shared" si="35"/>
        <v>0</v>
      </c>
      <c r="X172">
        <f t="shared" si="34"/>
        <v>2.3752969121140144E-3</v>
      </c>
      <c r="Y172">
        <f t="shared" si="33"/>
        <v>6.6508313539192412E-2</v>
      </c>
      <c r="Z172">
        <f t="shared" si="33"/>
        <v>0</v>
      </c>
      <c r="AA172">
        <f t="shared" si="33"/>
        <v>0.28266033254156769</v>
      </c>
      <c r="AB172">
        <f t="shared" si="33"/>
        <v>3.800475059382423E-2</v>
      </c>
      <c r="AC172">
        <f t="shared" si="47"/>
        <v>0.22327790973871736</v>
      </c>
      <c r="AD172">
        <f t="shared" si="47"/>
        <v>0.38479809976247037</v>
      </c>
      <c r="AE172">
        <f t="shared" si="47"/>
        <v>0</v>
      </c>
      <c r="AF172">
        <f t="shared" si="47"/>
        <v>0</v>
      </c>
      <c r="AG172">
        <f t="shared" si="48"/>
        <v>0</v>
      </c>
      <c r="AI172">
        <v>0</v>
      </c>
      <c r="AJ172">
        <f t="shared" si="37"/>
        <v>-1.4353047110884516E-2</v>
      </c>
      <c r="AK172">
        <v>0</v>
      </c>
      <c r="AL172">
        <f t="shared" si="38"/>
        <v>-1.4353047110884516E-2</v>
      </c>
      <c r="AM172">
        <f t="shared" si="39"/>
        <v>-0.180266016765323</v>
      </c>
      <c r="AN172">
        <v>0</v>
      </c>
      <c r="AO172">
        <f t="shared" si="41"/>
        <v>-0.3571439703751339</v>
      </c>
      <c r="AP172">
        <f t="shared" si="42"/>
        <v>-0.12427721088617957</v>
      </c>
      <c r="AQ172">
        <f t="shared" si="43"/>
        <v>-0.33476906611107721</v>
      </c>
      <c r="AR172">
        <f t="shared" si="44"/>
        <v>-0.36749622980736241</v>
      </c>
      <c r="AS172">
        <v>0</v>
      </c>
      <c r="AT172">
        <v>0</v>
      </c>
      <c r="AU172">
        <v>0</v>
      </c>
      <c r="AW172">
        <f t="shared" si="46"/>
        <v>1.392658588166845</v>
      </c>
    </row>
    <row r="173" spans="1:49" x14ac:dyDescent="0.25">
      <c r="A173">
        <v>22</v>
      </c>
      <c r="B173" t="s">
        <v>68</v>
      </c>
      <c r="C173" t="s">
        <v>61</v>
      </c>
      <c r="D173">
        <v>5</v>
      </c>
      <c r="F173">
        <v>1</v>
      </c>
      <c r="G173">
        <v>80.333333333333329</v>
      </c>
      <c r="H173">
        <v>0</v>
      </c>
      <c r="I173">
        <v>2.5</v>
      </c>
      <c r="J173">
        <v>74.166666666666671</v>
      </c>
      <c r="K173">
        <v>1.1666666666666667</v>
      </c>
      <c r="L173">
        <v>14.166666666666666</v>
      </c>
      <c r="M173">
        <v>13</v>
      </c>
      <c r="N173">
        <v>3.8333333333333335</v>
      </c>
      <c r="O173">
        <v>137.16666666666666</v>
      </c>
      <c r="P173">
        <v>6</v>
      </c>
      <c r="Q173">
        <v>0</v>
      </c>
      <c r="R173">
        <v>1</v>
      </c>
      <c r="S173">
        <v>334.33333333333331</v>
      </c>
      <c r="U173">
        <f t="shared" si="35"/>
        <v>2.9910269192422734E-3</v>
      </c>
      <c r="V173">
        <f t="shared" si="35"/>
        <v>0.24027916251246262</v>
      </c>
      <c r="W173">
        <f t="shared" si="35"/>
        <v>0</v>
      </c>
      <c r="X173">
        <f t="shared" si="34"/>
        <v>7.4775672981056834E-3</v>
      </c>
      <c r="Y173">
        <f t="shared" si="33"/>
        <v>0.22183449651046863</v>
      </c>
      <c r="Z173">
        <f t="shared" si="33"/>
        <v>3.4895314057826524E-3</v>
      </c>
      <c r="AA173">
        <f t="shared" si="33"/>
        <v>4.2372881355932202E-2</v>
      </c>
      <c r="AB173">
        <f t="shared" si="33"/>
        <v>3.8883349950149554E-2</v>
      </c>
      <c r="AC173">
        <f t="shared" si="47"/>
        <v>1.1465603190428716E-2</v>
      </c>
      <c r="AD173">
        <f t="shared" si="47"/>
        <v>0.4102691924227318</v>
      </c>
      <c r="AE173">
        <f t="shared" si="47"/>
        <v>1.794616151545364E-2</v>
      </c>
      <c r="AF173">
        <f t="shared" si="47"/>
        <v>0</v>
      </c>
      <c r="AG173">
        <f t="shared" si="48"/>
        <v>2.9910269192422734E-3</v>
      </c>
      <c r="AI173">
        <f t="shared" si="36"/>
        <v>-1.7384262709752223E-2</v>
      </c>
      <c r="AJ173">
        <f t="shared" si="37"/>
        <v>-0.34262699793377727</v>
      </c>
      <c r="AK173">
        <v>0</v>
      </c>
      <c r="AL173">
        <f t="shared" si="38"/>
        <v>-3.6609031162161049E-2</v>
      </c>
      <c r="AM173">
        <f t="shared" si="39"/>
        <v>-0.33404363929624131</v>
      </c>
      <c r="AN173">
        <f t="shared" si="40"/>
        <v>-1.9743726189564298E-2</v>
      </c>
      <c r="AO173">
        <f t="shared" si="41"/>
        <v>-0.13395113186574426</v>
      </c>
      <c r="AP173">
        <f t="shared" si="42"/>
        <v>-0.1262615917561907</v>
      </c>
      <c r="AQ173">
        <f t="shared" si="43"/>
        <v>-5.1232944321850861E-2</v>
      </c>
      <c r="AR173">
        <f t="shared" si="44"/>
        <v>-0.36552595958937162</v>
      </c>
      <c r="AS173">
        <f t="shared" si="45"/>
        <v>-7.215037142690317E-2</v>
      </c>
      <c r="AT173">
        <v>0</v>
      </c>
      <c r="AU173">
        <f t="shared" si="49"/>
        <v>-1.7384262709752223E-2</v>
      </c>
      <c r="AW173">
        <f t="shared" si="46"/>
        <v>1.516913918961309</v>
      </c>
    </row>
    <row r="174" spans="1:49" x14ac:dyDescent="0.25">
      <c r="A174">
        <v>23</v>
      </c>
      <c r="B174" t="s">
        <v>67</v>
      </c>
      <c r="C174" t="s">
        <v>63</v>
      </c>
      <c r="D174">
        <v>5</v>
      </c>
      <c r="F174">
        <v>0</v>
      </c>
      <c r="G174">
        <v>0.33333333333333331</v>
      </c>
      <c r="H174">
        <v>0</v>
      </c>
      <c r="I174">
        <v>0.16666666666666666</v>
      </c>
      <c r="J174">
        <v>6.833333333333333</v>
      </c>
      <c r="K174">
        <v>0</v>
      </c>
      <c r="L174">
        <v>24.666666666666668</v>
      </c>
      <c r="M174">
        <v>1</v>
      </c>
      <c r="N174">
        <v>4.833333333333333</v>
      </c>
      <c r="O174">
        <v>13.166666666666666</v>
      </c>
      <c r="P174">
        <v>0</v>
      </c>
      <c r="Q174">
        <v>0</v>
      </c>
      <c r="R174">
        <v>0</v>
      </c>
      <c r="S174">
        <v>51</v>
      </c>
      <c r="U174">
        <f t="shared" si="35"/>
        <v>0</v>
      </c>
      <c r="V174">
        <f t="shared" si="35"/>
        <v>6.5359477124183E-3</v>
      </c>
      <c r="W174">
        <f t="shared" si="35"/>
        <v>0</v>
      </c>
      <c r="X174">
        <f t="shared" si="34"/>
        <v>3.26797385620915E-3</v>
      </c>
      <c r="Y174">
        <f t="shared" si="33"/>
        <v>0.13398692810457516</v>
      </c>
      <c r="Z174">
        <f t="shared" si="33"/>
        <v>0</v>
      </c>
      <c r="AA174">
        <f t="shared" si="33"/>
        <v>0.48366013071895425</v>
      </c>
      <c r="AB174">
        <f t="shared" si="33"/>
        <v>1.9607843137254902E-2</v>
      </c>
      <c r="AC174">
        <f t="shared" si="47"/>
        <v>9.4771241830065356E-2</v>
      </c>
      <c r="AD174">
        <f t="shared" si="47"/>
        <v>0.25816993464052285</v>
      </c>
      <c r="AE174">
        <f t="shared" si="47"/>
        <v>0</v>
      </c>
      <c r="AF174">
        <f t="shared" si="47"/>
        <v>0</v>
      </c>
      <c r="AG174">
        <f t="shared" si="48"/>
        <v>0</v>
      </c>
      <c r="AI174">
        <v>0</v>
      </c>
      <c r="AJ174">
        <f t="shared" si="37"/>
        <v>-3.2878679224787155E-2</v>
      </c>
      <c r="AK174">
        <v>0</v>
      </c>
      <c r="AL174">
        <f t="shared" si="38"/>
        <v>-1.8704526476968561E-2</v>
      </c>
      <c r="AM174">
        <f t="shared" si="39"/>
        <v>-0.26931547204304246</v>
      </c>
      <c r="AN174">
        <v>0</v>
      </c>
      <c r="AO174">
        <f t="shared" si="41"/>
        <v>-0.35131757703223304</v>
      </c>
      <c r="AP174">
        <f t="shared" si="42"/>
        <v>-7.7094620249496579E-2</v>
      </c>
      <c r="AQ174">
        <f t="shared" si="43"/>
        <v>-0.2233084604150696</v>
      </c>
      <c r="AR174">
        <f t="shared" si="44"/>
        <v>-0.34959752519393261</v>
      </c>
      <c r="AS174">
        <v>0</v>
      </c>
      <c r="AT174">
        <v>0</v>
      </c>
      <c r="AU174">
        <v>0</v>
      </c>
      <c r="AW174">
        <f t="shared" si="46"/>
        <v>1.32221686063553</v>
      </c>
    </row>
    <row r="175" spans="1:49" x14ac:dyDescent="0.25">
      <c r="A175">
        <v>24</v>
      </c>
      <c r="B175" t="s">
        <v>67</v>
      </c>
      <c r="C175" t="s">
        <v>61</v>
      </c>
      <c r="D175">
        <v>5</v>
      </c>
      <c r="F175">
        <v>0</v>
      </c>
      <c r="G175">
        <v>0.58333333333333337</v>
      </c>
      <c r="H175">
        <v>0</v>
      </c>
      <c r="I175">
        <v>0.16666666666666666</v>
      </c>
      <c r="J175">
        <v>5.75</v>
      </c>
      <c r="K175">
        <v>0</v>
      </c>
      <c r="L175">
        <v>18</v>
      </c>
      <c r="M175">
        <v>1.1666666666666667</v>
      </c>
      <c r="N175">
        <v>0.33333333333333331</v>
      </c>
      <c r="O175">
        <v>8.1666666666666661</v>
      </c>
      <c r="P175">
        <v>0</v>
      </c>
      <c r="Q175">
        <v>0</v>
      </c>
      <c r="R175">
        <v>0</v>
      </c>
      <c r="S175">
        <v>34.166666666666664</v>
      </c>
      <c r="U175">
        <f t="shared" si="35"/>
        <v>0</v>
      </c>
      <c r="V175">
        <f t="shared" si="35"/>
        <v>1.7073170731707318E-2</v>
      </c>
      <c r="W175">
        <f t="shared" si="35"/>
        <v>0</v>
      </c>
      <c r="X175">
        <f t="shared" si="34"/>
        <v>4.8780487804878049E-3</v>
      </c>
      <c r="Y175">
        <f t="shared" si="33"/>
        <v>0.16829268292682928</v>
      </c>
      <c r="Z175">
        <f t="shared" si="33"/>
        <v>0</v>
      </c>
      <c r="AA175">
        <f t="shared" si="33"/>
        <v>0.52682926829268295</v>
      </c>
      <c r="AB175">
        <f t="shared" si="33"/>
        <v>3.4146341463414637E-2</v>
      </c>
      <c r="AC175">
        <f t="shared" si="47"/>
        <v>9.7560975609756097E-3</v>
      </c>
      <c r="AD175">
        <f t="shared" si="47"/>
        <v>0.23902439024390243</v>
      </c>
      <c r="AE175">
        <f t="shared" si="47"/>
        <v>0</v>
      </c>
      <c r="AF175">
        <f t="shared" si="47"/>
        <v>0</v>
      </c>
      <c r="AG175">
        <f t="shared" si="48"/>
        <v>0</v>
      </c>
      <c r="AI175">
        <v>0</v>
      </c>
      <c r="AJ175">
        <f t="shared" si="37"/>
        <v>-6.9492022132929959E-2</v>
      </c>
      <c r="AK175">
        <v>0</v>
      </c>
      <c r="AL175">
        <f t="shared" si="38"/>
        <v>-2.5965902337260528E-2</v>
      </c>
      <c r="AM175">
        <f t="shared" si="39"/>
        <v>-0.29990608585847678</v>
      </c>
      <c r="AN175">
        <v>0</v>
      </c>
      <c r="AO175">
        <f t="shared" si="41"/>
        <v>-0.33763368398796267</v>
      </c>
      <c r="AP175">
        <f t="shared" si="42"/>
        <v>-0.11531560395405691</v>
      </c>
      <c r="AQ175">
        <f t="shared" si="43"/>
        <v>-4.5169393156863052E-2</v>
      </c>
      <c r="AR175">
        <f t="shared" si="44"/>
        <v>-0.34208924083103071</v>
      </c>
      <c r="AS175">
        <v>0</v>
      </c>
      <c r="AT175">
        <v>0</v>
      </c>
      <c r="AU175">
        <v>0</v>
      </c>
      <c r="AW175">
        <f t="shared" si="46"/>
        <v>1.2355719322585805</v>
      </c>
    </row>
    <row r="176" spans="1:49" x14ac:dyDescent="0.25">
      <c r="A176">
        <v>25</v>
      </c>
      <c r="B176" t="s">
        <v>60</v>
      </c>
      <c r="C176" t="s">
        <v>63</v>
      </c>
      <c r="D176">
        <v>5</v>
      </c>
      <c r="F176">
        <v>0</v>
      </c>
      <c r="G176">
        <v>0</v>
      </c>
      <c r="H176">
        <v>0</v>
      </c>
      <c r="I176">
        <v>0</v>
      </c>
      <c r="J176">
        <v>2.3333333333333335</v>
      </c>
      <c r="K176">
        <v>0</v>
      </c>
      <c r="L176">
        <v>24</v>
      </c>
      <c r="M176">
        <v>0.5</v>
      </c>
      <c r="N176">
        <v>10.166666666666666</v>
      </c>
      <c r="O176">
        <v>15.833333333333334</v>
      </c>
      <c r="P176">
        <v>0</v>
      </c>
      <c r="Q176">
        <v>0</v>
      </c>
      <c r="R176">
        <v>0</v>
      </c>
      <c r="S176">
        <v>52.833333333333336</v>
      </c>
      <c r="U176">
        <f t="shared" si="35"/>
        <v>0</v>
      </c>
      <c r="V176">
        <f t="shared" si="35"/>
        <v>0</v>
      </c>
      <c r="W176">
        <f t="shared" si="35"/>
        <v>0</v>
      </c>
      <c r="X176">
        <f t="shared" si="34"/>
        <v>0</v>
      </c>
      <c r="Y176">
        <f t="shared" si="33"/>
        <v>4.4164037854889593E-2</v>
      </c>
      <c r="Z176">
        <f t="shared" si="33"/>
        <v>0</v>
      </c>
      <c r="AA176">
        <f t="shared" si="33"/>
        <v>0.45425867507886436</v>
      </c>
      <c r="AB176">
        <f t="shared" si="33"/>
        <v>9.4637223974763408E-3</v>
      </c>
      <c r="AC176">
        <f t="shared" si="47"/>
        <v>0.1924290220820189</v>
      </c>
      <c r="AD176">
        <f t="shared" si="47"/>
        <v>0.29968454258675081</v>
      </c>
      <c r="AE176">
        <f t="shared" si="47"/>
        <v>0</v>
      </c>
      <c r="AF176">
        <f t="shared" si="47"/>
        <v>0</v>
      </c>
      <c r="AG176">
        <f t="shared" si="48"/>
        <v>0</v>
      </c>
      <c r="AI176">
        <v>0</v>
      </c>
      <c r="AJ176">
        <v>0</v>
      </c>
      <c r="AK176">
        <v>0</v>
      </c>
      <c r="AL176">
        <v>0</v>
      </c>
      <c r="AM176">
        <f t="shared" si="39"/>
        <v>-0.13778492813775492</v>
      </c>
      <c r="AN176">
        <v>0</v>
      </c>
      <c r="AO176">
        <f t="shared" si="41"/>
        <v>-0.35845028485610192</v>
      </c>
      <c r="AP176">
        <f t="shared" si="42"/>
        <v>-4.4103685979897521E-2</v>
      </c>
      <c r="AQ176">
        <f t="shared" si="43"/>
        <v>-0.31712839902820861</v>
      </c>
      <c r="AR176">
        <f t="shared" si="44"/>
        <v>-0.36112733065075803</v>
      </c>
      <c r="AS176">
        <v>0</v>
      </c>
      <c r="AT176">
        <v>0</v>
      </c>
      <c r="AU176">
        <v>0</v>
      </c>
      <c r="AW176">
        <f t="shared" si="46"/>
        <v>1.2185946286527212</v>
      </c>
    </row>
    <row r="177" spans="1:49" x14ac:dyDescent="0.25">
      <c r="A177">
        <v>26</v>
      </c>
      <c r="B177" t="s">
        <v>62</v>
      </c>
      <c r="C177" t="s">
        <v>61</v>
      </c>
      <c r="D177">
        <v>5</v>
      </c>
      <c r="F177">
        <v>0</v>
      </c>
      <c r="G177">
        <v>0</v>
      </c>
      <c r="H177">
        <v>0</v>
      </c>
      <c r="I177">
        <v>1</v>
      </c>
      <c r="J177">
        <v>12</v>
      </c>
      <c r="K177">
        <v>0</v>
      </c>
      <c r="L177">
        <v>44.833333333333336</v>
      </c>
      <c r="M177">
        <v>7.166666666666667</v>
      </c>
      <c r="N177">
        <v>9</v>
      </c>
      <c r="O177">
        <v>21.333333333333332</v>
      </c>
      <c r="P177">
        <v>0</v>
      </c>
      <c r="Q177">
        <v>0</v>
      </c>
      <c r="R177">
        <v>0</v>
      </c>
      <c r="S177">
        <v>95.333333333333329</v>
      </c>
      <c r="U177">
        <f t="shared" si="35"/>
        <v>0</v>
      </c>
      <c r="V177">
        <f t="shared" si="35"/>
        <v>0</v>
      </c>
      <c r="W177">
        <f t="shared" si="35"/>
        <v>0</v>
      </c>
      <c r="X177">
        <f t="shared" si="34"/>
        <v>1.048951048951049E-2</v>
      </c>
      <c r="Y177">
        <f t="shared" si="33"/>
        <v>0.12587412587412589</v>
      </c>
      <c r="Z177">
        <f t="shared" si="33"/>
        <v>0</v>
      </c>
      <c r="AA177">
        <f t="shared" si="33"/>
        <v>0.47027972027972031</v>
      </c>
      <c r="AB177">
        <f t="shared" si="33"/>
        <v>7.5174825174825183E-2</v>
      </c>
      <c r="AC177">
        <f t="shared" si="47"/>
        <v>9.4405594405594415E-2</v>
      </c>
      <c r="AD177">
        <f t="shared" si="47"/>
        <v>0.22377622377622378</v>
      </c>
      <c r="AE177">
        <f t="shared" si="47"/>
        <v>0</v>
      </c>
      <c r="AF177">
        <f t="shared" si="47"/>
        <v>0</v>
      </c>
      <c r="AG177">
        <f t="shared" si="48"/>
        <v>0</v>
      </c>
      <c r="AI177">
        <v>0</v>
      </c>
      <c r="AJ177">
        <v>0</v>
      </c>
      <c r="AK177">
        <v>0</v>
      </c>
      <c r="AL177">
        <f t="shared" si="38"/>
        <v>-4.7804680302291014E-2</v>
      </c>
      <c r="AM177">
        <f t="shared" si="39"/>
        <v>-0.26087071120662497</v>
      </c>
      <c r="AN177">
        <v>0</v>
      </c>
      <c r="AO177">
        <f t="shared" si="41"/>
        <v>-0.35479200623823587</v>
      </c>
      <c r="AP177">
        <f t="shared" si="42"/>
        <v>-0.19454785254284637</v>
      </c>
      <c r="AQ177">
        <f t="shared" si="43"/>
        <v>-0.22281183045461236</v>
      </c>
      <c r="AR177">
        <f t="shared" si="44"/>
        <v>-0.33501733761346697</v>
      </c>
      <c r="AS177">
        <v>0</v>
      </c>
      <c r="AT177">
        <v>0</v>
      </c>
      <c r="AU177">
        <v>0</v>
      </c>
      <c r="AW177">
        <f t="shared" si="46"/>
        <v>1.4158444183580774</v>
      </c>
    </row>
    <row r="178" spans="1:49" x14ac:dyDescent="0.25">
      <c r="A178">
        <v>27</v>
      </c>
      <c r="B178" t="s">
        <v>68</v>
      </c>
      <c r="C178" t="s">
        <v>63</v>
      </c>
      <c r="D178">
        <v>5</v>
      </c>
      <c r="F178">
        <v>0</v>
      </c>
      <c r="G178">
        <v>18.5</v>
      </c>
      <c r="H178">
        <v>0</v>
      </c>
      <c r="I178">
        <v>33.333333333333336</v>
      </c>
      <c r="J178">
        <v>16.5</v>
      </c>
      <c r="K178">
        <v>0.66666666666666663</v>
      </c>
      <c r="L178">
        <v>5.333333333333333</v>
      </c>
      <c r="M178">
        <v>21</v>
      </c>
      <c r="N178">
        <v>4.166666666666667</v>
      </c>
      <c r="O178">
        <v>105.33333333333333</v>
      </c>
      <c r="P178">
        <v>0</v>
      </c>
      <c r="Q178">
        <v>0</v>
      </c>
      <c r="R178">
        <v>0</v>
      </c>
      <c r="S178">
        <v>204.83333333333334</v>
      </c>
      <c r="U178">
        <f t="shared" si="35"/>
        <v>0</v>
      </c>
      <c r="V178">
        <f t="shared" si="35"/>
        <v>9.0317331163547593E-2</v>
      </c>
      <c r="W178">
        <f t="shared" si="35"/>
        <v>0</v>
      </c>
      <c r="X178">
        <f t="shared" si="34"/>
        <v>0.16273393002441008</v>
      </c>
      <c r="Y178">
        <f t="shared" si="33"/>
        <v>8.0553295362082986E-2</v>
      </c>
      <c r="Z178">
        <f t="shared" si="33"/>
        <v>3.2546786004882013E-3</v>
      </c>
      <c r="AA178">
        <f t="shared" si="33"/>
        <v>2.603742880390561E-2</v>
      </c>
      <c r="AB178">
        <f t="shared" si="33"/>
        <v>0.10252237591537836</v>
      </c>
      <c r="AC178">
        <f t="shared" si="47"/>
        <v>2.034174125305126E-2</v>
      </c>
      <c r="AD178">
        <f t="shared" si="47"/>
        <v>0.51423921887713586</v>
      </c>
      <c r="AE178">
        <f t="shared" si="47"/>
        <v>0</v>
      </c>
      <c r="AF178">
        <f t="shared" si="47"/>
        <v>0</v>
      </c>
      <c r="AG178">
        <f t="shared" si="48"/>
        <v>0</v>
      </c>
      <c r="AI178">
        <v>0</v>
      </c>
      <c r="AJ178">
        <f t="shared" si="37"/>
        <v>-0.2171613310139632</v>
      </c>
      <c r="AK178">
        <v>0</v>
      </c>
      <c r="AL178">
        <f t="shared" si="38"/>
        <v>-0.29546602815589879</v>
      </c>
      <c r="AM178">
        <f t="shared" si="39"/>
        <v>-0.20290056117470548</v>
      </c>
      <c r="AN178">
        <f t="shared" si="40"/>
        <v>-1.8641698123502502E-2</v>
      </c>
      <c r="AO178">
        <f t="shared" si="41"/>
        <v>-9.4990273894647551E-2</v>
      </c>
      <c r="AP178">
        <f t="shared" si="42"/>
        <v>-0.23351257081320925</v>
      </c>
      <c r="AQ178">
        <f t="shared" si="43"/>
        <v>-7.9232715311184587E-2</v>
      </c>
      <c r="AR178">
        <f t="shared" si="44"/>
        <v>-0.3420033882383402</v>
      </c>
      <c r="AS178">
        <v>0</v>
      </c>
      <c r="AT178">
        <v>0</v>
      </c>
      <c r="AU178">
        <v>0</v>
      </c>
      <c r="AW178">
        <f t="shared" si="46"/>
        <v>1.4839085667254515</v>
      </c>
    </row>
    <row r="179" spans="1:49" x14ac:dyDescent="0.25">
      <c r="A179">
        <v>28</v>
      </c>
      <c r="B179" t="s">
        <v>67</v>
      </c>
      <c r="C179" t="s">
        <v>63</v>
      </c>
      <c r="D179">
        <v>5</v>
      </c>
      <c r="F179">
        <v>0</v>
      </c>
      <c r="G179">
        <v>0.33333333333333331</v>
      </c>
      <c r="H179">
        <v>0</v>
      </c>
      <c r="I179">
        <v>0</v>
      </c>
      <c r="J179">
        <v>4.666666666666667</v>
      </c>
      <c r="K179">
        <v>0</v>
      </c>
      <c r="L179">
        <v>2.3333333333333335</v>
      </c>
      <c r="M179">
        <v>0.66666666666666663</v>
      </c>
      <c r="N179">
        <v>9.6666666666666661</v>
      </c>
      <c r="O179">
        <v>19.333333333333332</v>
      </c>
      <c r="P179">
        <v>0</v>
      </c>
      <c r="Q179">
        <v>0</v>
      </c>
      <c r="R179">
        <v>0</v>
      </c>
      <c r="S179">
        <v>37</v>
      </c>
      <c r="U179">
        <f t="shared" si="35"/>
        <v>0</v>
      </c>
      <c r="V179">
        <f t="shared" si="35"/>
        <v>9.0090090090090089E-3</v>
      </c>
      <c r="W179">
        <f t="shared" si="35"/>
        <v>0</v>
      </c>
      <c r="X179">
        <f t="shared" si="34"/>
        <v>0</v>
      </c>
      <c r="Y179">
        <f t="shared" si="33"/>
        <v>0.12612612612612614</v>
      </c>
      <c r="Z179">
        <f t="shared" si="33"/>
        <v>0</v>
      </c>
      <c r="AA179">
        <f t="shared" si="33"/>
        <v>6.3063063063063071E-2</v>
      </c>
      <c r="AB179">
        <f t="shared" si="33"/>
        <v>1.8018018018018018E-2</v>
      </c>
      <c r="AC179">
        <f t="shared" si="47"/>
        <v>0.26126126126126126</v>
      </c>
      <c r="AD179">
        <f t="shared" si="47"/>
        <v>0.52252252252252251</v>
      </c>
      <c r="AE179">
        <f t="shared" si="47"/>
        <v>0</v>
      </c>
      <c r="AF179">
        <f t="shared" si="47"/>
        <v>0</v>
      </c>
      <c r="AG179">
        <f t="shared" si="48"/>
        <v>0</v>
      </c>
      <c r="AI179">
        <v>0</v>
      </c>
      <c r="AJ179">
        <f t="shared" si="37"/>
        <v>-4.2428200011822827E-2</v>
      </c>
      <c r="AK179">
        <v>0</v>
      </c>
      <c r="AL179">
        <v>0</v>
      </c>
      <c r="AM179">
        <f t="shared" si="39"/>
        <v>-0.26114072255638793</v>
      </c>
      <c r="AN179">
        <v>0</v>
      </c>
      <c r="AO179">
        <f t="shared" si="41"/>
        <v>-0.17428234563783018</v>
      </c>
      <c r="AP179">
        <f t="shared" si="42"/>
        <v>-7.2367261635178176E-2</v>
      </c>
      <c r="AQ179">
        <f t="shared" si="43"/>
        <v>-0.35067384476081032</v>
      </c>
      <c r="AR179">
        <f t="shared" si="44"/>
        <v>-0.33916267625606361</v>
      </c>
      <c r="AS179">
        <v>0</v>
      </c>
      <c r="AT179">
        <v>0</v>
      </c>
      <c r="AU179">
        <v>0</v>
      </c>
      <c r="AW179">
        <f t="shared" si="46"/>
        <v>1.240055050858093</v>
      </c>
    </row>
    <row r="180" spans="1:49" x14ac:dyDescent="0.25">
      <c r="A180">
        <v>29</v>
      </c>
      <c r="B180" t="s">
        <v>62</v>
      </c>
      <c r="C180" t="s">
        <v>63</v>
      </c>
      <c r="D180">
        <v>5</v>
      </c>
      <c r="F180">
        <v>0</v>
      </c>
      <c r="G180">
        <v>0</v>
      </c>
      <c r="H180">
        <v>0</v>
      </c>
      <c r="I180">
        <v>0.66666666666666663</v>
      </c>
      <c r="J180">
        <v>5.333333333333333</v>
      </c>
      <c r="K180">
        <v>0</v>
      </c>
      <c r="L180">
        <v>38.666666666666664</v>
      </c>
      <c r="M180">
        <v>11.333333333333334</v>
      </c>
      <c r="N180">
        <v>9</v>
      </c>
      <c r="O180">
        <v>95.333333333333329</v>
      </c>
      <c r="P180">
        <v>0</v>
      </c>
      <c r="Q180">
        <v>0</v>
      </c>
      <c r="R180">
        <v>0</v>
      </c>
      <c r="S180">
        <v>160.33333333333331</v>
      </c>
      <c r="U180">
        <f t="shared" si="35"/>
        <v>0</v>
      </c>
      <c r="V180">
        <f t="shared" si="35"/>
        <v>0</v>
      </c>
      <c r="W180">
        <f t="shared" si="35"/>
        <v>0</v>
      </c>
      <c r="X180">
        <f t="shared" si="34"/>
        <v>4.1580041580041582E-3</v>
      </c>
      <c r="Y180">
        <f t="shared" si="33"/>
        <v>3.3264033264033266E-2</v>
      </c>
      <c r="Z180">
        <f t="shared" si="33"/>
        <v>0</v>
      </c>
      <c r="AA180">
        <f t="shared" si="33"/>
        <v>0.24116424116424118</v>
      </c>
      <c r="AB180">
        <f t="shared" si="33"/>
        <v>7.0686070686070704E-2</v>
      </c>
      <c r="AC180">
        <f t="shared" si="47"/>
        <v>5.6133056133056143E-2</v>
      </c>
      <c r="AD180">
        <f t="shared" si="47"/>
        <v>0.59459459459459463</v>
      </c>
      <c r="AE180">
        <f t="shared" si="47"/>
        <v>0</v>
      </c>
      <c r="AF180">
        <f t="shared" si="47"/>
        <v>0</v>
      </c>
      <c r="AG180">
        <f t="shared" si="48"/>
        <v>0</v>
      </c>
      <c r="AI180">
        <v>0</v>
      </c>
      <c r="AJ180">
        <v>0</v>
      </c>
      <c r="AK180">
        <v>0</v>
      </c>
      <c r="AL180">
        <f t="shared" si="38"/>
        <v>-2.2797172929504433E-2</v>
      </c>
      <c r="AM180">
        <f t="shared" si="39"/>
        <v>-0.11320677082298479</v>
      </c>
      <c r="AN180">
        <v>0</v>
      </c>
      <c r="AO180">
        <f t="shared" si="41"/>
        <v>-0.3430023724821829</v>
      </c>
      <c r="AP180">
        <f t="shared" si="42"/>
        <v>-0.18728322109489898</v>
      </c>
      <c r="AQ180">
        <f t="shared" si="43"/>
        <v>-0.16166490833833405</v>
      </c>
      <c r="AR180">
        <f t="shared" si="44"/>
        <v>-0.30911513795378343</v>
      </c>
      <c r="AS180">
        <v>0</v>
      </c>
      <c r="AT180">
        <v>0</v>
      </c>
      <c r="AU180">
        <v>0</v>
      </c>
      <c r="AW180">
        <f t="shared" si="46"/>
        <v>1.1370695836216886</v>
      </c>
    </row>
    <row r="181" spans="1:49" x14ac:dyDescent="0.25">
      <c r="A181">
        <v>30</v>
      </c>
      <c r="B181" t="s">
        <v>64</v>
      </c>
      <c r="C181" t="s">
        <v>63</v>
      </c>
      <c r="D181">
        <v>5</v>
      </c>
      <c r="F181">
        <v>0</v>
      </c>
      <c r="G181">
        <v>5</v>
      </c>
      <c r="H181">
        <v>1</v>
      </c>
      <c r="I181">
        <v>20.333333333333332</v>
      </c>
      <c r="J181">
        <v>22</v>
      </c>
      <c r="K181">
        <v>0</v>
      </c>
      <c r="L181">
        <v>6</v>
      </c>
      <c r="M181">
        <v>2.6666666666666665</v>
      </c>
      <c r="N181">
        <v>6.333333333333333</v>
      </c>
      <c r="O181">
        <v>78.333333333333329</v>
      </c>
      <c r="P181">
        <v>2.3333333333333335</v>
      </c>
      <c r="Q181">
        <v>0</v>
      </c>
      <c r="R181">
        <v>0.33333333333333331</v>
      </c>
      <c r="S181">
        <v>144.33333333333334</v>
      </c>
      <c r="U181">
        <f t="shared" si="35"/>
        <v>0</v>
      </c>
      <c r="V181">
        <f t="shared" si="35"/>
        <v>3.4642032332563508E-2</v>
      </c>
      <c r="W181">
        <f t="shared" si="35"/>
        <v>6.9284064665127015E-3</v>
      </c>
      <c r="X181">
        <f t="shared" si="34"/>
        <v>0.14087759815242493</v>
      </c>
      <c r="Y181">
        <f t="shared" si="33"/>
        <v>0.15242494226327943</v>
      </c>
      <c r="Z181">
        <f t="shared" si="33"/>
        <v>0</v>
      </c>
      <c r="AA181">
        <f t="shared" si="33"/>
        <v>4.1570438799076209E-2</v>
      </c>
      <c r="AB181">
        <f t="shared" si="33"/>
        <v>1.8475750577367202E-2</v>
      </c>
      <c r="AC181">
        <f t="shared" si="47"/>
        <v>4.3879907621247105E-2</v>
      </c>
      <c r="AD181">
        <f t="shared" si="47"/>
        <v>0.54272517321016156</v>
      </c>
      <c r="AE181">
        <f t="shared" si="47"/>
        <v>1.6166281755196306E-2</v>
      </c>
      <c r="AF181">
        <f t="shared" si="47"/>
        <v>0</v>
      </c>
      <c r="AG181">
        <f t="shared" si="48"/>
        <v>2.3094688221709002E-3</v>
      </c>
      <c r="AI181">
        <v>0</v>
      </c>
      <c r="AJ181">
        <f t="shared" si="37"/>
        <v>-0.11649033003118753</v>
      </c>
      <c r="AK181">
        <f t="shared" si="50"/>
        <v>-3.4448906046196631E-2</v>
      </c>
      <c r="AL181">
        <f t="shared" si="38"/>
        <v>-0.27610091384198587</v>
      </c>
      <c r="AM181">
        <f t="shared" si="39"/>
        <v>-0.28672396552983886</v>
      </c>
      <c r="AN181">
        <v>0</v>
      </c>
      <c r="AO181">
        <f t="shared" si="41"/>
        <v>-0.13220920891896962</v>
      </c>
      <c r="AP181">
        <f t="shared" si="42"/>
        <v>-7.3742192818894284E-2</v>
      </c>
      <c r="AQ181">
        <f t="shared" si="43"/>
        <v>-0.13718170029534626</v>
      </c>
      <c r="AR181">
        <f t="shared" si="44"/>
        <v>-0.33168769112403645</v>
      </c>
      <c r="AS181">
        <f t="shared" si="45"/>
        <v>-6.6683124832864288E-2</v>
      </c>
      <c r="AT181">
        <v>0</v>
      </c>
      <c r="AU181">
        <f t="shared" si="49"/>
        <v>-1.4020179510398356E-2</v>
      </c>
      <c r="AW181">
        <f t="shared" si="46"/>
        <v>1.469288212949718</v>
      </c>
    </row>
    <row r="182" spans="1:49" x14ac:dyDescent="0.25">
      <c r="A182">
        <v>31</v>
      </c>
      <c r="B182" t="s">
        <v>68</v>
      </c>
      <c r="C182" t="s">
        <v>61</v>
      </c>
      <c r="D182">
        <v>5</v>
      </c>
      <c r="F182">
        <v>0</v>
      </c>
      <c r="G182">
        <v>9.3333333333333339</v>
      </c>
      <c r="H182">
        <v>0</v>
      </c>
      <c r="I182">
        <v>4</v>
      </c>
      <c r="J182">
        <v>1092</v>
      </c>
      <c r="K182">
        <v>0</v>
      </c>
      <c r="L182">
        <v>33.333333333333336</v>
      </c>
      <c r="M182">
        <v>1.3333333333333333</v>
      </c>
      <c r="N182">
        <v>5.333333333333333</v>
      </c>
      <c r="O182">
        <v>12</v>
      </c>
      <c r="P182">
        <v>0</v>
      </c>
      <c r="Q182">
        <v>0</v>
      </c>
      <c r="R182">
        <v>0</v>
      </c>
      <c r="S182">
        <v>1157.333333333333</v>
      </c>
      <c r="U182">
        <f t="shared" si="35"/>
        <v>0</v>
      </c>
      <c r="V182">
        <f t="shared" si="35"/>
        <v>8.0645161290322613E-3</v>
      </c>
      <c r="W182">
        <f t="shared" si="35"/>
        <v>0</v>
      </c>
      <c r="X182">
        <f t="shared" si="34"/>
        <v>3.4562211981566831E-3</v>
      </c>
      <c r="Y182">
        <f t="shared" si="33"/>
        <v>0.94354838709677447</v>
      </c>
      <c r="Z182">
        <f t="shared" si="33"/>
        <v>0</v>
      </c>
      <c r="AA182">
        <f t="shared" si="33"/>
        <v>2.8801843317972361E-2</v>
      </c>
      <c r="AB182">
        <f t="shared" si="33"/>
        <v>1.1520737327188942E-3</v>
      </c>
      <c r="AC182">
        <f t="shared" si="47"/>
        <v>4.6082949308755769E-3</v>
      </c>
      <c r="AD182">
        <f t="shared" si="47"/>
        <v>1.0368663594470048E-2</v>
      </c>
      <c r="AE182">
        <f t="shared" si="47"/>
        <v>0</v>
      </c>
      <c r="AF182">
        <f t="shared" si="47"/>
        <v>0</v>
      </c>
      <c r="AG182">
        <f t="shared" si="48"/>
        <v>0</v>
      </c>
      <c r="AI182">
        <v>0</v>
      </c>
      <c r="AJ182">
        <f t="shared" si="37"/>
        <v>-3.8873238432298694E-2</v>
      </c>
      <c r="AK182">
        <v>0</v>
      </c>
      <c r="AL182">
        <f t="shared" si="38"/>
        <v>-1.9588408154351068E-2</v>
      </c>
      <c r="AM182">
        <f t="shared" si="39"/>
        <v>-5.4827361326224316E-2</v>
      </c>
      <c r="AN182">
        <v>0</v>
      </c>
      <c r="AO182">
        <f t="shared" si="41"/>
        <v>-0.10216923645714719</v>
      </c>
      <c r="AP182">
        <f t="shared" si="42"/>
        <v>-7.7951517450004044E-3</v>
      </c>
      <c r="AQ182">
        <f t="shared" si="43"/>
        <v>-2.4792153702951431E-2</v>
      </c>
      <c r="AR182">
        <f t="shared" si="44"/>
        <v>-4.7374083221102745E-2</v>
      </c>
      <c r="AS182">
        <v>0</v>
      </c>
      <c r="AT182">
        <v>0</v>
      </c>
      <c r="AU182">
        <v>0</v>
      </c>
      <c r="AW182">
        <f t="shared" si="46"/>
        <v>0.29541963303907581</v>
      </c>
    </row>
    <row r="183" spans="1:49" x14ac:dyDescent="0.25">
      <c r="A183">
        <v>32</v>
      </c>
      <c r="B183" t="s">
        <v>60</v>
      </c>
      <c r="C183" t="s">
        <v>63</v>
      </c>
      <c r="D183">
        <v>5</v>
      </c>
      <c r="F183">
        <v>0</v>
      </c>
      <c r="G183">
        <v>0</v>
      </c>
      <c r="H183">
        <v>0</v>
      </c>
      <c r="I183">
        <v>0</v>
      </c>
      <c r="J183">
        <v>0.25</v>
      </c>
      <c r="K183">
        <v>0</v>
      </c>
      <c r="L183">
        <v>26.166666666666668</v>
      </c>
      <c r="M183">
        <v>9.8333333333333339</v>
      </c>
      <c r="N183">
        <v>11.75</v>
      </c>
      <c r="O183">
        <v>36.166666666666664</v>
      </c>
      <c r="P183">
        <v>0</v>
      </c>
      <c r="Q183">
        <v>0</v>
      </c>
      <c r="R183">
        <v>0</v>
      </c>
      <c r="S183">
        <v>84.166666666666657</v>
      </c>
      <c r="U183">
        <f t="shared" si="35"/>
        <v>0</v>
      </c>
      <c r="V183">
        <f t="shared" si="35"/>
        <v>0</v>
      </c>
      <c r="W183">
        <f t="shared" si="35"/>
        <v>0</v>
      </c>
      <c r="X183">
        <f t="shared" si="34"/>
        <v>0</v>
      </c>
      <c r="Y183">
        <f t="shared" si="33"/>
        <v>2.9702970297029708E-3</v>
      </c>
      <c r="Z183">
        <f t="shared" si="33"/>
        <v>0</v>
      </c>
      <c r="AA183">
        <f t="shared" si="33"/>
        <v>0.31089108910891095</v>
      </c>
      <c r="AB183">
        <f t="shared" si="33"/>
        <v>0.11683168316831685</v>
      </c>
      <c r="AC183">
        <f t="shared" si="47"/>
        <v>0.13960396039603962</v>
      </c>
      <c r="AD183">
        <f t="shared" si="47"/>
        <v>0.4297029702970297</v>
      </c>
      <c r="AE183">
        <f t="shared" si="47"/>
        <v>0</v>
      </c>
      <c r="AF183">
        <f t="shared" si="47"/>
        <v>0</v>
      </c>
      <c r="AG183">
        <f t="shared" si="48"/>
        <v>0</v>
      </c>
      <c r="AI183">
        <v>0</v>
      </c>
      <c r="AJ183">
        <v>0</v>
      </c>
      <c r="AK183">
        <v>0</v>
      </c>
      <c r="AL183">
        <v>0</v>
      </c>
      <c r="AM183">
        <f t="shared" si="39"/>
        <v>-1.7284435607427318E-2</v>
      </c>
      <c r="AN183">
        <v>0</v>
      </c>
      <c r="AO183">
        <f t="shared" si="41"/>
        <v>-0.36321798407237055</v>
      </c>
      <c r="AP183">
        <f t="shared" si="42"/>
        <v>-0.25084007551843324</v>
      </c>
      <c r="AQ183">
        <f t="shared" si="43"/>
        <v>-0.27487262024104586</v>
      </c>
      <c r="AR183">
        <f t="shared" si="44"/>
        <v>-0.36295337313757098</v>
      </c>
      <c r="AS183">
        <v>0</v>
      </c>
      <c r="AT183">
        <v>0</v>
      </c>
      <c r="AU183">
        <v>0</v>
      </c>
      <c r="AW183">
        <f t="shared" si="46"/>
        <v>1.2691684885768479</v>
      </c>
    </row>
    <row r="184" spans="1:49" x14ac:dyDescent="0.25">
      <c r="A184">
        <v>33</v>
      </c>
      <c r="B184" t="s">
        <v>67</v>
      </c>
      <c r="C184" t="s">
        <v>63</v>
      </c>
      <c r="D184">
        <v>5</v>
      </c>
      <c r="F184">
        <v>0</v>
      </c>
      <c r="G184">
        <v>0</v>
      </c>
      <c r="H184">
        <v>0</v>
      </c>
      <c r="I184">
        <v>0</v>
      </c>
      <c r="J184">
        <v>6.666666666666667</v>
      </c>
      <c r="K184">
        <v>0.33333333333333331</v>
      </c>
      <c r="L184">
        <v>54.666666666666664</v>
      </c>
      <c r="M184">
        <v>5</v>
      </c>
      <c r="N184">
        <v>46.333333333333336</v>
      </c>
      <c r="O184">
        <v>18</v>
      </c>
      <c r="P184">
        <v>0</v>
      </c>
      <c r="Q184">
        <v>0</v>
      </c>
      <c r="R184">
        <v>0</v>
      </c>
      <c r="S184">
        <v>131</v>
      </c>
      <c r="U184">
        <f t="shared" si="35"/>
        <v>0</v>
      </c>
      <c r="V184">
        <f t="shared" si="35"/>
        <v>0</v>
      </c>
      <c r="W184">
        <f t="shared" si="35"/>
        <v>0</v>
      </c>
      <c r="X184">
        <f t="shared" si="34"/>
        <v>0</v>
      </c>
      <c r="Y184">
        <f t="shared" si="33"/>
        <v>5.0890585241730284E-2</v>
      </c>
      <c r="Z184">
        <f t="shared" si="33"/>
        <v>2.5445292620865138E-3</v>
      </c>
      <c r="AA184">
        <f t="shared" si="33"/>
        <v>0.41730279898218825</v>
      </c>
      <c r="AB184">
        <f t="shared" si="33"/>
        <v>3.8167938931297711E-2</v>
      </c>
      <c r="AC184">
        <f t="shared" si="47"/>
        <v>0.35368956743002544</v>
      </c>
      <c r="AD184">
        <f t="shared" si="47"/>
        <v>0.13740458015267176</v>
      </c>
      <c r="AE184">
        <f t="shared" si="47"/>
        <v>0</v>
      </c>
      <c r="AF184">
        <f t="shared" si="47"/>
        <v>0</v>
      </c>
      <c r="AG184">
        <f t="shared" si="48"/>
        <v>0</v>
      </c>
      <c r="AI184">
        <v>0</v>
      </c>
      <c r="AJ184">
        <v>0</v>
      </c>
      <c r="AK184">
        <v>0</v>
      </c>
      <c r="AL184">
        <v>0</v>
      </c>
      <c r="AM184">
        <f t="shared" si="39"/>
        <v>-0.15155609864199851</v>
      </c>
      <c r="AN184">
        <f t="shared" si="40"/>
        <v>-1.5200533363535015E-2</v>
      </c>
      <c r="AO184">
        <f t="shared" si="41"/>
        <v>-0.36469893685341043</v>
      </c>
      <c r="AP184">
        <f t="shared" si="42"/>
        <v>-0.1246473057544676</v>
      </c>
      <c r="AQ184">
        <f t="shared" si="43"/>
        <v>-0.36760218662763655</v>
      </c>
      <c r="AR184">
        <f t="shared" si="44"/>
        <v>-0.27272412347702113</v>
      </c>
      <c r="AS184">
        <v>0</v>
      </c>
      <c r="AT184">
        <v>0</v>
      </c>
      <c r="AU184">
        <v>0</v>
      </c>
      <c r="AW184">
        <f t="shared" si="46"/>
        <v>1.2964291847180691</v>
      </c>
    </row>
    <row r="185" spans="1:49" x14ac:dyDescent="0.25">
      <c r="A185">
        <v>34</v>
      </c>
      <c r="B185" t="s">
        <v>67</v>
      </c>
      <c r="C185" t="s">
        <v>61</v>
      </c>
      <c r="D185">
        <v>5</v>
      </c>
      <c r="F185">
        <v>0</v>
      </c>
      <c r="G185">
        <v>0</v>
      </c>
      <c r="H185">
        <v>0</v>
      </c>
      <c r="I185">
        <v>0</v>
      </c>
      <c r="J185">
        <v>3</v>
      </c>
      <c r="K185">
        <v>0.66666666666666663</v>
      </c>
      <c r="L185">
        <v>52</v>
      </c>
      <c r="M185">
        <v>4</v>
      </c>
      <c r="N185">
        <v>7.666666666666667</v>
      </c>
      <c r="O185">
        <v>37.333333333333336</v>
      </c>
      <c r="P185">
        <v>0</v>
      </c>
      <c r="Q185">
        <v>0</v>
      </c>
      <c r="R185">
        <v>0</v>
      </c>
      <c r="S185">
        <v>104.66666666666666</v>
      </c>
      <c r="U185">
        <f t="shared" si="35"/>
        <v>0</v>
      </c>
      <c r="V185">
        <f t="shared" si="35"/>
        <v>0</v>
      </c>
      <c r="W185">
        <f t="shared" si="35"/>
        <v>0</v>
      </c>
      <c r="X185">
        <f t="shared" si="34"/>
        <v>0</v>
      </c>
      <c r="Y185">
        <f t="shared" si="33"/>
        <v>2.8662420382165609E-2</v>
      </c>
      <c r="Z185">
        <f t="shared" si="33"/>
        <v>6.369426751592357E-3</v>
      </c>
      <c r="AA185">
        <f t="shared" si="33"/>
        <v>0.49681528662420388</v>
      </c>
      <c r="AB185">
        <f t="shared" si="33"/>
        <v>3.8216560509554146E-2</v>
      </c>
      <c r="AC185">
        <f t="shared" si="47"/>
        <v>7.3248407643312113E-2</v>
      </c>
      <c r="AD185">
        <f t="shared" si="47"/>
        <v>0.35668789808917201</v>
      </c>
      <c r="AE185">
        <f t="shared" si="47"/>
        <v>0</v>
      </c>
      <c r="AF185">
        <f t="shared" si="47"/>
        <v>0</v>
      </c>
      <c r="AG185">
        <f t="shared" si="48"/>
        <v>0</v>
      </c>
      <c r="AI185">
        <v>0</v>
      </c>
      <c r="AJ185">
        <v>0</v>
      </c>
      <c r="AK185">
        <v>0</v>
      </c>
      <c r="AL185">
        <v>0</v>
      </c>
      <c r="AM185">
        <f t="shared" si="39"/>
        <v>-0.10181374419473985</v>
      </c>
      <c r="AN185">
        <f t="shared" si="40"/>
        <v>-3.2205387295212155E-2</v>
      </c>
      <c r="AO185">
        <f t="shared" si="41"/>
        <v>-0.34754066455655969</v>
      </c>
      <c r="AP185">
        <f t="shared" si="42"/>
        <v>-0.12475743959695235</v>
      </c>
      <c r="AQ185">
        <f t="shared" si="43"/>
        <v>-0.1914639226417815</v>
      </c>
      <c r="AR185">
        <f t="shared" si="44"/>
        <v>-0.36770745489386558</v>
      </c>
      <c r="AS185">
        <v>0</v>
      </c>
      <c r="AT185">
        <v>0</v>
      </c>
      <c r="AU185">
        <v>0</v>
      </c>
      <c r="AW185">
        <f t="shared" si="46"/>
        <v>1.1654886131791111</v>
      </c>
    </row>
    <row r="186" spans="1:49" x14ac:dyDescent="0.25">
      <c r="A186">
        <v>35</v>
      </c>
      <c r="B186" t="s">
        <v>67</v>
      </c>
      <c r="C186" t="s">
        <v>63</v>
      </c>
      <c r="D186">
        <v>5</v>
      </c>
      <c r="F186">
        <v>0</v>
      </c>
      <c r="G186">
        <v>0</v>
      </c>
      <c r="H186">
        <v>0</v>
      </c>
      <c r="I186">
        <v>0</v>
      </c>
      <c r="J186">
        <v>0.66666666666666663</v>
      </c>
      <c r="K186">
        <v>0</v>
      </c>
      <c r="L186">
        <v>29</v>
      </c>
      <c r="M186">
        <v>1.6666666666666667</v>
      </c>
      <c r="N186">
        <v>24</v>
      </c>
      <c r="O186">
        <v>27.333333333333332</v>
      </c>
      <c r="P186">
        <v>0</v>
      </c>
      <c r="Q186">
        <v>0</v>
      </c>
      <c r="R186">
        <v>0</v>
      </c>
      <c r="S186">
        <v>82.666666666666671</v>
      </c>
      <c r="U186">
        <f t="shared" si="35"/>
        <v>0</v>
      </c>
      <c r="V186">
        <f t="shared" si="35"/>
        <v>0</v>
      </c>
      <c r="W186">
        <f t="shared" si="35"/>
        <v>0</v>
      </c>
      <c r="X186">
        <f t="shared" si="34"/>
        <v>0</v>
      </c>
      <c r="Y186">
        <f t="shared" si="33"/>
        <v>8.0645161290322578E-3</v>
      </c>
      <c r="Z186">
        <f t="shared" si="33"/>
        <v>0</v>
      </c>
      <c r="AA186">
        <f t="shared" si="33"/>
        <v>0.35080645161290319</v>
      </c>
      <c r="AB186">
        <f t="shared" si="33"/>
        <v>2.0161290322580645E-2</v>
      </c>
      <c r="AC186">
        <f t="shared" si="47"/>
        <v>0.29032258064516125</v>
      </c>
      <c r="AD186">
        <f t="shared" si="47"/>
        <v>0.33064516129032256</v>
      </c>
      <c r="AE186">
        <f t="shared" si="47"/>
        <v>0</v>
      </c>
      <c r="AF186">
        <f t="shared" si="47"/>
        <v>0</v>
      </c>
      <c r="AG186">
        <f t="shared" si="48"/>
        <v>0</v>
      </c>
      <c r="AI186">
        <v>0</v>
      </c>
      <c r="AJ186">
        <v>0</v>
      </c>
      <c r="AK186">
        <v>0</v>
      </c>
      <c r="AL186">
        <v>0</v>
      </c>
      <c r="AM186">
        <f t="shared" si="39"/>
        <v>-3.8873238432298687E-2</v>
      </c>
      <c r="AN186">
        <v>0</v>
      </c>
      <c r="AO186">
        <f t="shared" si="41"/>
        <v>-0.3674769943282446</v>
      </c>
      <c r="AP186">
        <f t="shared" si="42"/>
        <v>-7.8709492615541971E-2</v>
      </c>
      <c r="AQ186">
        <f t="shared" si="43"/>
        <v>-0.35906011755936584</v>
      </c>
      <c r="AR186">
        <f t="shared" si="44"/>
        <v>-0.36592814076556363</v>
      </c>
      <c r="AS186">
        <v>0</v>
      </c>
      <c r="AT186">
        <v>0</v>
      </c>
      <c r="AU186">
        <v>0</v>
      </c>
      <c r="AW186">
        <f t="shared" si="46"/>
        <v>1.2100479837010147</v>
      </c>
    </row>
    <row r="187" spans="1:49" x14ac:dyDescent="0.25">
      <c r="A187">
        <v>36</v>
      </c>
      <c r="B187" t="s">
        <v>62</v>
      </c>
      <c r="C187" t="s">
        <v>63</v>
      </c>
      <c r="D187">
        <v>5</v>
      </c>
      <c r="F187">
        <v>0</v>
      </c>
      <c r="G187">
        <v>0.33333333333333331</v>
      </c>
      <c r="H187">
        <v>0</v>
      </c>
      <c r="I187">
        <v>1</v>
      </c>
      <c r="J187">
        <v>52.333333333333336</v>
      </c>
      <c r="K187">
        <v>0</v>
      </c>
      <c r="L187">
        <v>61.666666666666664</v>
      </c>
      <c r="M187">
        <v>16</v>
      </c>
      <c r="N187">
        <v>13.333333333333334</v>
      </c>
      <c r="O187">
        <v>7.666666666666667</v>
      </c>
      <c r="P187">
        <v>0</v>
      </c>
      <c r="Q187">
        <v>0</v>
      </c>
      <c r="R187">
        <v>0</v>
      </c>
      <c r="S187">
        <v>152.33333333333334</v>
      </c>
      <c r="U187">
        <f t="shared" si="35"/>
        <v>0</v>
      </c>
      <c r="V187">
        <f t="shared" si="35"/>
        <v>2.1881838074398249E-3</v>
      </c>
      <c r="W187">
        <f t="shared" si="35"/>
        <v>0</v>
      </c>
      <c r="X187">
        <f t="shared" si="34"/>
        <v>6.5645514223194746E-3</v>
      </c>
      <c r="Y187">
        <f t="shared" si="33"/>
        <v>0.34354485776805249</v>
      </c>
      <c r="Z187">
        <f t="shared" si="33"/>
        <v>0</v>
      </c>
      <c r="AA187">
        <f t="shared" si="33"/>
        <v>0.40481400437636755</v>
      </c>
      <c r="AB187">
        <f t="shared" si="33"/>
        <v>0.10503282275711159</v>
      </c>
      <c r="AC187">
        <f t="shared" si="47"/>
        <v>8.7527352297592995E-2</v>
      </c>
      <c r="AD187">
        <f t="shared" si="47"/>
        <v>5.032822757111597E-2</v>
      </c>
      <c r="AE187">
        <f t="shared" si="47"/>
        <v>0</v>
      </c>
      <c r="AF187">
        <f t="shared" si="47"/>
        <v>0</v>
      </c>
      <c r="AG187">
        <f t="shared" si="48"/>
        <v>0</v>
      </c>
      <c r="AI187">
        <v>0</v>
      </c>
      <c r="AJ187">
        <f t="shared" si="37"/>
        <v>-1.3401933021650339E-2</v>
      </c>
      <c r="AK187">
        <v>0</v>
      </c>
      <c r="AL187">
        <f t="shared" si="38"/>
        <v>-3.2993902202797125E-2</v>
      </c>
      <c r="AM187">
        <f t="shared" si="39"/>
        <v>-0.36705623836040652</v>
      </c>
      <c r="AN187">
        <v>0</v>
      </c>
      <c r="AO187">
        <f t="shared" si="41"/>
        <v>-0.36608446318585947</v>
      </c>
      <c r="AP187">
        <f t="shared" si="42"/>
        <v>-0.23668961540337652</v>
      </c>
      <c r="AQ187">
        <f t="shared" si="43"/>
        <v>-0.2131994693024305</v>
      </c>
      <c r="AR187">
        <f t="shared" si="44"/>
        <v>-0.15044059305075769</v>
      </c>
      <c r="AS187">
        <v>0</v>
      </c>
      <c r="AT187">
        <v>0</v>
      </c>
      <c r="AU187">
        <v>0</v>
      </c>
      <c r="AW187">
        <f t="shared" si="46"/>
        <v>1.3798662145272782</v>
      </c>
    </row>
    <row r="188" spans="1:49" x14ac:dyDescent="0.25">
      <c r="A188">
        <v>37</v>
      </c>
      <c r="B188" t="s">
        <v>60</v>
      </c>
      <c r="C188" t="s">
        <v>61</v>
      </c>
      <c r="D188">
        <v>5</v>
      </c>
      <c r="F188">
        <v>0</v>
      </c>
      <c r="G188">
        <v>0</v>
      </c>
      <c r="H188">
        <v>0</v>
      </c>
      <c r="I188">
        <v>0</v>
      </c>
      <c r="J188">
        <v>4.666666666666667</v>
      </c>
      <c r="K188">
        <v>0</v>
      </c>
      <c r="L188">
        <v>47</v>
      </c>
      <c r="M188">
        <v>3.6666666666666665</v>
      </c>
      <c r="N188">
        <v>20.666666666666668</v>
      </c>
      <c r="O188">
        <v>78.333333333333329</v>
      </c>
      <c r="P188">
        <v>0</v>
      </c>
      <c r="Q188">
        <v>0</v>
      </c>
      <c r="R188">
        <v>0</v>
      </c>
      <c r="S188">
        <v>154.33333333333331</v>
      </c>
      <c r="U188">
        <f t="shared" si="35"/>
        <v>0</v>
      </c>
      <c r="V188">
        <f t="shared" si="35"/>
        <v>0</v>
      </c>
      <c r="W188">
        <f t="shared" si="35"/>
        <v>0</v>
      </c>
      <c r="X188">
        <f t="shared" si="34"/>
        <v>0</v>
      </c>
      <c r="Y188">
        <f t="shared" si="33"/>
        <v>3.0237580993520523E-2</v>
      </c>
      <c r="Z188">
        <f t="shared" si="33"/>
        <v>0</v>
      </c>
      <c r="AA188">
        <f t="shared" si="33"/>
        <v>0.30453563714902809</v>
      </c>
      <c r="AB188">
        <f t="shared" si="33"/>
        <v>2.3758099352051837E-2</v>
      </c>
      <c r="AC188">
        <f t="shared" si="47"/>
        <v>0.13390928725701945</v>
      </c>
      <c r="AD188">
        <f t="shared" si="47"/>
        <v>0.50755939524838012</v>
      </c>
      <c r="AE188">
        <f t="shared" si="47"/>
        <v>0</v>
      </c>
      <c r="AF188">
        <f t="shared" si="47"/>
        <v>0</v>
      </c>
      <c r="AG188">
        <f t="shared" si="48"/>
        <v>0</v>
      </c>
      <c r="AI188">
        <v>0</v>
      </c>
      <c r="AJ188">
        <v>0</v>
      </c>
      <c r="AK188">
        <v>0</v>
      </c>
      <c r="AL188">
        <v>0</v>
      </c>
      <c r="AM188">
        <f t="shared" si="39"/>
        <v>-0.10579130916326925</v>
      </c>
      <c r="AN188">
        <v>0</v>
      </c>
      <c r="AO188">
        <f t="shared" si="41"/>
        <v>-0.36208287274910855</v>
      </c>
      <c r="AP188">
        <f t="shared" si="42"/>
        <v>-8.8851295019798049E-2</v>
      </c>
      <c r="AQ188">
        <f t="shared" si="43"/>
        <v>-0.26923703127548776</v>
      </c>
      <c r="AR188">
        <f t="shared" si="44"/>
        <v>-0.34419710990580488</v>
      </c>
      <c r="AS188">
        <v>0</v>
      </c>
      <c r="AT188">
        <v>0</v>
      </c>
      <c r="AU188">
        <v>0</v>
      </c>
      <c r="AW188">
        <f t="shared" si="46"/>
        <v>1.1701596181134684</v>
      </c>
    </row>
    <row r="189" spans="1:49" x14ac:dyDescent="0.25">
      <c r="A189">
        <v>38</v>
      </c>
      <c r="B189" t="s">
        <v>64</v>
      </c>
      <c r="C189" t="s">
        <v>61</v>
      </c>
      <c r="D189">
        <v>5</v>
      </c>
      <c r="F189">
        <v>1.8333333333333333</v>
      </c>
      <c r="G189">
        <v>14.666666666666666</v>
      </c>
      <c r="H189">
        <v>0</v>
      </c>
      <c r="I189">
        <v>6.166666666666667</v>
      </c>
      <c r="J189">
        <v>0.33333333333333331</v>
      </c>
      <c r="K189">
        <v>4.166666666666667</v>
      </c>
      <c r="L189">
        <v>5.833333333333333</v>
      </c>
      <c r="M189">
        <v>19</v>
      </c>
      <c r="N189">
        <v>1.1666666666666667</v>
      </c>
      <c r="O189">
        <v>287.33333333333331</v>
      </c>
      <c r="P189">
        <v>0.66666666666666663</v>
      </c>
      <c r="Q189">
        <v>0</v>
      </c>
      <c r="R189">
        <v>8.5</v>
      </c>
      <c r="S189">
        <v>349.66666666666669</v>
      </c>
      <c r="U189">
        <f t="shared" si="35"/>
        <v>5.243088655862726E-3</v>
      </c>
      <c r="V189">
        <f t="shared" si="35"/>
        <v>4.1944709246901808E-2</v>
      </c>
      <c r="W189">
        <f t="shared" si="35"/>
        <v>0</v>
      </c>
      <c r="X189">
        <f t="shared" si="34"/>
        <v>1.7635843660629171E-2</v>
      </c>
      <c r="Y189">
        <f t="shared" si="33"/>
        <v>9.5328884652049557E-4</v>
      </c>
      <c r="Z189">
        <f t="shared" si="33"/>
        <v>1.1916110581506196E-2</v>
      </c>
      <c r="AA189">
        <f t="shared" si="33"/>
        <v>1.6682554814108672E-2</v>
      </c>
      <c r="AB189">
        <f t="shared" ref="AB189:AE252" si="51">M189/$S189</f>
        <v>5.4337464251668251E-2</v>
      </c>
      <c r="AC189">
        <f t="shared" si="47"/>
        <v>3.3365109628217351E-3</v>
      </c>
      <c r="AD189">
        <f t="shared" si="47"/>
        <v>0.82173498570066716</v>
      </c>
      <c r="AE189">
        <f t="shared" si="47"/>
        <v>1.9065776930409911E-3</v>
      </c>
      <c r="AF189">
        <f t="shared" si="47"/>
        <v>0</v>
      </c>
      <c r="AG189">
        <f t="shared" si="48"/>
        <v>2.430886558627264E-2</v>
      </c>
      <c r="AI189">
        <f t="shared" si="36"/>
        <v>-2.7530643316366343E-2</v>
      </c>
      <c r="AJ189">
        <f t="shared" si="37"/>
        <v>-0.13302357566924078</v>
      </c>
      <c r="AK189">
        <v>0</v>
      </c>
      <c r="AL189">
        <f t="shared" si="38"/>
        <v>-7.1210395340107077E-2</v>
      </c>
      <c r="AM189">
        <f t="shared" si="39"/>
        <v>-6.6306888545245909E-3</v>
      </c>
      <c r="AN189">
        <f t="shared" si="40"/>
        <v>-5.2786748857102495E-2</v>
      </c>
      <c r="AO189">
        <f t="shared" si="41"/>
        <v>-6.8288231869084365E-2</v>
      </c>
      <c r="AP189">
        <f t="shared" si="42"/>
        <v>-0.15826011097427986</v>
      </c>
      <c r="AQ189">
        <f t="shared" si="43"/>
        <v>-1.9027553612634179E-2</v>
      </c>
      <c r="AR189">
        <f t="shared" si="44"/>
        <v>-0.16133725941420862</v>
      </c>
      <c r="AS189">
        <f t="shared" si="45"/>
        <v>-1.1939838756599335E-2</v>
      </c>
      <c r="AT189">
        <v>0</v>
      </c>
      <c r="AU189">
        <f t="shared" si="49"/>
        <v>-9.0353966619555651E-2</v>
      </c>
      <c r="AW189">
        <f t="shared" si="46"/>
        <v>0.80038901328370327</v>
      </c>
    </row>
    <row r="190" spans="1:49" x14ac:dyDescent="0.25">
      <c r="A190">
        <v>39</v>
      </c>
      <c r="B190" t="s">
        <v>67</v>
      </c>
      <c r="C190" t="s">
        <v>61</v>
      </c>
      <c r="D190">
        <v>5</v>
      </c>
      <c r="F190">
        <v>0</v>
      </c>
      <c r="G190">
        <v>0.83333333333333337</v>
      </c>
      <c r="H190">
        <v>0</v>
      </c>
      <c r="I190">
        <v>0.83333333333333337</v>
      </c>
      <c r="J190">
        <v>0.16666666666666666</v>
      </c>
      <c r="K190">
        <v>0.16666666666666666</v>
      </c>
      <c r="L190">
        <v>7.666666666666667</v>
      </c>
      <c r="M190">
        <v>0.83333333333333337</v>
      </c>
      <c r="N190">
        <v>5.666666666666667</v>
      </c>
      <c r="O190">
        <v>34.666666666666664</v>
      </c>
      <c r="P190">
        <v>0</v>
      </c>
      <c r="Q190">
        <v>0</v>
      </c>
      <c r="R190">
        <v>0</v>
      </c>
      <c r="S190">
        <v>50.833333333333329</v>
      </c>
      <c r="U190">
        <f t="shared" si="35"/>
        <v>0</v>
      </c>
      <c r="V190">
        <f t="shared" si="35"/>
        <v>1.6393442622950821E-2</v>
      </c>
      <c r="W190">
        <f t="shared" si="35"/>
        <v>0</v>
      </c>
      <c r="X190">
        <f t="shared" si="34"/>
        <v>1.6393442622950821E-2</v>
      </c>
      <c r="Y190">
        <f t="shared" si="34"/>
        <v>3.2786885245901639E-3</v>
      </c>
      <c r="Z190">
        <f t="shared" si="34"/>
        <v>3.2786885245901639E-3</v>
      </c>
      <c r="AA190">
        <f t="shared" si="34"/>
        <v>0.15081967213114755</v>
      </c>
      <c r="AB190">
        <f t="shared" si="51"/>
        <v>1.6393442622950821E-2</v>
      </c>
      <c r="AC190">
        <f t="shared" si="47"/>
        <v>0.11147540983606559</v>
      </c>
      <c r="AD190">
        <f t="shared" si="47"/>
        <v>0.68196721311475417</v>
      </c>
      <c r="AE190">
        <f t="shared" si="47"/>
        <v>0</v>
      </c>
      <c r="AF190">
        <f t="shared" si="47"/>
        <v>0</v>
      </c>
      <c r="AG190">
        <f t="shared" si="48"/>
        <v>0</v>
      </c>
      <c r="AI190">
        <v>0</v>
      </c>
      <c r="AJ190">
        <f t="shared" si="37"/>
        <v>-6.7391374822513297E-2</v>
      </c>
      <c r="AK190">
        <v>0</v>
      </c>
      <c r="AL190">
        <f t="shared" si="38"/>
        <v>-6.7391374822513297E-2</v>
      </c>
      <c r="AM190">
        <f t="shared" si="39"/>
        <v>-1.8755120579040694E-2</v>
      </c>
      <c r="AN190">
        <f t="shared" si="40"/>
        <v>-1.8755120579040694E-2</v>
      </c>
      <c r="AO190">
        <f t="shared" si="41"/>
        <v>-0.28530110650964774</v>
      </c>
      <c r="AP190">
        <f t="shared" si="42"/>
        <v>-6.7391374822513297E-2</v>
      </c>
      <c r="AQ190">
        <f t="shared" si="43"/>
        <v>-0.24457161497607383</v>
      </c>
      <c r="AR190">
        <f t="shared" si="44"/>
        <v>-0.26103911133268021</v>
      </c>
      <c r="AS190">
        <v>0</v>
      </c>
      <c r="AT190">
        <v>0</v>
      </c>
      <c r="AU190">
        <v>0</v>
      </c>
      <c r="AW190">
        <f t="shared" si="46"/>
        <v>1.0305961984440231</v>
      </c>
    </row>
    <row r="191" spans="1:49" x14ac:dyDescent="0.25">
      <c r="A191">
        <v>40</v>
      </c>
      <c r="B191" t="s">
        <v>68</v>
      </c>
      <c r="C191" t="s">
        <v>61</v>
      </c>
      <c r="D191">
        <v>5</v>
      </c>
      <c r="F191">
        <v>0.33333333333333331</v>
      </c>
      <c r="G191">
        <v>5.333333333333333</v>
      </c>
      <c r="H191">
        <v>0</v>
      </c>
      <c r="I191">
        <v>2.3333333333333335</v>
      </c>
      <c r="J191">
        <v>27.833333333333332</v>
      </c>
      <c r="K191">
        <v>0.33333333333333331</v>
      </c>
      <c r="L191">
        <v>12.5</v>
      </c>
      <c r="M191">
        <v>43.666666666666664</v>
      </c>
      <c r="N191">
        <v>20.5</v>
      </c>
      <c r="O191">
        <v>57.666666666666664</v>
      </c>
      <c r="P191">
        <v>0</v>
      </c>
      <c r="Q191">
        <v>0</v>
      </c>
      <c r="R191">
        <v>1</v>
      </c>
      <c r="S191">
        <v>171.5</v>
      </c>
      <c r="U191">
        <f t="shared" si="35"/>
        <v>1.9436345966958211E-3</v>
      </c>
      <c r="V191">
        <f t="shared" si="35"/>
        <v>3.1098153547133137E-2</v>
      </c>
      <c r="W191">
        <f t="shared" si="35"/>
        <v>0</v>
      </c>
      <c r="X191">
        <f t="shared" si="34"/>
        <v>1.360544217687075E-2</v>
      </c>
      <c r="Y191">
        <f t="shared" si="34"/>
        <v>0.16229348882410105</v>
      </c>
      <c r="Z191">
        <f t="shared" si="34"/>
        <v>1.9436345966958211E-3</v>
      </c>
      <c r="AA191">
        <f t="shared" si="34"/>
        <v>7.2886297376093298E-2</v>
      </c>
      <c r="AB191">
        <f t="shared" si="51"/>
        <v>0.25461613216715256</v>
      </c>
      <c r="AC191">
        <f t="shared" si="47"/>
        <v>0.119533527696793</v>
      </c>
      <c r="AD191">
        <f t="shared" si="47"/>
        <v>0.33624878522837703</v>
      </c>
      <c r="AE191">
        <f t="shared" si="47"/>
        <v>0</v>
      </c>
      <c r="AF191">
        <f t="shared" si="47"/>
        <v>0</v>
      </c>
      <c r="AG191">
        <f t="shared" si="48"/>
        <v>5.8309037900874635E-3</v>
      </c>
      <c r="AI191">
        <f t="shared" si="36"/>
        <v>-1.2134490875168326E-2</v>
      </c>
      <c r="AJ191">
        <f t="shared" si="37"/>
        <v>-0.10792946419543083</v>
      </c>
      <c r="AK191">
        <v>0</v>
      </c>
      <c r="AL191">
        <f t="shared" si="38"/>
        <v>-5.8466468111820283E-2</v>
      </c>
      <c r="AM191">
        <f t="shared" si="39"/>
        <v>-0.29510619068094091</v>
      </c>
      <c r="AN191">
        <f t="shared" si="40"/>
        <v>-1.2134490875168326E-2</v>
      </c>
      <c r="AO191">
        <f t="shared" si="41"/>
        <v>-0.19087861678554949</v>
      </c>
      <c r="AP191">
        <f t="shared" si="42"/>
        <v>-0.34831441866191803</v>
      </c>
      <c r="AQ191">
        <f t="shared" si="43"/>
        <v>-0.25390814460328542</v>
      </c>
      <c r="AR191">
        <f t="shared" si="44"/>
        <v>-0.3664788828266361</v>
      </c>
      <c r="AS191">
        <v>0</v>
      </c>
      <c r="AT191">
        <v>0</v>
      </c>
      <c r="AU191">
        <f t="shared" si="49"/>
        <v>-2.9997570067673441E-2</v>
      </c>
      <c r="AW191">
        <f t="shared" si="46"/>
        <v>1.6753487376835909</v>
      </c>
    </row>
    <row r="192" spans="1:49" x14ac:dyDescent="0.25">
      <c r="A192">
        <v>41</v>
      </c>
      <c r="B192" t="s">
        <v>64</v>
      </c>
      <c r="C192" t="s">
        <v>63</v>
      </c>
      <c r="D192">
        <v>5</v>
      </c>
      <c r="F192">
        <v>0</v>
      </c>
      <c r="G192">
        <v>45.333333333333336</v>
      </c>
      <c r="H192">
        <v>0</v>
      </c>
      <c r="I192">
        <v>31.666666666666668</v>
      </c>
      <c r="J192">
        <v>12.333333333333334</v>
      </c>
      <c r="K192">
        <v>0</v>
      </c>
      <c r="L192">
        <v>19.666666666666668</v>
      </c>
      <c r="M192">
        <v>4</v>
      </c>
      <c r="N192">
        <v>7.333333333333333</v>
      </c>
      <c r="O192">
        <v>29</v>
      </c>
      <c r="P192">
        <v>12</v>
      </c>
      <c r="Q192">
        <v>0</v>
      </c>
      <c r="R192">
        <v>0</v>
      </c>
      <c r="S192">
        <v>161.33333333333331</v>
      </c>
      <c r="U192">
        <f t="shared" si="35"/>
        <v>0</v>
      </c>
      <c r="V192">
        <f t="shared" si="35"/>
        <v>0.28099173553719015</v>
      </c>
      <c r="W192">
        <f t="shared" si="35"/>
        <v>0</v>
      </c>
      <c r="X192">
        <f t="shared" si="34"/>
        <v>0.19628099173553723</v>
      </c>
      <c r="Y192">
        <f t="shared" si="34"/>
        <v>7.6446280991735546E-2</v>
      </c>
      <c r="Z192">
        <f t="shared" si="34"/>
        <v>0</v>
      </c>
      <c r="AA192">
        <f t="shared" si="34"/>
        <v>0.12190082644628102</v>
      </c>
      <c r="AB192">
        <f t="shared" si="51"/>
        <v>2.479338842975207E-2</v>
      </c>
      <c r="AC192">
        <f t="shared" si="47"/>
        <v>4.5454545454545456E-2</v>
      </c>
      <c r="AD192">
        <f t="shared" si="47"/>
        <v>0.17975206611570249</v>
      </c>
      <c r="AE192">
        <f t="shared" si="47"/>
        <v>7.43801652892562E-2</v>
      </c>
      <c r="AF192">
        <f t="shared" si="47"/>
        <v>0</v>
      </c>
      <c r="AG192">
        <f t="shared" si="48"/>
        <v>0</v>
      </c>
      <c r="AI192">
        <v>0</v>
      </c>
      <c r="AJ192">
        <f t="shared" si="37"/>
        <v>-0.35669934473834475</v>
      </c>
      <c r="AK192">
        <v>0</v>
      </c>
      <c r="AL192">
        <f t="shared" si="38"/>
        <v>-0.31958628395873689</v>
      </c>
      <c r="AM192">
        <f t="shared" si="39"/>
        <v>-0.19655615450553529</v>
      </c>
      <c r="AN192">
        <v>0</v>
      </c>
      <c r="AO192">
        <f t="shared" si="41"/>
        <v>-0.25654607501207405</v>
      </c>
      <c r="AP192">
        <f t="shared" si="42"/>
        <v>-9.166557661806525E-2</v>
      </c>
      <c r="AQ192">
        <f t="shared" si="43"/>
        <v>-0.14050192969810527</v>
      </c>
      <c r="AR192">
        <f t="shared" si="44"/>
        <v>-0.30848632347396321</v>
      </c>
      <c r="AS192">
        <f t="shared" si="45"/>
        <v>-0.19328176623425369</v>
      </c>
      <c r="AT192">
        <v>0</v>
      </c>
      <c r="AU192">
        <v>0</v>
      </c>
      <c r="AW192">
        <f t="shared" si="46"/>
        <v>1.8633234542390784</v>
      </c>
    </row>
    <row r="193" spans="1:49" x14ac:dyDescent="0.25">
      <c r="A193">
        <v>42</v>
      </c>
      <c r="B193" t="s">
        <v>68</v>
      </c>
      <c r="C193" t="s">
        <v>63</v>
      </c>
      <c r="D193">
        <v>5</v>
      </c>
      <c r="F193">
        <v>5.333333333333333</v>
      </c>
      <c r="G193">
        <v>10.333333333333334</v>
      </c>
      <c r="H193">
        <v>0</v>
      </c>
      <c r="I193">
        <v>12.666666666666666</v>
      </c>
      <c r="J193">
        <v>9</v>
      </c>
      <c r="K193">
        <v>0</v>
      </c>
      <c r="L193">
        <v>5</v>
      </c>
      <c r="M193">
        <v>12.666666666666666</v>
      </c>
      <c r="N193">
        <v>7</v>
      </c>
      <c r="O193">
        <v>193</v>
      </c>
      <c r="P193">
        <v>0</v>
      </c>
      <c r="Q193">
        <v>0</v>
      </c>
      <c r="R193">
        <v>0</v>
      </c>
      <c r="S193">
        <v>255</v>
      </c>
      <c r="U193">
        <f t="shared" si="35"/>
        <v>2.0915032679738561E-2</v>
      </c>
      <c r="V193">
        <f t="shared" si="35"/>
        <v>4.0522875816993466E-2</v>
      </c>
      <c r="W193">
        <f t="shared" si="35"/>
        <v>0</v>
      </c>
      <c r="X193">
        <f t="shared" si="34"/>
        <v>4.9673202614379082E-2</v>
      </c>
      <c r="Y193">
        <f t="shared" si="34"/>
        <v>3.5294117647058823E-2</v>
      </c>
      <c r="Z193">
        <f t="shared" si="34"/>
        <v>0</v>
      </c>
      <c r="AA193">
        <f t="shared" si="34"/>
        <v>1.9607843137254902E-2</v>
      </c>
      <c r="AB193">
        <f t="shared" si="51"/>
        <v>4.9673202614379082E-2</v>
      </c>
      <c r="AC193">
        <f t="shared" si="47"/>
        <v>2.7450980392156862E-2</v>
      </c>
      <c r="AD193">
        <f t="shared" si="47"/>
        <v>0.75686274509803919</v>
      </c>
      <c r="AE193">
        <f t="shared" si="47"/>
        <v>0</v>
      </c>
      <c r="AF193">
        <f t="shared" si="47"/>
        <v>0</v>
      </c>
      <c r="AG193">
        <f t="shared" si="48"/>
        <v>0</v>
      </c>
      <c r="AI193">
        <f t="shared" si="36"/>
        <v>-8.0884436320768721E-2</v>
      </c>
      <c r="AJ193">
        <f t="shared" si="37"/>
        <v>-0.12991182680991253</v>
      </c>
      <c r="AK193">
        <v>0</v>
      </c>
      <c r="AL193">
        <f t="shared" si="38"/>
        <v>-0.1491333432886349</v>
      </c>
      <c r="AM193">
        <f t="shared" si="39"/>
        <v>-0.11802490474666612</v>
      </c>
      <c r="AN193">
        <v>0</v>
      </c>
      <c r="AO193">
        <f t="shared" si="41"/>
        <v>-7.7094620249496579E-2</v>
      </c>
      <c r="AP193">
        <f t="shared" si="42"/>
        <v>-0.1491333432886349</v>
      </c>
      <c r="AQ193">
        <f t="shared" si="43"/>
        <v>-9.869597557930114E-2</v>
      </c>
      <c r="AR193">
        <f t="shared" si="44"/>
        <v>-0.21084179512522877</v>
      </c>
      <c r="AS193">
        <v>0</v>
      </c>
      <c r="AT193">
        <v>0</v>
      </c>
      <c r="AU193">
        <v>0</v>
      </c>
      <c r="AW193">
        <f t="shared" si="46"/>
        <v>1.0137202454086436</v>
      </c>
    </row>
    <row r="194" spans="1:49" x14ac:dyDescent="0.25">
      <c r="A194">
        <v>43</v>
      </c>
      <c r="B194" t="s">
        <v>62</v>
      </c>
      <c r="C194" t="s">
        <v>61</v>
      </c>
      <c r="D194">
        <v>5</v>
      </c>
      <c r="F194">
        <v>0</v>
      </c>
      <c r="G194">
        <v>0</v>
      </c>
      <c r="H194">
        <v>0</v>
      </c>
      <c r="I194">
        <v>0.66666666666666663</v>
      </c>
      <c r="J194">
        <v>1</v>
      </c>
      <c r="K194">
        <v>0</v>
      </c>
      <c r="L194">
        <v>45.75</v>
      </c>
      <c r="M194">
        <v>32.333333333333336</v>
      </c>
      <c r="N194">
        <v>12.75</v>
      </c>
      <c r="O194">
        <v>37.666666666666664</v>
      </c>
      <c r="P194">
        <v>0</v>
      </c>
      <c r="Q194">
        <v>0</v>
      </c>
      <c r="R194">
        <v>0</v>
      </c>
      <c r="S194">
        <v>130.16666666666666</v>
      </c>
      <c r="U194">
        <f t="shared" si="35"/>
        <v>0</v>
      </c>
      <c r="V194">
        <f t="shared" si="35"/>
        <v>0</v>
      </c>
      <c r="W194">
        <f t="shared" si="35"/>
        <v>0</v>
      </c>
      <c r="X194">
        <f t="shared" si="35"/>
        <v>5.1216389244558257E-3</v>
      </c>
      <c r="Y194">
        <f t="shared" si="35"/>
        <v>7.6824583866837394E-3</v>
      </c>
      <c r="Z194">
        <f t="shared" si="35"/>
        <v>0</v>
      </c>
      <c r="AA194">
        <f t="shared" si="35"/>
        <v>0.35147247119078107</v>
      </c>
      <c r="AB194">
        <f t="shared" si="51"/>
        <v>0.2483994878361076</v>
      </c>
      <c r="AC194">
        <f t="shared" si="47"/>
        <v>9.7951344430217677E-2</v>
      </c>
      <c r="AD194">
        <f t="shared" si="47"/>
        <v>0.28937259923175418</v>
      </c>
      <c r="AE194">
        <f t="shared" si="47"/>
        <v>0</v>
      </c>
      <c r="AF194">
        <f t="shared" si="47"/>
        <v>0</v>
      </c>
      <c r="AG194">
        <f t="shared" si="48"/>
        <v>0</v>
      </c>
      <c r="AI194">
        <v>0</v>
      </c>
      <c r="AJ194">
        <v>0</v>
      </c>
      <c r="AK194">
        <v>0</v>
      </c>
      <c r="AL194">
        <f t="shared" si="38"/>
        <v>-2.7012961786016875E-2</v>
      </c>
      <c r="AM194">
        <f t="shared" si="39"/>
        <v>-3.7404473858732121E-2</v>
      </c>
      <c r="AN194">
        <v>0</v>
      </c>
      <c r="AO194">
        <f t="shared" si="41"/>
        <v>-0.36750801216431833</v>
      </c>
      <c r="AP194">
        <f t="shared" si="42"/>
        <v>-0.34595018720949222</v>
      </c>
      <c r="AQ194">
        <f t="shared" si="43"/>
        <v>-0.22756883135601855</v>
      </c>
      <c r="AR194">
        <f t="shared" si="44"/>
        <v>-0.35883364152142438</v>
      </c>
      <c r="AS194">
        <v>0</v>
      </c>
      <c r="AT194">
        <v>0</v>
      </c>
      <c r="AU194">
        <v>0</v>
      </c>
      <c r="AW194">
        <f t="shared" si="46"/>
        <v>1.3642781078960025</v>
      </c>
    </row>
    <row r="195" spans="1:49" x14ac:dyDescent="0.25">
      <c r="A195">
        <v>44</v>
      </c>
      <c r="B195" t="s">
        <v>60</v>
      </c>
      <c r="C195" t="s">
        <v>61</v>
      </c>
      <c r="D195">
        <v>5</v>
      </c>
      <c r="F195">
        <v>0</v>
      </c>
      <c r="G195">
        <v>0</v>
      </c>
      <c r="H195">
        <v>0</v>
      </c>
      <c r="I195">
        <v>0.66666666666666663</v>
      </c>
      <c r="J195">
        <v>0.33333333333333331</v>
      </c>
      <c r="K195">
        <v>1</v>
      </c>
      <c r="L195">
        <v>61.666666666666664</v>
      </c>
      <c r="M195">
        <v>8.3333333333333339</v>
      </c>
      <c r="N195">
        <v>5.666666666666667</v>
      </c>
      <c r="O195">
        <v>81.666666666666671</v>
      </c>
      <c r="P195">
        <v>0</v>
      </c>
      <c r="Q195">
        <v>0</v>
      </c>
      <c r="R195">
        <v>0</v>
      </c>
      <c r="S195">
        <v>159.33333333333334</v>
      </c>
      <c r="U195">
        <f t="shared" ref="U195:X258" si="52">F195/$S195</f>
        <v>0</v>
      </c>
      <c r="V195">
        <f t="shared" si="52"/>
        <v>0</v>
      </c>
      <c r="W195">
        <f t="shared" si="52"/>
        <v>0</v>
      </c>
      <c r="X195">
        <f t="shared" si="52"/>
        <v>4.1841004184100415E-3</v>
      </c>
      <c r="Y195">
        <f t="shared" ref="Y195:AE258" si="53">J195/$S195</f>
        <v>2.0920502092050207E-3</v>
      </c>
      <c r="Z195">
        <f t="shared" si="53"/>
        <v>6.2761506276150627E-3</v>
      </c>
      <c r="AA195">
        <f t="shared" si="53"/>
        <v>0.38702928870292885</v>
      </c>
      <c r="AB195">
        <f t="shared" si="51"/>
        <v>5.2301255230125521E-2</v>
      </c>
      <c r="AC195">
        <f t="shared" si="47"/>
        <v>3.5564853556485358E-2</v>
      </c>
      <c r="AD195">
        <f t="shared" si="47"/>
        <v>0.5125523012552301</v>
      </c>
      <c r="AE195">
        <f t="shared" si="47"/>
        <v>0</v>
      </c>
      <c r="AF195">
        <f t="shared" si="47"/>
        <v>0</v>
      </c>
      <c r="AG195">
        <f t="shared" si="48"/>
        <v>0</v>
      </c>
      <c r="AI195">
        <v>0</v>
      </c>
      <c r="AJ195">
        <v>0</v>
      </c>
      <c r="AK195">
        <v>0</v>
      </c>
      <c r="AL195">
        <f t="shared" ref="AL195:AL257" si="54">LN(X195)*X195</f>
        <v>-2.2914073439043978E-2</v>
      </c>
      <c r="AM195">
        <f t="shared" ref="AM195:AM258" si="55">LN(Y195)*Y195</f>
        <v>-1.2907135423622292E-2</v>
      </c>
      <c r="AN195">
        <f t="shared" ref="AN195:AN257" si="56">LN(Z195)*Z195</f>
        <v>-3.1826350065836902E-2</v>
      </c>
      <c r="AO195">
        <f t="shared" ref="AO195:AO258" si="57">LN(AA195)*AA195</f>
        <v>-0.36738945161386877</v>
      </c>
      <c r="AP195">
        <f t="shared" ref="AP195:AP258" si="58">LN(AB195)*AB195</f>
        <v>-0.15432713952004473</v>
      </c>
      <c r="AQ195">
        <f t="shared" ref="AQ195:AQ258" si="59">LN(AC195)*AC195</f>
        <v>-0.11865848452593949</v>
      </c>
      <c r="AR195">
        <f t="shared" ref="AR195:AR258" si="60">LN(AD195)*AD195</f>
        <v>-0.34256562317353262</v>
      </c>
      <c r="AS195">
        <v>0</v>
      </c>
      <c r="AT195">
        <v>0</v>
      </c>
      <c r="AU195">
        <v>0</v>
      </c>
      <c r="AW195">
        <f t="shared" ref="AW195:AW258" si="61">-SUM(AI195:AU195)</f>
        <v>1.0505882577618888</v>
      </c>
    </row>
    <row r="196" spans="1:49" x14ac:dyDescent="0.25">
      <c r="A196">
        <v>45</v>
      </c>
      <c r="B196" t="s">
        <v>62</v>
      </c>
      <c r="C196" t="s">
        <v>61</v>
      </c>
      <c r="D196">
        <v>5</v>
      </c>
      <c r="F196">
        <v>1.6666666666666667</v>
      </c>
      <c r="G196">
        <v>1.3333333333333333</v>
      </c>
      <c r="H196">
        <v>0</v>
      </c>
      <c r="I196">
        <v>2.3333333333333335</v>
      </c>
      <c r="J196">
        <v>0.75</v>
      </c>
      <c r="K196">
        <v>0</v>
      </c>
      <c r="L196">
        <v>4.75</v>
      </c>
      <c r="M196">
        <v>59</v>
      </c>
      <c r="N196">
        <v>11.083333333333334</v>
      </c>
      <c r="O196">
        <v>31.75</v>
      </c>
      <c r="P196">
        <v>0</v>
      </c>
      <c r="Q196">
        <v>0</v>
      </c>
      <c r="R196">
        <v>0.16666666666666666</v>
      </c>
      <c r="S196">
        <v>112.83333333333333</v>
      </c>
      <c r="U196">
        <f t="shared" si="52"/>
        <v>1.4771048744460858E-2</v>
      </c>
      <c r="V196">
        <f t="shared" si="52"/>
        <v>1.1816838995568684E-2</v>
      </c>
      <c r="W196">
        <f t="shared" si="52"/>
        <v>0</v>
      </c>
      <c r="X196">
        <f t="shared" si="52"/>
        <v>2.0679468242245203E-2</v>
      </c>
      <c r="Y196">
        <f t="shared" si="53"/>
        <v>6.6469719350073855E-3</v>
      </c>
      <c r="Z196">
        <f t="shared" si="53"/>
        <v>0</v>
      </c>
      <c r="AA196">
        <f t="shared" si="53"/>
        <v>4.2097488921713444E-2</v>
      </c>
      <c r="AB196">
        <f t="shared" si="51"/>
        <v>0.52289512555391437</v>
      </c>
      <c r="AC196">
        <f t="shared" si="47"/>
        <v>9.8227474150664712E-2</v>
      </c>
      <c r="AD196">
        <f t="shared" si="47"/>
        <v>0.28138847858197935</v>
      </c>
      <c r="AE196">
        <f t="shared" si="47"/>
        <v>0</v>
      </c>
      <c r="AF196">
        <f t="shared" si="47"/>
        <v>0</v>
      </c>
      <c r="AG196">
        <f t="shared" si="48"/>
        <v>1.4771048744460856E-3</v>
      </c>
      <c r="AI196">
        <f t="shared" ref="AI196:AI255" si="62">LN(U196)*U196</f>
        <v>-6.2261243425675468E-2</v>
      </c>
      <c r="AJ196">
        <f t="shared" ref="AJ196:AJ258" si="63">LN(V196)*V196</f>
        <v>-5.2445846159319805E-2</v>
      </c>
      <c r="AK196">
        <v>0</v>
      </c>
      <c r="AL196">
        <f t="shared" si="54"/>
        <v>-8.0207673864340079E-2</v>
      </c>
      <c r="AM196">
        <f t="shared" si="55"/>
        <v>-3.3325217788200898E-2</v>
      </c>
      <c r="AN196">
        <v>0</v>
      </c>
      <c r="AO196">
        <f t="shared" si="57"/>
        <v>-0.13335504400394918</v>
      </c>
      <c r="AP196">
        <f t="shared" si="58"/>
        <v>-0.33903179226231783</v>
      </c>
      <c r="AQ196">
        <f t="shared" si="59"/>
        <v>-0.22793384066345057</v>
      </c>
      <c r="AR196">
        <f t="shared" si="60"/>
        <v>-0.35680595926856934</v>
      </c>
      <c r="AS196">
        <v>0</v>
      </c>
      <c r="AT196">
        <v>0</v>
      </c>
      <c r="AU196">
        <f t="shared" ref="AU196:AU255" si="64">LN(AG196)*AG196</f>
        <v>-9.627284007255944E-3</v>
      </c>
      <c r="AW196">
        <f t="shared" si="61"/>
        <v>1.2949939014430791</v>
      </c>
    </row>
    <row r="197" spans="1:49" x14ac:dyDescent="0.25">
      <c r="A197">
        <v>46</v>
      </c>
      <c r="B197" t="s">
        <v>62</v>
      </c>
      <c r="C197" t="s">
        <v>63</v>
      </c>
      <c r="D197">
        <v>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42</v>
      </c>
      <c r="M197">
        <v>14.333333333333334</v>
      </c>
      <c r="N197">
        <v>6.666666666666667</v>
      </c>
      <c r="O197">
        <v>22.666666666666668</v>
      </c>
      <c r="P197">
        <v>0</v>
      </c>
      <c r="Q197">
        <v>0</v>
      </c>
      <c r="R197">
        <v>0</v>
      </c>
      <c r="S197">
        <v>85.666666666666671</v>
      </c>
      <c r="U197">
        <f t="shared" si="52"/>
        <v>0</v>
      </c>
      <c r="V197">
        <f t="shared" si="52"/>
        <v>0</v>
      </c>
      <c r="W197">
        <f t="shared" si="52"/>
        <v>0</v>
      </c>
      <c r="X197">
        <f t="shared" si="52"/>
        <v>0</v>
      </c>
      <c r="Y197">
        <f t="shared" si="53"/>
        <v>0</v>
      </c>
      <c r="Z197">
        <f t="shared" si="53"/>
        <v>0</v>
      </c>
      <c r="AA197">
        <f t="shared" si="53"/>
        <v>0.49027237354085601</v>
      </c>
      <c r="AB197">
        <f t="shared" si="51"/>
        <v>0.16731517509727625</v>
      </c>
      <c r="AC197">
        <f t="shared" si="47"/>
        <v>7.7821011673151752E-2</v>
      </c>
      <c r="AD197">
        <f t="shared" si="47"/>
        <v>0.26459143968871596</v>
      </c>
      <c r="AE197">
        <f t="shared" si="47"/>
        <v>0</v>
      </c>
      <c r="AF197">
        <f t="shared" si="47"/>
        <v>0</v>
      </c>
      <c r="AG197">
        <f t="shared" si="48"/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f t="shared" si="57"/>
        <v>-0.34946329346658161</v>
      </c>
      <c r="AP197">
        <f t="shared" si="58"/>
        <v>-0.29913878083918782</v>
      </c>
      <c r="AQ197">
        <f t="shared" si="59"/>
        <v>-0.19870379854795556</v>
      </c>
      <c r="AR197">
        <f t="shared" si="60"/>
        <v>-0.35179241175447351</v>
      </c>
      <c r="AS197">
        <v>0</v>
      </c>
      <c r="AT197">
        <v>0</v>
      </c>
      <c r="AU197">
        <v>0</v>
      </c>
      <c r="AW197">
        <f t="shared" si="61"/>
        <v>1.1990982846081986</v>
      </c>
    </row>
    <row r="198" spans="1:49" x14ac:dyDescent="0.25">
      <c r="A198">
        <v>47</v>
      </c>
      <c r="B198" t="s">
        <v>60</v>
      </c>
      <c r="C198" t="s">
        <v>61</v>
      </c>
      <c r="D198">
        <v>5</v>
      </c>
      <c r="F198">
        <v>0</v>
      </c>
      <c r="G198">
        <v>0.33333333333333331</v>
      </c>
      <c r="H198">
        <v>0</v>
      </c>
      <c r="I198">
        <v>2.3333333333333335</v>
      </c>
      <c r="J198">
        <v>2.3333333333333335</v>
      </c>
      <c r="K198">
        <v>0</v>
      </c>
      <c r="L198">
        <v>68</v>
      </c>
      <c r="M198">
        <v>2.3333333333333335</v>
      </c>
      <c r="N198">
        <v>17</v>
      </c>
      <c r="O198">
        <v>57</v>
      </c>
      <c r="P198">
        <v>0</v>
      </c>
      <c r="Q198">
        <v>0</v>
      </c>
      <c r="R198">
        <v>0</v>
      </c>
      <c r="S198">
        <v>149.33333333333331</v>
      </c>
      <c r="U198">
        <f t="shared" si="52"/>
        <v>0</v>
      </c>
      <c r="V198">
        <f t="shared" si="52"/>
        <v>2.2321428571428575E-3</v>
      </c>
      <c r="W198">
        <f t="shared" si="52"/>
        <v>0</v>
      </c>
      <c r="X198">
        <f t="shared" si="52"/>
        <v>1.5625000000000003E-2</v>
      </c>
      <c r="Y198">
        <f t="shared" si="53"/>
        <v>1.5625000000000003E-2</v>
      </c>
      <c r="Z198">
        <f t="shared" si="53"/>
        <v>0</v>
      </c>
      <c r="AA198">
        <f t="shared" si="53"/>
        <v>0.4553571428571429</v>
      </c>
      <c r="AB198">
        <f t="shared" si="51"/>
        <v>1.5625000000000003E-2</v>
      </c>
      <c r="AC198">
        <f t="shared" si="47"/>
        <v>0.11383928571428573</v>
      </c>
      <c r="AD198">
        <f t="shared" si="47"/>
        <v>0.3816964285714286</v>
      </c>
      <c r="AE198">
        <f t="shared" si="47"/>
        <v>0</v>
      </c>
      <c r="AF198">
        <f t="shared" si="47"/>
        <v>0</v>
      </c>
      <c r="AG198">
        <f t="shared" si="48"/>
        <v>0</v>
      </c>
      <c r="AI198">
        <v>0</v>
      </c>
      <c r="AJ198">
        <f t="shared" si="63"/>
        <v>-1.3626770608069164E-2</v>
      </c>
      <c r="AK198">
        <v>0</v>
      </c>
      <c r="AL198">
        <f t="shared" si="54"/>
        <v>-6.4982548177494881E-2</v>
      </c>
      <c r="AM198">
        <f t="shared" si="55"/>
        <v>-6.4982548177494881E-2</v>
      </c>
      <c r="AN198">
        <v>0</v>
      </c>
      <c r="AO198">
        <f t="shared" si="57"/>
        <v>-0.35821727827776079</v>
      </c>
      <c r="AP198">
        <f t="shared" si="58"/>
        <v>-6.4982548177494881E-2</v>
      </c>
      <c r="AQ198">
        <f t="shared" si="59"/>
        <v>-0.2473690794290706</v>
      </c>
      <c r="AR198">
        <f t="shared" si="60"/>
        <v>-0.36762315754689201</v>
      </c>
      <c r="AS198">
        <v>0</v>
      </c>
      <c r="AT198">
        <v>0</v>
      </c>
      <c r="AU198">
        <v>0</v>
      </c>
      <c r="AW198">
        <f t="shared" si="61"/>
        <v>1.1817839303942772</v>
      </c>
    </row>
    <row r="199" spans="1:49" x14ac:dyDescent="0.25">
      <c r="A199">
        <v>48</v>
      </c>
      <c r="B199" t="s">
        <v>68</v>
      </c>
      <c r="C199" t="s">
        <v>63</v>
      </c>
      <c r="D199">
        <v>5</v>
      </c>
      <c r="F199">
        <v>0</v>
      </c>
      <c r="G199">
        <v>40.333333333333336</v>
      </c>
      <c r="H199">
        <v>0.66666666666666663</v>
      </c>
      <c r="I199">
        <v>56</v>
      </c>
      <c r="J199">
        <v>20</v>
      </c>
      <c r="K199">
        <v>0.33333333333333331</v>
      </c>
      <c r="L199">
        <v>8.3333333333333339</v>
      </c>
      <c r="M199">
        <v>0.66666666666666663</v>
      </c>
      <c r="N199">
        <v>14.333333333333334</v>
      </c>
      <c r="O199">
        <v>309</v>
      </c>
      <c r="P199">
        <v>0</v>
      </c>
      <c r="Q199">
        <v>0</v>
      </c>
      <c r="R199">
        <v>0</v>
      </c>
      <c r="S199">
        <v>449.66666666666663</v>
      </c>
      <c r="U199">
        <f t="shared" si="52"/>
        <v>0</v>
      </c>
      <c r="V199">
        <f t="shared" si="52"/>
        <v>8.9696071163825067E-2</v>
      </c>
      <c r="W199">
        <f t="shared" si="52"/>
        <v>1.4825796886582653E-3</v>
      </c>
      <c r="X199">
        <f t="shared" si="52"/>
        <v>0.12453669384729431</v>
      </c>
      <c r="Y199">
        <f t="shared" si="53"/>
        <v>4.4477390659747963E-2</v>
      </c>
      <c r="Z199">
        <f t="shared" si="53"/>
        <v>7.4128984432913266E-4</v>
      </c>
      <c r="AA199">
        <f t="shared" si="53"/>
        <v>1.8532246108228321E-2</v>
      </c>
      <c r="AB199">
        <f t="shared" si="51"/>
        <v>1.4825796886582653E-3</v>
      </c>
      <c r="AC199">
        <f t="shared" si="47"/>
        <v>3.1875463306152707E-2</v>
      </c>
      <c r="AD199">
        <f t="shared" si="47"/>
        <v>0.68717568569310605</v>
      </c>
      <c r="AE199">
        <f t="shared" si="47"/>
        <v>0</v>
      </c>
      <c r="AF199">
        <f t="shared" si="47"/>
        <v>0</v>
      </c>
      <c r="AG199">
        <f t="shared" si="48"/>
        <v>0</v>
      </c>
      <c r="AI199">
        <v>0</v>
      </c>
      <c r="AJ199">
        <f t="shared" si="63"/>
        <v>-0.21628667574791166</v>
      </c>
      <c r="AK199">
        <f t="shared" ref="AK199:AK249" si="65">LN(W199)*W199</f>
        <v>-9.657482098810689E-3</v>
      </c>
      <c r="AL199">
        <f t="shared" si="54"/>
        <v>-0.25942922112909972</v>
      </c>
      <c r="AM199">
        <f t="shared" si="55"/>
        <v>-0.13844807830922115</v>
      </c>
      <c r="AN199">
        <f t="shared" si="56"/>
        <v>-5.342564014979804E-3</v>
      </c>
      <c r="AO199">
        <f t="shared" si="57"/>
        <v>-7.3911101396211196E-2</v>
      </c>
      <c r="AP199">
        <f t="shared" si="58"/>
        <v>-9.657482098810689E-3</v>
      </c>
      <c r="AQ199">
        <f t="shared" si="59"/>
        <v>-0.10984025636924412</v>
      </c>
      <c r="AR199">
        <f t="shared" si="60"/>
        <v>-0.25780446584510153</v>
      </c>
      <c r="AS199">
        <v>0</v>
      </c>
      <c r="AT199">
        <v>0</v>
      </c>
      <c r="AU199">
        <v>0</v>
      </c>
      <c r="AW199">
        <f t="shared" si="61"/>
        <v>1.0803773270093906</v>
      </c>
    </row>
    <row r="200" spans="1:49" x14ac:dyDescent="0.25">
      <c r="A200">
        <v>49</v>
      </c>
      <c r="B200" t="s">
        <v>64</v>
      </c>
      <c r="C200" t="s">
        <v>61</v>
      </c>
      <c r="D200">
        <v>5</v>
      </c>
      <c r="F200">
        <v>0</v>
      </c>
      <c r="G200">
        <v>10.333333333333334</v>
      </c>
      <c r="H200">
        <v>0</v>
      </c>
      <c r="I200">
        <v>7</v>
      </c>
      <c r="J200">
        <v>3.6666666666666665</v>
      </c>
      <c r="K200">
        <v>7.333333333333333</v>
      </c>
      <c r="L200">
        <v>33.666666666666664</v>
      </c>
      <c r="M200">
        <v>4</v>
      </c>
      <c r="N200">
        <v>4.666666666666667</v>
      </c>
      <c r="O200">
        <v>25.666666666666668</v>
      </c>
      <c r="P200">
        <v>2</v>
      </c>
      <c r="Q200">
        <v>0</v>
      </c>
      <c r="R200">
        <v>0</v>
      </c>
      <c r="S200">
        <v>98.333333333333343</v>
      </c>
      <c r="U200">
        <f t="shared" si="52"/>
        <v>0</v>
      </c>
      <c r="V200">
        <f t="shared" si="52"/>
        <v>0.10508474576271186</v>
      </c>
      <c r="W200">
        <f t="shared" si="52"/>
        <v>0</v>
      </c>
      <c r="X200">
        <f t="shared" si="52"/>
        <v>7.118644067796609E-2</v>
      </c>
      <c r="Y200">
        <f t="shared" si="53"/>
        <v>3.7288135593220334E-2</v>
      </c>
      <c r="Z200">
        <f t="shared" si="53"/>
        <v>7.4576271186440668E-2</v>
      </c>
      <c r="AA200">
        <f t="shared" si="53"/>
        <v>0.34237288135593213</v>
      </c>
      <c r="AB200">
        <f t="shared" si="51"/>
        <v>4.0677966101694912E-2</v>
      </c>
      <c r="AC200">
        <f t="shared" si="47"/>
        <v>4.7457627118644069E-2</v>
      </c>
      <c r="AD200">
        <f t="shared" si="47"/>
        <v>0.26101694915254237</v>
      </c>
      <c r="AE200">
        <f t="shared" si="47"/>
        <v>2.0338983050847456E-2</v>
      </c>
      <c r="AF200">
        <f t="shared" si="47"/>
        <v>0</v>
      </c>
      <c r="AG200">
        <f t="shared" si="48"/>
        <v>0</v>
      </c>
      <c r="AI200">
        <v>0</v>
      </c>
      <c r="AJ200">
        <f t="shared" si="63"/>
        <v>-0.23675468714405043</v>
      </c>
      <c r="AK200">
        <v>0</v>
      </c>
      <c r="AL200">
        <f t="shared" si="54"/>
        <v>-0.18810681793540451</v>
      </c>
      <c r="AM200">
        <f t="shared" si="55"/>
        <v>-0.12264366413205403</v>
      </c>
      <c r="AN200">
        <f t="shared" si="56"/>
        <v>-0.19359499615455283</v>
      </c>
      <c r="AO200">
        <f t="shared" si="57"/>
        <v>-0.36697402979442234</v>
      </c>
      <c r="AP200">
        <f t="shared" si="58"/>
        <v>-0.13025364230041298</v>
      </c>
      <c r="AQ200">
        <f t="shared" si="59"/>
        <v>-0.14464695720048767</v>
      </c>
      <c r="AR200">
        <f t="shared" si="60"/>
        <v>-0.35059011849299143</v>
      </c>
      <c r="AS200">
        <f t="shared" ref="AS200:AS250" si="66">LN(AE200)*AE200</f>
        <v>-7.9224729907357919E-2</v>
      </c>
      <c r="AT200">
        <v>0</v>
      </c>
      <c r="AU200">
        <v>0</v>
      </c>
      <c r="AW200">
        <f t="shared" si="61"/>
        <v>1.8127896430617341</v>
      </c>
    </row>
    <row r="201" spans="1:49" x14ac:dyDescent="0.25">
      <c r="A201">
        <v>50</v>
      </c>
      <c r="B201" t="s">
        <v>60</v>
      </c>
      <c r="C201" t="s">
        <v>63</v>
      </c>
      <c r="D201">
        <v>5</v>
      </c>
      <c r="F201">
        <v>0</v>
      </c>
      <c r="G201">
        <v>0</v>
      </c>
      <c r="H201">
        <v>0</v>
      </c>
      <c r="I201">
        <v>2</v>
      </c>
      <c r="J201">
        <v>4.333333333333333</v>
      </c>
      <c r="K201">
        <v>0</v>
      </c>
      <c r="L201">
        <v>36</v>
      </c>
      <c r="M201">
        <v>4</v>
      </c>
      <c r="N201">
        <v>4</v>
      </c>
      <c r="O201">
        <v>10</v>
      </c>
      <c r="P201">
        <v>0</v>
      </c>
      <c r="Q201">
        <v>0</v>
      </c>
      <c r="R201">
        <v>0</v>
      </c>
      <c r="S201">
        <v>60.333333333333336</v>
      </c>
      <c r="U201">
        <f t="shared" si="52"/>
        <v>0</v>
      </c>
      <c r="V201">
        <f t="shared" si="52"/>
        <v>0</v>
      </c>
      <c r="W201">
        <f t="shared" si="52"/>
        <v>0</v>
      </c>
      <c r="X201">
        <f t="shared" si="52"/>
        <v>3.3149171270718231E-2</v>
      </c>
      <c r="Y201">
        <f t="shared" si="53"/>
        <v>7.18232044198895E-2</v>
      </c>
      <c r="Z201">
        <f t="shared" si="53"/>
        <v>0</v>
      </c>
      <c r="AA201">
        <f t="shared" si="53"/>
        <v>0.59668508287292821</v>
      </c>
      <c r="AB201">
        <f t="shared" si="51"/>
        <v>6.6298342541436461E-2</v>
      </c>
      <c r="AC201">
        <f t="shared" si="47"/>
        <v>6.6298342541436461E-2</v>
      </c>
      <c r="AD201">
        <f t="shared" si="47"/>
        <v>0.16574585635359115</v>
      </c>
      <c r="AE201">
        <f t="shared" si="47"/>
        <v>0</v>
      </c>
      <c r="AF201">
        <f t="shared" si="47"/>
        <v>0</v>
      </c>
      <c r="AG201">
        <f t="shared" si="48"/>
        <v>0</v>
      </c>
      <c r="AI201">
        <v>0</v>
      </c>
      <c r="AJ201">
        <v>0</v>
      </c>
      <c r="AK201">
        <v>0</v>
      </c>
      <c r="AL201">
        <f t="shared" si="54"/>
        <v>-0.11293052691837914</v>
      </c>
      <c r="AM201">
        <f t="shared" si="55"/>
        <v>-0.1891498329251699</v>
      </c>
      <c r="AN201">
        <v>0</v>
      </c>
      <c r="AO201">
        <f t="shared" si="57"/>
        <v>-0.30810777263698041</v>
      </c>
      <c r="AP201">
        <f t="shared" si="58"/>
        <v>-0.17990654462836411</v>
      </c>
      <c r="AQ201">
        <f t="shared" si="59"/>
        <v>-0.17990654462836411</v>
      </c>
      <c r="AR201">
        <f t="shared" si="60"/>
        <v>-0.29789496954756967</v>
      </c>
      <c r="AS201">
        <v>0</v>
      </c>
      <c r="AT201">
        <v>0</v>
      </c>
      <c r="AU201">
        <v>0</v>
      </c>
      <c r="AW201">
        <f t="shared" si="61"/>
        <v>1.2678961912848272</v>
      </c>
    </row>
    <row r="202" spans="1:49" x14ac:dyDescent="0.25">
      <c r="A202">
        <v>1</v>
      </c>
      <c r="B202" t="s">
        <v>60</v>
      </c>
      <c r="C202" t="s">
        <v>61</v>
      </c>
      <c r="D202">
        <v>6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15.5</v>
      </c>
      <c r="M202">
        <v>4.833333333333333</v>
      </c>
      <c r="N202">
        <v>4.833333333333333</v>
      </c>
      <c r="O202">
        <v>113</v>
      </c>
      <c r="P202">
        <v>0</v>
      </c>
      <c r="Q202">
        <v>0</v>
      </c>
      <c r="R202">
        <v>0</v>
      </c>
      <c r="S202">
        <v>138.16666666666666</v>
      </c>
      <c r="U202">
        <f t="shared" si="52"/>
        <v>0</v>
      </c>
      <c r="V202">
        <f t="shared" si="52"/>
        <v>0</v>
      </c>
      <c r="W202">
        <f t="shared" si="52"/>
        <v>0</v>
      </c>
      <c r="X202">
        <f t="shared" si="52"/>
        <v>0</v>
      </c>
      <c r="Y202">
        <f t="shared" si="53"/>
        <v>0</v>
      </c>
      <c r="Z202">
        <f t="shared" si="53"/>
        <v>0</v>
      </c>
      <c r="AA202">
        <f t="shared" si="53"/>
        <v>0.11218335343787697</v>
      </c>
      <c r="AB202">
        <f t="shared" si="51"/>
        <v>3.4981905910735828E-2</v>
      </c>
      <c r="AC202">
        <f t="shared" si="47"/>
        <v>3.4981905910735828E-2</v>
      </c>
      <c r="AD202">
        <f t="shared" si="47"/>
        <v>0.8178528347406514</v>
      </c>
      <c r="AE202">
        <f t="shared" si="47"/>
        <v>0</v>
      </c>
      <c r="AF202">
        <f t="shared" si="47"/>
        <v>0</v>
      </c>
      <c r="AG202">
        <f t="shared" si="48"/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f t="shared" si="57"/>
        <v>-0.24541462191113345</v>
      </c>
      <c r="AP202">
        <f t="shared" si="58"/>
        <v>-0.11729168326817348</v>
      </c>
      <c r="AQ202">
        <f t="shared" si="59"/>
        <v>-0.11729168326817348</v>
      </c>
      <c r="AR202">
        <f t="shared" si="60"/>
        <v>-0.16444801442477899</v>
      </c>
      <c r="AS202">
        <v>0</v>
      </c>
      <c r="AT202">
        <v>0</v>
      </c>
      <c r="AU202">
        <v>0</v>
      </c>
      <c r="AW202">
        <f t="shared" si="61"/>
        <v>0.64444600287225939</v>
      </c>
    </row>
    <row r="203" spans="1:49" x14ac:dyDescent="0.25">
      <c r="A203">
        <v>2</v>
      </c>
      <c r="B203" t="s">
        <v>62</v>
      </c>
      <c r="C203" t="s">
        <v>63</v>
      </c>
      <c r="D203">
        <v>6</v>
      </c>
      <c r="F203">
        <v>0</v>
      </c>
      <c r="G203">
        <v>0.33333333333333331</v>
      </c>
      <c r="H203">
        <v>0</v>
      </c>
      <c r="I203">
        <v>0.33333333333333331</v>
      </c>
      <c r="J203">
        <v>0</v>
      </c>
      <c r="K203">
        <v>0</v>
      </c>
      <c r="L203">
        <v>21.666666666666668</v>
      </c>
      <c r="M203">
        <v>1.3333333333333333</v>
      </c>
      <c r="N203">
        <v>97</v>
      </c>
      <c r="O203">
        <v>24</v>
      </c>
      <c r="P203">
        <v>0</v>
      </c>
      <c r="Q203">
        <v>0</v>
      </c>
      <c r="R203">
        <v>0</v>
      </c>
      <c r="S203">
        <v>144.66666666666669</v>
      </c>
      <c r="U203">
        <f t="shared" si="52"/>
        <v>0</v>
      </c>
      <c r="V203">
        <f t="shared" si="52"/>
        <v>2.3041474654377876E-3</v>
      </c>
      <c r="W203">
        <f t="shared" si="52"/>
        <v>0</v>
      </c>
      <c r="X203">
        <f t="shared" si="52"/>
        <v>2.3041474654377876E-3</v>
      </c>
      <c r="Y203">
        <f t="shared" si="53"/>
        <v>0</v>
      </c>
      <c r="Z203">
        <f t="shared" si="53"/>
        <v>0</v>
      </c>
      <c r="AA203">
        <f t="shared" si="53"/>
        <v>0.14976958525345621</v>
      </c>
      <c r="AB203">
        <f t="shared" si="51"/>
        <v>9.2165898617511503E-3</v>
      </c>
      <c r="AC203">
        <f t="shared" si="47"/>
        <v>0.67050691244239624</v>
      </c>
      <c r="AD203">
        <f t="shared" si="47"/>
        <v>0.16589861751152071</v>
      </c>
      <c r="AE203">
        <f t="shared" si="47"/>
        <v>0</v>
      </c>
      <c r="AF203">
        <f t="shared" si="47"/>
        <v>0</v>
      </c>
      <c r="AG203">
        <f t="shared" si="48"/>
        <v>0</v>
      </c>
      <c r="AI203">
        <v>0</v>
      </c>
      <c r="AJ203">
        <f t="shared" si="63"/>
        <v>-1.3993190170738258E-2</v>
      </c>
      <c r="AK203">
        <v>0</v>
      </c>
      <c r="AL203">
        <f t="shared" si="54"/>
        <v>-1.3993190170738258E-2</v>
      </c>
      <c r="AM203">
        <v>0</v>
      </c>
      <c r="AN203">
        <v>0</v>
      </c>
      <c r="AO203">
        <f t="shared" si="57"/>
        <v>-0.28436111099840994</v>
      </c>
      <c r="AP203">
        <f t="shared" si="58"/>
        <v>-4.3195854128852657E-2</v>
      </c>
      <c r="AQ203">
        <f t="shared" si="59"/>
        <v>-0.26801587252606801</v>
      </c>
      <c r="AR203">
        <f t="shared" si="60"/>
        <v>-0.2980166955900303</v>
      </c>
      <c r="AS203">
        <v>0</v>
      </c>
      <c r="AT203">
        <v>0</v>
      </c>
      <c r="AU203">
        <v>0</v>
      </c>
      <c r="AW203">
        <f t="shared" si="61"/>
        <v>0.92157591358483737</v>
      </c>
    </row>
    <row r="204" spans="1:49" x14ac:dyDescent="0.25">
      <c r="A204">
        <v>3</v>
      </c>
      <c r="B204" t="s">
        <v>62</v>
      </c>
      <c r="C204" t="s">
        <v>61</v>
      </c>
      <c r="D204">
        <v>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1.1666666666666667</v>
      </c>
      <c r="N204">
        <v>49.5</v>
      </c>
      <c r="O204">
        <v>22</v>
      </c>
      <c r="P204">
        <v>0</v>
      </c>
      <c r="Q204">
        <v>0</v>
      </c>
      <c r="R204">
        <v>0</v>
      </c>
      <c r="S204">
        <v>72.666666666666657</v>
      </c>
      <c r="U204">
        <f t="shared" si="52"/>
        <v>0</v>
      </c>
      <c r="V204">
        <f t="shared" si="52"/>
        <v>0</v>
      </c>
      <c r="W204">
        <f t="shared" si="52"/>
        <v>0</v>
      </c>
      <c r="X204">
        <f t="shared" si="52"/>
        <v>0</v>
      </c>
      <c r="Y204">
        <f t="shared" si="53"/>
        <v>0</v>
      </c>
      <c r="Z204">
        <f t="shared" si="53"/>
        <v>0</v>
      </c>
      <c r="AA204">
        <f t="shared" si="53"/>
        <v>0</v>
      </c>
      <c r="AB204">
        <f t="shared" si="51"/>
        <v>1.6055045871559637E-2</v>
      </c>
      <c r="AC204">
        <f t="shared" si="47"/>
        <v>0.6811926605504588</v>
      </c>
      <c r="AD204">
        <f t="shared" si="47"/>
        <v>0.30275229357798167</v>
      </c>
      <c r="AE204">
        <f t="shared" si="47"/>
        <v>0</v>
      </c>
      <c r="AF204">
        <f t="shared" si="47"/>
        <v>0</v>
      </c>
      <c r="AG204">
        <f t="shared" si="48"/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f t="shared" si="58"/>
        <v>-6.6335148302880856E-2</v>
      </c>
      <c r="AQ204">
        <f t="shared" si="59"/>
        <v>-0.26151674552812243</v>
      </c>
      <c r="AR204">
        <f t="shared" si="60"/>
        <v>-0.36174064757034768</v>
      </c>
      <c r="AS204">
        <v>0</v>
      </c>
      <c r="AT204">
        <v>0</v>
      </c>
      <c r="AU204">
        <v>0</v>
      </c>
      <c r="AW204">
        <f t="shared" si="61"/>
        <v>0.68959254140135096</v>
      </c>
    </row>
    <row r="205" spans="1:49" x14ac:dyDescent="0.25">
      <c r="A205">
        <v>4</v>
      </c>
      <c r="B205" t="s">
        <v>64</v>
      </c>
      <c r="C205" t="s">
        <v>63</v>
      </c>
      <c r="D205">
        <v>6</v>
      </c>
      <c r="F205">
        <v>0.66666666666666663</v>
      </c>
      <c r="G205">
        <v>3.1666666666666665</v>
      </c>
      <c r="H205">
        <v>0</v>
      </c>
      <c r="I205">
        <v>31.333333333333332</v>
      </c>
      <c r="J205">
        <v>10.5</v>
      </c>
      <c r="K205">
        <v>1.5</v>
      </c>
      <c r="L205">
        <v>23.833333333333332</v>
      </c>
      <c r="M205">
        <v>1.8333333333333333</v>
      </c>
      <c r="N205">
        <v>1.6666666666666667</v>
      </c>
      <c r="O205">
        <v>0.33333333333333331</v>
      </c>
      <c r="P205">
        <v>1.6666666666666667</v>
      </c>
      <c r="Q205">
        <v>0.66666666666666663</v>
      </c>
      <c r="R205">
        <v>0</v>
      </c>
      <c r="S205">
        <v>77.166666666666671</v>
      </c>
      <c r="U205">
        <f t="shared" si="52"/>
        <v>8.6393088552915755E-3</v>
      </c>
      <c r="V205">
        <f t="shared" si="52"/>
        <v>4.1036717062634988E-2</v>
      </c>
      <c r="W205">
        <f t="shared" si="52"/>
        <v>0</v>
      </c>
      <c r="X205">
        <f t="shared" si="52"/>
        <v>0.40604751619870405</v>
      </c>
      <c r="Y205">
        <f t="shared" si="53"/>
        <v>0.13606911447084233</v>
      </c>
      <c r="Z205">
        <f t="shared" si="53"/>
        <v>1.9438444924406047E-2</v>
      </c>
      <c r="AA205">
        <f t="shared" si="53"/>
        <v>0.30885529157667385</v>
      </c>
      <c r="AB205">
        <f t="shared" si="51"/>
        <v>2.3758099352051833E-2</v>
      </c>
      <c r="AC205">
        <f t="shared" si="47"/>
        <v>2.159827213822894E-2</v>
      </c>
      <c r="AD205">
        <f t="shared" si="47"/>
        <v>4.3196544276457877E-3</v>
      </c>
      <c r="AE205">
        <f t="shared" si="47"/>
        <v>2.159827213822894E-2</v>
      </c>
      <c r="AF205">
        <f t="shared" si="47"/>
        <v>8.6393088552915755E-3</v>
      </c>
      <c r="AG205">
        <f t="shared" si="48"/>
        <v>0</v>
      </c>
      <c r="AI205">
        <f t="shared" si="62"/>
        <v>-4.1049094539666028E-2</v>
      </c>
      <c r="AJ205">
        <f t="shared" si="63"/>
        <v>-0.13104205922996995</v>
      </c>
      <c r="AK205">
        <v>0</v>
      </c>
      <c r="AL205">
        <f t="shared" si="54"/>
        <v>-0.36596457269153682</v>
      </c>
      <c r="AM205">
        <f t="shared" si="55"/>
        <v>-0.27140241175975421</v>
      </c>
      <c r="AN205">
        <f t="shared" si="56"/>
        <v>-7.6597240368790773E-2</v>
      </c>
      <c r="AO205">
        <f t="shared" si="57"/>
        <v>-0.36286865357918952</v>
      </c>
      <c r="AP205">
        <f t="shared" si="58"/>
        <v>-8.8851295019798035E-2</v>
      </c>
      <c r="AQ205">
        <f t="shared" si="59"/>
        <v>-8.2832439764410112E-2</v>
      </c>
      <c r="AR205">
        <f t="shared" si="60"/>
        <v>-2.3518703557348974E-2</v>
      </c>
      <c r="AS205">
        <f t="shared" si="66"/>
        <v>-8.2832439764410112E-2</v>
      </c>
      <c r="AT205">
        <f t="shared" ref="AT205:AT257" si="67">LN(AF205)*AF205</f>
        <v>-4.1049094539666028E-2</v>
      </c>
      <c r="AU205">
        <v>0</v>
      </c>
      <c r="AW205">
        <f t="shared" si="61"/>
        <v>1.5680080048145402</v>
      </c>
    </row>
    <row r="206" spans="1:49" x14ac:dyDescent="0.25">
      <c r="A206">
        <v>5</v>
      </c>
      <c r="B206" t="s">
        <v>62</v>
      </c>
      <c r="C206" t="s">
        <v>61</v>
      </c>
      <c r="D206">
        <v>6</v>
      </c>
      <c r="F206">
        <v>0</v>
      </c>
      <c r="G206">
        <v>0.33333333333333331</v>
      </c>
      <c r="H206">
        <v>0</v>
      </c>
      <c r="I206">
        <v>2.8333333333333335</v>
      </c>
      <c r="J206">
        <v>0.33333333333333331</v>
      </c>
      <c r="K206">
        <v>0.33333333333333331</v>
      </c>
      <c r="L206">
        <v>47.166666666666664</v>
      </c>
      <c r="M206">
        <v>1.3333333333333333</v>
      </c>
      <c r="N206">
        <v>0.5</v>
      </c>
      <c r="O206">
        <v>1.3333333333333333</v>
      </c>
      <c r="P206">
        <v>0</v>
      </c>
      <c r="Q206">
        <v>1</v>
      </c>
      <c r="R206">
        <v>0</v>
      </c>
      <c r="S206">
        <v>55.166666666666671</v>
      </c>
      <c r="U206">
        <f t="shared" si="52"/>
        <v>0</v>
      </c>
      <c r="V206">
        <f t="shared" si="52"/>
        <v>6.042296072507552E-3</v>
      </c>
      <c r="W206">
        <f t="shared" si="52"/>
        <v>0</v>
      </c>
      <c r="X206">
        <f t="shared" si="52"/>
        <v>5.1359516616314195E-2</v>
      </c>
      <c r="Y206">
        <f t="shared" si="53"/>
        <v>6.042296072507552E-3</v>
      </c>
      <c r="Z206">
        <f t="shared" si="53"/>
        <v>6.042296072507552E-3</v>
      </c>
      <c r="AA206">
        <f t="shared" si="53"/>
        <v>0.85498489425981861</v>
      </c>
      <c r="AB206">
        <f t="shared" si="51"/>
        <v>2.4169184290030208E-2</v>
      </c>
      <c r="AC206">
        <f t="shared" si="47"/>
        <v>9.0634441087613284E-3</v>
      </c>
      <c r="AD206">
        <f t="shared" si="47"/>
        <v>2.4169184290030208E-2</v>
      </c>
      <c r="AE206">
        <f t="shared" si="47"/>
        <v>0</v>
      </c>
      <c r="AF206">
        <f t="shared" si="47"/>
        <v>1.8126888217522657E-2</v>
      </c>
      <c r="AG206">
        <f t="shared" si="48"/>
        <v>0</v>
      </c>
      <c r="AI206">
        <v>0</v>
      </c>
      <c r="AJ206">
        <f t="shared" si="63"/>
        <v>-3.0869916584997683E-2</v>
      </c>
      <c r="AK206">
        <v>0</v>
      </c>
      <c r="AL206">
        <f t="shared" si="54"/>
        <v>-0.15248152728838185</v>
      </c>
      <c r="AM206">
        <f t="shared" si="55"/>
        <v>-3.0869916584997683E-2</v>
      </c>
      <c r="AN206">
        <f t="shared" si="56"/>
        <v>-3.0869916584997683E-2</v>
      </c>
      <c r="AO206">
        <f t="shared" si="57"/>
        <v>-0.13395174682378425</v>
      </c>
      <c r="AP206">
        <f t="shared" si="58"/>
        <v>-8.9974062445854416E-2</v>
      </c>
      <c r="AQ206">
        <f t="shared" si="59"/>
        <v>-4.2629964532105311E-2</v>
      </c>
      <c r="AR206">
        <f t="shared" si="60"/>
        <v>-8.9974062445854416E-2</v>
      </c>
      <c r="AS206">
        <v>0</v>
      </c>
      <c r="AT206">
        <f t="shared" si="67"/>
        <v>-7.269532760390951E-2</v>
      </c>
      <c r="AU206">
        <v>0</v>
      </c>
      <c r="AW206">
        <f t="shared" si="61"/>
        <v>0.67431644089488274</v>
      </c>
    </row>
    <row r="207" spans="1:49" x14ac:dyDescent="0.25">
      <c r="A207">
        <v>6</v>
      </c>
      <c r="B207" t="s">
        <v>64</v>
      </c>
      <c r="C207" t="s">
        <v>61</v>
      </c>
      <c r="D207">
        <v>6</v>
      </c>
      <c r="F207">
        <v>0.83333333333333337</v>
      </c>
      <c r="G207">
        <v>67.333333333333329</v>
      </c>
      <c r="H207">
        <v>0</v>
      </c>
      <c r="I207">
        <v>0.66666666666666663</v>
      </c>
      <c r="J207">
        <v>1</v>
      </c>
      <c r="K207">
        <v>0</v>
      </c>
      <c r="L207">
        <v>13.833333333333334</v>
      </c>
      <c r="M207">
        <v>9.1666666666666661</v>
      </c>
      <c r="N207">
        <v>0</v>
      </c>
      <c r="O207">
        <v>0</v>
      </c>
      <c r="P207">
        <v>0.66666666666666663</v>
      </c>
      <c r="Q207">
        <v>0.33333333333333331</v>
      </c>
      <c r="R207">
        <v>0</v>
      </c>
      <c r="S207">
        <v>93.833333333333329</v>
      </c>
      <c r="U207">
        <f t="shared" si="52"/>
        <v>8.8809946714031984E-3</v>
      </c>
      <c r="V207">
        <f t="shared" si="52"/>
        <v>0.71758436944937831</v>
      </c>
      <c r="W207">
        <f t="shared" si="52"/>
        <v>0</v>
      </c>
      <c r="X207">
        <f t="shared" si="52"/>
        <v>7.104795737122558E-3</v>
      </c>
      <c r="Y207">
        <f t="shared" si="53"/>
        <v>1.0657193605683837E-2</v>
      </c>
      <c r="Z207">
        <f t="shared" si="53"/>
        <v>0</v>
      </c>
      <c r="AA207">
        <f t="shared" si="53"/>
        <v>0.1474245115452931</v>
      </c>
      <c r="AB207">
        <f t="shared" si="51"/>
        <v>9.7690941385435173E-2</v>
      </c>
      <c r="AC207">
        <f t="shared" si="47"/>
        <v>0</v>
      </c>
      <c r="AD207">
        <f t="shared" si="47"/>
        <v>0</v>
      </c>
      <c r="AE207">
        <f t="shared" si="47"/>
        <v>7.104795737122558E-3</v>
      </c>
      <c r="AF207">
        <f t="shared" si="47"/>
        <v>3.552397868561279E-3</v>
      </c>
      <c r="AG207">
        <f t="shared" si="48"/>
        <v>0</v>
      </c>
      <c r="AI207">
        <f t="shared" si="62"/>
        <v>-4.1952413105733485E-2</v>
      </c>
      <c r="AJ207">
        <f t="shared" si="63"/>
        <v>-0.23814095749934333</v>
      </c>
      <c r="AK207">
        <v>0</v>
      </c>
      <c r="AL207">
        <f t="shared" si="54"/>
        <v>-3.5147319836730376E-2</v>
      </c>
      <c r="AM207">
        <f t="shared" si="55"/>
        <v>-4.8399859597637325E-2</v>
      </c>
      <c r="AN207">
        <v>0</v>
      </c>
      <c r="AO207">
        <f t="shared" si="57"/>
        <v>-0.28223523745732981</v>
      </c>
      <c r="AP207">
        <f t="shared" si="58"/>
        <v>-0.22722389761971062</v>
      </c>
      <c r="AQ207">
        <v>0</v>
      </c>
      <c r="AR207">
        <v>0</v>
      </c>
      <c r="AS207">
        <f t="shared" si="66"/>
        <v>-3.5147319836730376E-2</v>
      </c>
      <c r="AT207">
        <f t="shared" si="67"/>
        <v>-2.0035994485185598E-2</v>
      </c>
      <c r="AU207">
        <v>0</v>
      </c>
      <c r="AW207">
        <f t="shared" si="61"/>
        <v>0.92828299943840087</v>
      </c>
    </row>
    <row r="208" spans="1:49" x14ac:dyDescent="0.25">
      <c r="A208">
        <v>7</v>
      </c>
      <c r="B208" t="s">
        <v>60</v>
      </c>
      <c r="C208" t="s">
        <v>61</v>
      </c>
      <c r="D208">
        <v>6</v>
      </c>
      <c r="F208">
        <v>0</v>
      </c>
      <c r="G208">
        <v>0.33333333333333331</v>
      </c>
      <c r="H208">
        <v>0</v>
      </c>
      <c r="I208">
        <v>0</v>
      </c>
      <c r="J208">
        <v>0.33333333333333331</v>
      </c>
      <c r="K208">
        <v>0</v>
      </c>
      <c r="L208">
        <v>22.666666666666668</v>
      </c>
      <c r="M208">
        <v>0.33333333333333331</v>
      </c>
      <c r="N208">
        <v>11.666666666666666</v>
      </c>
      <c r="O208">
        <v>35</v>
      </c>
      <c r="P208">
        <v>0</v>
      </c>
      <c r="Q208">
        <v>0</v>
      </c>
      <c r="R208">
        <v>0.33333333333333331</v>
      </c>
      <c r="S208">
        <v>70.666666666666671</v>
      </c>
      <c r="U208">
        <f t="shared" si="52"/>
        <v>0</v>
      </c>
      <c r="V208">
        <f t="shared" si="52"/>
        <v>4.7169811320754715E-3</v>
      </c>
      <c r="W208">
        <f t="shared" si="52"/>
        <v>0</v>
      </c>
      <c r="X208">
        <f t="shared" si="52"/>
        <v>0</v>
      </c>
      <c r="Y208">
        <f t="shared" si="53"/>
        <v>4.7169811320754715E-3</v>
      </c>
      <c r="Z208">
        <f t="shared" si="53"/>
        <v>0</v>
      </c>
      <c r="AA208">
        <f t="shared" si="53"/>
        <v>0.32075471698113206</v>
      </c>
      <c r="AB208">
        <f t="shared" si="51"/>
        <v>4.7169811320754715E-3</v>
      </c>
      <c r="AC208">
        <f t="shared" si="47"/>
        <v>0.1650943396226415</v>
      </c>
      <c r="AD208">
        <f t="shared" si="47"/>
        <v>0.49528301886792447</v>
      </c>
      <c r="AE208">
        <f t="shared" si="47"/>
        <v>0</v>
      </c>
      <c r="AF208">
        <f t="shared" ref="AF208:AG271" si="68">Q208/$S208</f>
        <v>0</v>
      </c>
      <c r="AG208">
        <f t="shared" si="48"/>
        <v>4.7169811320754715E-3</v>
      </c>
      <c r="AI208">
        <v>0</v>
      </c>
      <c r="AJ208">
        <f t="shared" si="63"/>
        <v>-2.526691638996232E-2</v>
      </c>
      <c r="AK208">
        <v>0</v>
      </c>
      <c r="AL208">
        <v>0</v>
      </c>
      <c r="AM208">
        <f t="shared" si="55"/>
        <v>-2.526691638996232E-2</v>
      </c>
      <c r="AN208">
        <v>0</v>
      </c>
      <c r="AO208">
        <f t="shared" si="57"/>
        <v>-0.36472331474396974</v>
      </c>
      <c r="AP208">
        <f t="shared" si="58"/>
        <v>-2.526691638996232E-2</v>
      </c>
      <c r="AQ208">
        <f t="shared" si="59"/>
        <v>-0.29737423330844792</v>
      </c>
      <c r="AR208">
        <f t="shared" si="60"/>
        <v>-0.34799868902840264</v>
      </c>
      <c r="AS208">
        <v>0</v>
      </c>
      <c r="AT208">
        <v>0</v>
      </c>
      <c r="AU208">
        <f t="shared" si="64"/>
        <v>-2.526691638996232E-2</v>
      </c>
      <c r="AW208">
        <f t="shared" si="61"/>
        <v>1.1111639026406697</v>
      </c>
    </row>
    <row r="209" spans="1:49" x14ac:dyDescent="0.25">
      <c r="A209">
        <v>8</v>
      </c>
      <c r="B209" t="s">
        <v>67</v>
      </c>
      <c r="C209" t="s">
        <v>63</v>
      </c>
      <c r="D209">
        <v>6</v>
      </c>
      <c r="F209">
        <v>0</v>
      </c>
      <c r="G209">
        <v>0</v>
      </c>
      <c r="H209">
        <v>0</v>
      </c>
      <c r="I209">
        <v>0</v>
      </c>
      <c r="J209">
        <v>0.16666666666666666</v>
      </c>
      <c r="K209">
        <v>0</v>
      </c>
      <c r="L209">
        <v>63.166666666666664</v>
      </c>
      <c r="M209">
        <v>2</v>
      </c>
      <c r="N209">
        <v>4.333333333333333</v>
      </c>
      <c r="O209">
        <v>26.333333333333332</v>
      </c>
      <c r="P209">
        <v>0</v>
      </c>
      <c r="Q209">
        <v>0</v>
      </c>
      <c r="R209">
        <v>0</v>
      </c>
      <c r="S209">
        <v>95.999999999999986</v>
      </c>
      <c r="U209">
        <f t="shared" si="52"/>
        <v>0</v>
      </c>
      <c r="V209">
        <f t="shared" si="52"/>
        <v>0</v>
      </c>
      <c r="W209">
        <f t="shared" si="52"/>
        <v>0</v>
      </c>
      <c r="X209">
        <f t="shared" si="52"/>
        <v>0</v>
      </c>
      <c r="Y209">
        <f t="shared" si="53"/>
        <v>1.7361111111111112E-3</v>
      </c>
      <c r="Z209">
        <f t="shared" si="53"/>
        <v>0</v>
      </c>
      <c r="AA209">
        <f t="shared" si="53"/>
        <v>0.65798611111111116</v>
      </c>
      <c r="AB209">
        <f t="shared" si="51"/>
        <v>2.0833333333333336E-2</v>
      </c>
      <c r="AC209">
        <f t="shared" si="51"/>
        <v>4.5138888888888895E-2</v>
      </c>
      <c r="AD209">
        <f t="shared" si="51"/>
        <v>0.27430555555555558</v>
      </c>
      <c r="AE209">
        <f t="shared" si="51"/>
        <v>0</v>
      </c>
      <c r="AF209">
        <f t="shared" si="68"/>
        <v>0</v>
      </c>
      <c r="AG209">
        <f t="shared" si="68"/>
        <v>0</v>
      </c>
      <c r="AI209">
        <v>0</v>
      </c>
      <c r="AJ209">
        <v>0</v>
      </c>
      <c r="AK209">
        <v>0</v>
      </c>
      <c r="AL209">
        <v>0</v>
      </c>
      <c r="AM209">
        <f t="shared" si="55"/>
        <v>-1.103490913315259E-2</v>
      </c>
      <c r="AN209">
        <v>0</v>
      </c>
      <c r="AO209">
        <f t="shared" si="57"/>
        <v>-0.27541420430122077</v>
      </c>
      <c r="AP209">
        <f t="shared" si="58"/>
        <v>-8.065002106058107E-2</v>
      </c>
      <c r="AQ209">
        <f t="shared" si="59"/>
        <v>-0.13984077984294208</v>
      </c>
      <c r="AR209">
        <f t="shared" si="60"/>
        <v>-0.35481769995085083</v>
      </c>
      <c r="AS209">
        <v>0</v>
      </c>
      <c r="AT209">
        <v>0</v>
      </c>
      <c r="AU209">
        <v>0</v>
      </c>
      <c r="AW209">
        <f t="shared" si="61"/>
        <v>0.86175761428874731</v>
      </c>
    </row>
    <row r="210" spans="1:49" x14ac:dyDescent="0.25">
      <c r="A210">
        <v>9</v>
      </c>
      <c r="B210" t="s">
        <v>67</v>
      </c>
      <c r="C210" t="s">
        <v>61</v>
      </c>
      <c r="D210">
        <v>6</v>
      </c>
      <c r="F210">
        <v>0</v>
      </c>
      <c r="G210">
        <v>0</v>
      </c>
      <c r="H210">
        <v>0</v>
      </c>
      <c r="I210">
        <v>0</v>
      </c>
      <c r="J210">
        <v>0.66666666666666663</v>
      </c>
      <c r="K210">
        <v>0</v>
      </c>
      <c r="L210">
        <v>16.666666666666668</v>
      </c>
      <c r="M210">
        <v>2.6666666666666665</v>
      </c>
      <c r="N210">
        <v>73.333333333333329</v>
      </c>
      <c r="O210">
        <v>115.33333333333333</v>
      </c>
      <c r="P210">
        <v>0</v>
      </c>
      <c r="Q210">
        <v>0</v>
      </c>
      <c r="R210">
        <v>0</v>
      </c>
      <c r="S210">
        <v>208.66666666666666</v>
      </c>
      <c r="U210">
        <f t="shared" si="52"/>
        <v>0</v>
      </c>
      <c r="V210">
        <f t="shared" si="52"/>
        <v>0</v>
      </c>
      <c r="W210">
        <f t="shared" si="52"/>
        <v>0</v>
      </c>
      <c r="X210">
        <f t="shared" si="52"/>
        <v>0</v>
      </c>
      <c r="Y210">
        <f t="shared" si="53"/>
        <v>3.1948881789137379E-3</v>
      </c>
      <c r="Z210">
        <f t="shared" si="53"/>
        <v>0</v>
      </c>
      <c r="AA210">
        <f t="shared" si="53"/>
        <v>7.9872204472843461E-2</v>
      </c>
      <c r="AB210">
        <f t="shared" si="51"/>
        <v>1.2779552715654952E-2</v>
      </c>
      <c r="AC210">
        <f t="shared" si="51"/>
        <v>0.3514376996805112</v>
      </c>
      <c r="AD210">
        <f t="shared" si="51"/>
        <v>0.55271565495207664</v>
      </c>
      <c r="AE210">
        <f t="shared" si="51"/>
        <v>0</v>
      </c>
      <c r="AF210">
        <f t="shared" si="68"/>
        <v>0</v>
      </c>
      <c r="AG210">
        <f t="shared" si="68"/>
        <v>0</v>
      </c>
      <c r="AI210">
        <v>0</v>
      </c>
      <c r="AJ210">
        <v>0</v>
      </c>
      <c r="AK210">
        <v>0</v>
      </c>
      <c r="AL210">
        <v>0</v>
      </c>
      <c r="AM210">
        <f t="shared" si="55"/>
        <v>-1.8358476647093138E-2</v>
      </c>
      <c r="AN210">
        <v>0</v>
      </c>
      <c r="AO210">
        <f t="shared" si="57"/>
        <v>-0.201863208120763</v>
      </c>
      <c r="AP210">
        <f t="shared" si="58"/>
        <v>-5.5717684721025722E-2</v>
      </c>
      <c r="AQ210">
        <f t="shared" si="59"/>
        <v>-0.36750642403275102</v>
      </c>
      <c r="AR210">
        <f t="shared" si="60"/>
        <v>-0.32771152113524199</v>
      </c>
      <c r="AS210">
        <v>0</v>
      </c>
      <c r="AT210">
        <v>0</v>
      </c>
      <c r="AU210">
        <v>0</v>
      </c>
      <c r="AW210">
        <f t="shared" si="61"/>
        <v>0.97115731465687483</v>
      </c>
    </row>
    <row r="211" spans="1:49" x14ac:dyDescent="0.25">
      <c r="A211">
        <v>10</v>
      </c>
      <c r="B211" t="s">
        <v>68</v>
      </c>
      <c r="C211" t="s">
        <v>61</v>
      </c>
      <c r="D211">
        <v>6</v>
      </c>
      <c r="F211">
        <v>0.25</v>
      </c>
      <c r="G211">
        <v>0.83333333333333337</v>
      </c>
      <c r="H211">
        <v>0</v>
      </c>
      <c r="I211">
        <v>1.75</v>
      </c>
      <c r="J211">
        <v>1.3333333333333333</v>
      </c>
      <c r="K211">
        <v>0</v>
      </c>
      <c r="L211">
        <v>4.416666666666667</v>
      </c>
      <c r="M211">
        <v>2.3333333333333335</v>
      </c>
      <c r="N211">
        <v>0.75</v>
      </c>
      <c r="O211">
        <v>5.416666666666667</v>
      </c>
      <c r="P211">
        <v>0</v>
      </c>
      <c r="Q211">
        <v>0.41666666666666669</v>
      </c>
      <c r="R211">
        <v>0</v>
      </c>
      <c r="S211">
        <v>17.500000000000004</v>
      </c>
      <c r="U211">
        <f t="shared" si="52"/>
        <v>1.4285714285714284E-2</v>
      </c>
      <c r="V211">
        <f t="shared" si="52"/>
        <v>4.7619047619047609E-2</v>
      </c>
      <c r="W211">
        <f t="shared" si="52"/>
        <v>0</v>
      </c>
      <c r="X211">
        <f t="shared" si="52"/>
        <v>9.9999999999999978E-2</v>
      </c>
      <c r="Y211">
        <f t="shared" si="53"/>
        <v>7.619047619047617E-2</v>
      </c>
      <c r="Z211">
        <f t="shared" si="53"/>
        <v>0</v>
      </c>
      <c r="AA211">
        <f t="shared" si="53"/>
        <v>0.25238095238095237</v>
      </c>
      <c r="AB211">
        <f t="shared" si="51"/>
        <v>0.1333333333333333</v>
      </c>
      <c r="AC211">
        <f t="shared" si="51"/>
        <v>4.2857142857142851E-2</v>
      </c>
      <c r="AD211">
        <f t="shared" si="51"/>
        <v>0.30952380952380948</v>
      </c>
      <c r="AE211">
        <f t="shared" si="51"/>
        <v>0</v>
      </c>
      <c r="AF211">
        <f t="shared" si="68"/>
        <v>2.3809523809523805E-2</v>
      </c>
      <c r="AG211">
        <f t="shared" si="68"/>
        <v>0</v>
      </c>
      <c r="AI211">
        <f t="shared" si="62"/>
        <v>-6.0692789172133693E-2</v>
      </c>
      <c r="AJ211">
        <f t="shared" si="63"/>
        <v>-0.1449772589392106</v>
      </c>
      <c r="AK211">
        <v>0</v>
      </c>
      <c r="AL211">
        <f t="shared" si="54"/>
        <v>-0.23025850929940453</v>
      </c>
      <c r="AM211">
        <f t="shared" si="55"/>
        <v>-0.19615381397925236</v>
      </c>
      <c r="AN211">
        <v>0</v>
      </c>
      <c r="AO211">
        <f t="shared" si="57"/>
        <v>-0.34748203671315897</v>
      </c>
      <c r="AP211">
        <f t="shared" si="58"/>
        <v>-0.26865373607230197</v>
      </c>
      <c r="AQ211">
        <f t="shared" si="59"/>
        <v>-0.13499498371633925</v>
      </c>
      <c r="AR211">
        <f t="shared" si="60"/>
        <v>-0.36298484263532882</v>
      </c>
      <c r="AS211">
        <v>0</v>
      </c>
      <c r="AT211">
        <f t="shared" si="67"/>
        <v>-8.8992133768651616E-2</v>
      </c>
      <c r="AU211">
        <v>0</v>
      </c>
      <c r="AW211">
        <f t="shared" si="61"/>
        <v>1.8351901042957821</v>
      </c>
    </row>
    <row r="212" spans="1:49" x14ac:dyDescent="0.25">
      <c r="A212">
        <v>11</v>
      </c>
      <c r="B212" t="s">
        <v>68</v>
      </c>
      <c r="C212" t="s">
        <v>63</v>
      </c>
      <c r="D212">
        <v>6</v>
      </c>
      <c r="F212">
        <v>16.666666666666668</v>
      </c>
      <c r="G212">
        <v>2.6666666666666665</v>
      </c>
      <c r="H212">
        <v>0</v>
      </c>
      <c r="I212">
        <v>12.666666666666666</v>
      </c>
      <c r="J212">
        <v>32.666666666666664</v>
      </c>
      <c r="K212">
        <v>6.333333333333333</v>
      </c>
      <c r="L212">
        <v>33.333333333333336</v>
      </c>
      <c r="M212">
        <v>14.333333333333334</v>
      </c>
      <c r="N212">
        <v>9</v>
      </c>
      <c r="O212">
        <v>38</v>
      </c>
      <c r="P212">
        <v>12</v>
      </c>
      <c r="Q212">
        <v>0</v>
      </c>
      <c r="R212">
        <v>0</v>
      </c>
      <c r="S212">
        <v>177.66666666666663</v>
      </c>
      <c r="U212">
        <f t="shared" si="52"/>
        <v>9.380863039399627E-2</v>
      </c>
      <c r="V212">
        <f t="shared" si="52"/>
        <v>1.5009380863039401E-2</v>
      </c>
      <c r="W212">
        <f t="shared" si="52"/>
        <v>0</v>
      </c>
      <c r="X212">
        <f t="shared" si="52"/>
        <v>7.129455909943716E-2</v>
      </c>
      <c r="Y212">
        <f t="shared" si="53"/>
        <v>0.18386491557223267</v>
      </c>
      <c r="Z212">
        <f t="shared" si="53"/>
        <v>3.564727954971858E-2</v>
      </c>
      <c r="AA212">
        <f t="shared" si="53"/>
        <v>0.18761726078799254</v>
      </c>
      <c r="AB212">
        <f t="shared" si="51"/>
        <v>8.06754221388368E-2</v>
      </c>
      <c r="AC212">
        <f t="shared" si="51"/>
        <v>5.0656660412757987E-2</v>
      </c>
      <c r="AD212">
        <f t="shared" si="51"/>
        <v>0.21388367729831148</v>
      </c>
      <c r="AE212">
        <f t="shared" si="51"/>
        <v>6.7542213883677316E-2</v>
      </c>
      <c r="AF212">
        <f t="shared" si="68"/>
        <v>0</v>
      </c>
      <c r="AG212">
        <f t="shared" si="68"/>
        <v>0</v>
      </c>
      <c r="AI212">
        <f t="shared" si="62"/>
        <v>-0.22199797549134134</v>
      </c>
      <c r="AJ212">
        <f t="shared" si="63"/>
        <v>-6.3025589230559245E-2</v>
      </c>
      <c r="AK212">
        <v>0</v>
      </c>
      <c r="AL212">
        <f t="shared" si="54"/>
        <v>-0.18828431528836667</v>
      </c>
      <c r="AM212">
        <f t="shared" si="55"/>
        <v>-0.3113851532055098</v>
      </c>
      <c r="AN212">
        <f t="shared" si="56"/>
        <v>-0.11885096895870298</v>
      </c>
      <c r="AO212">
        <f t="shared" si="57"/>
        <v>-0.31394957564310566</v>
      </c>
      <c r="AP212">
        <f t="shared" si="58"/>
        <v>-0.20308595922009035</v>
      </c>
      <c r="AQ212">
        <f t="shared" si="59"/>
        <v>-0.15109283878116497</v>
      </c>
      <c r="AR212">
        <f t="shared" si="60"/>
        <v>-0.32987770963965063</v>
      </c>
      <c r="AS212">
        <f t="shared" si="66"/>
        <v>-0.18202643430684889</v>
      </c>
      <c r="AT212">
        <v>0</v>
      </c>
      <c r="AU212">
        <v>0</v>
      </c>
      <c r="AW212">
        <f t="shared" si="61"/>
        <v>2.0835765197653404</v>
      </c>
    </row>
    <row r="213" spans="1:49" x14ac:dyDescent="0.25">
      <c r="A213">
        <v>12</v>
      </c>
      <c r="B213" t="s">
        <v>68</v>
      </c>
      <c r="C213" t="s">
        <v>61</v>
      </c>
      <c r="D213">
        <v>6</v>
      </c>
      <c r="F213">
        <v>0.33333333333333331</v>
      </c>
      <c r="G213">
        <v>1.3333333333333333</v>
      </c>
      <c r="H213">
        <v>0</v>
      </c>
      <c r="I213">
        <v>9</v>
      </c>
      <c r="J213">
        <v>13.333333333333334</v>
      </c>
      <c r="K213">
        <v>6.166666666666667</v>
      </c>
      <c r="L213">
        <v>5</v>
      </c>
      <c r="M213">
        <v>4</v>
      </c>
      <c r="N213">
        <v>1.6666666666666667</v>
      </c>
      <c r="O213">
        <v>13.166666666666666</v>
      </c>
      <c r="P213">
        <v>2.1666666666666665</v>
      </c>
      <c r="Q213">
        <v>0</v>
      </c>
      <c r="R213">
        <v>0</v>
      </c>
      <c r="S213">
        <v>56.166666666666664</v>
      </c>
      <c r="U213">
        <f t="shared" si="52"/>
        <v>5.9347181008902079E-3</v>
      </c>
      <c r="V213">
        <f t="shared" si="52"/>
        <v>2.3738872403560832E-2</v>
      </c>
      <c r="W213">
        <f t="shared" si="52"/>
        <v>0</v>
      </c>
      <c r="X213">
        <f t="shared" si="52"/>
        <v>0.16023738872403562</v>
      </c>
      <c r="Y213">
        <f t="shared" si="53"/>
        <v>0.23738872403560832</v>
      </c>
      <c r="Z213">
        <f t="shared" si="53"/>
        <v>0.10979228486646886</v>
      </c>
      <c r="AA213">
        <f t="shared" si="53"/>
        <v>8.9020771513353122E-2</v>
      </c>
      <c r="AB213">
        <f t="shared" si="51"/>
        <v>7.1216617210682495E-2</v>
      </c>
      <c r="AC213">
        <f t="shared" si="51"/>
        <v>2.967359050445104E-2</v>
      </c>
      <c r="AD213">
        <f t="shared" si="51"/>
        <v>0.23442136498516319</v>
      </c>
      <c r="AE213">
        <f t="shared" si="51"/>
        <v>3.857566765578635E-2</v>
      </c>
      <c r="AF213">
        <f t="shared" si="68"/>
        <v>0</v>
      </c>
      <c r="AG213">
        <f t="shared" si="68"/>
        <v>0</v>
      </c>
      <c r="AI213">
        <f t="shared" si="62"/>
        <v>-3.0426918396394161E-2</v>
      </c>
      <c r="AJ213">
        <f t="shared" si="63"/>
        <v>-8.8798608633175694E-2</v>
      </c>
      <c r="AK213">
        <v>0</v>
      </c>
      <c r="AL213">
        <f t="shared" si="54"/>
        <v>-0.29341050363369947</v>
      </c>
      <c r="AM213">
        <f t="shared" si="55"/>
        <v>-0.34137834912248788</v>
      </c>
      <c r="AN213">
        <f t="shared" si="56"/>
        <v>-0.24254927494124953</v>
      </c>
      <c r="AO213">
        <f t="shared" si="57"/>
        <v>-0.21533105774690264</v>
      </c>
      <c r="AP213">
        <f t="shared" si="58"/>
        <v>-0.18815637507449851</v>
      </c>
      <c r="AQ213">
        <f t="shared" si="59"/>
        <v>-0.10437679042606279</v>
      </c>
      <c r="AR213">
        <f t="shared" si="60"/>
        <v>-0.34005985505323999</v>
      </c>
      <c r="AS213">
        <f t="shared" si="66"/>
        <v>-0.12556895088302886</v>
      </c>
      <c r="AT213">
        <v>0</v>
      </c>
      <c r="AU213">
        <v>0</v>
      </c>
      <c r="AW213">
        <f t="shared" si="61"/>
        <v>1.9700566839107398</v>
      </c>
    </row>
    <row r="214" spans="1:49" x14ac:dyDescent="0.25">
      <c r="A214">
        <v>13</v>
      </c>
      <c r="B214" t="s">
        <v>64</v>
      </c>
      <c r="C214" t="s">
        <v>63</v>
      </c>
      <c r="D214">
        <v>6</v>
      </c>
      <c r="F214">
        <v>2.5</v>
      </c>
      <c r="G214">
        <v>2.6666666666666665</v>
      </c>
      <c r="H214">
        <v>0</v>
      </c>
      <c r="I214">
        <v>34</v>
      </c>
      <c r="J214">
        <v>0.33333333333333331</v>
      </c>
      <c r="K214">
        <v>0</v>
      </c>
      <c r="L214">
        <v>9.1666666666666661</v>
      </c>
      <c r="M214">
        <v>2</v>
      </c>
      <c r="N214">
        <v>0.83333333333333337</v>
      </c>
      <c r="O214">
        <v>13.666666666666666</v>
      </c>
      <c r="P214">
        <v>33.166666666666664</v>
      </c>
      <c r="Q214">
        <v>1.1666666666666667</v>
      </c>
      <c r="R214">
        <v>0</v>
      </c>
      <c r="S214">
        <v>99.500000000000014</v>
      </c>
      <c r="U214">
        <f t="shared" si="52"/>
        <v>2.5125628140703515E-2</v>
      </c>
      <c r="V214">
        <f t="shared" si="52"/>
        <v>2.6800670016750412E-2</v>
      </c>
      <c r="W214">
        <f t="shared" si="52"/>
        <v>0</v>
      </c>
      <c r="X214">
        <f t="shared" si="52"/>
        <v>0.34170854271356776</v>
      </c>
      <c r="Y214">
        <f t="shared" si="53"/>
        <v>3.3500837520938015E-3</v>
      </c>
      <c r="Z214">
        <f t="shared" si="53"/>
        <v>0</v>
      </c>
      <c r="AA214">
        <f t="shared" si="53"/>
        <v>9.2127303182579542E-2</v>
      </c>
      <c r="AB214">
        <f t="shared" si="51"/>
        <v>2.0100502512562811E-2</v>
      </c>
      <c r="AC214">
        <f t="shared" si="51"/>
        <v>8.3752093802345051E-3</v>
      </c>
      <c r="AD214">
        <f t="shared" si="51"/>
        <v>0.13735343383584586</v>
      </c>
      <c r="AE214">
        <f t="shared" si="51"/>
        <v>0.33333333333333326</v>
      </c>
      <c r="AF214">
        <f t="shared" si="68"/>
        <v>1.1725293132328308E-2</v>
      </c>
      <c r="AG214">
        <f t="shared" si="68"/>
        <v>0</v>
      </c>
      <c r="AI214">
        <f t="shared" si="62"/>
        <v>-9.255947015805005E-2</v>
      </c>
      <c r="AJ214">
        <f t="shared" si="63"/>
        <v>-9.7000425893542921E-2</v>
      </c>
      <c r="AK214">
        <v>0</v>
      </c>
      <c r="AL214">
        <f t="shared" si="54"/>
        <v>-0.36692564889090568</v>
      </c>
      <c r="AM214">
        <f t="shared" si="55"/>
        <v>-1.9091356558903368E-2</v>
      </c>
      <c r="AN214">
        <v>0</v>
      </c>
      <c r="AO214">
        <f t="shared" si="57"/>
        <v>-0.21968528651391492</v>
      </c>
      <c r="AP214">
        <f t="shared" si="58"/>
        <v>-7.8532873640293488E-2</v>
      </c>
      <c r="AQ214">
        <f t="shared" si="59"/>
        <v>-4.0054264664644068E-2</v>
      </c>
      <c r="AR214">
        <f t="shared" si="60"/>
        <v>-0.27267374375632258</v>
      </c>
      <c r="AS214">
        <f t="shared" si="66"/>
        <v>-0.36620409622270328</v>
      </c>
      <c r="AT214">
        <f t="shared" si="67"/>
        <v>-5.2130734925227837E-2</v>
      </c>
      <c r="AU214">
        <v>0</v>
      </c>
      <c r="AW214">
        <f t="shared" si="61"/>
        <v>1.6048579012245083</v>
      </c>
    </row>
    <row r="215" spans="1:49" x14ac:dyDescent="0.25">
      <c r="A215">
        <v>14</v>
      </c>
      <c r="B215" t="s">
        <v>64</v>
      </c>
      <c r="C215" t="s">
        <v>61</v>
      </c>
      <c r="D215">
        <v>6</v>
      </c>
      <c r="F215">
        <v>2.1666666666666665</v>
      </c>
      <c r="G215">
        <v>1.1666666666666667</v>
      </c>
      <c r="H215">
        <v>0</v>
      </c>
      <c r="I215">
        <v>2.5</v>
      </c>
      <c r="J215">
        <v>0.83333333333333337</v>
      </c>
      <c r="K215">
        <v>0</v>
      </c>
      <c r="L215">
        <v>33.166666666666664</v>
      </c>
      <c r="M215">
        <v>2</v>
      </c>
      <c r="N215">
        <v>0</v>
      </c>
      <c r="O215">
        <v>0</v>
      </c>
      <c r="P215">
        <v>1.8333333333333333</v>
      </c>
      <c r="Q215">
        <v>1.1666666666666667</v>
      </c>
      <c r="R215">
        <v>0</v>
      </c>
      <c r="S215">
        <v>44.833333333333329</v>
      </c>
      <c r="U215">
        <f t="shared" si="52"/>
        <v>4.8327137546468404E-2</v>
      </c>
      <c r="V215">
        <f t="shared" si="52"/>
        <v>2.6022304832713759E-2</v>
      </c>
      <c r="W215">
        <f t="shared" si="52"/>
        <v>0</v>
      </c>
      <c r="X215">
        <f t="shared" si="52"/>
        <v>5.5762081784386623E-2</v>
      </c>
      <c r="Y215">
        <f t="shared" si="53"/>
        <v>1.8587360594795543E-2</v>
      </c>
      <c r="Z215">
        <f t="shared" si="53"/>
        <v>0</v>
      </c>
      <c r="AA215">
        <f t="shared" si="53"/>
        <v>0.7397769516728625</v>
      </c>
      <c r="AB215">
        <f t="shared" si="51"/>
        <v>4.4609665427509299E-2</v>
      </c>
      <c r="AC215">
        <f t="shared" si="51"/>
        <v>0</v>
      </c>
      <c r="AD215">
        <f t="shared" si="51"/>
        <v>0</v>
      </c>
      <c r="AE215">
        <f t="shared" si="51"/>
        <v>4.0892193308550186E-2</v>
      </c>
      <c r="AF215">
        <f t="shared" si="68"/>
        <v>2.6022304832713759E-2</v>
      </c>
      <c r="AG215">
        <f t="shared" si="68"/>
        <v>0</v>
      </c>
      <c r="AI215">
        <f t="shared" si="62"/>
        <v>-0.14641972597704064</v>
      </c>
      <c r="AJ215">
        <f t="shared" si="63"/>
        <v>-9.4950217895262756E-2</v>
      </c>
      <c r="AK215">
        <v>0</v>
      </c>
      <c r="AL215">
        <f t="shared" si="54"/>
        <v>-0.16096623671931018</v>
      </c>
      <c r="AM215">
        <f t="shared" si="55"/>
        <v>-7.407571500311784E-2</v>
      </c>
      <c r="AN215">
        <v>0</v>
      </c>
      <c r="AO215">
        <f t="shared" si="57"/>
        <v>-0.22297362238138285</v>
      </c>
      <c r="AP215">
        <f t="shared" si="58"/>
        <v>-0.13872734854188129</v>
      </c>
      <c r="AQ215">
        <v>0</v>
      </c>
      <c r="AR215">
        <v>0</v>
      </c>
      <c r="AS215">
        <f t="shared" si="66"/>
        <v>-0.13072482221129425</v>
      </c>
      <c r="AT215">
        <f t="shared" si="67"/>
        <v>-9.4950217895262756E-2</v>
      </c>
      <c r="AU215">
        <v>0</v>
      </c>
      <c r="AW215">
        <f t="shared" si="61"/>
        <v>1.0637879066245526</v>
      </c>
    </row>
    <row r="216" spans="1:49" x14ac:dyDescent="0.25">
      <c r="A216">
        <v>15</v>
      </c>
      <c r="B216" t="s">
        <v>60</v>
      </c>
      <c r="C216" t="s">
        <v>63</v>
      </c>
      <c r="D216">
        <v>6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26</v>
      </c>
      <c r="M216">
        <v>2</v>
      </c>
      <c r="N216">
        <v>2.6666666666666665</v>
      </c>
      <c r="O216">
        <v>40.666666666666664</v>
      </c>
      <c r="P216">
        <v>0</v>
      </c>
      <c r="Q216">
        <v>0</v>
      </c>
      <c r="R216">
        <v>0</v>
      </c>
      <c r="S216">
        <v>71.333333333333329</v>
      </c>
      <c r="U216">
        <f t="shared" si="52"/>
        <v>0</v>
      </c>
      <c r="V216">
        <f t="shared" si="52"/>
        <v>0</v>
      </c>
      <c r="W216">
        <f t="shared" si="52"/>
        <v>0</v>
      </c>
      <c r="X216">
        <f t="shared" si="52"/>
        <v>0</v>
      </c>
      <c r="Y216">
        <f t="shared" si="53"/>
        <v>0</v>
      </c>
      <c r="Z216">
        <f t="shared" si="53"/>
        <v>0</v>
      </c>
      <c r="AA216">
        <f t="shared" si="53"/>
        <v>0.36448598130841126</v>
      </c>
      <c r="AB216">
        <f t="shared" si="51"/>
        <v>2.8037383177570097E-2</v>
      </c>
      <c r="AC216">
        <f t="shared" si="51"/>
        <v>3.7383177570093455E-2</v>
      </c>
      <c r="AD216">
        <f t="shared" si="51"/>
        <v>0.57009345794392519</v>
      </c>
      <c r="AE216">
        <f t="shared" si="51"/>
        <v>0</v>
      </c>
      <c r="AF216">
        <f t="shared" si="68"/>
        <v>0</v>
      </c>
      <c r="AG216">
        <f t="shared" si="68"/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f t="shared" si="57"/>
        <v>-0.36786374154166479</v>
      </c>
      <c r="AP216">
        <f t="shared" si="58"/>
        <v>-0.10021167885403168</v>
      </c>
      <c r="AQ216">
        <f t="shared" si="59"/>
        <v>-0.12286110180717814</v>
      </c>
      <c r="AR216">
        <f t="shared" si="60"/>
        <v>-0.32036685222060085</v>
      </c>
      <c r="AS216">
        <v>0</v>
      </c>
      <c r="AT216">
        <v>0</v>
      </c>
      <c r="AU216">
        <v>0</v>
      </c>
      <c r="AW216">
        <f t="shared" si="61"/>
        <v>0.91130337442347553</v>
      </c>
    </row>
    <row r="217" spans="1:49" x14ac:dyDescent="0.25">
      <c r="A217">
        <v>16</v>
      </c>
      <c r="B217" t="s">
        <v>68</v>
      </c>
      <c r="C217" t="s">
        <v>63</v>
      </c>
      <c r="D217">
        <v>6</v>
      </c>
      <c r="F217">
        <v>0</v>
      </c>
      <c r="G217">
        <v>17.666666666666668</v>
      </c>
      <c r="H217">
        <v>0</v>
      </c>
      <c r="I217">
        <v>36.166666666666664</v>
      </c>
      <c r="J217">
        <v>33.833333333333336</v>
      </c>
      <c r="K217">
        <v>0</v>
      </c>
      <c r="L217">
        <v>16</v>
      </c>
      <c r="M217">
        <v>12</v>
      </c>
      <c r="N217">
        <v>6.833333333333333</v>
      </c>
      <c r="O217">
        <v>25.333333333333332</v>
      </c>
      <c r="P217">
        <v>4.666666666666667</v>
      </c>
      <c r="Q217">
        <v>2.8333333333333335</v>
      </c>
      <c r="R217">
        <v>0</v>
      </c>
      <c r="S217">
        <v>155.33333333333331</v>
      </c>
      <c r="U217">
        <f t="shared" si="52"/>
        <v>0</v>
      </c>
      <c r="V217">
        <f t="shared" si="52"/>
        <v>0.11373390557939916</v>
      </c>
      <c r="W217">
        <f t="shared" si="52"/>
        <v>0</v>
      </c>
      <c r="X217">
        <f t="shared" si="52"/>
        <v>0.23283261802575109</v>
      </c>
      <c r="Y217">
        <f t="shared" si="53"/>
        <v>0.21781115879828331</v>
      </c>
      <c r="Z217">
        <f t="shared" si="53"/>
        <v>0</v>
      </c>
      <c r="AA217">
        <f t="shared" si="53"/>
        <v>0.10300429184549358</v>
      </c>
      <c r="AB217">
        <f t="shared" si="51"/>
        <v>7.7253218884120178E-2</v>
      </c>
      <c r="AC217">
        <f t="shared" si="51"/>
        <v>4.3991416309012876E-2</v>
      </c>
      <c r="AD217">
        <f t="shared" si="51"/>
        <v>0.16309012875536483</v>
      </c>
      <c r="AE217">
        <f t="shared" si="51"/>
        <v>3.0042918454935629E-2</v>
      </c>
      <c r="AF217">
        <f t="shared" si="68"/>
        <v>1.8240343347639489E-2</v>
      </c>
      <c r="AG217">
        <f t="shared" si="68"/>
        <v>0</v>
      </c>
      <c r="AI217">
        <v>0</v>
      </c>
      <c r="AJ217">
        <f t="shared" si="63"/>
        <v>-0.24724542315535794</v>
      </c>
      <c r="AK217">
        <v>0</v>
      </c>
      <c r="AL217">
        <f t="shared" si="54"/>
        <v>-0.33933851402198884</v>
      </c>
      <c r="AM217">
        <f t="shared" si="55"/>
        <v>-0.33197183222713755</v>
      </c>
      <c r="AN217">
        <v>0</v>
      </c>
      <c r="AO217">
        <f t="shared" si="57"/>
        <v>-0.23412717149024087</v>
      </c>
      <c r="AP217">
        <f t="shared" si="58"/>
        <v>-0.19781974472983538</v>
      </c>
      <c r="AQ217">
        <f t="shared" si="59"/>
        <v>-0.1374186595141981</v>
      </c>
      <c r="AR217">
        <f t="shared" si="60"/>
        <v>-0.29575616809396554</v>
      </c>
      <c r="AS217">
        <f t="shared" si="66"/>
        <v>-0.10530428382649235</v>
      </c>
      <c r="AT217">
        <f t="shared" si="67"/>
        <v>-7.3036513949248275E-2</v>
      </c>
      <c r="AU217">
        <v>0</v>
      </c>
      <c r="AW217">
        <f t="shared" si="61"/>
        <v>1.962018311008465</v>
      </c>
    </row>
    <row r="218" spans="1:49" x14ac:dyDescent="0.25">
      <c r="A218">
        <v>17</v>
      </c>
      <c r="B218" t="s">
        <v>64</v>
      </c>
      <c r="C218" t="s">
        <v>61</v>
      </c>
      <c r="D218">
        <v>6</v>
      </c>
      <c r="F218">
        <v>0</v>
      </c>
      <c r="G218">
        <v>36</v>
      </c>
      <c r="H218">
        <v>0</v>
      </c>
      <c r="I218">
        <v>8.3333333333333339</v>
      </c>
      <c r="J218">
        <v>206.33333333333334</v>
      </c>
      <c r="K218">
        <v>19.666666666666668</v>
      </c>
      <c r="L218">
        <v>21</v>
      </c>
      <c r="M218">
        <v>1</v>
      </c>
      <c r="N218">
        <v>23</v>
      </c>
      <c r="O218">
        <v>8</v>
      </c>
      <c r="P218">
        <v>2</v>
      </c>
      <c r="Q218">
        <v>0</v>
      </c>
      <c r="R218">
        <v>0</v>
      </c>
      <c r="S218">
        <v>325.33333333333337</v>
      </c>
      <c r="U218">
        <f t="shared" si="52"/>
        <v>0</v>
      </c>
      <c r="V218">
        <f t="shared" si="52"/>
        <v>0.11065573770491802</v>
      </c>
      <c r="W218">
        <f t="shared" si="52"/>
        <v>0</v>
      </c>
      <c r="X218">
        <f t="shared" si="52"/>
        <v>2.5614754098360653E-2</v>
      </c>
      <c r="Y218">
        <f t="shared" si="53"/>
        <v>0.63422131147540983</v>
      </c>
      <c r="Z218">
        <f t="shared" si="53"/>
        <v>6.0450819672131145E-2</v>
      </c>
      <c r="AA218">
        <f t="shared" si="53"/>
        <v>6.4549180327868841E-2</v>
      </c>
      <c r="AB218">
        <f t="shared" si="51"/>
        <v>3.0737704918032782E-3</v>
      </c>
      <c r="AC218">
        <f t="shared" si="51"/>
        <v>7.0696721311475405E-2</v>
      </c>
      <c r="AD218">
        <f t="shared" si="51"/>
        <v>2.4590163934426226E-2</v>
      </c>
      <c r="AE218">
        <f t="shared" si="51"/>
        <v>6.1475409836065564E-3</v>
      </c>
      <c r="AF218">
        <f t="shared" si="68"/>
        <v>0</v>
      </c>
      <c r="AG218">
        <f t="shared" si="68"/>
        <v>0</v>
      </c>
      <c r="AI218">
        <v>0</v>
      </c>
      <c r="AJ218">
        <f t="shared" si="63"/>
        <v>-0.24358994549508017</v>
      </c>
      <c r="AK218">
        <v>0</v>
      </c>
      <c r="AL218">
        <f t="shared" si="54"/>
        <v>-9.3867488769080215E-2</v>
      </c>
      <c r="AM218">
        <f t="shared" si="55"/>
        <v>-0.28879731270280662</v>
      </c>
      <c r="AN218">
        <f t="shared" si="56"/>
        <v>-0.1696204748032121</v>
      </c>
      <c r="AO218">
        <f t="shared" si="57"/>
        <v>-0.17688591719401459</v>
      </c>
      <c r="AP218">
        <f t="shared" si="58"/>
        <v>-1.7781302144707935E-2</v>
      </c>
      <c r="AQ218">
        <f t="shared" si="59"/>
        <v>-0.18730078857099638</v>
      </c>
      <c r="AR218">
        <f t="shared" si="60"/>
        <v>-9.1116608755700323E-2</v>
      </c>
      <c r="AS218">
        <f t="shared" si="66"/>
        <v>-3.1301453589252272E-2</v>
      </c>
      <c r="AT218">
        <v>0</v>
      </c>
      <c r="AU218">
        <v>0</v>
      </c>
      <c r="AW218">
        <f t="shared" si="61"/>
        <v>1.3002612920248504</v>
      </c>
    </row>
    <row r="219" spans="1:49" x14ac:dyDescent="0.25">
      <c r="A219">
        <v>18</v>
      </c>
      <c r="B219" t="s">
        <v>64</v>
      </c>
      <c r="C219" t="s">
        <v>63</v>
      </c>
      <c r="D219">
        <v>6</v>
      </c>
      <c r="F219">
        <v>1.0833333333333333</v>
      </c>
      <c r="G219">
        <v>3.6666666666666665</v>
      </c>
      <c r="H219">
        <v>0</v>
      </c>
      <c r="I219">
        <v>12.166666666666666</v>
      </c>
      <c r="J219">
        <v>4.166666666666667</v>
      </c>
      <c r="K219">
        <v>0.41666666666666669</v>
      </c>
      <c r="L219">
        <v>37.333333333333336</v>
      </c>
      <c r="M219">
        <v>4.916666666666667</v>
      </c>
      <c r="N219">
        <v>1.25</v>
      </c>
      <c r="O219">
        <v>0.33333333333333331</v>
      </c>
      <c r="P219">
        <v>10.083333333333334</v>
      </c>
      <c r="Q219">
        <v>0.41666666666666669</v>
      </c>
      <c r="R219">
        <v>0.91666666666666663</v>
      </c>
      <c r="S219">
        <v>76.75</v>
      </c>
      <c r="U219">
        <f t="shared" si="52"/>
        <v>1.4115092290988056E-2</v>
      </c>
      <c r="V219">
        <f t="shared" si="52"/>
        <v>4.7774158523344191E-2</v>
      </c>
      <c r="W219">
        <f t="shared" si="52"/>
        <v>0</v>
      </c>
      <c r="X219">
        <f t="shared" si="52"/>
        <v>0.15852334419109662</v>
      </c>
      <c r="Y219">
        <f t="shared" si="53"/>
        <v>5.428881650380022E-2</v>
      </c>
      <c r="Z219">
        <f t="shared" si="53"/>
        <v>5.4288816503800215E-3</v>
      </c>
      <c r="AA219">
        <f t="shared" si="53"/>
        <v>0.48642779587405</v>
      </c>
      <c r="AB219">
        <f t="shared" si="51"/>
        <v>6.4060803474484257E-2</v>
      </c>
      <c r="AC219">
        <f t="shared" si="51"/>
        <v>1.6286644951140065E-2</v>
      </c>
      <c r="AD219">
        <f t="shared" si="51"/>
        <v>4.3431053203040167E-3</v>
      </c>
      <c r="AE219">
        <f t="shared" si="51"/>
        <v>0.13137893593919653</v>
      </c>
      <c r="AF219">
        <f t="shared" si="68"/>
        <v>5.4288816503800215E-3</v>
      </c>
      <c r="AG219">
        <f t="shared" si="68"/>
        <v>1.1943539630836048E-2</v>
      </c>
      <c r="AI219">
        <f t="shared" si="62"/>
        <v>-6.0137501437914243E-2</v>
      </c>
      <c r="AJ219">
        <f t="shared" si="63"/>
        <v>-0.1452941343136048</v>
      </c>
      <c r="AK219">
        <v>0</v>
      </c>
      <c r="AL219">
        <f t="shared" si="54"/>
        <v>-0.29197676278377599</v>
      </c>
      <c r="AM219">
        <f t="shared" si="55"/>
        <v>-0.15816704836195228</v>
      </c>
      <c r="AN219">
        <f t="shared" si="56"/>
        <v>-2.8317166795989175E-2</v>
      </c>
      <c r="AO219">
        <f t="shared" si="57"/>
        <v>-0.35055236495164399</v>
      </c>
      <c r="AP219">
        <f t="shared" si="58"/>
        <v>-0.17603412915160224</v>
      </c>
      <c r="AQ219">
        <f t="shared" si="59"/>
        <v>-6.7058792103470627E-2</v>
      </c>
      <c r="AR219">
        <f t="shared" si="60"/>
        <v>-2.3622869381695614E-2</v>
      </c>
      <c r="AS219">
        <f t="shared" si="66"/>
        <v>-0.26665581799097338</v>
      </c>
      <c r="AT219">
        <f t="shared" si="67"/>
        <v>-2.8317166795989175E-2</v>
      </c>
      <c r="AU219">
        <f t="shared" si="64"/>
        <v>-5.2880795220441146E-2</v>
      </c>
      <c r="AW219">
        <f t="shared" si="61"/>
        <v>1.6490145492890524</v>
      </c>
    </row>
    <row r="220" spans="1:49" x14ac:dyDescent="0.25">
      <c r="A220">
        <v>19</v>
      </c>
      <c r="B220" t="s">
        <v>62</v>
      </c>
      <c r="C220" t="s">
        <v>63</v>
      </c>
      <c r="D220">
        <v>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15.333333333333334</v>
      </c>
      <c r="M220">
        <v>1.3333333333333333</v>
      </c>
      <c r="N220">
        <v>68.666666666666671</v>
      </c>
      <c r="O220">
        <v>49.333333333333336</v>
      </c>
      <c r="P220">
        <v>0</v>
      </c>
      <c r="Q220">
        <v>0</v>
      </c>
      <c r="R220">
        <v>0</v>
      </c>
      <c r="S220">
        <v>134.66666666666669</v>
      </c>
      <c r="U220">
        <f t="shared" si="52"/>
        <v>0</v>
      </c>
      <c r="V220">
        <f t="shared" si="52"/>
        <v>0</v>
      </c>
      <c r="W220">
        <f t="shared" si="52"/>
        <v>0</v>
      </c>
      <c r="X220">
        <f t="shared" si="52"/>
        <v>0</v>
      </c>
      <c r="Y220">
        <f t="shared" si="53"/>
        <v>0</v>
      </c>
      <c r="Z220">
        <f t="shared" si="53"/>
        <v>0</v>
      </c>
      <c r="AA220">
        <f t="shared" si="53"/>
        <v>0.11386138613861385</v>
      </c>
      <c r="AB220">
        <f t="shared" si="51"/>
        <v>9.9009900990098994E-3</v>
      </c>
      <c r="AC220">
        <f t="shared" si="51"/>
        <v>0.50990099009900991</v>
      </c>
      <c r="AD220">
        <f t="shared" si="51"/>
        <v>0.36633663366336633</v>
      </c>
      <c r="AE220">
        <f t="shared" si="51"/>
        <v>0</v>
      </c>
      <c r="AF220">
        <f t="shared" si="68"/>
        <v>0</v>
      </c>
      <c r="AG220">
        <f t="shared" si="68"/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f t="shared" si="57"/>
        <v>-0.24739500036563</v>
      </c>
      <c r="AP220">
        <f t="shared" si="58"/>
        <v>-4.5694262542982762E-2</v>
      </c>
      <c r="AQ220">
        <f t="shared" si="59"/>
        <v>-0.34343805467659211</v>
      </c>
      <c r="AR220">
        <f t="shared" si="60"/>
        <v>-0.3678762015375277</v>
      </c>
      <c r="AS220">
        <v>0</v>
      </c>
      <c r="AT220">
        <v>0</v>
      </c>
      <c r="AU220">
        <v>0</v>
      </c>
      <c r="AW220">
        <f t="shared" si="61"/>
        <v>1.0044035191227325</v>
      </c>
    </row>
    <row r="221" spans="1:49" x14ac:dyDescent="0.25">
      <c r="A221">
        <v>20</v>
      </c>
      <c r="B221" t="s">
        <v>60</v>
      </c>
      <c r="C221" t="s">
        <v>63</v>
      </c>
      <c r="D221">
        <v>6</v>
      </c>
      <c r="F221">
        <v>0</v>
      </c>
      <c r="G221">
        <v>0</v>
      </c>
      <c r="H221">
        <v>0</v>
      </c>
      <c r="I221">
        <v>0</v>
      </c>
      <c r="J221">
        <v>0.66666666666666663</v>
      </c>
      <c r="K221">
        <v>0</v>
      </c>
      <c r="L221">
        <v>12.333333333333334</v>
      </c>
      <c r="M221">
        <v>11.333333333333334</v>
      </c>
      <c r="N221">
        <v>3.6666666666666665</v>
      </c>
      <c r="O221">
        <v>69</v>
      </c>
      <c r="P221">
        <v>0</v>
      </c>
      <c r="Q221">
        <v>0</v>
      </c>
      <c r="R221">
        <v>0</v>
      </c>
      <c r="S221">
        <v>97</v>
      </c>
      <c r="U221">
        <f t="shared" si="52"/>
        <v>0</v>
      </c>
      <c r="V221">
        <f t="shared" si="52"/>
        <v>0</v>
      </c>
      <c r="W221">
        <f t="shared" si="52"/>
        <v>0</v>
      </c>
      <c r="X221">
        <f t="shared" si="52"/>
        <v>0</v>
      </c>
      <c r="Y221">
        <f t="shared" si="53"/>
        <v>6.8728522336769758E-3</v>
      </c>
      <c r="Z221">
        <f t="shared" si="53"/>
        <v>0</v>
      </c>
      <c r="AA221">
        <f t="shared" si="53"/>
        <v>0.12714776632302405</v>
      </c>
      <c r="AB221">
        <f t="shared" si="51"/>
        <v>0.11683848797250859</v>
      </c>
      <c r="AC221">
        <f t="shared" si="51"/>
        <v>3.7800687285223365E-2</v>
      </c>
      <c r="AD221">
        <f t="shared" si="51"/>
        <v>0.71134020618556704</v>
      </c>
      <c r="AE221">
        <f t="shared" si="51"/>
        <v>0</v>
      </c>
      <c r="AF221">
        <f t="shared" si="68"/>
        <v>0</v>
      </c>
      <c r="AG221">
        <f t="shared" si="68"/>
        <v>0</v>
      </c>
      <c r="AI221">
        <v>0</v>
      </c>
      <c r="AJ221">
        <v>0</v>
      </c>
      <c r="AK221">
        <v>0</v>
      </c>
      <c r="AL221">
        <v>0</v>
      </c>
      <c r="AM221">
        <f t="shared" si="55"/>
        <v>-3.4228014340972834E-2</v>
      </c>
      <c r="AN221">
        <v>0</v>
      </c>
      <c r="AO221">
        <f t="shared" si="57"/>
        <v>-0.26223023408078666</v>
      </c>
      <c r="AP221">
        <f t="shared" si="58"/>
        <v>-0.25084788057347512</v>
      </c>
      <c r="AQ221">
        <f t="shared" si="59"/>
        <v>-0.12381342934056475</v>
      </c>
      <c r="AR221">
        <f t="shared" si="60"/>
        <v>-0.24228565669610841</v>
      </c>
      <c r="AS221">
        <v>0</v>
      </c>
      <c r="AT221">
        <v>0</v>
      </c>
      <c r="AU221">
        <v>0</v>
      </c>
      <c r="AW221">
        <f t="shared" si="61"/>
        <v>0.91340521503190764</v>
      </c>
    </row>
    <row r="222" spans="1:49" x14ac:dyDescent="0.25">
      <c r="A222">
        <v>21</v>
      </c>
      <c r="B222" t="s">
        <v>67</v>
      </c>
      <c r="C222" t="s">
        <v>61</v>
      </c>
      <c r="D222">
        <v>6</v>
      </c>
      <c r="F222">
        <v>0</v>
      </c>
      <c r="G222">
        <v>0</v>
      </c>
      <c r="H222">
        <v>0</v>
      </c>
      <c r="I222">
        <v>0</v>
      </c>
      <c r="J222">
        <v>1.3333333333333333</v>
      </c>
      <c r="K222">
        <v>0</v>
      </c>
      <c r="L222">
        <v>29.333333333333332</v>
      </c>
      <c r="M222">
        <v>0.33333333333333331</v>
      </c>
      <c r="N222">
        <v>48.666666666666664</v>
      </c>
      <c r="O222">
        <v>50.666666666666664</v>
      </c>
      <c r="P222">
        <v>0</v>
      </c>
      <c r="Q222">
        <v>0</v>
      </c>
      <c r="R222">
        <v>0</v>
      </c>
      <c r="S222">
        <v>130.33333333333331</v>
      </c>
      <c r="U222">
        <f t="shared" si="52"/>
        <v>0</v>
      </c>
      <c r="V222">
        <f t="shared" si="52"/>
        <v>0</v>
      </c>
      <c r="W222">
        <f t="shared" si="52"/>
        <v>0</v>
      </c>
      <c r="X222">
        <f t="shared" si="52"/>
        <v>0</v>
      </c>
      <c r="Y222">
        <f t="shared" si="53"/>
        <v>1.0230179028132993E-2</v>
      </c>
      <c r="Z222">
        <f t="shared" si="53"/>
        <v>0</v>
      </c>
      <c r="AA222">
        <f t="shared" si="53"/>
        <v>0.22506393861892585</v>
      </c>
      <c r="AB222">
        <f t="shared" si="51"/>
        <v>2.5575447570332483E-3</v>
      </c>
      <c r="AC222">
        <f t="shared" si="51"/>
        <v>0.37340153452685426</v>
      </c>
      <c r="AD222">
        <f t="shared" si="51"/>
        <v>0.38874680306905374</v>
      </c>
      <c r="AE222">
        <f t="shared" si="51"/>
        <v>0</v>
      </c>
      <c r="AF222">
        <f t="shared" si="68"/>
        <v>0</v>
      </c>
      <c r="AG222">
        <f t="shared" si="68"/>
        <v>0</v>
      </c>
      <c r="AI222">
        <v>0</v>
      </c>
      <c r="AJ222">
        <v>0</v>
      </c>
      <c r="AK222">
        <v>0</v>
      </c>
      <c r="AL222">
        <v>0</v>
      </c>
      <c r="AM222">
        <f t="shared" si="55"/>
        <v>-4.6878907405273403E-2</v>
      </c>
      <c r="AN222">
        <v>0</v>
      </c>
      <c r="AO222">
        <f t="shared" si="57"/>
        <v>-0.33565377392488494</v>
      </c>
      <c r="AP222">
        <f t="shared" si="58"/>
        <v>-1.5265236726305285E-2</v>
      </c>
      <c r="AQ222">
        <f t="shared" si="59"/>
        <v>-0.36783820201648665</v>
      </c>
      <c r="AR222">
        <f t="shared" si="60"/>
        <v>-0.36729849091852068</v>
      </c>
      <c r="AS222">
        <v>0</v>
      </c>
      <c r="AT222">
        <v>0</v>
      </c>
      <c r="AU222">
        <v>0</v>
      </c>
      <c r="AW222">
        <f t="shared" si="61"/>
        <v>1.1329346109914709</v>
      </c>
    </row>
    <row r="223" spans="1:49" x14ac:dyDescent="0.25">
      <c r="A223">
        <v>22</v>
      </c>
      <c r="B223" t="s">
        <v>68</v>
      </c>
      <c r="C223" t="s">
        <v>61</v>
      </c>
      <c r="D223">
        <v>6</v>
      </c>
      <c r="F223">
        <v>0.58333333333333337</v>
      </c>
      <c r="G223">
        <v>12</v>
      </c>
      <c r="H223">
        <v>0</v>
      </c>
      <c r="I223">
        <v>3.5833333333333335</v>
      </c>
      <c r="J223">
        <v>37.166666666666664</v>
      </c>
      <c r="K223">
        <v>2.9166666666666665</v>
      </c>
      <c r="L223">
        <v>13.75</v>
      </c>
      <c r="M223">
        <v>4.916666666666667</v>
      </c>
      <c r="N223">
        <v>4.5</v>
      </c>
      <c r="O223">
        <v>6</v>
      </c>
      <c r="P223">
        <v>3</v>
      </c>
      <c r="Q223">
        <v>0.41666666666666669</v>
      </c>
      <c r="R223">
        <v>0.83333333333333337</v>
      </c>
      <c r="S223">
        <v>89.666666666666671</v>
      </c>
      <c r="U223">
        <f t="shared" si="52"/>
        <v>6.5055762081784388E-3</v>
      </c>
      <c r="V223">
        <f t="shared" si="52"/>
        <v>0.13382899628252787</v>
      </c>
      <c r="W223">
        <f t="shared" si="52"/>
        <v>0</v>
      </c>
      <c r="X223">
        <f t="shared" si="52"/>
        <v>3.9962825278810406E-2</v>
      </c>
      <c r="Y223">
        <f t="shared" si="53"/>
        <v>0.41449814126394047</v>
      </c>
      <c r="Z223">
        <f t="shared" si="53"/>
        <v>3.2527881040892187E-2</v>
      </c>
      <c r="AA223">
        <f t="shared" si="53"/>
        <v>0.15334572490706319</v>
      </c>
      <c r="AB223">
        <f t="shared" si="51"/>
        <v>5.4832713754646843E-2</v>
      </c>
      <c r="AC223">
        <f t="shared" si="51"/>
        <v>5.018587360594795E-2</v>
      </c>
      <c r="AD223">
        <f t="shared" si="51"/>
        <v>6.6914498141263934E-2</v>
      </c>
      <c r="AE223">
        <f t="shared" si="51"/>
        <v>3.3457249070631967E-2</v>
      </c>
      <c r="AF223">
        <f t="shared" si="68"/>
        <v>4.646840148698885E-3</v>
      </c>
      <c r="AG223">
        <f t="shared" si="68"/>
        <v>9.2936802973977699E-3</v>
      </c>
      <c r="AI223">
        <f t="shared" si="62"/>
        <v>-3.2756198087049181E-2</v>
      </c>
      <c r="AJ223">
        <f t="shared" si="63"/>
        <v>-0.26915586572953992</v>
      </c>
      <c r="AK223">
        <v>0</v>
      </c>
      <c r="AL223">
        <f t="shared" si="54"/>
        <v>-0.12867252962473158</v>
      </c>
      <c r="AM223">
        <f t="shared" si="55"/>
        <v>-0.36504303695254919</v>
      </c>
      <c r="AN223">
        <f t="shared" si="56"/>
        <v>-0.11142938547688759</v>
      </c>
      <c r="AO223">
        <f t="shared" si="57"/>
        <v>-0.28753247586012043</v>
      </c>
      <c r="AP223">
        <f t="shared" si="58"/>
        <v>-0.15920504601500429</v>
      </c>
      <c r="AQ223">
        <f t="shared" si="59"/>
        <v>-0.1501572225692403</v>
      </c>
      <c r="AR223">
        <f t="shared" si="60"/>
        <v>-0.18095952858997078</v>
      </c>
      <c r="AS223">
        <f t="shared" si="66"/>
        <v>-0.11367056215758578</v>
      </c>
      <c r="AT223">
        <f t="shared" si="67"/>
        <v>-2.4960817045946233E-2</v>
      </c>
      <c r="AU223">
        <f t="shared" si="64"/>
        <v>-4.3479745796725693E-2</v>
      </c>
      <c r="AW223">
        <f t="shared" si="61"/>
        <v>1.8670224139053511</v>
      </c>
    </row>
    <row r="224" spans="1:49" x14ac:dyDescent="0.25">
      <c r="A224">
        <v>23</v>
      </c>
      <c r="B224" t="s">
        <v>67</v>
      </c>
      <c r="C224" t="s">
        <v>63</v>
      </c>
      <c r="D224">
        <v>6</v>
      </c>
      <c r="F224">
        <v>0</v>
      </c>
      <c r="G224">
        <v>0</v>
      </c>
      <c r="H224">
        <v>0</v>
      </c>
      <c r="I224">
        <v>0</v>
      </c>
      <c r="J224">
        <v>1.3333333333333333</v>
      </c>
      <c r="K224">
        <v>0</v>
      </c>
      <c r="L224">
        <v>30.666666666666668</v>
      </c>
      <c r="M224">
        <v>28.666666666666668</v>
      </c>
      <c r="N224">
        <v>21.333333333333332</v>
      </c>
      <c r="O224">
        <v>60.666666666666664</v>
      </c>
      <c r="P224">
        <v>0</v>
      </c>
      <c r="Q224">
        <v>0</v>
      </c>
      <c r="R224">
        <v>0</v>
      </c>
      <c r="S224">
        <v>142.66666666666666</v>
      </c>
      <c r="U224">
        <f t="shared" si="52"/>
        <v>0</v>
      </c>
      <c r="V224">
        <f t="shared" si="52"/>
        <v>0</v>
      </c>
      <c r="W224">
        <f t="shared" si="52"/>
        <v>0</v>
      </c>
      <c r="X224">
        <f t="shared" si="52"/>
        <v>0</v>
      </c>
      <c r="Y224">
        <f t="shared" si="53"/>
        <v>9.3457943925233638E-3</v>
      </c>
      <c r="Z224">
        <f t="shared" si="53"/>
        <v>0</v>
      </c>
      <c r="AA224">
        <f t="shared" si="53"/>
        <v>0.21495327102803741</v>
      </c>
      <c r="AB224">
        <f t="shared" si="51"/>
        <v>0.20093457943925236</v>
      </c>
      <c r="AC224">
        <f t="shared" si="51"/>
        <v>0.14953271028037382</v>
      </c>
      <c r="AD224">
        <f t="shared" si="51"/>
        <v>0.42523364485981308</v>
      </c>
      <c r="AE224">
        <f t="shared" si="51"/>
        <v>0</v>
      </c>
      <c r="AF224">
        <f t="shared" si="68"/>
        <v>0</v>
      </c>
      <c r="AG224">
        <f t="shared" si="68"/>
        <v>0</v>
      </c>
      <c r="AI224">
        <v>0</v>
      </c>
      <c r="AJ224">
        <v>0</v>
      </c>
      <c r="AK224">
        <v>0</v>
      </c>
      <c r="AL224">
        <v>0</v>
      </c>
      <c r="AM224">
        <f t="shared" si="55"/>
        <v>-4.3671297518335574E-2</v>
      </c>
      <c r="AN224">
        <v>0</v>
      </c>
      <c r="AO224">
        <f t="shared" si="57"/>
        <v>-0.33045510491825608</v>
      </c>
      <c r="AP224">
        <f t="shared" si="58"/>
        <v>-0.32245497042577775</v>
      </c>
      <c r="AQ224">
        <f t="shared" si="59"/>
        <v>-0.28414805416405609</v>
      </c>
      <c r="AR224">
        <f t="shared" si="60"/>
        <v>-0.3636243096913791</v>
      </c>
      <c r="AS224">
        <v>0</v>
      </c>
      <c r="AT224">
        <v>0</v>
      </c>
      <c r="AU224">
        <v>0</v>
      </c>
      <c r="AW224">
        <f t="shared" si="61"/>
        <v>1.3443537367178047</v>
      </c>
    </row>
    <row r="225" spans="1:49" x14ac:dyDescent="0.25">
      <c r="A225">
        <v>24</v>
      </c>
      <c r="B225" t="s">
        <v>67</v>
      </c>
      <c r="C225" t="s">
        <v>61</v>
      </c>
      <c r="D225">
        <v>6</v>
      </c>
      <c r="F225">
        <v>0</v>
      </c>
      <c r="G225">
        <v>0</v>
      </c>
      <c r="H225">
        <v>0</v>
      </c>
      <c r="I225">
        <v>0</v>
      </c>
      <c r="J225">
        <v>0.16666666666666666</v>
      </c>
      <c r="K225">
        <v>0</v>
      </c>
      <c r="L225">
        <v>27.5</v>
      </c>
      <c r="M225">
        <v>1.1666666666666667</v>
      </c>
      <c r="N225">
        <v>0.83333333333333337</v>
      </c>
      <c r="O225">
        <v>21.333333333333332</v>
      </c>
      <c r="P225">
        <v>0</v>
      </c>
      <c r="Q225">
        <v>0</v>
      </c>
      <c r="R225">
        <v>0</v>
      </c>
      <c r="S225">
        <v>51</v>
      </c>
      <c r="U225">
        <f t="shared" si="52"/>
        <v>0</v>
      </c>
      <c r="V225">
        <f t="shared" si="52"/>
        <v>0</v>
      </c>
      <c r="W225">
        <f t="shared" si="52"/>
        <v>0</v>
      </c>
      <c r="X225">
        <f t="shared" si="52"/>
        <v>0</v>
      </c>
      <c r="Y225">
        <f t="shared" si="53"/>
        <v>3.26797385620915E-3</v>
      </c>
      <c r="Z225">
        <f t="shared" si="53"/>
        <v>0</v>
      </c>
      <c r="AA225">
        <f t="shared" si="53"/>
        <v>0.53921568627450978</v>
      </c>
      <c r="AB225">
        <f t="shared" si="51"/>
        <v>2.2875816993464054E-2</v>
      </c>
      <c r="AC225">
        <f t="shared" si="51"/>
        <v>1.6339869281045753E-2</v>
      </c>
      <c r="AD225">
        <f t="shared" si="51"/>
        <v>0.4183006535947712</v>
      </c>
      <c r="AE225">
        <f t="shared" si="51"/>
        <v>0</v>
      </c>
      <c r="AF225">
        <f t="shared" si="68"/>
        <v>0</v>
      </c>
      <c r="AG225">
        <f t="shared" si="68"/>
        <v>0</v>
      </c>
      <c r="AI225">
        <v>0</v>
      </c>
      <c r="AJ225">
        <v>0</v>
      </c>
      <c r="AK225">
        <v>0</v>
      </c>
      <c r="AL225">
        <v>0</v>
      </c>
      <c r="AM225">
        <f t="shared" si="55"/>
        <v>-1.8704526476968561E-2</v>
      </c>
      <c r="AN225">
        <v>0</v>
      </c>
      <c r="AO225">
        <f t="shared" si="57"/>
        <v>-0.33304097591028436</v>
      </c>
      <c r="AP225">
        <f t="shared" si="58"/>
        <v>-8.6417400883266257E-2</v>
      </c>
      <c r="AQ225">
        <f t="shared" si="59"/>
        <v>-6.7224627279710458E-2</v>
      </c>
      <c r="AR225">
        <f t="shared" si="60"/>
        <v>-0.36457195839279</v>
      </c>
      <c r="AS225">
        <v>0</v>
      </c>
      <c r="AT225">
        <v>0</v>
      </c>
      <c r="AU225">
        <v>0</v>
      </c>
      <c r="AW225">
        <f t="shared" si="61"/>
        <v>0.86995948894301967</v>
      </c>
    </row>
    <row r="226" spans="1:49" x14ac:dyDescent="0.25">
      <c r="A226">
        <v>25</v>
      </c>
      <c r="B226" t="s">
        <v>60</v>
      </c>
      <c r="C226" t="s">
        <v>63</v>
      </c>
      <c r="D226">
        <v>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12</v>
      </c>
      <c r="M226">
        <v>0.33333333333333331</v>
      </c>
      <c r="N226">
        <v>32.333333333333336</v>
      </c>
      <c r="O226">
        <v>31.666666666666668</v>
      </c>
      <c r="P226">
        <v>0</v>
      </c>
      <c r="Q226">
        <v>0</v>
      </c>
      <c r="R226">
        <v>0</v>
      </c>
      <c r="S226">
        <v>76.333333333333343</v>
      </c>
      <c r="U226">
        <f t="shared" si="52"/>
        <v>0</v>
      </c>
      <c r="V226">
        <f t="shared" si="52"/>
        <v>0</v>
      </c>
      <c r="W226">
        <f t="shared" si="52"/>
        <v>0</v>
      </c>
      <c r="X226">
        <f t="shared" si="52"/>
        <v>0</v>
      </c>
      <c r="Y226">
        <f t="shared" si="53"/>
        <v>0</v>
      </c>
      <c r="Z226">
        <f t="shared" si="53"/>
        <v>0</v>
      </c>
      <c r="AA226">
        <f t="shared" si="53"/>
        <v>0.15720524017467247</v>
      </c>
      <c r="AB226">
        <f t="shared" si="51"/>
        <v>4.3668122270742347E-3</v>
      </c>
      <c r="AC226">
        <f t="shared" si="51"/>
        <v>0.42358078602620086</v>
      </c>
      <c r="AD226">
        <f t="shared" si="51"/>
        <v>0.41484716157205237</v>
      </c>
      <c r="AE226">
        <f t="shared" si="51"/>
        <v>0</v>
      </c>
      <c r="AF226">
        <f t="shared" si="68"/>
        <v>0</v>
      </c>
      <c r="AG226">
        <f t="shared" si="68"/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f t="shared" si="57"/>
        <v>-0.29086161722066667</v>
      </c>
      <c r="AP226">
        <f t="shared" si="58"/>
        <v>-2.3728043683642962E-2</v>
      </c>
      <c r="AQ226">
        <f t="shared" si="59"/>
        <v>-0.36386056519621446</v>
      </c>
      <c r="AR226">
        <f t="shared" si="60"/>
        <v>-0.36500124731703659</v>
      </c>
      <c r="AS226">
        <v>0</v>
      </c>
      <c r="AT226">
        <v>0</v>
      </c>
      <c r="AU226">
        <v>0</v>
      </c>
      <c r="AW226">
        <f t="shared" si="61"/>
        <v>1.0434514734175606</v>
      </c>
    </row>
    <row r="227" spans="1:49" x14ac:dyDescent="0.25">
      <c r="A227">
        <v>26</v>
      </c>
      <c r="B227" t="s">
        <v>62</v>
      </c>
      <c r="C227" t="s">
        <v>61</v>
      </c>
      <c r="D227">
        <v>6</v>
      </c>
      <c r="F227">
        <v>0</v>
      </c>
      <c r="G227">
        <v>0</v>
      </c>
      <c r="H227">
        <v>0</v>
      </c>
      <c r="I227">
        <v>0</v>
      </c>
      <c r="J227">
        <v>0.16666666666666666</v>
      </c>
      <c r="K227">
        <v>0</v>
      </c>
      <c r="L227">
        <v>17.166666666666668</v>
      </c>
      <c r="M227">
        <v>3.4166666666666665</v>
      </c>
      <c r="N227">
        <v>2.75</v>
      </c>
      <c r="O227">
        <v>1.5</v>
      </c>
      <c r="P227">
        <v>0</v>
      </c>
      <c r="Q227">
        <v>0</v>
      </c>
      <c r="R227">
        <v>0</v>
      </c>
      <c r="S227">
        <v>25.000000000000004</v>
      </c>
      <c r="U227">
        <f t="shared" si="52"/>
        <v>0</v>
      </c>
      <c r="V227">
        <f t="shared" si="52"/>
        <v>0</v>
      </c>
      <c r="W227">
        <f t="shared" si="52"/>
        <v>0</v>
      </c>
      <c r="X227">
        <f t="shared" si="52"/>
        <v>0</v>
      </c>
      <c r="Y227">
        <f t="shared" si="53"/>
        <v>6.6666666666666654E-3</v>
      </c>
      <c r="Z227">
        <f t="shared" si="53"/>
        <v>0</v>
      </c>
      <c r="AA227">
        <f t="shared" si="53"/>
        <v>0.68666666666666665</v>
      </c>
      <c r="AB227">
        <f t="shared" si="51"/>
        <v>0.13666666666666663</v>
      </c>
      <c r="AC227">
        <f t="shared" si="51"/>
        <v>0.10999999999999999</v>
      </c>
      <c r="AD227">
        <f t="shared" si="51"/>
        <v>5.9999999999999991E-2</v>
      </c>
      <c r="AE227">
        <f t="shared" si="51"/>
        <v>0</v>
      </c>
      <c r="AF227">
        <f t="shared" si="68"/>
        <v>0</v>
      </c>
      <c r="AG227">
        <f t="shared" si="68"/>
        <v>0</v>
      </c>
      <c r="AI227">
        <v>0</v>
      </c>
      <c r="AJ227">
        <v>0</v>
      </c>
      <c r="AK227">
        <v>0</v>
      </c>
      <c r="AL227">
        <v>0</v>
      </c>
      <c r="AM227">
        <f t="shared" si="55"/>
        <v>-3.3404235293975029E-2</v>
      </c>
      <c r="AN227">
        <v>0</v>
      </c>
      <c r="AO227">
        <f t="shared" si="57"/>
        <v>-0.25812233002841239</v>
      </c>
      <c r="AP227">
        <f t="shared" si="58"/>
        <v>-0.271995422420092</v>
      </c>
      <c r="AQ227">
        <f t="shared" si="59"/>
        <v>-0.24280024045086929</v>
      </c>
      <c r="AR227">
        <f t="shared" si="60"/>
        <v>-0.16880464300560216</v>
      </c>
      <c r="AS227">
        <v>0</v>
      </c>
      <c r="AT227">
        <v>0</v>
      </c>
      <c r="AU227">
        <v>0</v>
      </c>
      <c r="AW227">
        <f t="shared" si="61"/>
        <v>0.97512687119895081</v>
      </c>
    </row>
    <row r="228" spans="1:49" x14ac:dyDescent="0.25">
      <c r="A228">
        <v>27</v>
      </c>
      <c r="B228" t="s">
        <v>68</v>
      </c>
      <c r="C228" t="s">
        <v>63</v>
      </c>
      <c r="D228">
        <v>6</v>
      </c>
      <c r="F228">
        <v>0.16666666666666666</v>
      </c>
      <c r="G228">
        <v>2.25</v>
      </c>
      <c r="H228">
        <v>0</v>
      </c>
      <c r="I228">
        <v>4.083333333333333</v>
      </c>
      <c r="J228">
        <v>2.25</v>
      </c>
      <c r="K228">
        <v>0</v>
      </c>
      <c r="L228">
        <v>6.583333333333333</v>
      </c>
      <c r="M228">
        <v>5</v>
      </c>
      <c r="N228">
        <v>4.166666666666667</v>
      </c>
      <c r="O228">
        <v>70.25</v>
      </c>
      <c r="P228">
        <v>3.0833333333333335</v>
      </c>
      <c r="Q228">
        <v>0.66666666666666663</v>
      </c>
      <c r="R228">
        <v>2.3333333333333335</v>
      </c>
      <c r="S228">
        <v>100.83333333333333</v>
      </c>
      <c r="U228">
        <f t="shared" si="52"/>
        <v>1.652892561983471E-3</v>
      </c>
      <c r="V228">
        <f t="shared" si="52"/>
        <v>2.2314049586776862E-2</v>
      </c>
      <c r="W228">
        <f t="shared" si="52"/>
        <v>0</v>
      </c>
      <c r="X228">
        <f t="shared" si="52"/>
        <v>4.049586776859504E-2</v>
      </c>
      <c r="Y228">
        <f t="shared" si="53"/>
        <v>2.2314049586776862E-2</v>
      </c>
      <c r="Z228">
        <f t="shared" si="53"/>
        <v>0</v>
      </c>
      <c r="AA228">
        <f t="shared" si="53"/>
        <v>6.5289256198347106E-2</v>
      </c>
      <c r="AB228">
        <f t="shared" si="51"/>
        <v>4.9586776859504134E-2</v>
      </c>
      <c r="AC228">
        <f t="shared" si="51"/>
        <v>4.1322314049586785E-2</v>
      </c>
      <c r="AD228">
        <f t="shared" si="51"/>
        <v>0.69669421487603311</v>
      </c>
      <c r="AE228">
        <f t="shared" si="51"/>
        <v>3.0578512396694218E-2</v>
      </c>
      <c r="AF228">
        <f t="shared" si="68"/>
        <v>6.6115702479338841E-3</v>
      </c>
      <c r="AG228">
        <f t="shared" si="68"/>
        <v>2.3140495867768597E-2</v>
      </c>
      <c r="AI228">
        <f t="shared" si="62"/>
        <v>-1.0587154476084036E-2</v>
      </c>
      <c r="AJ228">
        <f t="shared" si="63"/>
        <v>-8.485003872713584E-2</v>
      </c>
      <c r="AK228">
        <v>0</v>
      </c>
      <c r="AL228">
        <f t="shared" si="54"/>
        <v>-0.12985224106076682</v>
      </c>
      <c r="AM228">
        <f t="shared" si="55"/>
        <v>-8.485003872713584E-2</v>
      </c>
      <c r="AN228">
        <v>0</v>
      </c>
      <c r="AO228">
        <f t="shared" si="57"/>
        <v>-0.17816966537502268</v>
      </c>
      <c r="AP228">
        <f t="shared" si="58"/>
        <v>-0.14896021866291004</v>
      </c>
      <c r="AQ228">
        <f t="shared" si="59"/>
        <v>-0.13166746418027442</v>
      </c>
      <c r="AR228">
        <f t="shared" si="60"/>
        <v>-0.25179133697228845</v>
      </c>
      <c r="AS228">
        <f t="shared" si="66"/>
        <v>-0.10664126930580399</v>
      </c>
      <c r="AT228">
        <f t="shared" si="67"/>
        <v>-3.3183035351477361E-2</v>
      </c>
      <c r="AU228">
        <f t="shared" si="64"/>
        <v>-8.7151067434410187E-2</v>
      </c>
      <c r="AW228">
        <f t="shared" si="61"/>
        <v>1.2477035302733097</v>
      </c>
    </row>
    <row r="229" spans="1:49" x14ac:dyDescent="0.25">
      <c r="A229">
        <v>28</v>
      </c>
      <c r="B229" t="s">
        <v>67</v>
      </c>
      <c r="C229" t="s">
        <v>63</v>
      </c>
      <c r="D229">
        <v>6</v>
      </c>
      <c r="F229">
        <v>0</v>
      </c>
      <c r="G229">
        <v>0</v>
      </c>
      <c r="H229">
        <v>0</v>
      </c>
      <c r="I229">
        <v>0</v>
      </c>
      <c r="J229">
        <v>1.3333333333333333</v>
      </c>
      <c r="K229">
        <v>0</v>
      </c>
      <c r="L229">
        <v>2.6666666666666665</v>
      </c>
      <c r="M229">
        <v>3</v>
      </c>
      <c r="N229">
        <v>15.666666666666666</v>
      </c>
      <c r="O229">
        <v>72.666666666666671</v>
      </c>
      <c r="P229">
        <v>0</v>
      </c>
      <c r="Q229">
        <v>0</v>
      </c>
      <c r="R229">
        <v>0.33333333333333331</v>
      </c>
      <c r="S229">
        <v>95.666666666666671</v>
      </c>
      <c r="U229">
        <f t="shared" si="52"/>
        <v>0</v>
      </c>
      <c r="V229">
        <f t="shared" si="52"/>
        <v>0</v>
      </c>
      <c r="W229">
        <f t="shared" si="52"/>
        <v>0</v>
      </c>
      <c r="X229">
        <f t="shared" si="52"/>
        <v>0</v>
      </c>
      <c r="Y229">
        <f t="shared" si="53"/>
        <v>1.3937282229965155E-2</v>
      </c>
      <c r="Z229">
        <f t="shared" si="53"/>
        <v>0</v>
      </c>
      <c r="AA229">
        <f t="shared" si="53"/>
        <v>2.787456445993031E-2</v>
      </c>
      <c r="AB229">
        <f t="shared" si="51"/>
        <v>3.1358885017421602E-2</v>
      </c>
      <c r="AC229">
        <f t="shared" si="51"/>
        <v>0.16376306620209058</v>
      </c>
      <c r="AD229">
        <f t="shared" si="51"/>
        <v>0.75958188153310102</v>
      </c>
      <c r="AE229">
        <f t="shared" si="51"/>
        <v>0</v>
      </c>
      <c r="AF229">
        <f t="shared" si="68"/>
        <v>0</v>
      </c>
      <c r="AG229">
        <f t="shared" si="68"/>
        <v>3.4843205574912888E-3</v>
      </c>
      <c r="AI229">
        <v>0</v>
      </c>
      <c r="AJ229">
        <v>0</v>
      </c>
      <c r="AK229">
        <v>0</v>
      </c>
      <c r="AL229">
        <v>0</v>
      </c>
      <c r="AM229">
        <f t="shared" si="55"/>
        <v>-5.9556625151773242E-2</v>
      </c>
      <c r="AN229">
        <v>0</v>
      </c>
      <c r="AO229">
        <f t="shared" si="57"/>
        <v>-9.9792074538809325E-2</v>
      </c>
      <c r="AP229">
        <f t="shared" si="58"/>
        <v>-0.10857253918400911</v>
      </c>
      <c r="AQ229">
        <f t="shared" si="59"/>
        <v>-0.29630218418233251</v>
      </c>
      <c r="AR229">
        <f t="shared" si="60"/>
        <v>-0.20887525905078744</v>
      </c>
      <c r="AS229">
        <v>0</v>
      </c>
      <c r="AT229">
        <v>0</v>
      </c>
      <c r="AU229">
        <f t="shared" si="64"/>
        <v>-1.9719450229127598E-2</v>
      </c>
      <c r="AW229">
        <f t="shared" si="61"/>
        <v>0.79281813233683918</v>
      </c>
    </row>
    <row r="230" spans="1:49" x14ac:dyDescent="0.25">
      <c r="A230">
        <v>29</v>
      </c>
      <c r="B230" t="s">
        <v>62</v>
      </c>
      <c r="C230" t="s">
        <v>63</v>
      </c>
      <c r="D230">
        <v>6</v>
      </c>
      <c r="F230">
        <v>0</v>
      </c>
      <c r="G230">
        <v>0</v>
      </c>
      <c r="H230">
        <v>0</v>
      </c>
      <c r="I230">
        <v>1.6666666666666667</v>
      </c>
      <c r="J230">
        <v>0.33333333333333331</v>
      </c>
      <c r="K230">
        <v>0</v>
      </c>
      <c r="L230">
        <v>34.666666666666664</v>
      </c>
      <c r="M230">
        <v>24.333333333333332</v>
      </c>
      <c r="N230">
        <v>5.833333333333333</v>
      </c>
      <c r="O230">
        <v>2.5</v>
      </c>
      <c r="P230">
        <v>0</v>
      </c>
      <c r="Q230">
        <v>1.1666666666666667</v>
      </c>
      <c r="R230">
        <v>0</v>
      </c>
      <c r="S230">
        <v>70.5</v>
      </c>
      <c r="U230">
        <f t="shared" si="52"/>
        <v>0</v>
      </c>
      <c r="V230">
        <f t="shared" si="52"/>
        <v>0</v>
      </c>
      <c r="W230">
        <f t="shared" si="52"/>
        <v>0</v>
      </c>
      <c r="X230">
        <f t="shared" si="52"/>
        <v>2.3640661938534278E-2</v>
      </c>
      <c r="Y230">
        <f t="shared" si="53"/>
        <v>4.7281323877068557E-3</v>
      </c>
      <c r="Z230">
        <f t="shared" si="53"/>
        <v>0</v>
      </c>
      <c r="AA230">
        <f t="shared" si="53"/>
        <v>0.49172576832151299</v>
      </c>
      <c r="AB230">
        <f t="shared" si="51"/>
        <v>0.34515366430260047</v>
      </c>
      <c r="AC230">
        <f t="shared" si="51"/>
        <v>8.2742316784869971E-2</v>
      </c>
      <c r="AD230">
        <f t="shared" si="51"/>
        <v>3.5460992907801421E-2</v>
      </c>
      <c r="AE230">
        <f t="shared" si="51"/>
        <v>0</v>
      </c>
      <c r="AF230">
        <f t="shared" si="68"/>
        <v>1.6548463356973995E-2</v>
      </c>
      <c r="AG230">
        <f t="shared" si="68"/>
        <v>0</v>
      </c>
      <c r="AI230">
        <v>0</v>
      </c>
      <c r="AJ230">
        <v>0</v>
      </c>
      <c r="AK230">
        <v>0</v>
      </c>
      <c r="AL230">
        <f t="shared" si="54"/>
        <v>-8.8529245533149697E-2</v>
      </c>
      <c r="AM230">
        <f t="shared" si="55"/>
        <v>-2.5315484626412921E-2</v>
      </c>
      <c r="AN230">
        <v>0</v>
      </c>
      <c r="AO230">
        <f t="shared" si="57"/>
        <v>-0.34904371788120964</v>
      </c>
      <c r="AP230">
        <f t="shared" si="58"/>
        <v>-0.36716258007408853</v>
      </c>
      <c r="AQ230">
        <f t="shared" si="59"/>
        <v>-0.20619584897042612</v>
      </c>
      <c r="AR230">
        <f t="shared" si="60"/>
        <v>-0.11841567297674001</v>
      </c>
      <c r="AS230">
        <v>0</v>
      </c>
      <c r="AT230">
        <f t="shared" si="67"/>
        <v>-6.7872894113325657E-2</v>
      </c>
      <c r="AU230">
        <v>0</v>
      </c>
      <c r="AW230">
        <f t="shared" si="61"/>
        <v>1.2225354441753526</v>
      </c>
    </row>
    <row r="231" spans="1:49" x14ac:dyDescent="0.25">
      <c r="A231">
        <v>30</v>
      </c>
      <c r="B231" t="s">
        <v>64</v>
      </c>
      <c r="C231" t="s">
        <v>63</v>
      </c>
      <c r="D231">
        <v>6</v>
      </c>
      <c r="F231">
        <v>0</v>
      </c>
      <c r="G231">
        <v>7.666666666666667</v>
      </c>
      <c r="H231">
        <v>0</v>
      </c>
      <c r="I231">
        <v>30.666666666666668</v>
      </c>
      <c r="J231">
        <v>10.333333333333334</v>
      </c>
      <c r="K231">
        <v>6</v>
      </c>
      <c r="L231">
        <v>0.66666666666666663</v>
      </c>
      <c r="M231">
        <v>1.3333333333333333</v>
      </c>
      <c r="N231">
        <v>6.666666666666667</v>
      </c>
      <c r="O231">
        <v>63</v>
      </c>
      <c r="P231">
        <v>5.333333333333333</v>
      </c>
      <c r="Q231">
        <v>0</v>
      </c>
      <c r="R231">
        <v>0</v>
      </c>
      <c r="S231">
        <v>131.66666666666669</v>
      </c>
      <c r="U231">
        <f t="shared" si="52"/>
        <v>0</v>
      </c>
      <c r="V231">
        <f t="shared" si="52"/>
        <v>5.8227848101265814E-2</v>
      </c>
      <c r="W231">
        <f t="shared" si="52"/>
        <v>0</v>
      </c>
      <c r="X231">
        <f t="shared" si="52"/>
        <v>0.23291139240506326</v>
      </c>
      <c r="Y231">
        <f t="shared" si="53"/>
        <v>7.8481012658227836E-2</v>
      </c>
      <c r="Z231">
        <f t="shared" si="53"/>
        <v>4.556962025316455E-2</v>
      </c>
      <c r="AA231">
        <f t="shared" si="53"/>
        <v>5.0632911392405056E-3</v>
      </c>
      <c r="AB231">
        <f t="shared" si="51"/>
        <v>1.0126582278481011E-2</v>
      </c>
      <c r="AC231">
        <f t="shared" si="51"/>
        <v>5.0632911392405056E-2</v>
      </c>
      <c r="AD231">
        <f t="shared" si="51"/>
        <v>0.47848101265822779</v>
      </c>
      <c r="AE231">
        <f t="shared" si="51"/>
        <v>4.0506329113924044E-2</v>
      </c>
      <c r="AF231">
        <f t="shared" si="68"/>
        <v>0</v>
      </c>
      <c r="AG231">
        <f t="shared" si="68"/>
        <v>0</v>
      </c>
      <c r="AI231">
        <v>0</v>
      </c>
      <c r="AJ231">
        <f t="shared" si="63"/>
        <v>-0.16556457120596291</v>
      </c>
      <c r="AK231">
        <v>0</v>
      </c>
      <c r="AL231">
        <f t="shared" si="54"/>
        <v>-0.33937453489213038</v>
      </c>
      <c r="AM231">
        <f t="shared" si="55"/>
        <v>-0.19972621613391198</v>
      </c>
      <c r="AN231">
        <f t="shared" si="56"/>
        <v>-0.1407424104457955</v>
      </c>
      <c r="AO231">
        <f t="shared" si="57"/>
        <v>-2.6763233338436332E-2</v>
      </c>
      <c r="AP231">
        <f t="shared" si="58"/>
        <v>-4.6507254721835242E-2</v>
      </c>
      <c r="AQ231">
        <f t="shared" si="59"/>
        <v>-0.15104574639732307</v>
      </c>
      <c r="AR231">
        <f t="shared" si="60"/>
        <v>-0.35270689549377121</v>
      </c>
      <c r="AS231">
        <f t="shared" si="66"/>
        <v>-0.12987532324704162</v>
      </c>
      <c r="AT231">
        <v>0</v>
      </c>
      <c r="AU231">
        <v>0</v>
      </c>
      <c r="AW231">
        <f t="shared" si="61"/>
        <v>1.5523061858762082</v>
      </c>
    </row>
    <row r="232" spans="1:49" x14ac:dyDescent="0.25">
      <c r="A232">
        <v>31</v>
      </c>
      <c r="B232" t="s">
        <v>68</v>
      </c>
      <c r="C232" t="s">
        <v>61</v>
      </c>
      <c r="D232">
        <v>6</v>
      </c>
      <c r="F232">
        <v>0</v>
      </c>
      <c r="G232">
        <v>2.3333333333333335</v>
      </c>
      <c r="H232">
        <v>0</v>
      </c>
      <c r="I232">
        <v>5.333333333333333</v>
      </c>
      <c r="J232">
        <v>202</v>
      </c>
      <c r="K232">
        <v>0.33333333333333331</v>
      </c>
      <c r="L232">
        <v>4.333333333333333</v>
      </c>
      <c r="M232">
        <v>0</v>
      </c>
      <c r="N232">
        <v>9.3333333333333339</v>
      </c>
      <c r="O232">
        <v>108</v>
      </c>
      <c r="P232">
        <v>0.33333333333333331</v>
      </c>
      <c r="Q232">
        <v>0</v>
      </c>
      <c r="R232">
        <v>0</v>
      </c>
      <c r="S232">
        <v>332</v>
      </c>
      <c r="U232">
        <f t="shared" si="52"/>
        <v>0</v>
      </c>
      <c r="V232">
        <f t="shared" si="52"/>
        <v>7.0281124497991974E-3</v>
      </c>
      <c r="W232">
        <f t="shared" si="52"/>
        <v>0</v>
      </c>
      <c r="X232">
        <f t="shared" si="52"/>
        <v>1.6064257028112448E-2</v>
      </c>
      <c r="Y232">
        <f t="shared" si="53"/>
        <v>0.60843373493975905</v>
      </c>
      <c r="Z232">
        <f t="shared" si="53"/>
        <v>1.004016064257028E-3</v>
      </c>
      <c r="AA232">
        <f t="shared" si="53"/>
        <v>1.3052208835341365E-2</v>
      </c>
      <c r="AB232">
        <f t="shared" si="51"/>
        <v>0</v>
      </c>
      <c r="AC232">
        <f t="shared" si="51"/>
        <v>2.811244979919679E-2</v>
      </c>
      <c r="AD232">
        <f t="shared" si="51"/>
        <v>0.3253012048192771</v>
      </c>
      <c r="AE232">
        <f t="shared" si="51"/>
        <v>1.004016064257028E-3</v>
      </c>
      <c r="AF232">
        <f t="shared" si="68"/>
        <v>0</v>
      </c>
      <c r="AG232">
        <f t="shared" si="68"/>
        <v>0</v>
      </c>
      <c r="AI232">
        <v>0</v>
      </c>
      <c r="AJ232">
        <f t="shared" si="63"/>
        <v>-3.4844236706531119E-2</v>
      </c>
      <c r="AK232">
        <v>0</v>
      </c>
      <c r="AL232">
        <f t="shared" si="54"/>
        <v>-6.6363992535659708E-2</v>
      </c>
      <c r="AM232">
        <f t="shared" si="55"/>
        <v>-0.30231080977737146</v>
      </c>
      <c r="AN232">
        <f t="shared" si="56"/>
        <v>-6.9314731501853386E-3</v>
      </c>
      <c r="AO232">
        <f t="shared" si="57"/>
        <v>-5.6630896286746786E-2</v>
      </c>
      <c r="AP232">
        <v>0</v>
      </c>
      <c r="AQ232">
        <f t="shared" si="59"/>
        <v>-0.10040481619223197</v>
      </c>
      <c r="AR232">
        <f t="shared" si="60"/>
        <v>-0.36531447022158142</v>
      </c>
      <c r="AS232">
        <f t="shared" si="66"/>
        <v>-6.9314731501853386E-3</v>
      </c>
      <c r="AT232">
        <v>0</v>
      </c>
      <c r="AU232">
        <v>0</v>
      </c>
      <c r="AW232">
        <f t="shared" si="61"/>
        <v>0.9397321680204932</v>
      </c>
    </row>
    <row r="233" spans="1:49" x14ac:dyDescent="0.25">
      <c r="A233">
        <v>32</v>
      </c>
      <c r="B233" t="s">
        <v>60</v>
      </c>
      <c r="C233" t="s">
        <v>63</v>
      </c>
      <c r="D233">
        <v>6</v>
      </c>
      <c r="F233">
        <v>0</v>
      </c>
      <c r="G233">
        <v>0</v>
      </c>
      <c r="H233">
        <v>0</v>
      </c>
      <c r="I233">
        <v>0</v>
      </c>
      <c r="J233">
        <v>3.4166666666666665</v>
      </c>
      <c r="K233">
        <v>0</v>
      </c>
      <c r="L233">
        <v>23.583333333333332</v>
      </c>
      <c r="M233">
        <v>1.9166666666666667</v>
      </c>
      <c r="N233">
        <v>1</v>
      </c>
      <c r="O233">
        <v>2.5</v>
      </c>
      <c r="P233">
        <v>0</v>
      </c>
      <c r="Q233">
        <v>0</v>
      </c>
      <c r="R233">
        <v>0</v>
      </c>
      <c r="S233">
        <v>32.416666666666671</v>
      </c>
      <c r="U233">
        <f t="shared" si="52"/>
        <v>0</v>
      </c>
      <c r="V233">
        <f t="shared" si="52"/>
        <v>0</v>
      </c>
      <c r="W233">
        <f t="shared" si="52"/>
        <v>0</v>
      </c>
      <c r="X233">
        <f t="shared" si="52"/>
        <v>0</v>
      </c>
      <c r="Y233">
        <f t="shared" si="53"/>
        <v>0.10539845758354754</v>
      </c>
      <c r="Z233">
        <f t="shared" si="53"/>
        <v>0</v>
      </c>
      <c r="AA233">
        <f t="shared" si="53"/>
        <v>0.72750642673521837</v>
      </c>
      <c r="AB233">
        <f t="shared" si="51"/>
        <v>5.9125964010282771E-2</v>
      </c>
      <c r="AC233">
        <f t="shared" si="51"/>
        <v>3.0848329048843184E-2</v>
      </c>
      <c r="AD233">
        <f t="shared" si="51"/>
        <v>7.7120822622107954E-2</v>
      </c>
      <c r="AE233">
        <f t="shared" si="51"/>
        <v>0</v>
      </c>
      <c r="AF233">
        <f t="shared" si="68"/>
        <v>0</v>
      </c>
      <c r="AG233">
        <f t="shared" si="68"/>
        <v>0</v>
      </c>
      <c r="AI233">
        <v>0</v>
      </c>
      <c r="AJ233">
        <v>0</v>
      </c>
      <c r="AK233">
        <v>0</v>
      </c>
      <c r="AL233">
        <v>0</v>
      </c>
      <c r="AM233">
        <f t="shared" si="55"/>
        <v>-0.23714729653850816</v>
      </c>
      <c r="AN233">
        <v>0</v>
      </c>
      <c r="AO233">
        <f t="shared" si="57"/>
        <v>-0.23144339899995908</v>
      </c>
      <c r="AP233">
        <f t="shared" si="58"/>
        <v>-0.1672132594777733</v>
      </c>
      <c r="AQ233">
        <f t="shared" si="59"/>
        <v>-0.10731123991250732</v>
      </c>
      <c r="AR233">
        <f t="shared" si="60"/>
        <v>-0.1976130047781201</v>
      </c>
      <c r="AS233">
        <v>0</v>
      </c>
      <c r="AT233">
        <v>0</v>
      </c>
      <c r="AU233">
        <v>0</v>
      </c>
      <c r="AW233">
        <f t="shared" si="61"/>
        <v>0.94072819970686794</v>
      </c>
    </row>
    <row r="234" spans="1:49" x14ac:dyDescent="0.25">
      <c r="A234">
        <v>33</v>
      </c>
      <c r="B234" t="s">
        <v>67</v>
      </c>
      <c r="C234" t="s">
        <v>63</v>
      </c>
      <c r="D234">
        <v>6</v>
      </c>
      <c r="F234">
        <v>2</v>
      </c>
      <c r="G234">
        <v>0</v>
      </c>
      <c r="H234">
        <v>0</v>
      </c>
      <c r="I234">
        <v>0</v>
      </c>
      <c r="J234">
        <v>1.3333333333333333</v>
      </c>
      <c r="K234">
        <v>0</v>
      </c>
      <c r="L234">
        <v>45.333333333333336</v>
      </c>
      <c r="M234">
        <v>26</v>
      </c>
      <c r="N234">
        <v>5.333333333333333</v>
      </c>
      <c r="O234">
        <v>12.666666666666666</v>
      </c>
      <c r="P234">
        <v>0</v>
      </c>
      <c r="Q234">
        <v>0</v>
      </c>
      <c r="R234">
        <v>0</v>
      </c>
      <c r="S234">
        <v>92.666666666666671</v>
      </c>
      <c r="U234">
        <f t="shared" si="52"/>
        <v>2.1582733812949638E-2</v>
      </c>
      <c r="V234">
        <f t="shared" si="52"/>
        <v>0</v>
      </c>
      <c r="W234">
        <f t="shared" si="52"/>
        <v>0</v>
      </c>
      <c r="X234">
        <f t="shared" si="52"/>
        <v>0</v>
      </c>
      <c r="Y234">
        <f t="shared" si="53"/>
        <v>1.4388489208633093E-2</v>
      </c>
      <c r="Z234">
        <f t="shared" si="53"/>
        <v>0</v>
      </c>
      <c r="AA234">
        <f t="shared" si="53"/>
        <v>0.48920863309352519</v>
      </c>
      <c r="AB234">
        <f t="shared" si="51"/>
        <v>0.2805755395683453</v>
      </c>
      <c r="AC234">
        <f t="shared" si="51"/>
        <v>5.755395683453237E-2</v>
      </c>
      <c r="AD234">
        <f t="shared" si="51"/>
        <v>0.13669064748201437</v>
      </c>
      <c r="AE234">
        <f t="shared" si="51"/>
        <v>0</v>
      </c>
      <c r="AF234">
        <f t="shared" si="68"/>
        <v>0</v>
      </c>
      <c r="AG234">
        <f t="shared" si="68"/>
        <v>0</v>
      </c>
      <c r="AI234">
        <f t="shared" si="62"/>
        <v>-8.2788380815739179E-2</v>
      </c>
      <c r="AJ234">
        <v>0</v>
      </c>
      <c r="AK234">
        <v>0</v>
      </c>
      <c r="AL234">
        <v>0</v>
      </c>
      <c r="AM234">
        <f t="shared" si="55"/>
        <v>-6.1026284209651019E-2</v>
      </c>
      <c r="AN234">
        <v>0</v>
      </c>
      <c r="AO234">
        <f t="shared" si="57"/>
        <v>-0.3497676510856963</v>
      </c>
      <c r="AP234">
        <f t="shared" si="58"/>
        <v>-0.35658690066935805</v>
      </c>
      <c r="AQ234">
        <f t="shared" si="59"/>
        <v>-0.16431841101875427</v>
      </c>
      <c r="AR234">
        <f t="shared" si="60"/>
        <v>-0.27201916636921419</v>
      </c>
      <c r="AS234">
        <v>0</v>
      </c>
      <c r="AT234">
        <v>0</v>
      </c>
      <c r="AU234">
        <v>0</v>
      </c>
      <c r="AW234">
        <f t="shared" si="61"/>
        <v>1.286506794168413</v>
      </c>
    </row>
    <row r="235" spans="1:49" x14ac:dyDescent="0.25">
      <c r="A235">
        <v>34</v>
      </c>
      <c r="B235" t="s">
        <v>67</v>
      </c>
      <c r="C235" t="s">
        <v>61</v>
      </c>
      <c r="D235">
        <v>6</v>
      </c>
      <c r="F235">
        <v>0</v>
      </c>
      <c r="G235">
        <v>0</v>
      </c>
      <c r="H235">
        <v>0</v>
      </c>
      <c r="I235">
        <v>0</v>
      </c>
      <c r="J235">
        <v>2.6666666666666665</v>
      </c>
      <c r="K235">
        <v>0.66666666666666663</v>
      </c>
      <c r="L235">
        <v>14</v>
      </c>
      <c r="M235">
        <v>1.3333333333333333</v>
      </c>
      <c r="N235">
        <v>9.3333333333333339</v>
      </c>
      <c r="O235">
        <v>22.666666666666668</v>
      </c>
      <c r="P235">
        <v>0</v>
      </c>
      <c r="Q235">
        <v>0</v>
      </c>
      <c r="R235">
        <v>0</v>
      </c>
      <c r="S235">
        <v>50.666666666666671</v>
      </c>
      <c r="U235">
        <f t="shared" si="52"/>
        <v>0</v>
      </c>
      <c r="V235">
        <f t="shared" si="52"/>
        <v>0</v>
      </c>
      <c r="W235">
        <f t="shared" si="52"/>
        <v>0</v>
      </c>
      <c r="X235">
        <f t="shared" si="52"/>
        <v>0</v>
      </c>
      <c r="Y235">
        <f t="shared" si="53"/>
        <v>5.2631578947368411E-2</v>
      </c>
      <c r="Z235">
        <f t="shared" si="53"/>
        <v>1.3157894736842103E-2</v>
      </c>
      <c r="AA235">
        <f t="shared" si="53"/>
        <v>0.27631578947368418</v>
      </c>
      <c r="AB235">
        <f t="shared" si="51"/>
        <v>2.6315789473684206E-2</v>
      </c>
      <c r="AC235">
        <f t="shared" si="51"/>
        <v>0.18421052631578946</v>
      </c>
      <c r="AD235">
        <f t="shared" si="51"/>
        <v>0.44736842105263158</v>
      </c>
      <c r="AE235">
        <f t="shared" si="51"/>
        <v>0</v>
      </c>
      <c r="AF235">
        <f t="shared" si="68"/>
        <v>0</v>
      </c>
      <c r="AG235">
        <f t="shared" si="68"/>
        <v>0</v>
      </c>
      <c r="AI235">
        <v>0</v>
      </c>
      <c r="AJ235">
        <v>0</v>
      </c>
      <c r="AK235">
        <v>0</v>
      </c>
      <c r="AL235">
        <v>0</v>
      </c>
      <c r="AM235">
        <f t="shared" si="55"/>
        <v>-0.15497047258770738</v>
      </c>
      <c r="AN235">
        <f t="shared" si="56"/>
        <v>-5.6983333424820135E-2</v>
      </c>
      <c r="AO235">
        <f t="shared" si="57"/>
        <v>-0.35540038097132987</v>
      </c>
      <c r="AP235">
        <f t="shared" si="58"/>
        <v>-9.5725951571746987E-2</v>
      </c>
      <c r="AQ235">
        <f t="shared" si="59"/>
        <v>-0.31162452828151332</v>
      </c>
      <c r="AR235">
        <f t="shared" si="60"/>
        <v>-0.3598509964840233</v>
      </c>
      <c r="AS235">
        <v>0</v>
      </c>
      <c r="AT235">
        <v>0</v>
      </c>
      <c r="AU235">
        <v>0</v>
      </c>
      <c r="AW235">
        <f t="shared" si="61"/>
        <v>1.3345556633211411</v>
      </c>
    </row>
    <row r="236" spans="1:49" x14ac:dyDescent="0.25">
      <c r="A236">
        <v>35</v>
      </c>
      <c r="B236" t="s">
        <v>67</v>
      </c>
      <c r="C236" t="s">
        <v>63</v>
      </c>
      <c r="D236">
        <v>6</v>
      </c>
      <c r="F236">
        <v>0</v>
      </c>
      <c r="G236">
        <v>0</v>
      </c>
      <c r="H236">
        <v>0</v>
      </c>
      <c r="I236">
        <v>0</v>
      </c>
      <c r="J236">
        <v>0.33333333333333331</v>
      </c>
      <c r="K236">
        <v>0</v>
      </c>
      <c r="L236">
        <v>3.5</v>
      </c>
      <c r="M236">
        <v>14.833333333333334</v>
      </c>
      <c r="N236">
        <v>10.333333333333334</v>
      </c>
      <c r="O236">
        <v>10</v>
      </c>
      <c r="P236">
        <v>0</v>
      </c>
      <c r="Q236">
        <v>0</v>
      </c>
      <c r="R236">
        <v>0</v>
      </c>
      <c r="S236">
        <v>39</v>
      </c>
      <c r="U236">
        <f t="shared" si="52"/>
        <v>0</v>
      </c>
      <c r="V236">
        <f t="shared" si="52"/>
        <v>0</v>
      </c>
      <c r="W236">
        <f t="shared" si="52"/>
        <v>0</v>
      </c>
      <c r="X236">
        <f t="shared" si="52"/>
        <v>0</v>
      </c>
      <c r="Y236">
        <f t="shared" si="53"/>
        <v>8.5470085470085461E-3</v>
      </c>
      <c r="Z236">
        <f t="shared" si="53"/>
        <v>0</v>
      </c>
      <c r="AA236">
        <f t="shared" si="53"/>
        <v>8.9743589743589744E-2</v>
      </c>
      <c r="AB236">
        <f t="shared" si="51"/>
        <v>0.38034188034188038</v>
      </c>
      <c r="AC236">
        <f t="shared" si="51"/>
        <v>0.26495726495726496</v>
      </c>
      <c r="AD236">
        <f t="shared" si="51"/>
        <v>0.25641025641025639</v>
      </c>
      <c r="AE236">
        <f t="shared" si="51"/>
        <v>0</v>
      </c>
      <c r="AF236">
        <f t="shared" si="68"/>
        <v>0</v>
      </c>
      <c r="AG236">
        <f t="shared" si="68"/>
        <v>0</v>
      </c>
      <c r="AI236">
        <v>0</v>
      </c>
      <c r="AJ236">
        <v>0</v>
      </c>
      <c r="AK236">
        <v>0</v>
      </c>
      <c r="AL236">
        <v>0</v>
      </c>
      <c r="AM236">
        <f t="shared" si="55"/>
        <v>-4.0702341323057743E-2</v>
      </c>
      <c r="AN236">
        <v>0</v>
      </c>
      <c r="AO236">
        <f t="shared" si="57"/>
        <v>-0.21635372747999934</v>
      </c>
      <c r="AP236">
        <f t="shared" si="58"/>
        <v>-0.36767069384903839</v>
      </c>
      <c r="AQ236">
        <f t="shared" si="59"/>
        <v>-0.35191272341616159</v>
      </c>
      <c r="AR236">
        <f t="shared" si="60"/>
        <v>-0.34896834695784634</v>
      </c>
      <c r="AS236">
        <v>0</v>
      </c>
      <c r="AT236">
        <v>0</v>
      </c>
      <c r="AU236">
        <v>0</v>
      </c>
      <c r="AW236">
        <f t="shared" si="61"/>
        <v>1.3256078330261034</v>
      </c>
    </row>
    <row r="237" spans="1:49" x14ac:dyDescent="0.25">
      <c r="A237">
        <v>36</v>
      </c>
      <c r="B237" t="s">
        <v>62</v>
      </c>
      <c r="C237" t="s">
        <v>63</v>
      </c>
      <c r="D237">
        <v>6</v>
      </c>
      <c r="F237">
        <v>0</v>
      </c>
      <c r="G237">
        <v>0</v>
      </c>
      <c r="H237">
        <v>0</v>
      </c>
      <c r="I237">
        <v>0.66666666666666663</v>
      </c>
      <c r="J237">
        <v>16.5</v>
      </c>
      <c r="K237">
        <v>0</v>
      </c>
      <c r="L237">
        <v>76.666666666666671</v>
      </c>
      <c r="M237">
        <v>25.666666666666668</v>
      </c>
      <c r="N237">
        <v>6.166666666666667</v>
      </c>
      <c r="O237">
        <v>22.833333333333332</v>
      </c>
      <c r="P237">
        <v>0.66666666666666663</v>
      </c>
      <c r="Q237">
        <v>1.3333333333333333</v>
      </c>
      <c r="R237">
        <v>0.33333333333333331</v>
      </c>
      <c r="S237">
        <v>150.83333333333337</v>
      </c>
      <c r="U237">
        <f t="shared" si="52"/>
        <v>0</v>
      </c>
      <c r="V237">
        <f t="shared" si="52"/>
        <v>0</v>
      </c>
      <c r="W237">
        <f t="shared" si="52"/>
        <v>0</v>
      </c>
      <c r="X237">
        <f t="shared" si="52"/>
        <v>4.4198895027624295E-3</v>
      </c>
      <c r="Y237">
        <f t="shared" si="53"/>
        <v>0.10939226519337014</v>
      </c>
      <c r="Z237">
        <f t="shared" si="53"/>
        <v>0</v>
      </c>
      <c r="AA237">
        <f t="shared" si="53"/>
        <v>0.50828729281767948</v>
      </c>
      <c r="AB237">
        <f t="shared" si="51"/>
        <v>0.17016574585635355</v>
      </c>
      <c r="AC237">
        <f t="shared" si="51"/>
        <v>4.0883977900552475E-2</v>
      </c>
      <c r="AD237">
        <f t="shared" si="51"/>
        <v>0.15138121546961322</v>
      </c>
      <c r="AE237">
        <f t="shared" si="51"/>
        <v>4.4198895027624295E-3</v>
      </c>
      <c r="AF237">
        <f t="shared" si="68"/>
        <v>8.8397790055248591E-3</v>
      </c>
      <c r="AG237">
        <f t="shared" si="68"/>
        <v>2.2099447513812148E-3</v>
      </c>
      <c r="AI237">
        <v>0</v>
      </c>
      <c r="AJ237">
        <v>0</v>
      </c>
      <c r="AK237">
        <v>0</v>
      </c>
      <c r="AL237">
        <f t="shared" si="54"/>
        <v>-2.3963052298696282E-2</v>
      </c>
      <c r="AM237">
        <f t="shared" si="55"/>
        <v>-0.24206485553919144</v>
      </c>
      <c r="AN237">
        <v>0</v>
      </c>
      <c r="AO237">
        <f t="shared" si="57"/>
        <v>-0.34396230822068657</v>
      </c>
      <c r="AP237">
        <f t="shared" si="58"/>
        <v>-0.30136053100341403</v>
      </c>
      <c r="AQ237">
        <f t="shared" si="59"/>
        <v>-0.1307067736453712</v>
      </c>
      <c r="AR237">
        <f t="shared" si="60"/>
        <v>-0.28580077397617321</v>
      </c>
      <c r="AS237">
        <f t="shared" si="66"/>
        <v>-2.3963052298696282E-2</v>
      </c>
      <c r="AT237">
        <f t="shared" si="67"/>
        <v>-4.1798836702940011E-2</v>
      </c>
      <c r="AU237">
        <f t="shared" si="64"/>
        <v>-1.3513343122961281E-2</v>
      </c>
      <c r="AW237">
        <f t="shared" si="61"/>
        <v>1.4071335268081304</v>
      </c>
    </row>
    <row r="238" spans="1:49" x14ac:dyDescent="0.25">
      <c r="A238">
        <v>37</v>
      </c>
      <c r="B238" t="s">
        <v>60</v>
      </c>
      <c r="C238" t="s">
        <v>61</v>
      </c>
      <c r="D238">
        <v>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21.333333333333332</v>
      </c>
      <c r="M238">
        <v>2.6666666666666665</v>
      </c>
      <c r="N238">
        <v>18.666666666666668</v>
      </c>
      <c r="O238">
        <v>50.666666666666664</v>
      </c>
      <c r="P238">
        <v>0</v>
      </c>
      <c r="Q238">
        <v>0</v>
      </c>
      <c r="R238">
        <v>0</v>
      </c>
      <c r="S238">
        <v>93.333333333333343</v>
      </c>
      <c r="U238">
        <f t="shared" si="52"/>
        <v>0</v>
      </c>
      <c r="V238">
        <f t="shared" si="52"/>
        <v>0</v>
      </c>
      <c r="W238">
        <f t="shared" si="52"/>
        <v>0</v>
      </c>
      <c r="X238">
        <f t="shared" si="52"/>
        <v>0</v>
      </c>
      <c r="Y238">
        <f t="shared" si="53"/>
        <v>0</v>
      </c>
      <c r="Z238">
        <f t="shared" si="53"/>
        <v>0</v>
      </c>
      <c r="AA238">
        <f t="shared" si="53"/>
        <v>0.22857142857142854</v>
      </c>
      <c r="AB238">
        <f t="shared" si="51"/>
        <v>2.8571428571428567E-2</v>
      </c>
      <c r="AC238">
        <f t="shared" si="51"/>
        <v>0.19999999999999998</v>
      </c>
      <c r="AD238">
        <f t="shared" si="51"/>
        <v>0.54285714285714282</v>
      </c>
      <c r="AE238">
        <f t="shared" si="51"/>
        <v>0</v>
      </c>
      <c r="AF238">
        <f t="shared" si="68"/>
        <v>0</v>
      </c>
      <c r="AG238">
        <f t="shared" si="68"/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f t="shared" si="57"/>
        <v>-0.33735006167076065</v>
      </c>
      <c r="AP238">
        <f t="shared" si="58"/>
        <v>-0.10158137318541181</v>
      </c>
      <c r="AQ238">
        <f t="shared" si="59"/>
        <v>-0.32188758248682009</v>
      </c>
      <c r="AR238">
        <f t="shared" si="60"/>
        <v>-0.33163635897532834</v>
      </c>
      <c r="AS238">
        <v>0</v>
      </c>
      <c r="AT238">
        <v>0</v>
      </c>
      <c r="AU238">
        <v>0</v>
      </c>
      <c r="AW238">
        <f t="shared" si="61"/>
        <v>1.0924553763183209</v>
      </c>
    </row>
    <row r="239" spans="1:49" x14ac:dyDescent="0.25">
      <c r="A239">
        <v>38</v>
      </c>
      <c r="B239" t="s">
        <v>64</v>
      </c>
      <c r="C239" t="s">
        <v>61</v>
      </c>
      <c r="D239">
        <v>6</v>
      </c>
      <c r="F239">
        <v>0</v>
      </c>
      <c r="G239">
        <v>4.5</v>
      </c>
      <c r="H239">
        <v>0</v>
      </c>
      <c r="I239">
        <v>0.33333333333333331</v>
      </c>
      <c r="J239">
        <v>4.166666666666667</v>
      </c>
      <c r="K239">
        <v>3.8333333333333335</v>
      </c>
      <c r="L239">
        <v>3.8333333333333335</v>
      </c>
      <c r="M239">
        <v>6</v>
      </c>
      <c r="N239">
        <v>0</v>
      </c>
      <c r="O239">
        <v>0</v>
      </c>
      <c r="P239">
        <v>0.33333333333333331</v>
      </c>
      <c r="Q239">
        <v>0</v>
      </c>
      <c r="R239">
        <v>0</v>
      </c>
      <c r="S239">
        <v>23</v>
      </c>
      <c r="U239">
        <f t="shared" si="52"/>
        <v>0</v>
      </c>
      <c r="V239">
        <f t="shared" si="52"/>
        <v>0.19565217391304349</v>
      </c>
      <c r="W239">
        <f t="shared" si="52"/>
        <v>0</v>
      </c>
      <c r="X239">
        <f t="shared" si="52"/>
        <v>1.4492753623188404E-2</v>
      </c>
      <c r="Y239">
        <f t="shared" si="53"/>
        <v>0.18115942028985507</v>
      </c>
      <c r="Z239">
        <f t="shared" si="53"/>
        <v>0.16666666666666669</v>
      </c>
      <c r="AA239">
        <f t="shared" si="53"/>
        <v>0.16666666666666669</v>
      </c>
      <c r="AB239">
        <f t="shared" si="51"/>
        <v>0.2608695652173913</v>
      </c>
      <c r="AC239">
        <f t="shared" si="51"/>
        <v>0</v>
      </c>
      <c r="AD239">
        <f t="shared" si="51"/>
        <v>0</v>
      </c>
      <c r="AE239">
        <f t="shared" si="51"/>
        <v>1.4492753623188404E-2</v>
      </c>
      <c r="AF239">
        <f t="shared" si="68"/>
        <v>0</v>
      </c>
      <c r="AG239">
        <f t="shared" si="68"/>
        <v>0</v>
      </c>
      <c r="AI239">
        <v>0</v>
      </c>
      <c r="AJ239">
        <f t="shared" si="63"/>
        <v>-0.31919024722556261</v>
      </c>
      <c r="AK239">
        <v>0</v>
      </c>
      <c r="AL239">
        <f t="shared" si="54"/>
        <v>-6.1363862385467524E-2</v>
      </c>
      <c r="AM239">
        <f t="shared" si="55"/>
        <v>-0.30948874280597893</v>
      </c>
      <c r="AN239">
        <f t="shared" si="56"/>
        <v>-0.29862657820467586</v>
      </c>
      <c r="AO239">
        <f t="shared" si="57"/>
        <v>-0.29862657820467586</v>
      </c>
      <c r="AP239">
        <f t="shared" si="58"/>
        <v>-0.35053949913941601</v>
      </c>
      <c r="AQ239">
        <v>0</v>
      </c>
      <c r="AR239">
        <v>0</v>
      </c>
      <c r="AS239">
        <f t="shared" si="66"/>
        <v>-6.1363862385467524E-2</v>
      </c>
      <c r="AT239">
        <v>0</v>
      </c>
      <c r="AU239">
        <v>0</v>
      </c>
      <c r="AW239">
        <f t="shared" si="61"/>
        <v>1.6991993703512442</v>
      </c>
    </row>
    <row r="240" spans="1:49" x14ac:dyDescent="0.25">
      <c r="A240">
        <v>39</v>
      </c>
      <c r="B240" t="s">
        <v>67</v>
      </c>
      <c r="C240" t="s">
        <v>61</v>
      </c>
      <c r="D240">
        <v>6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5.333333333333333</v>
      </c>
      <c r="M240">
        <v>9.3333333333333339</v>
      </c>
      <c r="N240">
        <v>5.333333333333333</v>
      </c>
      <c r="O240">
        <v>20</v>
      </c>
      <c r="P240">
        <v>0</v>
      </c>
      <c r="Q240">
        <v>0</v>
      </c>
      <c r="R240">
        <v>0</v>
      </c>
      <c r="S240">
        <v>40</v>
      </c>
      <c r="U240">
        <f t="shared" si="52"/>
        <v>0</v>
      </c>
      <c r="V240">
        <f t="shared" si="52"/>
        <v>0</v>
      </c>
      <c r="W240">
        <f t="shared" si="52"/>
        <v>0</v>
      </c>
      <c r="X240">
        <f t="shared" si="52"/>
        <v>0</v>
      </c>
      <c r="Y240">
        <f t="shared" si="53"/>
        <v>0</v>
      </c>
      <c r="Z240">
        <f t="shared" si="53"/>
        <v>0</v>
      </c>
      <c r="AA240">
        <f t="shared" si="53"/>
        <v>0.13333333333333333</v>
      </c>
      <c r="AB240">
        <f t="shared" si="51"/>
        <v>0.23333333333333334</v>
      </c>
      <c r="AC240">
        <f t="shared" si="51"/>
        <v>0.13333333333333333</v>
      </c>
      <c r="AD240">
        <f t="shared" si="51"/>
        <v>0.5</v>
      </c>
      <c r="AE240">
        <f t="shared" si="51"/>
        <v>0</v>
      </c>
      <c r="AF240">
        <f t="shared" si="68"/>
        <v>0</v>
      </c>
      <c r="AG240">
        <f t="shared" si="68"/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f t="shared" si="57"/>
        <v>-0.26865373607230197</v>
      </c>
      <c r="AP240">
        <f t="shared" si="58"/>
        <v>-0.33956702094159646</v>
      </c>
      <c r="AQ240">
        <f t="shared" si="59"/>
        <v>-0.26865373607230197</v>
      </c>
      <c r="AR240">
        <f t="shared" si="60"/>
        <v>-0.34657359027997264</v>
      </c>
      <c r="AS240">
        <v>0</v>
      </c>
      <c r="AT240">
        <v>0</v>
      </c>
      <c r="AU240">
        <v>0</v>
      </c>
      <c r="AW240">
        <f t="shared" si="61"/>
        <v>1.2234480833661732</v>
      </c>
    </row>
    <row r="241" spans="1:49" x14ac:dyDescent="0.25">
      <c r="A241">
        <v>40</v>
      </c>
      <c r="B241" t="s">
        <v>68</v>
      </c>
      <c r="C241" t="s">
        <v>61</v>
      </c>
      <c r="D241">
        <v>6</v>
      </c>
      <c r="F241">
        <v>0</v>
      </c>
      <c r="G241">
        <v>9</v>
      </c>
      <c r="H241">
        <v>0</v>
      </c>
      <c r="I241">
        <v>1.6666666666666667</v>
      </c>
      <c r="J241">
        <v>22.666666666666668</v>
      </c>
      <c r="K241">
        <v>0.66666666666666663</v>
      </c>
      <c r="L241">
        <v>7.166666666666667</v>
      </c>
      <c r="M241">
        <v>16.5</v>
      </c>
      <c r="N241">
        <v>2.1666666666666665</v>
      </c>
      <c r="O241">
        <v>2</v>
      </c>
      <c r="P241">
        <v>0</v>
      </c>
      <c r="Q241">
        <v>0</v>
      </c>
      <c r="R241">
        <v>0.83333333333333337</v>
      </c>
      <c r="S241">
        <v>62.666666666666664</v>
      </c>
      <c r="U241">
        <f t="shared" si="52"/>
        <v>0</v>
      </c>
      <c r="V241">
        <f t="shared" si="52"/>
        <v>0.14361702127659576</v>
      </c>
      <c r="W241">
        <f t="shared" si="52"/>
        <v>0</v>
      </c>
      <c r="X241">
        <f t="shared" si="52"/>
        <v>2.6595744680851068E-2</v>
      </c>
      <c r="Y241">
        <f t="shared" si="53"/>
        <v>0.36170212765957449</v>
      </c>
      <c r="Z241">
        <f t="shared" si="53"/>
        <v>1.0638297872340425E-2</v>
      </c>
      <c r="AA241">
        <f t="shared" si="53"/>
        <v>0.11436170212765959</v>
      </c>
      <c r="AB241">
        <f t="shared" si="51"/>
        <v>0.26329787234042556</v>
      </c>
      <c r="AC241">
        <f t="shared" si="51"/>
        <v>3.4574468085106384E-2</v>
      </c>
      <c r="AD241">
        <f t="shared" si="51"/>
        <v>3.1914893617021281E-2</v>
      </c>
      <c r="AE241">
        <f t="shared" si="51"/>
        <v>0</v>
      </c>
      <c r="AF241">
        <f t="shared" si="68"/>
        <v>0</v>
      </c>
      <c r="AG241">
        <f t="shared" si="68"/>
        <v>1.3297872340425534E-2</v>
      </c>
      <c r="AI241">
        <v>0</v>
      </c>
      <c r="AJ241">
        <f t="shared" si="63"/>
        <v>-0.27870392348027523</v>
      </c>
      <c r="AK241">
        <v>0</v>
      </c>
      <c r="AL241">
        <f t="shared" si="54"/>
        <v>-9.6462873680740677E-2</v>
      </c>
      <c r="AM241">
        <f t="shared" si="55"/>
        <v>-0.36782728468330478</v>
      </c>
      <c r="AN241">
        <f t="shared" si="56"/>
        <v>-4.833292321563834E-2</v>
      </c>
      <c r="AO241">
        <f t="shared" si="57"/>
        <v>-0.2479806600822933</v>
      </c>
      <c r="AP241">
        <f t="shared" si="58"/>
        <v>-0.35136292561775306</v>
      </c>
      <c r="AQ241">
        <f t="shared" si="59"/>
        <v>-0.11633063089645919</v>
      </c>
      <c r="AR241">
        <f t="shared" si="60"/>
        <v>-0.10993667532772004</v>
      </c>
      <c r="AS241">
        <v>0</v>
      </c>
      <c r="AT241">
        <v>0</v>
      </c>
      <c r="AU241">
        <f t="shared" si="64"/>
        <v>-5.7448819560582377E-2</v>
      </c>
      <c r="AW241">
        <f t="shared" si="61"/>
        <v>1.674386716544767</v>
      </c>
    </row>
    <row r="242" spans="1:49" x14ac:dyDescent="0.25">
      <c r="A242">
        <v>41</v>
      </c>
      <c r="B242" t="s">
        <v>64</v>
      </c>
      <c r="C242" t="s">
        <v>63</v>
      </c>
      <c r="D242">
        <v>6</v>
      </c>
      <c r="F242">
        <v>5</v>
      </c>
      <c r="G242">
        <v>10.666666666666666</v>
      </c>
      <c r="H242">
        <v>0</v>
      </c>
      <c r="I242">
        <v>9.6666666666666661</v>
      </c>
      <c r="J242">
        <v>8.3333333333333339</v>
      </c>
      <c r="K242">
        <v>4.666666666666667</v>
      </c>
      <c r="L242">
        <v>16.666666666666668</v>
      </c>
      <c r="M242">
        <v>5.666666666666667</v>
      </c>
      <c r="N242">
        <v>0.66666666666666663</v>
      </c>
      <c r="O242">
        <v>14.666666666666666</v>
      </c>
      <c r="P242">
        <v>16.333333333333332</v>
      </c>
      <c r="Q242">
        <v>0</v>
      </c>
      <c r="R242">
        <v>0</v>
      </c>
      <c r="S242">
        <v>92.333333333333329</v>
      </c>
      <c r="U242">
        <f t="shared" si="52"/>
        <v>5.4151624548736461E-2</v>
      </c>
      <c r="V242">
        <f t="shared" si="52"/>
        <v>0.11552346570397112</v>
      </c>
      <c r="W242">
        <f t="shared" si="52"/>
        <v>0</v>
      </c>
      <c r="X242">
        <f t="shared" si="52"/>
        <v>0.10469314079422383</v>
      </c>
      <c r="Y242">
        <f t="shared" si="53"/>
        <v>9.0252707581227443E-2</v>
      </c>
      <c r="Z242">
        <f t="shared" si="53"/>
        <v>5.0541516245487368E-2</v>
      </c>
      <c r="AA242">
        <f t="shared" si="53"/>
        <v>0.18050541516245489</v>
      </c>
      <c r="AB242">
        <f t="shared" si="51"/>
        <v>6.1371841155234662E-2</v>
      </c>
      <c r="AC242">
        <f t="shared" si="51"/>
        <v>7.2202166064981952E-3</v>
      </c>
      <c r="AD242">
        <f t="shared" si="51"/>
        <v>0.1588447653429603</v>
      </c>
      <c r="AE242">
        <f t="shared" si="51"/>
        <v>0.17689530685920576</v>
      </c>
      <c r="AF242">
        <f t="shared" si="68"/>
        <v>0</v>
      </c>
      <c r="AG242">
        <f t="shared" si="68"/>
        <v>0</v>
      </c>
      <c r="AI242">
        <f t="shared" si="62"/>
        <v>-0.15790436670136074</v>
      </c>
      <c r="AJ242">
        <f t="shared" si="63"/>
        <v>-0.24933217078846059</v>
      </c>
      <c r="AK242">
        <v>0</v>
      </c>
      <c r="AL242">
        <f t="shared" si="54"/>
        <v>-0.23626328017987389</v>
      </c>
      <c r="AM242">
        <f t="shared" si="55"/>
        <v>-0.21707054885551785</v>
      </c>
      <c r="AN242">
        <f t="shared" si="56"/>
        <v>-0.15086441325635061</v>
      </c>
      <c r="AO242">
        <f t="shared" si="57"/>
        <v>-0.30902427811537769</v>
      </c>
      <c r="AP242">
        <f t="shared" si="58"/>
        <v>-0.17127678973367899</v>
      </c>
      <c r="AQ242">
        <f t="shared" si="59"/>
        <v>-3.5601951809584066E-2</v>
      </c>
      <c r="AR242">
        <f t="shared" si="60"/>
        <v>-0.29224702664201951</v>
      </c>
      <c r="AS242">
        <f t="shared" si="66"/>
        <v>-0.30641755666338943</v>
      </c>
      <c r="AT242">
        <v>0</v>
      </c>
      <c r="AU242">
        <v>0</v>
      </c>
      <c r="AW242">
        <f t="shared" si="61"/>
        <v>2.1260023827456136</v>
      </c>
    </row>
    <row r="243" spans="1:49" x14ac:dyDescent="0.25">
      <c r="A243">
        <v>42</v>
      </c>
      <c r="B243" t="s">
        <v>68</v>
      </c>
      <c r="C243" t="s">
        <v>63</v>
      </c>
      <c r="D243">
        <v>6</v>
      </c>
      <c r="F243">
        <v>1.1666666666666667</v>
      </c>
      <c r="G243">
        <v>0.33333333333333331</v>
      </c>
      <c r="H243">
        <v>0</v>
      </c>
      <c r="I243">
        <v>56.166666666666664</v>
      </c>
      <c r="J243">
        <v>1.3333333333333333</v>
      </c>
      <c r="K243">
        <v>0.66666666666666663</v>
      </c>
      <c r="L243">
        <v>3</v>
      </c>
      <c r="M243">
        <v>3.3333333333333335</v>
      </c>
      <c r="N243">
        <v>0.5</v>
      </c>
      <c r="O243">
        <v>16.666666666666668</v>
      </c>
      <c r="P243">
        <v>0</v>
      </c>
      <c r="Q243">
        <v>0.5</v>
      </c>
      <c r="R243">
        <v>0.33333333333333331</v>
      </c>
      <c r="S243">
        <v>84</v>
      </c>
      <c r="U243">
        <f t="shared" si="52"/>
        <v>1.388888888888889E-2</v>
      </c>
      <c r="V243">
        <f t="shared" si="52"/>
        <v>3.968253968253968E-3</v>
      </c>
      <c r="W243">
        <f t="shared" si="52"/>
        <v>0</v>
      </c>
      <c r="X243">
        <f t="shared" si="52"/>
        <v>0.66865079365079361</v>
      </c>
      <c r="Y243">
        <f t="shared" si="53"/>
        <v>1.5873015873015872E-2</v>
      </c>
      <c r="Z243">
        <f t="shared" si="53"/>
        <v>7.9365079365079361E-3</v>
      </c>
      <c r="AA243">
        <f t="shared" si="53"/>
        <v>3.5714285714285712E-2</v>
      </c>
      <c r="AB243">
        <f t="shared" si="51"/>
        <v>3.9682539682539687E-2</v>
      </c>
      <c r="AC243">
        <f t="shared" si="51"/>
        <v>5.9523809523809521E-3</v>
      </c>
      <c r="AD243">
        <f t="shared" si="51"/>
        <v>0.19841269841269843</v>
      </c>
      <c r="AE243">
        <f t="shared" si="51"/>
        <v>0</v>
      </c>
      <c r="AF243">
        <f t="shared" si="68"/>
        <v>5.9523809523809521E-3</v>
      </c>
      <c r="AG243">
        <f t="shared" si="68"/>
        <v>3.968253968253968E-3</v>
      </c>
      <c r="AI243">
        <f t="shared" si="62"/>
        <v>-5.939814054188966E-2</v>
      </c>
      <c r="AJ243">
        <f t="shared" si="63"/>
        <v>-2.1942178918696122E-2</v>
      </c>
      <c r="AK243">
        <v>0</v>
      </c>
      <c r="AL243">
        <f t="shared" si="54"/>
        <v>-0.26912748970497091</v>
      </c>
      <c r="AM243">
        <f t="shared" si="55"/>
        <v>-6.5764043276056075E-2</v>
      </c>
      <c r="AN243">
        <f t="shared" si="56"/>
        <v>-3.8383189737710141E-2</v>
      </c>
      <c r="AO243">
        <f t="shared" si="57"/>
        <v>-0.1190073039348287</v>
      </c>
      <c r="AP243">
        <f t="shared" si="58"/>
        <v>-0.12804936486180071</v>
      </c>
      <c r="AQ243">
        <f t="shared" si="59"/>
        <v>-3.0499785591686063E-2</v>
      </c>
      <c r="AR243">
        <f t="shared" si="60"/>
        <v>-0.32091390517525342</v>
      </c>
      <c r="AS243">
        <v>0</v>
      </c>
      <c r="AT243">
        <f t="shared" si="67"/>
        <v>-3.0499785591686063E-2</v>
      </c>
      <c r="AU243">
        <f t="shared" si="64"/>
        <v>-2.1942178918696122E-2</v>
      </c>
      <c r="AW243">
        <f t="shared" si="61"/>
        <v>1.1055273662532741</v>
      </c>
    </row>
    <row r="244" spans="1:49" x14ac:dyDescent="0.25">
      <c r="A244">
        <v>43</v>
      </c>
      <c r="B244" t="s">
        <v>62</v>
      </c>
      <c r="C244" t="s">
        <v>61</v>
      </c>
      <c r="D244">
        <v>6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25.833333333333332</v>
      </c>
      <c r="M244">
        <v>4.666666666666667</v>
      </c>
      <c r="N244">
        <v>0.5</v>
      </c>
      <c r="O244">
        <v>7.333333333333333</v>
      </c>
      <c r="P244">
        <v>0</v>
      </c>
      <c r="Q244">
        <v>0</v>
      </c>
      <c r="R244">
        <v>0</v>
      </c>
      <c r="S244">
        <v>38.333333333333336</v>
      </c>
      <c r="U244">
        <f t="shared" si="52"/>
        <v>0</v>
      </c>
      <c r="V244">
        <f t="shared" si="52"/>
        <v>0</v>
      </c>
      <c r="W244">
        <f t="shared" si="52"/>
        <v>0</v>
      </c>
      <c r="X244">
        <f t="shared" si="52"/>
        <v>0</v>
      </c>
      <c r="Y244">
        <f t="shared" si="53"/>
        <v>0</v>
      </c>
      <c r="Z244">
        <f t="shared" si="53"/>
        <v>0</v>
      </c>
      <c r="AA244">
        <f t="shared" si="53"/>
        <v>0.67391304347826075</v>
      </c>
      <c r="AB244">
        <f t="shared" si="51"/>
        <v>0.12173913043478261</v>
      </c>
      <c r="AC244">
        <f t="shared" si="51"/>
        <v>1.3043478260869565E-2</v>
      </c>
      <c r="AD244">
        <f t="shared" si="51"/>
        <v>0.19130434782608693</v>
      </c>
      <c r="AE244">
        <f t="shared" si="51"/>
        <v>0</v>
      </c>
      <c r="AF244">
        <f t="shared" si="68"/>
        <v>0</v>
      </c>
      <c r="AG244">
        <f t="shared" si="68"/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f t="shared" si="57"/>
        <v>-0.26596260765483509</v>
      </c>
      <c r="AP244">
        <f t="shared" si="58"/>
        <v>-0.25636736680410332</v>
      </c>
      <c r="AQ244">
        <f t="shared" si="59"/>
        <v>-5.6601743742457633E-2</v>
      </c>
      <c r="AR244">
        <f t="shared" si="60"/>
        <v>-0.31639628565311784</v>
      </c>
      <c r="AS244">
        <v>0</v>
      </c>
      <c r="AT244">
        <v>0</v>
      </c>
      <c r="AU244">
        <v>0</v>
      </c>
      <c r="AW244">
        <f t="shared" si="61"/>
        <v>0.89532800385451394</v>
      </c>
    </row>
    <row r="245" spans="1:49" x14ac:dyDescent="0.25">
      <c r="A245">
        <v>44</v>
      </c>
      <c r="B245" t="s">
        <v>60</v>
      </c>
      <c r="C245" t="s">
        <v>61</v>
      </c>
      <c r="D245">
        <v>6</v>
      </c>
      <c r="F245">
        <v>0</v>
      </c>
      <c r="G245">
        <v>0.66666666666666663</v>
      </c>
      <c r="H245">
        <v>0</v>
      </c>
      <c r="I245">
        <v>0</v>
      </c>
      <c r="J245">
        <v>0</v>
      </c>
      <c r="K245">
        <v>0</v>
      </c>
      <c r="L245">
        <v>38.666666666666664</v>
      </c>
      <c r="M245">
        <v>2</v>
      </c>
      <c r="N245">
        <v>66</v>
      </c>
      <c r="O245">
        <v>42</v>
      </c>
      <c r="P245">
        <v>0</v>
      </c>
      <c r="Q245">
        <v>0</v>
      </c>
      <c r="R245">
        <v>0</v>
      </c>
      <c r="S245">
        <v>149.33333333333331</v>
      </c>
      <c r="U245">
        <f t="shared" si="52"/>
        <v>0</v>
      </c>
      <c r="V245">
        <f t="shared" si="52"/>
        <v>4.4642857142857149E-3</v>
      </c>
      <c r="W245">
        <f t="shared" si="52"/>
        <v>0</v>
      </c>
      <c r="X245">
        <f t="shared" si="52"/>
        <v>0</v>
      </c>
      <c r="Y245">
        <f t="shared" si="53"/>
        <v>0</v>
      </c>
      <c r="Z245">
        <f t="shared" si="53"/>
        <v>0</v>
      </c>
      <c r="AA245">
        <f t="shared" si="53"/>
        <v>0.25892857142857145</v>
      </c>
      <c r="AB245">
        <f t="shared" si="51"/>
        <v>1.3392857142857144E-2</v>
      </c>
      <c r="AC245">
        <f t="shared" si="51"/>
        <v>0.44196428571428575</v>
      </c>
      <c r="AD245">
        <f t="shared" si="51"/>
        <v>0.28125000000000006</v>
      </c>
      <c r="AE245">
        <f t="shared" si="51"/>
        <v>0</v>
      </c>
      <c r="AF245">
        <f t="shared" si="68"/>
        <v>0</v>
      </c>
      <c r="AG245">
        <f t="shared" si="68"/>
        <v>0</v>
      </c>
      <c r="AI245">
        <v>0</v>
      </c>
      <c r="AJ245">
        <f t="shared" si="63"/>
        <v>-2.4159134160067146E-2</v>
      </c>
      <c r="AK245">
        <v>0</v>
      </c>
      <c r="AL245">
        <v>0</v>
      </c>
      <c r="AM245">
        <v>0</v>
      </c>
      <c r="AN245">
        <v>0</v>
      </c>
      <c r="AO245">
        <f t="shared" si="57"/>
        <v>-0.34986507319598209</v>
      </c>
      <c r="AP245">
        <f t="shared" si="58"/>
        <v>-5.7763845042682109E-2</v>
      </c>
      <c r="AQ245">
        <f t="shared" si="59"/>
        <v>-0.36087541951037744</v>
      </c>
      <c r="AR245">
        <f t="shared" si="60"/>
        <v>-0.35676881028661139</v>
      </c>
      <c r="AS245">
        <v>0</v>
      </c>
      <c r="AT245">
        <v>0</v>
      </c>
      <c r="AU245">
        <v>0</v>
      </c>
      <c r="AW245">
        <f t="shared" si="61"/>
        <v>1.1494322821957201</v>
      </c>
    </row>
    <row r="246" spans="1:49" x14ac:dyDescent="0.25">
      <c r="A246">
        <v>45</v>
      </c>
      <c r="B246" t="s">
        <v>62</v>
      </c>
      <c r="C246" t="s">
        <v>61</v>
      </c>
      <c r="D246">
        <v>6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5.75</v>
      </c>
      <c r="M246">
        <v>13.666666666666666</v>
      </c>
      <c r="N246">
        <v>2.3333333333333335</v>
      </c>
      <c r="O246">
        <v>13.666666666666666</v>
      </c>
      <c r="P246">
        <v>0</v>
      </c>
      <c r="Q246">
        <v>1</v>
      </c>
      <c r="R246">
        <v>0</v>
      </c>
      <c r="S246">
        <v>36.416666666666664</v>
      </c>
      <c r="U246">
        <f t="shared" si="52"/>
        <v>0</v>
      </c>
      <c r="V246">
        <f t="shared" si="52"/>
        <v>0</v>
      </c>
      <c r="W246">
        <f t="shared" si="52"/>
        <v>0</v>
      </c>
      <c r="X246">
        <f t="shared" si="52"/>
        <v>0</v>
      </c>
      <c r="Y246">
        <f t="shared" si="53"/>
        <v>0</v>
      </c>
      <c r="Z246">
        <f t="shared" si="53"/>
        <v>0</v>
      </c>
      <c r="AA246">
        <f t="shared" si="53"/>
        <v>0.15789473684210528</v>
      </c>
      <c r="AB246">
        <f t="shared" si="51"/>
        <v>0.37528604118993136</v>
      </c>
      <c r="AC246">
        <f t="shared" si="51"/>
        <v>6.4073226544622428E-2</v>
      </c>
      <c r="AD246">
        <f t="shared" si="51"/>
        <v>0.37528604118993136</v>
      </c>
      <c r="AE246">
        <f t="shared" si="51"/>
        <v>0</v>
      </c>
      <c r="AF246">
        <f t="shared" si="68"/>
        <v>2.7459954233409613E-2</v>
      </c>
      <c r="AG246">
        <f t="shared" si="68"/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f t="shared" si="57"/>
        <v>-0.29144631955236805</v>
      </c>
      <c r="AP246">
        <f t="shared" si="58"/>
        <v>-0.36780537719109441</v>
      </c>
      <c r="AQ246">
        <f t="shared" si="59"/>
        <v>-0.17605584251206136</v>
      </c>
      <c r="AR246">
        <f t="shared" si="60"/>
        <v>-0.36780537719109441</v>
      </c>
      <c r="AS246">
        <v>0</v>
      </c>
      <c r="AT246">
        <f t="shared" si="67"/>
        <v>-9.8719264402039084E-2</v>
      </c>
      <c r="AU246">
        <v>0</v>
      </c>
      <c r="AW246">
        <f t="shared" si="61"/>
        <v>1.3018321808486573</v>
      </c>
    </row>
    <row r="247" spans="1:49" x14ac:dyDescent="0.25">
      <c r="A247">
        <v>46</v>
      </c>
      <c r="B247" t="s">
        <v>62</v>
      </c>
      <c r="C247" t="s">
        <v>63</v>
      </c>
      <c r="D247">
        <v>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62.5</v>
      </c>
      <c r="M247">
        <v>24.666666666666668</v>
      </c>
      <c r="N247">
        <v>1</v>
      </c>
      <c r="O247">
        <v>3.3333333333333335</v>
      </c>
      <c r="P247">
        <v>0</v>
      </c>
      <c r="Q247">
        <v>4.833333333333333</v>
      </c>
      <c r="R247">
        <v>0</v>
      </c>
      <c r="S247">
        <v>96.333333333333329</v>
      </c>
      <c r="U247">
        <f t="shared" si="52"/>
        <v>0</v>
      </c>
      <c r="V247">
        <f t="shared" si="52"/>
        <v>0</v>
      </c>
      <c r="W247">
        <f t="shared" si="52"/>
        <v>0</v>
      </c>
      <c r="X247">
        <f t="shared" si="52"/>
        <v>0</v>
      </c>
      <c r="Y247">
        <f t="shared" si="53"/>
        <v>0</v>
      </c>
      <c r="Z247">
        <f t="shared" si="53"/>
        <v>0</v>
      </c>
      <c r="AA247">
        <f t="shared" si="53"/>
        <v>0.6487889273356402</v>
      </c>
      <c r="AB247">
        <f t="shared" si="51"/>
        <v>0.25605536332179935</v>
      </c>
      <c r="AC247">
        <f t="shared" si="51"/>
        <v>1.0380622837370243E-2</v>
      </c>
      <c r="AD247">
        <f t="shared" si="51"/>
        <v>3.4602076124567477E-2</v>
      </c>
      <c r="AE247">
        <f t="shared" si="51"/>
        <v>0</v>
      </c>
      <c r="AF247">
        <f t="shared" si="68"/>
        <v>5.0173010380622836E-2</v>
      </c>
      <c r="AG247">
        <f t="shared" si="68"/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f t="shared" si="57"/>
        <v>-0.28069712978068767</v>
      </c>
      <c r="AP247">
        <f t="shared" si="58"/>
        <v>-0.34883999315990116</v>
      </c>
      <c r="AQ247">
        <f t="shared" si="59"/>
        <v>-4.7416758471740372E-2</v>
      </c>
      <c r="AR247">
        <f t="shared" si="60"/>
        <v>-0.1163959029452729</v>
      </c>
      <c r="AS247">
        <v>0</v>
      </c>
      <c r="AT247">
        <f t="shared" si="67"/>
        <v>-0.15013159709669757</v>
      </c>
      <c r="AU247">
        <v>0</v>
      </c>
      <c r="AW247">
        <f t="shared" si="61"/>
        <v>0.94348138145429972</v>
      </c>
    </row>
    <row r="248" spans="1:49" x14ac:dyDescent="0.25">
      <c r="A248">
        <v>47</v>
      </c>
      <c r="B248" t="s">
        <v>60</v>
      </c>
      <c r="C248" t="s">
        <v>61</v>
      </c>
      <c r="D248">
        <v>6</v>
      </c>
      <c r="F248">
        <v>0</v>
      </c>
      <c r="G248">
        <v>0</v>
      </c>
      <c r="H248">
        <v>0</v>
      </c>
      <c r="I248">
        <v>0</v>
      </c>
      <c r="J248">
        <v>0.66666666666666663</v>
      </c>
      <c r="K248">
        <v>0</v>
      </c>
      <c r="L248">
        <v>22.666666666666668</v>
      </c>
      <c r="M248">
        <v>8.6666666666666661</v>
      </c>
      <c r="N248">
        <v>6</v>
      </c>
      <c r="O248">
        <v>17.333333333333332</v>
      </c>
      <c r="P248">
        <v>0</v>
      </c>
      <c r="Q248">
        <v>0</v>
      </c>
      <c r="R248">
        <v>0</v>
      </c>
      <c r="S248">
        <v>55.333333333333329</v>
      </c>
      <c r="U248">
        <f t="shared" si="52"/>
        <v>0</v>
      </c>
      <c r="V248">
        <f t="shared" si="52"/>
        <v>0</v>
      </c>
      <c r="W248">
        <f t="shared" si="52"/>
        <v>0</v>
      </c>
      <c r="X248">
        <f t="shared" si="52"/>
        <v>0</v>
      </c>
      <c r="Y248">
        <f t="shared" si="53"/>
        <v>1.2048192771084338E-2</v>
      </c>
      <c r="Z248">
        <f t="shared" si="53"/>
        <v>0</v>
      </c>
      <c r="AA248">
        <f t="shared" si="53"/>
        <v>0.40963855421686751</v>
      </c>
      <c r="AB248">
        <f t="shared" si="51"/>
        <v>0.15662650602409639</v>
      </c>
      <c r="AC248">
        <f t="shared" si="51"/>
        <v>0.10843373493975905</v>
      </c>
      <c r="AD248">
        <f t="shared" si="51"/>
        <v>0.31325301204819278</v>
      </c>
      <c r="AE248">
        <f t="shared" si="51"/>
        <v>0</v>
      </c>
      <c r="AF248">
        <f t="shared" si="68"/>
        <v>0</v>
      </c>
      <c r="AG248">
        <f t="shared" si="68"/>
        <v>0</v>
      </c>
      <c r="AI248">
        <v>0</v>
      </c>
      <c r="AJ248">
        <v>0</v>
      </c>
      <c r="AK248">
        <v>0</v>
      </c>
      <c r="AL248">
        <v>0</v>
      </c>
      <c r="AM248">
        <f t="shared" si="55"/>
        <v>-5.3239043467428901E-2</v>
      </c>
      <c r="AN248">
        <v>0</v>
      </c>
      <c r="AO248">
        <f t="shared" si="57"/>
        <v>-0.36559425094138365</v>
      </c>
      <c r="AP248">
        <f t="shared" si="58"/>
        <v>-0.29036850908862405</v>
      </c>
      <c r="AQ248">
        <f t="shared" si="59"/>
        <v>-0.24089812378486034</v>
      </c>
      <c r="AR248">
        <f t="shared" si="60"/>
        <v>-0.36360657607413271</v>
      </c>
      <c r="AS248">
        <v>0</v>
      </c>
      <c r="AT248">
        <v>0</v>
      </c>
      <c r="AU248">
        <v>0</v>
      </c>
      <c r="AW248">
        <f t="shared" si="61"/>
        <v>1.3137065033564297</v>
      </c>
    </row>
    <row r="249" spans="1:49" x14ac:dyDescent="0.25">
      <c r="A249">
        <v>48</v>
      </c>
      <c r="B249" t="s">
        <v>68</v>
      </c>
      <c r="C249" t="s">
        <v>63</v>
      </c>
      <c r="D249">
        <v>6</v>
      </c>
      <c r="F249">
        <v>0</v>
      </c>
      <c r="G249">
        <v>58</v>
      </c>
      <c r="H249">
        <v>17.333333333333332</v>
      </c>
      <c r="I249">
        <v>45.333333333333336</v>
      </c>
      <c r="J249">
        <v>7.333333333333333</v>
      </c>
      <c r="K249">
        <v>1.3333333333333333</v>
      </c>
      <c r="L249">
        <v>9.3333333333333339</v>
      </c>
      <c r="M249">
        <v>0.66666666666666663</v>
      </c>
      <c r="N249">
        <v>9.3333333333333339</v>
      </c>
      <c r="O249">
        <v>79.333333333333329</v>
      </c>
      <c r="P249">
        <v>12</v>
      </c>
      <c r="Q249">
        <v>1.3333333333333333</v>
      </c>
      <c r="R249">
        <v>0</v>
      </c>
      <c r="S249">
        <v>191.00000000000003</v>
      </c>
      <c r="U249">
        <f t="shared" si="52"/>
        <v>0</v>
      </c>
      <c r="V249">
        <f t="shared" si="52"/>
        <v>0.30366492146596852</v>
      </c>
      <c r="W249">
        <f t="shared" si="52"/>
        <v>9.07504363001745E-2</v>
      </c>
      <c r="X249">
        <f t="shared" si="52"/>
        <v>0.23734729493891796</v>
      </c>
      <c r="Y249">
        <f t="shared" si="53"/>
        <v>3.8394415357766137E-2</v>
      </c>
      <c r="Z249">
        <f t="shared" si="53"/>
        <v>6.9808027923211153E-3</v>
      </c>
      <c r="AA249">
        <f t="shared" si="53"/>
        <v>4.8865619546247817E-2</v>
      </c>
      <c r="AB249">
        <f t="shared" si="51"/>
        <v>3.4904013961605577E-3</v>
      </c>
      <c r="AC249">
        <f t="shared" si="51"/>
        <v>4.8865619546247817E-2</v>
      </c>
      <c r="AD249">
        <f t="shared" si="51"/>
        <v>0.41535776614310638</v>
      </c>
      <c r="AE249">
        <f t="shared" si="51"/>
        <v>6.2827225130890049E-2</v>
      </c>
      <c r="AF249">
        <f t="shared" si="68"/>
        <v>6.9808027923211153E-3</v>
      </c>
      <c r="AG249">
        <f t="shared" si="68"/>
        <v>0</v>
      </c>
      <c r="AI249">
        <v>0</v>
      </c>
      <c r="AJ249">
        <f t="shared" si="63"/>
        <v>-0.36191709013095397</v>
      </c>
      <c r="AK249">
        <f t="shared" si="65"/>
        <v>-0.21776855829482061</v>
      </c>
      <c r="AL249">
        <f t="shared" si="54"/>
        <v>-0.34136019723054362</v>
      </c>
      <c r="AM249">
        <f t="shared" si="55"/>
        <v>-0.12515977625452238</v>
      </c>
      <c r="AN249">
        <f>LN(Z249)*Z249</f>
        <v>-3.4656833197869795E-2</v>
      </c>
      <c r="AO249">
        <f t="shared" si="57"/>
        <v>-0.14750972737016926</v>
      </c>
      <c r="AP249">
        <f t="shared" si="58"/>
        <v>-1.9747778485706084E-2</v>
      </c>
      <c r="AQ249">
        <f t="shared" si="59"/>
        <v>-0.14750972737016926</v>
      </c>
      <c r="AR249">
        <f t="shared" si="60"/>
        <v>-0.36493958157817985</v>
      </c>
      <c r="AS249">
        <f t="shared" si="66"/>
        <v>-0.1738659755974008</v>
      </c>
      <c r="AT249">
        <f t="shared" si="67"/>
        <v>-3.4656833197869795E-2</v>
      </c>
      <c r="AU249">
        <v>0</v>
      </c>
      <c r="AW249">
        <f t="shared" si="61"/>
        <v>1.9690920787082056</v>
      </c>
    </row>
    <row r="250" spans="1:49" x14ac:dyDescent="0.25">
      <c r="A250">
        <v>49</v>
      </c>
      <c r="B250" t="s">
        <v>64</v>
      </c>
      <c r="C250" t="s">
        <v>61</v>
      </c>
      <c r="D250">
        <v>6</v>
      </c>
      <c r="F250">
        <v>0.33333333333333331</v>
      </c>
      <c r="G250">
        <v>2.1666666666666665</v>
      </c>
      <c r="H250">
        <v>0</v>
      </c>
      <c r="I250">
        <v>38.833333333333336</v>
      </c>
      <c r="J250">
        <v>30.333333333333332</v>
      </c>
      <c r="K250">
        <v>9</v>
      </c>
      <c r="L250">
        <v>27.666666666666668</v>
      </c>
      <c r="M250">
        <v>2.6666666666666665</v>
      </c>
      <c r="N250">
        <v>1.8333333333333333</v>
      </c>
      <c r="O250">
        <v>1.6666666666666667</v>
      </c>
      <c r="P250">
        <v>8.8333333333333339</v>
      </c>
      <c r="Q250">
        <v>0</v>
      </c>
      <c r="R250">
        <v>0</v>
      </c>
      <c r="S250">
        <v>123.33333333333334</v>
      </c>
      <c r="U250">
        <f t="shared" si="52"/>
        <v>2.7027027027027024E-3</v>
      </c>
      <c r="V250">
        <f t="shared" si="52"/>
        <v>1.7567567567567565E-2</v>
      </c>
      <c r="W250">
        <f t="shared" si="52"/>
        <v>0</v>
      </c>
      <c r="X250">
        <f t="shared" si="52"/>
        <v>0.31486486486486487</v>
      </c>
      <c r="Y250">
        <f t="shared" si="53"/>
        <v>0.2459459459459459</v>
      </c>
      <c r="Z250">
        <f t="shared" si="53"/>
        <v>7.2972972972972963E-2</v>
      </c>
      <c r="AA250">
        <f t="shared" si="53"/>
        <v>0.22432432432432431</v>
      </c>
      <c r="AB250">
        <f t="shared" si="51"/>
        <v>2.1621621621621619E-2</v>
      </c>
      <c r="AC250">
        <f t="shared" si="51"/>
        <v>1.4864864864864864E-2</v>
      </c>
      <c r="AD250">
        <f t="shared" si="51"/>
        <v>1.3513513513513513E-2</v>
      </c>
      <c r="AE250">
        <f t="shared" si="51"/>
        <v>7.1621621621621626E-2</v>
      </c>
      <c r="AF250">
        <f t="shared" si="68"/>
        <v>0</v>
      </c>
      <c r="AG250">
        <f t="shared" si="68"/>
        <v>0</v>
      </c>
      <c r="AI250">
        <f t="shared" si="62"/>
        <v>-1.5982440555779107E-2</v>
      </c>
      <c r="AJ250">
        <f t="shared" si="63"/>
        <v>-7.1002852396725435E-2</v>
      </c>
      <c r="AK250">
        <v>0</v>
      </c>
      <c r="AL250">
        <f t="shared" si="54"/>
        <v>-0.36386153203158911</v>
      </c>
      <c r="AM250">
        <f t="shared" si="55"/>
        <v>-0.34497448221634924</v>
      </c>
      <c r="AN250">
        <f t="shared" si="56"/>
        <v>-0.19101888045977405</v>
      </c>
      <c r="AO250">
        <f t="shared" si="57"/>
        <v>-0.33528913248880754</v>
      </c>
      <c r="AP250">
        <f t="shared" si="58"/>
        <v>-8.2898626247749921E-2</v>
      </c>
      <c r="AQ250">
        <f t="shared" si="59"/>
        <v>-6.2562573037024713E-2</v>
      </c>
      <c r="AR250">
        <f t="shared" si="60"/>
        <v>-5.8163041800056346E-2</v>
      </c>
      <c r="AS250">
        <f t="shared" si="66"/>
        <v>-0.1888202546624905</v>
      </c>
      <c r="AT250">
        <v>0</v>
      </c>
      <c r="AU250">
        <v>0</v>
      </c>
      <c r="AW250">
        <f t="shared" si="61"/>
        <v>1.7145738158963459</v>
      </c>
    </row>
    <row r="251" spans="1:49" x14ac:dyDescent="0.25">
      <c r="A251">
        <v>50</v>
      </c>
      <c r="B251" t="s">
        <v>60</v>
      </c>
      <c r="C251" t="s">
        <v>63</v>
      </c>
      <c r="D251">
        <v>6</v>
      </c>
      <c r="F251">
        <v>0</v>
      </c>
      <c r="G251">
        <v>0</v>
      </c>
      <c r="H251">
        <v>0</v>
      </c>
      <c r="I251">
        <v>0</v>
      </c>
      <c r="J251">
        <v>1.3333333333333333</v>
      </c>
      <c r="K251">
        <v>0</v>
      </c>
      <c r="L251">
        <v>10.666666666666666</v>
      </c>
      <c r="M251">
        <v>4</v>
      </c>
      <c r="N251">
        <v>36</v>
      </c>
      <c r="O251">
        <v>20.666666666666668</v>
      </c>
      <c r="P251">
        <v>0</v>
      </c>
      <c r="Q251">
        <v>0</v>
      </c>
      <c r="R251">
        <v>0</v>
      </c>
      <c r="S251">
        <v>72.666666666666671</v>
      </c>
      <c r="U251">
        <f t="shared" si="52"/>
        <v>0</v>
      </c>
      <c r="V251">
        <f t="shared" si="52"/>
        <v>0</v>
      </c>
      <c r="W251">
        <f t="shared" si="52"/>
        <v>0</v>
      </c>
      <c r="X251">
        <f t="shared" si="52"/>
        <v>0</v>
      </c>
      <c r="Y251">
        <f t="shared" si="53"/>
        <v>1.8348623853211007E-2</v>
      </c>
      <c r="Z251">
        <f t="shared" si="53"/>
        <v>0</v>
      </c>
      <c r="AA251">
        <f t="shared" si="53"/>
        <v>0.14678899082568805</v>
      </c>
      <c r="AB251">
        <f t="shared" si="51"/>
        <v>5.5045871559633024E-2</v>
      </c>
      <c r="AC251">
        <f t="shared" si="51"/>
        <v>0.49541284403669722</v>
      </c>
      <c r="AD251">
        <f t="shared" si="51"/>
        <v>0.28440366972477066</v>
      </c>
      <c r="AE251">
        <f t="shared" si="51"/>
        <v>0</v>
      </c>
      <c r="AF251">
        <f t="shared" si="68"/>
        <v>0</v>
      </c>
      <c r="AG251">
        <f t="shared" si="68"/>
        <v>0</v>
      </c>
      <c r="AI251">
        <v>0</v>
      </c>
      <c r="AJ251">
        <v>0</v>
      </c>
      <c r="AK251">
        <v>0</v>
      </c>
      <c r="AL251">
        <v>0</v>
      </c>
      <c r="AM251">
        <f t="shared" si="55"/>
        <v>-7.336148076457244E-2</v>
      </c>
      <c r="AN251">
        <v>0</v>
      </c>
      <c r="AO251">
        <f t="shared" si="57"/>
        <v>-0.28165272073238345</v>
      </c>
      <c r="AP251">
        <f t="shared" si="58"/>
        <v>-0.15961037135785811</v>
      </c>
      <c r="AQ251">
        <f t="shared" si="59"/>
        <v>-0.34796006537525637</v>
      </c>
      <c r="AR251">
        <f t="shared" si="60"/>
        <v>-0.35759799091801764</v>
      </c>
      <c r="AS251">
        <v>0</v>
      </c>
      <c r="AT251">
        <v>0</v>
      </c>
      <c r="AU251">
        <v>0</v>
      </c>
      <c r="AW251">
        <f t="shared" si="61"/>
        <v>1.2201826291480879</v>
      </c>
    </row>
    <row r="252" spans="1:49" x14ac:dyDescent="0.25">
      <c r="A252">
        <v>1</v>
      </c>
      <c r="B252" t="s">
        <v>60</v>
      </c>
      <c r="C252" t="s">
        <v>61</v>
      </c>
      <c r="D252">
        <v>7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17.666666666666668</v>
      </c>
      <c r="M252">
        <v>0</v>
      </c>
      <c r="N252">
        <v>27.333333333333332</v>
      </c>
      <c r="O252">
        <v>72</v>
      </c>
      <c r="P252">
        <v>0</v>
      </c>
      <c r="Q252">
        <v>0</v>
      </c>
      <c r="R252">
        <v>0</v>
      </c>
      <c r="S252">
        <v>117</v>
      </c>
      <c r="U252">
        <f t="shared" si="52"/>
        <v>0</v>
      </c>
      <c r="V252">
        <f t="shared" si="52"/>
        <v>0</v>
      </c>
      <c r="W252">
        <f t="shared" si="52"/>
        <v>0</v>
      </c>
      <c r="X252">
        <f t="shared" si="52"/>
        <v>0</v>
      </c>
      <c r="Y252">
        <f t="shared" si="53"/>
        <v>0</v>
      </c>
      <c r="Z252">
        <f t="shared" si="53"/>
        <v>0</v>
      </c>
      <c r="AA252">
        <f t="shared" si="53"/>
        <v>0.150997150997151</v>
      </c>
      <c r="AB252">
        <f t="shared" si="51"/>
        <v>0</v>
      </c>
      <c r="AC252">
        <f t="shared" si="51"/>
        <v>0.23361823361823361</v>
      </c>
      <c r="AD252">
        <f t="shared" si="51"/>
        <v>0.61538461538461542</v>
      </c>
      <c r="AE252">
        <f t="shared" si="51"/>
        <v>0</v>
      </c>
      <c r="AF252">
        <f t="shared" si="68"/>
        <v>0</v>
      </c>
      <c r="AG252">
        <f t="shared" si="68"/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f t="shared" si="57"/>
        <v>-0.28545925477330036</v>
      </c>
      <c r="AP252">
        <v>0</v>
      </c>
      <c r="AQ252">
        <f t="shared" si="59"/>
        <v>-0.33969655854282688</v>
      </c>
      <c r="AR252">
        <f t="shared" si="60"/>
        <v>-0.29877404048104667</v>
      </c>
      <c r="AS252">
        <v>0</v>
      </c>
      <c r="AT252">
        <v>0</v>
      </c>
      <c r="AU252">
        <v>0</v>
      </c>
      <c r="AW252">
        <f t="shared" si="61"/>
        <v>0.92392985379717385</v>
      </c>
    </row>
    <row r="253" spans="1:49" x14ac:dyDescent="0.25">
      <c r="A253">
        <v>2</v>
      </c>
      <c r="B253" t="s">
        <v>62</v>
      </c>
      <c r="C253" t="s">
        <v>63</v>
      </c>
      <c r="D253">
        <v>7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0.66666666666666663</v>
      </c>
      <c r="L253">
        <v>21.333333333333332</v>
      </c>
      <c r="M253">
        <v>0.66666666666666663</v>
      </c>
      <c r="N253">
        <v>57.333333333333336</v>
      </c>
      <c r="O253">
        <v>30.666666666666668</v>
      </c>
      <c r="P253">
        <v>0</v>
      </c>
      <c r="Q253">
        <v>0</v>
      </c>
      <c r="R253">
        <v>0</v>
      </c>
      <c r="S253">
        <v>110.66666666666667</v>
      </c>
      <c r="U253">
        <f t="shared" si="52"/>
        <v>0</v>
      </c>
      <c r="V253">
        <f t="shared" si="52"/>
        <v>0</v>
      </c>
      <c r="W253">
        <f t="shared" si="52"/>
        <v>0</v>
      </c>
      <c r="X253">
        <f t="shared" si="52"/>
        <v>0</v>
      </c>
      <c r="Y253">
        <f t="shared" si="53"/>
        <v>0</v>
      </c>
      <c r="Z253">
        <f t="shared" si="53"/>
        <v>6.0240963855421681E-3</v>
      </c>
      <c r="AA253">
        <f t="shared" si="53"/>
        <v>0.19277108433734938</v>
      </c>
      <c r="AB253">
        <f t="shared" si="53"/>
        <v>6.0240963855421681E-3</v>
      </c>
      <c r="AC253">
        <f t="shared" si="53"/>
        <v>0.51807228915662651</v>
      </c>
      <c r="AD253">
        <f t="shared" si="53"/>
        <v>0.27710843373493976</v>
      </c>
      <c r="AE253">
        <f t="shared" si="53"/>
        <v>0</v>
      </c>
      <c r="AF253">
        <f t="shared" si="68"/>
        <v>0</v>
      </c>
      <c r="AG253">
        <f t="shared" si="68"/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f t="shared" si="56"/>
        <v>-3.0795107158774357E-2</v>
      </c>
      <c r="AO253">
        <f t="shared" si="57"/>
        <v>-0.31734976107119356</v>
      </c>
      <c r="AP253">
        <f t="shared" si="58"/>
        <v>-3.0795107158774357E-2</v>
      </c>
      <c r="AQ253">
        <f t="shared" si="59"/>
        <v>-0.34070531518590996</v>
      </c>
      <c r="AR253">
        <f t="shared" si="60"/>
        <v>-0.35562610858977478</v>
      </c>
      <c r="AS253">
        <v>0</v>
      </c>
      <c r="AT253">
        <v>0</v>
      </c>
      <c r="AU253">
        <v>0</v>
      </c>
      <c r="AW253">
        <f t="shared" si="61"/>
        <v>1.0752713991644269</v>
      </c>
    </row>
    <row r="254" spans="1:49" x14ac:dyDescent="0.25">
      <c r="A254">
        <v>3</v>
      </c>
      <c r="B254" t="s">
        <v>62</v>
      </c>
      <c r="C254" t="s">
        <v>61</v>
      </c>
      <c r="D254">
        <v>7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55.333333333333336</v>
      </c>
      <c r="N254">
        <v>15.833333333333334</v>
      </c>
      <c r="O254">
        <v>47.333333333333336</v>
      </c>
      <c r="P254">
        <v>0</v>
      </c>
      <c r="Q254">
        <v>0</v>
      </c>
      <c r="R254">
        <v>0</v>
      </c>
      <c r="S254">
        <v>119.5</v>
      </c>
      <c r="U254">
        <f t="shared" si="52"/>
        <v>0</v>
      </c>
      <c r="V254">
        <f t="shared" si="52"/>
        <v>0</v>
      </c>
      <c r="W254">
        <f t="shared" si="52"/>
        <v>0</v>
      </c>
      <c r="X254">
        <f t="shared" si="52"/>
        <v>0</v>
      </c>
      <c r="Y254">
        <f t="shared" si="53"/>
        <v>0</v>
      </c>
      <c r="Z254">
        <f t="shared" si="53"/>
        <v>0</v>
      </c>
      <c r="AA254">
        <f t="shared" si="53"/>
        <v>8.368200836820083E-3</v>
      </c>
      <c r="AB254">
        <f t="shared" si="53"/>
        <v>0.46304044630404467</v>
      </c>
      <c r="AC254">
        <f t="shared" si="53"/>
        <v>0.13249651324965134</v>
      </c>
      <c r="AD254">
        <f t="shared" si="53"/>
        <v>0.396094839609484</v>
      </c>
      <c r="AE254">
        <f t="shared" si="53"/>
        <v>0</v>
      </c>
      <c r="AF254">
        <f t="shared" si="68"/>
        <v>0</v>
      </c>
      <c r="AG254">
        <f t="shared" si="68"/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f t="shared" si="57"/>
        <v>-4.0027752061686739E-2</v>
      </c>
      <c r="AP254">
        <f t="shared" si="58"/>
        <v>-0.35651376485188252</v>
      </c>
      <c r="AQ254">
        <f t="shared" si="59"/>
        <v>-0.26780181332623787</v>
      </c>
      <c r="AR254">
        <f t="shared" si="60"/>
        <v>-0.36682406567992981</v>
      </c>
      <c r="AS254">
        <v>0</v>
      </c>
      <c r="AT254">
        <v>0</v>
      </c>
      <c r="AU254">
        <v>0</v>
      </c>
      <c r="AW254">
        <f t="shared" si="61"/>
        <v>1.0311673959197369</v>
      </c>
    </row>
    <row r="255" spans="1:49" x14ac:dyDescent="0.25">
      <c r="A255">
        <v>4</v>
      </c>
      <c r="B255" t="s">
        <v>64</v>
      </c>
      <c r="C255" t="s">
        <v>63</v>
      </c>
      <c r="D255">
        <v>7</v>
      </c>
      <c r="F255">
        <v>6</v>
      </c>
      <c r="G255">
        <v>17.666666666666668</v>
      </c>
      <c r="H255">
        <v>0</v>
      </c>
      <c r="I255">
        <v>76</v>
      </c>
      <c r="J255">
        <v>20.333333333333332</v>
      </c>
      <c r="K255">
        <v>6</v>
      </c>
      <c r="L255">
        <v>27.666666666666668</v>
      </c>
      <c r="M255">
        <v>6.666666666666667</v>
      </c>
      <c r="N255">
        <v>4.666666666666667</v>
      </c>
      <c r="O255">
        <v>12.333333333333334</v>
      </c>
      <c r="P255">
        <v>0</v>
      </c>
      <c r="Q255">
        <v>2.3333333333333335</v>
      </c>
      <c r="R255">
        <v>4.666666666666667</v>
      </c>
      <c r="S255">
        <v>184.33333333333331</v>
      </c>
      <c r="U255">
        <f t="shared" si="52"/>
        <v>3.25497287522604E-2</v>
      </c>
      <c r="V255">
        <f t="shared" si="52"/>
        <v>9.584086799276674E-2</v>
      </c>
      <c r="W255">
        <f t="shared" si="52"/>
        <v>0</v>
      </c>
      <c r="X255">
        <f t="shared" si="52"/>
        <v>0.41229656419529842</v>
      </c>
      <c r="Y255">
        <f t="shared" si="53"/>
        <v>0.11030741410488247</v>
      </c>
      <c r="Z255">
        <f t="shared" si="53"/>
        <v>3.25497287522604E-2</v>
      </c>
      <c r="AA255">
        <f t="shared" si="53"/>
        <v>0.15009041591320074</v>
      </c>
      <c r="AB255">
        <f t="shared" si="53"/>
        <v>3.6166365280289339E-2</v>
      </c>
      <c r="AC255">
        <f t="shared" si="53"/>
        <v>2.5316455696202535E-2</v>
      </c>
      <c r="AD255">
        <f t="shared" si="53"/>
        <v>6.6907775768535266E-2</v>
      </c>
      <c r="AE255">
        <f t="shared" si="53"/>
        <v>0</v>
      </c>
      <c r="AF255">
        <f t="shared" si="68"/>
        <v>1.2658227848101267E-2</v>
      </c>
      <c r="AG255">
        <f t="shared" si="68"/>
        <v>2.5316455696202535E-2</v>
      </c>
      <c r="AI255">
        <f t="shared" si="62"/>
        <v>-0.11148237321025509</v>
      </c>
      <c r="AJ255">
        <f t="shared" si="63"/>
        <v>-0.22475316937146711</v>
      </c>
      <c r="AK255">
        <v>0</v>
      </c>
      <c r="AL255">
        <f t="shared" si="54"/>
        <v>-0.36529985704426732</v>
      </c>
      <c r="AM255">
        <f t="shared" si="55"/>
        <v>-0.24317094462620334</v>
      </c>
      <c r="AN255">
        <f t="shared" si="56"/>
        <v>-0.11148237321025509</v>
      </c>
      <c r="AO255">
        <f t="shared" si="57"/>
        <v>-0.2846490844109153</v>
      </c>
      <c r="AP255">
        <f t="shared" si="58"/>
        <v>-0.12005879667154953</v>
      </c>
      <c r="AQ255">
        <f t="shared" si="59"/>
        <v>-9.3070903086255097E-2</v>
      </c>
      <c r="AR255">
        <f t="shared" si="60"/>
        <v>-0.18094807104609417</v>
      </c>
      <c r="AS255">
        <v>0</v>
      </c>
      <c r="AT255">
        <f t="shared" si="67"/>
        <v>-5.5309466486924329E-2</v>
      </c>
      <c r="AU255">
        <f t="shared" si="64"/>
        <v>-9.3070903086255097E-2</v>
      </c>
      <c r="AW255">
        <f t="shared" si="61"/>
        <v>1.8832959422504414</v>
      </c>
    </row>
    <row r="256" spans="1:49" x14ac:dyDescent="0.25">
      <c r="A256">
        <v>5</v>
      </c>
      <c r="B256" t="s">
        <v>62</v>
      </c>
      <c r="C256" t="s">
        <v>61</v>
      </c>
      <c r="D256">
        <v>7</v>
      </c>
      <c r="F256">
        <v>0</v>
      </c>
      <c r="G256">
        <v>0</v>
      </c>
      <c r="H256">
        <v>0</v>
      </c>
      <c r="I256">
        <v>1.0833333333333333</v>
      </c>
      <c r="J256">
        <v>0</v>
      </c>
      <c r="K256">
        <v>1.25</v>
      </c>
      <c r="L256">
        <v>29</v>
      </c>
      <c r="M256">
        <v>13.333333333333334</v>
      </c>
      <c r="N256">
        <v>0.83333333333333337</v>
      </c>
      <c r="O256">
        <v>15.25</v>
      </c>
      <c r="P256">
        <v>0</v>
      </c>
      <c r="Q256">
        <v>6.916666666666667</v>
      </c>
      <c r="R256">
        <v>0</v>
      </c>
      <c r="S256">
        <v>67.666666666666671</v>
      </c>
      <c r="U256">
        <f t="shared" si="52"/>
        <v>0</v>
      </c>
      <c r="V256">
        <f t="shared" si="52"/>
        <v>0</v>
      </c>
      <c r="W256">
        <f t="shared" si="52"/>
        <v>0</v>
      </c>
      <c r="X256">
        <f t="shared" si="52"/>
        <v>1.6009852216748766E-2</v>
      </c>
      <c r="Y256">
        <f t="shared" si="53"/>
        <v>0</v>
      </c>
      <c r="Z256">
        <f t="shared" si="53"/>
        <v>1.8472906403940885E-2</v>
      </c>
      <c r="AA256">
        <f t="shared" si="53"/>
        <v>0.42857142857142855</v>
      </c>
      <c r="AB256">
        <f t="shared" si="53"/>
        <v>0.19704433497536944</v>
      </c>
      <c r="AC256">
        <f t="shared" si="53"/>
        <v>1.231527093596059E-2</v>
      </c>
      <c r="AD256">
        <f t="shared" si="53"/>
        <v>0.22536945812807879</v>
      </c>
      <c r="AE256">
        <f t="shared" si="53"/>
        <v>0</v>
      </c>
      <c r="AF256">
        <f t="shared" si="68"/>
        <v>0.10221674876847291</v>
      </c>
      <c r="AG256">
        <f t="shared" si="68"/>
        <v>0</v>
      </c>
      <c r="AI256">
        <v>0</v>
      </c>
      <c r="AJ256">
        <v>0</v>
      </c>
      <c r="AK256">
        <v>0</v>
      </c>
      <c r="AL256">
        <f t="shared" si="54"/>
        <v>-6.6193550215642646E-2</v>
      </c>
      <c r="AM256">
        <v>0</v>
      </c>
      <c r="AN256">
        <f t="shared" si="56"/>
        <v>-7.3733684834842383E-2</v>
      </c>
      <c r="AO256">
        <f t="shared" si="57"/>
        <v>-0.36312765445165868</v>
      </c>
      <c r="AP256">
        <f t="shared" si="58"/>
        <v>-0.3200643398872613</v>
      </c>
      <c r="AQ256">
        <f t="shared" si="59"/>
        <v>-5.4149202551325513E-2</v>
      </c>
      <c r="AR256">
        <f t="shared" si="60"/>
        <v>-0.33580368999951604</v>
      </c>
      <c r="AS256">
        <v>0</v>
      </c>
      <c r="AT256">
        <f t="shared" si="67"/>
        <v>-0.23312162288953406</v>
      </c>
      <c r="AU256">
        <v>0</v>
      </c>
      <c r="AW256">
        <f t="shared" si="61"/>
        <v>1.4461937448297806</v>
      </c>
    </row>
    <row r="257" spans="1:49" x14ac:dyDescent="0.25">
      <c r="A257">
        <v>6</v>
      </c>
      <c r="B257" t="s">
        <v>64</v>
      </c>
      <c r="C257" t="s">
        <v>61</v>
      </c>
      <c r="D257">
        <v>7</v>
      </c>
      <c r="F257">
        <v>0</v>
      </c>
      <c r="G257">
        <v>118.33333333333333</v>
      </c>
      <c r="H257">
        <v>0</v>
      </c>
      <c r="I257">
        <v>1.8333333333333333</v>
      </c>
      <c r="J257">
        <v>4.166666666666667</v>
      </c>
      <c r="K257">
        <v>7.5</v>
      </c>
      <c r="L257">
        <v>14.5</v>
      </c>
      <c r="M257">
        <v>5</v>
      </c>
      <c r="N257">
        <v>0.83333333333333337</v>
      </c>
      <c r="O257">
        <v>9.8333333333333339</v>
      </c>
      <c r="P257">
        <v>0</v>
      </c>
      <c r="Q257">
        <v>0.5</v>
      </c>
      <c r="R257">
        <v>0</v>
      </c>
      <c r="S257">
        <v>162.5</v>
      </c>
      <c r="U257">
        <f t="shared" si="52"/>
        <v>0</v>
      </c>
      <c r="V257">
        <f t="shared" si="52"/>
        <v>0.72820512820512817</v>
      </c>
      <c r="W257">
        <f t="shared" si="52"/>
        <v>0</v>
      </c>
      <c r="X257">
        <f t="shared" si="52"/>
        <v>1.1282051282051281E-2</v>
      </c>
      <c r="Y257">
        <f t="shared" si="53"/>
        <v>2.5641025641025644E-2</v>
      </c>
      <c r="Z257">
        <f t="shared" si="53"/>
        <v>4.6153846153846156E-2</v>
      </c>
      <c r="AA257">
        <f t="shared" si="53"/>
        <v>8.9230769230769225E-2</v>
      </c>
      <c r="AB257">
        <f t="shared" si="53"/>
        <v>3.0769230769230771E-2</v>
      </c>
      <c r="AC257">
        <f t="shared" si="53"/>
        <v>5.1282051282051282E-3</v>
      </c>
      <c r="AD257">
        <f t="shared" si="53"/>
        <v>6.0512820512820517E-2</v>
      </c>
      <c r="AE257">
        <f t="shared" si="53"/>
        <v>0</v>
      </c>
      <c r="AF257">
        <f t="shared" si="68"/>
        <v>3.0769230769230769E-3</v>
      </c>
      <c r="AG257">
        <f t="shared" si="68"/>
        <v>0</v>
      </c>
      <c r="AI257">
        <v>0</v>
      </c>
      <c r="AJ257">
        <f t="shared" si="63"/>
        <v>-0.23096664172652834</v>
      </c>
      <c r="AK257">
        <v>0</v>
      </c>
      <c r="AL257">
        <f t="shared" si="54"/>
        <v>-5.0594835056609479E-2</v>
      </c>
      <c r="AM257">
        <f t="shared" si="55"/>
        <v>-9.3937478105888372E-2</v>
      </c>
      <c r="AN257">
        <f t="shared" si="56"/>
        <v>-0.14195884528742433</v>
      </c>
      <c r="AO257">
        <f t="shared" si="57"/>
        <v>-0.21562877297832198</v>
      </c>
      <c r="AP257">
        <f t="shared" si="58"/>
        <v>-0.10711507967186745</v>
      </c>
      <c r="AQ257">
        <f t="shared" si="59"/>
        <v>-2.7041023377249982E-2</v>
      </c>
      <c r="AR257">
        <f t="shared" si="60"/>
        <v>-0.16973241189583133</v>
      </c>
      <c r="AS257">
        <v>0</v>
      </c>
      <c r="AT257">
        <f t="shared" si="67"/>
        <v>-1.7796385176399192E-2</v>
      </c>
      <c r="AU257">
        <v>0</v>
      </c>
      <c r="AW257">
        <f t="shared" si="61"/>
        <v>1.0547714732761204</v>
      </c>
    </row>
    <row r="258" spans="1:49" x14ac:dyDescent="0.25">
      <c r="A258">
        <v>7</v>
      </c>
      <c r="B258" t="s">
        <v>60</v>
      </c>
      <c r="C258" t="s">
        <v>61</v>
      </c>
      <c r="D258">
        <v>7</v>
      </c>
      <c r="F258">
        <v>0</v>
      </c>
      <c r="G258">
        <v>2.6666666666666665</v>
      </c>
      <c r="H258">
        <v>0</v>
      </c>
      <c r="I258">
        <v>0</v>
      </c>
      <c r="J258">
        <v>2</v>
      </c>
      <c r="K258">
        <v>0</v>
      </c>
      <c r="L258">
        <v>19.333333333333332</v>
      </c>
      <c r="M258">
        <v>0.66666666666666663</v>
      </c>
      <c r="N258">
        <v>11.333333333333334</v>
      </c>
      <c r="O258">
        <v>10.666666666666666</v>
      </c>
      <c r="P258">
        <v>0</v>
      </c>
      <c r="Q258">
        <v>0</v>
      </c>
      <c r="R258">
        <v>0</v>
      </c>
      <c r="S258">
        <v>46.666666666666664</v>
      </c>
      <c r="U258">
        <f t="shared" si="52"/>
        <v>0</v>
      </c>
      <c r="V258">
        <f t="shared" si="52"/>
        <v>5.7142857142857141E-2</v>
      </c>
      <c r="W258">
        <f t="shared" si="52"/>
        <v>0</v>
      </c>
      <c r="X258">
        <f t="shared" ref="X258:AB321" si="69">I258/$S258</f>
        <v>0</v>
      </c>
      <c r="Y258">
        <f t="shared" si="53"/>
        <v>4.2857142857142858E-2</v>
      </c>
      <c r="Z258">
        <f t="shared" si="53"/>
        <v>0</v>
      </c>
      <c r="AA258">
        <f t="shared" si="53"/>
        <v>0.41428571428571426</v>
      </c>
      <c r="AB258">
        <f t="shared" si="53"/>
        <v>1.4285714285714285E-2</v>
      </c>
      <c r="AC258">
        <f t="shared" si="53"/>
        <v>0.24285714285714288</v>
      </c>
      <c r="AD258">
        <f t="shared" si="53"/>
        <v>0.22857142857142856</v>
      </c>
      <c r="AE258">
        <f t="shared" si="53"/>
        <v>0</v>
      </c>
      <c r="AF258">
        <f t="shared" si="68"/>
        <v>0</v>
      </c>
      <c r="AG258">
        <f t="shared" si="68"/>
        <v>0</v>
      </c>
      <c r="AI258">
        <v>0</v>
      </c>
      <c r="AJ258">
        <f t="shared" si="63"/>
        <v>-0.16355433605311248</v>
      </c>
      <c r="AK258">
        <v>0</v>
      </c>
      <c r="AL258">
        <v>0</v>
      </c>
      <c r="AM258">
        <f t="shared" si="55"/>
        <v>-0.13499498371633925</v>
      </c>
      <c r="AN258">
        <v>0</v>
      </c>
      <c r="AO258">
        <f t="shared" si="57"/>
        <v>-0.36506832785462373</v>
      </c>
      <c r="AP258">
        <f t="shared" si="58"/>
        <v>-6.06927891721337E-2</v>
      </c>
      <c r="AQ258">
        <f t="shared" si="59"/>
        <v>-0.34371131808404898</v>
      </c>
      <c r="AR258">
        <f t="shared" si="60"/>
        <v>-0.33735006167076065</v>
      </c>
      <c r="AS258">
        <v>0</v>
      </c>
      <c r="AT258">
        <v>0</v>
      </c>
      <c r="AU258">
        <v>0</v>
      </c>
      <c r="AW258">
        <f t="shared" si="61"/>
        <v>1.4053718165510189</v>
      </c>
    </row>
    <row r="259" spans="1:49" x14ac:dyDescent="0.25">
      <c r="A259">
        <v>8</v>
      </c>
      <c r="B259" t="s">
        <v>67</v>
      </c>
      <c r="C259" t="s">
        <v>63</v>
      </c>
      <c r="D259">
        <v>7</v>
      </c>
      <c r="F259">
        <v>0</v>
      </c>
      <c r="G259">
        <v>0.33333333333333331</v>
      </c>
      <c r="H259">
        <v>0</v>
      </c>
      <c r="I259">
        <v>0</v>
      </c>
      <c r="J259">
        <v>0.33333333333333331</v>
      </c>
      <c r="K259">
        <v>0</v>
      </c>
      <c r="L259">
        <v>21.666666666666668</v>
      </c>
      <c r="M259">
        <v>0.33333333333333331</v>
      </c>
      <c r="N259">
        <v>79.333333333333329</v>
      </c>
      <c r="O259">
        <v>24.333333333333332</v>
      </c>
      <c r="P259">
        <v>0</v>
      </c>
      <c r="Q259">
        <v>0</v>
      </c>
      <c r="R259">
        <v>0</v>
      </c>
      <c r="S259">
        <v>126.33333333333333</v>
      </c>
      <c r="U259">
        <f t="shared" ref="U259:AA322" si="70">F259/$S259</f>
        <v>0</v>
      </c>
      <c r="V259">
        <f t="shared" si="70"/>
        <v>2.6385224274406332E-3</v>
      </c>
      <c r="W259">
        <f t="shared" si="70"/>
        <v>0</v>
      </c>
      <c r="X259">
        <f t="shared" si="69"/>
        <v>0</v>
      </c>
      <c r="Y259">
        <f t="shared" si="69"/>
        <v>2.6385224274406332E-3</v>
      </c>
      <c r="Z259">
        <f t="shared" si="69"/>
        <v>0</v>
      </c>
      <c r="AA259">
        <f t="shared" si="69"/>
        <v>0.17150395778364116</v>
      </c>
      <c r="AB259">
        <f t="shared" si="69"/>
        <v>2.6385224274406332E-3</v>
      </c>
      <c r="AC259">
        <f t="shared" ref="AC259:AG322" si="71">N259/$S259</f>
        <v>0.62796833773087068</v>
      </c>
      <c r="AD259">
        <f t="shared" si="71"/>
        <v>0.19261213720316622</v>
      </c>
      <c r="AE259">
        <f t="shared" si="71"/>
        <v>0</v>
      </c>
      <c r="AF259">
        <f t="shared" si="68"/>
        <v>0</v>
      </c>
      <c r="AG259">
        <f t="shared" si="68"/>
        <v>0</v>
      </c>
      <c r="AI259">
        <v>0</v>
      </c>
      <c r="AJ259">
        <f t="shared" ref="AJ259:AJ322" si="72">LN(V259)*V259</f>
        <v>-1.5666322440850727E-2</v>
      </c>
      <c r="AK259">
        <v>0</v>
      </c>
      <c r="AL259">
        <v>0</v>
      </c>
      <c r="AM259">
        <f t="shared" ref="AM259:AM322" si="73">LN(Y259)*Y259</f>
        <v>-1.5666322440850727E-2</v>
      </c>
      <c r="AN259">
        <v>0</v>
      </c>
      <c r="AO259">
        <f t="shared" ref="AO259:AO322" si="74">LN(AA259)*AA259</f>
        <v>-0.30238702054654698</v>
      </c>
      <c r="AP259">
        <f t="shared" ref="AP259:AP322" si="75">LN(AB259)*AB259</f>
        <v>-1.5666322440850727E-2</v>
      </c>
      <c r="AQ259">
        <f t="shared" ref="AQ259:AQ322" si="76">LN(AC259)*AC259</f>
        <v>-0.29217202236360551</v>
      </c>
      <c r="AR259">
        <f t="shared" ref="AR259:AR322" si="77">LN(AD259)*AD259</f>
        <v>-0.31724697563900944</v>
      </c>
      <c r="AS259">
        <v>0</v>
      </c>
      <c r="AT259">
        <v>0</v>
      </c>
      <c r="AU259">
        <v>0</v>
      </c>
      <c r="AW259">
        <f t="shared" ref="AW259:AW322" si="78">-SUM(AI259:AU259)</f>
        <v>0.95880498587171403</v>
      </c>
    </row>
    <row r="260" spans="1:49" x14ac:dyDescent="0.25">
      <c r="A260">
        <v>9</v>
      </c>
      <c r="B260" t="s">
        <v>67</v>
      </c>
      <c r="C260" t="s">
        <v>61</v>
      </c>
      <c r="D260">
        <v>7</v>
      </c>
      <c r="F260">
        <v>0</v>
      </c>
      <c r="G260">
        <v>0.66666666666666663</v>
      </c>
      <c r="H260">
        <v>0</v>
      </c>
      <c r="I260">
        <v>0</v>
      </c>
      <c r="J260">
        <v>0</v>
      </c>
      <c r="K260">
        <v>0</v>
      </c>
      <c r="L260">
        <v>40.333333333333336</v>
      </c>
      <c r="M260">
        <v>9</v>
      </c>
      <c r="N260">
        <v>1</v>
      </c>
      <c r="O260">
        <v>23</v>
      </c>
      <c r="P260">
        <v>0</v>
      </c>
      <c r="Q260">
        <v>0</v>
      </c>
      <c r="R260">
        <v>0</v>
      </c>
      <c r="S260">
        <v>74</v>
      </c>
      <c r="U260">
        <f t="shared" si="70"/>
        <v>0</v>
      </c>
      <c r="V260">
        <f t="shared" si="70"/>
        <v>9.0090090090090089E-3</v>
      </c>
      <c r="W260">
        <f t="shared" si="70"/>
        <v>0</v>
      </c>
      <c r="X260">
        <f t="shared" si="69"/>
        <v>0</v>
      </c>
      <c r="Y260">
        <f t="shared" si="69"/>
        <v>0</v>
      </c>
      <c r="Z260">
        <f t="shared" si="69"/>
        <v>0</v>
      </c>
      <c r="AA260">
        <f t="shared" si="69"/>
        <v>0.54504504504504503</v>
      </c>
      <c r="AB260">
        <f t="shared" si="69"/>
        <v>0.12162162162162163</v>
      </c>
      <c r="AC260">
        <f t="shared" si="71"/>
        <v>1.3513513513513514E-2</v>
      </c>
      <c r="AD260">
        <f t="shared" si="71"/>
        <v>0.3108108108108108</v>
      </c>
      <c r="AE260">
        <f t="shared" si="71"/>
        <v>0</v>
      </c>
      <c r="AF260">
        <f t="shared" si="68"/>
        <v>0</v>
      </c>
      <c r="AG260">
        <f t="shared" si="68"/>
        <v>0</v>
      </c>
      <c r="AI260">
        <v>0</v>
      </c>
      <c r="AJ260">
        <f t="shared" si="72"/>
        <v>-4.2428200011822827E-2</v>
      </c>
      <c r="AK260">
        <v>0</v>
      </c>
      <c r="AL260">
        <v>0</v>
      </c>
      <c r="AM260">
        <v>0</v>
      </c>
      <c r="AN260">
        <v>0</v>
      </c>
      <c r="AO260">
        <f t="shared" si="74"/>
        <v>-0.33078066301504572</v>
      </c>
      <c r="AP260">
        <f t="shared" si="75"/>
        <v>-0.25623736003799397</v>
      </c>
      <c r="AQ260">
        <f t="shared" si="76"/>
        <v>-5.8163041800056346E-2</v>
      </c>
      <c r="AR260">
        <f t="shared" si="77"/>
        <v>-0.36320446185574945</v>
      </c>
      <c r="AS260">
        <v>0</v>
      </c>
      <c r="AT260">
        <v>0</v>
      </c>
      <c r="AU260">
        <v>0</v>
      </c>
      <c r="AW260">
        <f t="shared" si="78"/>
        <v>1.0508137267206683</v>
      </c>
    </row>
    <row r="261" spans="1:49" x14ac:dyDescent="0.25">
      <c r="A261">
        <v>10</v>
      </c>
      <c r="B261" t="s">
        <v>68</v>
      </c>
      <c r="C261" t="s">
        <v>61</v>
      </c>
      <c r="D261">
        <v>7</v>
      </c>
      <c r="F261">
        <v>0</v>
      </c>
      <c r="G261">
        <v>7</v>
      </c>
      <c r="H261">
        <v>0</v>
      </c>
      <c r="I261">
        <v>1</v>
      </c>
      <c r="J261">
        <v>1.4166666666666667</v>
      </c>
      <c r="K261">
        <v>0</v>
      </c>
      <c r="L261">
        <v>10.916666666666666</v>
      </c>
      <c r="M261">
        <v>7</v>
      </c>
      <c r="N261">
        <v>5.416666666666667</v>
      </c>
      <c r="O261">
        <v>32.333333333333336</v>
      </c>
      <c r="P261">
        <v>0</v>
      </c>
      <c r="Q261">
        <v>0.25</v>
      </c>
      <c r="R261">
        <v>0.41666666666666669</v>
      </c>
      <c r="S261">
        <v>65.750000000000014</v>
      </c>
      <c r="U261">
        <f t="shared" si="70"/>
        <v>0</v>
      </c>
      <c r="V261">
        <f t="shared" si="70"/>
        <v>0.10646387832699618</v>
      </c>
      <c r="W261">
        <f t="shared" si="70"/>
        <v>0</v>
      </c>
      <c r="X261">
        <f t="shared" si="69"/>
        <v>1.5209125475285168E-2</v>
      </c>
      <c r="Y261">
        <f t="shared" si="69"/>
        <v>2.1546261089987324E-2</v>
      </c>
      <c r="Z261">
        <f t="shared" si="69"/>
        <v>0</v>
      </c>
      <c r="AA261">
        <f t="shared" si="69"/>
        <v>0.16603295310519642</v>
      </c>
      <c r="AB261">
        <f t="shared" ref="AB261:AF324" si="79">M261/$S261</f>
        <v>0.10646387832699618</v>
      </c>
      <c r="AC261">
        <f t="shared" si="71"/>
        <v>8.2382762991127997E-2</v>
      </c>
      <c r="AD261">
        <f t="shared" si="71"/>
        <v>0.49176172370088711</v>
      </c>
      <c r="AE261">
        <f t="shared" si="71"/>
        <v>0</v>
      </c>
      <c r="AF261">
        <f t="shared" si="68"/>
        <v>3.8022813688212919E-3</v>
      </c>
      <c r="AG261">
        <f t="shared" si="68"/>
        <v>6.3371356147021536E-3</v>
      </c>
      <c r="AI261">
        <v>0</v>
      </c>
      <c r="AJ261">
        <f t="shared" si="72"/>
        <v>-0.2384737133690939</v>
      </c>
      <c r="AK261">
        <v>0</v>
      </c>
      <c r="AL261">
        <f t="shared" ref="AL261:AL319" si="80">LN(X261)*X261</f>
        <v>-6.3663264959055096E-2</v>
      </c>
      <c r="AM261">
        <f t="shared" si="73"/>
        <v>-8.268491838456804E-2</v>
      </c>
      <c r="AN261">
        <v>0</v>
      </c>
      <c r="AO261">
        <f t="shared" si="74"/>
        <v>-0.29812362318309082</v>
      </c>
      <c r="AP261">
        <f t="shared" si="75"/>
        <v>-0.2384737133690939</v>
      </c>
      <c r="AQ261">
        <f t="shared" si="76"/>
        <v>-0.20565860369045047</v>
      </c>
      <c r="AR261">
        <f t="shared" si="77"/>
        <v>-0.34903328354165924</v>
      </c>
      <c r="AS261">
        <v>0</v>
      </c>
      <c r="AT261">
        <f t="shared" ref="AT261:AT319" si="81">LN(AF261)*AF261</f>
        <v>-2.1186897460751954E-2</v>
      </c>
      <c r="AU261">
        <f t="shared" ref="AU261:AU315" si="82">LN(AG261)*AG261</f>
        <v>-3.2074324514650018E-2</v>
      </c>
      <c r="AW261">
        <f t="shared" si="78"/>
        <v>1.5293723424724133</v>
      </c>
    </row>
    <row r="262" spans="1:49" x14ac:dyDescent="0.25">
      <c r="A262">
        <v>11</v>
      </c>
      <c r="B262" t="s">
        <v>68</v>
      </c>
      <c r="C262" t="s">
        <v>63</v>
      </c>
      <c r="D262">
        <v>7</v>
      </c>
      <c r="F262">
        <v>0</v>
      </c>
      <c r="G262">
        <v>20.666666666666668</v>
      </c>
      <c r="H262">
        <v>0</v>
      </c>
      <c r="I262">
        <v>5.333333333333333</v>
      </c>
      <c r="J262">
        <v>12.666666666666666</v>
      </c>
      <c r="K262">
        <v>1.6666666666666667</v>
      </c>
      <c r="L262">
        <v>37.666666666666664</v>
      </c>
      <c r="M262">
        <v>5.666666666666667</v>
      </c>
      <c r="N262">
        <v>1</v>
      </c>
      <c r="O262">
        <v>1</v>
      </c>
      <c r="P262">
        <v>40</v>
      </c>
      <c r="Q262">
        <v>0</v>
      </c>
      <c r="R262">
        <v>0</v>
      </c>
      <c r="S262">
        <v>125.66666666666667</v>
      </c>
      <c r="U262">
        <f t="shared" si="70"/>
        <v>0</v>
      </c>
      <c r="V262">
        <f t="shared" si="70"/>
        <v>0.16445623342175067</v>
      </c>
      <c r="W262">
        <f t="shared" si="70"/>
        <v>0</v>
      </c>
      <c r="X262">
        <f t="shared" si="69"/>
        <v>4.2440318302387266E-2</v>
      </c>
      <c r="Y262">
        <f t="shared" si="69"/>
        <v>0.10079575596816975</v>
      </c>
      <c r="Z262">
        <f t="shared" si="69"/>
        <v>1.3262599469496022E-2</v>
      </c>
      <c r="AA262">
        <f t="shared" si="69"/>
        <v>0.29973474801061006</v>
      </c>
      <c r="AB262">
        <f t="shared" si="79"/>
        <v>4.5092838196286469E-2</v>
      </c>
      <c r="AC262">
        <f t="shared" si="71"/>
        <v>7.9575596816976128E-3</v>
      </c>
      <c r="AD262">
        <f t="shared" si="71"/>
        <v>7.9575596816976128E-3</v>
      </c>
      <c r="AE262">
        <f t="shared" si="71"/>
        <v>0.3183023872679045</v>
      </c>
      <c r="AF262">
        <f t="shared" si="68"/>
        <v>0</v>
      </c>
      <c r="AG262">
        <f t="shared" si="68"/>
        <v>0</v>
      </c>
      <c r="AI262">
        <v>0</v>
      </c>
      <c r="AJ262">
        <f t="shared" si="72"/>
        <v>-0.2968617234720981</v>
      </c>
      <c r="AK262">
        <v>0</v>
      </c>
      <c r="AL262">
        <f t="shared" si="80"/>
        <v>-0.13409682610963308</v>
      </c>
      <c r="AM262">
        <f t="shared" si="73"/>
        <v>-0.2312918913883866</v>
      </c>
      <c r="AN262">
        <f t="shared" ref="AN262:AN321" si="83">LN(Z262)*Z262</f>
        <v>-5.7331661472333033E-2</v>
      </c>
      <c r="AO262">
        <f t="shared" si="74"/>
        <v>-0.36113761980671283</v>
      </c>
      <c r="AP262">
        <f t="shared" si="75"/>
        <v>-0.13974414147920558</v>
      </c>
      <c r="AQ262">
        <f t="shared" si="76"/>
        <v>-3.8463922271458097E-2</v>
      </c>
      <c r="AR262">
        <f t="shared" si="77"/>
        <v>-3.8463922271458097E-2</v>
      </c>
      <c r="AS262">
        <f t="shared" ref="AS262:AS319" si="84">LN(AE262)*AE262</f>
        <v>-0.36437775427033364</v>
      </c>
      <c r="AT262">
        <v>0</v>
      </c>
      <c r="AU262">
        <v>0</v>
      </c>
      <c r="AW262">
        <f t="shared" si="78"/>
        <v>1.6617694625416188</v>
      </c>
    </row>
    <row r="263" spans="1:49" x14ac:dyDescent="0.25">
      <c r="A263">
        <v>12</v>
      </c>
      <c r="B263" t="s">
        <v>68</v>
      </c>
      <c r="C263" t="s">
        <v>61</v>
      </c>
      <c r="D263">
        <v>7</v>
      </c>
      <c r="F263">
        <v>0</v>
      </c>
      <c r="G263">
        <v>9.3333333333333339</v>
      </c>
      <c r="H263">
        <v>0</v>
      </c>
      <c r="I263">
        <v>7</v>
      </c>
      <c r="J263">
        <v>33.333333333333336</v>
      </c>
      <c r="K263">
        <v>5.666666666666667</v>
      </c>
      <c r="L263">
        <v>3.6666666666666665</v>
      </c>
      <c r="M263">
        <v>0.33333333333333331</v>
      </c>
      <c r="N263">
        <v>6.333333333333333</v>
      </c>
      <c r="O263">
        <v>10</v>
      </c>
      <c r="P263">
        <v>1.3333333333333333</v>
      </c>
      <c r="Q263">
        <v>0</v>
      </c>
      <c r="R263">
        <v>0</v>
      </c>
      <c r="S263">
        <v>77</v>
      </c>
      <c r="U263">
        <f t="shared" si="70"/>
        <v>0</v>
      </c>
      <c r="V263">
        <f t="shared" si="70"/>
        <v>0.12121212121212122</v>
      </c>
      <c r="W263">
        <f t="shared" si="70"/>
        <v>0</v>
      </c>
      <c r="X263">
        <f t="shared" si="69"/>
        <v>9.0909090909090912E-2</v>
      </c>
      <c r="Y263">
        <f t="shared" si="69"/>
        <v>0.43290043290043295</v>
      </c>
      <c r="Z263">
        <f t="shared" si="69"/>
        <v>7.3593073593073599E-2</v>
      </c>
      <c r="AA263">
        <f t="shared" si="69"/>
        <v>4.7619047619047616E-2</v>
      </c>
      <c r="AB263">
        <f t="shared" si="79"/>
        <v>4.329004329004329E-3</v>
      </c>
      <c r="AC263">
        <f t="shared" si="71"/>
        <v>8.2251082251082241E-2</v>
      </c>
      <c r="AD263">
        <f t="shared" si="71"/>
        <v>0.12987012987012986</v>
      </c>
      <c r="AE263">
        <f t="shared" si="71"/>
        <v>1.7316017316017316E-2</v>
      </c>
      <c r="AF263">
        <f t="shared" si="68"/>
        <v>0</v>
      </c>
      <c r="AG263">
        <f t="shared" si="68"/>
        <v>0</v>
      </c>
      <c r="AI263">
        <v>0</v>
      </c>
      <c r="AJ263">
        <f t="shared" si="72"/>
        <v>-0.25578341822382905</v>
      </c>
      <c r="AK263">
        <v>0</v>
      </c>
      <c r="AL263">
        <f t="shared" si="80"/>
        <v>-0.21799047934530644</v>
      </c>
      <c r="AM263">
        <f t="shared" si="73"/>
        <v>-0.36244481581545551</v>
      </c>
      <c r="AN263">
        <f t="shared" si="83"/>
        <v>-0.19201936896067023</v>
      </c>
      <c r="AO263">
        <f t="shared" si="74"/>
        <v>-0.14497725893921062</v>
      </c>
      <c r="AP263">
        <f t="shared" si="75"/>
        <v>-2.3560249829098674E-2</v>
      </c>
      <c r="AQ263">
        <f t="shared" si="76"/>
        <v>-0.20546145409416322</v>
      </c>
      <c r="AR263">
        <f t="shared" si="77"/>
        <v>-0.2650935492025504</v>
      </c>
      <c r="AS263">
        <f t="shared" si="84"/>
        <v>-7.0235902154145519E-2</v>
      </c>
      <c r="AT263">
        <v>0</v>
      </c>
      <c r="AU263">
        <v>0</v>
      </c>
      <c r="AW263">
        <f t="shared" si="78"/>
        <v>1.7375664965644297</v>
      </c>
    </row>
    <row r="264" spans="1:49" x14ac:dyDescent="0.25">
      <c r="A264">
        <v>13</v>
      </c>
      <c r="B264" t="s">
        <v>64</v>
      </c>
      <c r="C264" t="s">
        <v>63</v>
      </c>
      <c r="D264">
        <v>7</v>
      </c>
      <c r="F264">
        <v>2.6666666666666665</v>
      </c>
      <c r="G264">
        <v>1.1666666666666667</v>
      </c>
      <c r="H264">
        <v>0</v>
      </c>
      <c r="I264">
        <v>10.333333333333334</v>
      </c>
      <c r="J264">
        <v>1.3333333333333333</v>
      </c>
      <c r="K264">
        <v>0</v>
      </c>
      <c r="L264">
        <v>11.833333333333334</v>
      </c>
      <c r="M264">
        <v>0.66666666666666663</v>
      </c>
      <c r="N264">
        <v>1.6666666666666667</v>
      </c>
      <c r="O264">
        <v>7.166666666666667</v>
      </c>
      <c r="P264">
        <v>24.5</v>
      </c>
      <c r="Q264">
        <v>1</v>
      </c>
      <c r="R264">
        <v>0</v>
      </c>
      <c r="S264">
        <v>62.333333333333336</v>
      </c>
      <c r="U264">
        <f t="shared" si="70"/>
        <v>4.2780748663101602E-2</v>
      </c>
      <c r="V264">
        <f t="shared" si="70"/>
        <v>1.8716577540106954E-2</v>
      </c>
      <c r="W264">
        <f t="shared" si="70"/>
        <v>0</v>
      </c>
      <c r="X264">
        <f t="shared" si="69"/>
        <v>0.16577540106951871</v>
      </c>
      <c r="Y264">
        <f t="shared" si="69"/>
        <v>2.1390374331550801E-2</v>
      </c>
      <c r="Z264">
        <f t="shared" si="69"/>
        <v>0</v>
      </c>
      <c r="AA264">
        <f t="shared" si="69"/>
        <v>0.18983957219251338</v>
      </c>
      <c r="AB264">
        <f t="shared" si="79"/>
        <v>1.06951871657754E-2</v>
      </c>
      <c r="AC264">
        <f t="shared" si="71"/>
        <v>2.6737967914438502E-2</v>
      </c>
      <c r="AD264">
        <f t="shared" si="71"/>
        <v>0.11497326203208556</v>
      </c>
      <c r="AE264">
        <f t="shared" si="71"/>
        <v>0.39304812834224595</v>
      </c>
      <c r="AF264">
        <f t="shared" si="68"/>
        <v>1.60427807486631E-2</v>
      </c>
      <c r="AG264">
        <f t="shared" si="68"/>
        <v>0</v>
      </c>
      <c r="AI264">
        <f t="shared" ref="AI264:AI319" si="85">LN(U264)*U264</f>
        <v>-0.13483067701282356</v>
      </c>
      <c r="AJ264">
        <f t="shared" si="72"/>
        <v>-7.4461014808862386E-2</v>
      </c>
      <c r="AK264">
        <v>0</v>
      </c>
      <c r="AL264">
        <f t="shared" si="80"/>
        <v>-0.29791852290616389</v>
      </c>
      <c r="AM264">
        <f t="shared" si="73"/>
        <v>-8.2242016165448045E-2</v>
      </c>
      <c r="AN264">
        <v>0</v>
      </c>
      <c r="AO264">
        <f t="shared" si="74"/>
        <v>-0.31543286188903308</v>
      </c>
      <c r="AP264">
        <f t="shared" si="75"/>
        <v>-4.8534346912242149E-2</v>
      </c>
      <c r="AQ264">
        <f t="shared" si="76"/>
        <v>-9.6836115091456856E-2</v>
      </c>
      <c r="AR264">
        <f t="shared" si="77"/>
        <v>-0.24869356768449649</v>
      </c>
      <c r="AS264">
        <f t="shared" si="84"/>
        <v>-0.36703746514294644</v>
      </c>
      <c r="AT264">
        <f t="shared" si="81"/>
        <v>-6.6296732537750952E-2</v>
      </c>
      <c r="AU264">
        <v>0</v>
      </c>
      <c r="AW264">
        <f t="shared" si="78"/>
        <v>1.732283320151224</v>
      </c>
    </row>
    <row r="265" spans="1:49" x14ac:dyDescent="0.25">
      <c r="A265">
        <v>14</v>
      </c>
      <c r="B265" t="s">
        <v>64</v>
      </c>
      <c r="C265" t="s">
        <v>61</v>
      </c>
      <c r="D265">
        <v>7</v>
      </c>
      <c r="F265">
        <v>0</v>
      </c>
      <c r="G265">
        <v>3.75</v>
      </c>
      <c r="H265">
        <v>0</v>
      </c>
      <c r="I265">
        <v>0.41666666666666669</v>
      </c>
      <c r="J265">
        <v>0.66666666666666663</v>
      </c>
      <c r="K265">
        <v>0.66666666666666663</v>
      </c>
      <c r="L265">
        <v>3.6666666666666665</v>
      </c>
      <c r="M265">
        <v>2</v>
      </c>
      <c r="N265">
        <v>2.75</v>
      </c>
      <c r="O265">
        <v>24.666666666666668</v>
      </c>
      <c r="P265">
        <v>0.33333333333333331</v>
      </c>
      <c r="Q265">
        <v>1.75</v>
      </c>
      <c r="R265">
        <v>0</v>
      </c>
      <c r="S265">
        <v>40.666666666666671</v>
      </c>
      <c r="U265">
        <f t="shared" si="70"/>
        <v>0</v>
      </c>
      <c r="V265">
        <f t="shared" si="70"/>
        <v>9.2213114754098352E-2</v>
      </c>
      <c r="W265">
        <f t="shared" si="70"/>
        <v>0</v>
      </c>
      <c r="X265">
        <f t="shared" si="69"/>
        <v>1.0245901639344262E-2</v>
      </c>
      <c r="Y265">
        <f t="shared" si="69"/>
        <v>1.6393442622950817E-2</v>
      </c>
      <c r="Z265">
        <f t="shared" si="69"/>
        <v>1.6393442622950817E-2</v>
      </c>
      <c r="AA265">
        <f t="shared" si="69"/>
        <v>9.0163934426229497E-2</v>
      </c>
      <c r="AB265">
        <f t="shared" si="79"/>
        <v>4.9180327868852451E-2</v>
      </c>
      <c r="AC265">
        <f t="shared" si="71"/>
        <v>6.7622950819672123E-2</v>
      </c>
      <c r="AD265">
        <f t="shared" si="71"/>
        <v>0.60655737704918034</v>
      </c>
      <c r="AE265">
        <f t="shared" si="71"/>
        <v>8.1967213114754085E-3</v>
      </c>
      <c r="AF265">
        <f t="shared" si="68"/>
        <v>4.3032786885245894E-2</v>
      </c>
      <c r="AG265">
        <f t="shared" si="68"/>
        <v>0</v>
      </c>
      <c r="AI265">
        <v>0</v>
      </c>
      <c r="AJ265">
        <f t="shared" si="72"/>
        <v>-0.21980405988468693</v>
      </c>
      <c r="AK265">
        <v>0</v>
      </c>
      <c r="AL265">
        <f t="shared" si="80"/>
        <v>-4.6935220219457445E-2</v>
      </c>
      <c r="AM265">
        <f t="shared" si="73"/>
        <v>-6.7391374822513284E-2</v>
      </c>
      <c r="AN265">
        <f t="shared" si="83"/>
        <v>-6.7391374822513284E-2</v>
      </c>
      <c r="AO265">
        <f t="shared" si="74"/>
        <v>-0.21694576632199791</v>
      </c>
      <c r="AP265">
        <f t="shared" si="75"/>
        <v>-0.14814401191009186</v>
      </c>
      <c r="AQ265">
        <f t="shared" si="76"/>
        <v>-0.18216323537860654</v>
      </c>
      <c r="AR265">
        <f t="shared" si="77"/>
        <v>-0.30325197059961001</v>
      </c>
      <c r="AS265">
        <f t="shared" si="84"/>
        <v>-3.9377221678141443E-2</v>
      </c>
      <c r="AT265">
        <f t="shared" si="81"/>
        <v>-0.13537223838263157</v>
      </c>
      <c r="AU265">
        <v>0</v>
      </c>
      <c r="AW265">
        <f t="shared" si="78"/>
        <v>1.4267764740202504</v>
      </c>
    </row>
    <row r="266" spans="1:49" x14ac:dyDescent="0.25">
      <c r="A266">
        <v>15</v>
      </c>
      <c r="B266" t="s">
        <v>60</v>
      </c>
      <c r="C266" t="s">
        <v>63</v>
      </c>
      <c r="D266">
        <v>7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21.166666666666668</v>
      </c>
      <c r="M266">
        <v>0.16666666666666666</v>
      </c>
      <c r="N266">
        <v>13</v>
      </c>
      <c r="O266">
        <v>42.833333333333336</v>
      </c>
      <c r="P266">
        <v>0</v>
      </c>
      <c r="Q266">
        <v>0</v>
      </c>
      <c r="R266">
        <v>0</v>
      </c>
      <c r="S266">
        <v>77.166666666666671</v>
      </c>
      <c r="U266">
        <f t="shared" si="70"/>
        <v>0</v>
      </c>
      <c r="V266">
        <f t="shared" si="70"/>
        <v>0</v>
      </c>
      <c r="W266">
        <f t="shared" si="70"/>
        <v>0</v>
      </c>
      <c r="X266">
        <f t="shared" si="69"/>
        <v>0</v>
      </c>
      <c r="Y266">
        <f t="shared" si="69"/>
        <v>0</v>
      </c>
      <c r="Z266">
        <f t="shared" si="69"/>
        <v>0</v>
      </c>
      <c r="AA266">
        <f t="shared" si="69"/>
        <v>0.27429805615550756</v>
      </c>
      <c r="AB266">
        <f t="shared" si="79"/>
        <v>2.1598272138228939E-3</v>
      </c>
      <c r="AC266">
        <f t="shared" si="71"/>
        <v>0.16846652267818574</v>
      </c>
      <c r="AD266">
        <f t="shared" si="71"/>
        <v>0.55507559395248385</v>
      </c>
      <c r="AE266">
        <f t="shared" si="71"/>
        <v>0</v>
      </c>
      <c r="AF266">
        <f t="shared" si="68"/>
        <v>0</v>
      </c>
      <c r="AG266">
        <f t="shared" si="68"/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f t="shared" si="74"/>
        <v>-0.35481549867972062</v>
      </c>
      <c r="AP266">
        <f t="shared" si="75"/>
        <v>-1.3256429922432469E-2</v>
      </c>
      <c r="AQ266">
        <f t="shared" si="76"/>
        <v>-0.30004194759597863</v>
      </c>
      <c r="AR266">
        <f t="shared" si="77"/>
        <v>-0.32674578635440749</v>
      </c>
      <c r="AS266">
        <v>0</v>
      </c>
      <c r="AT266">
        <v>0</v>
      </c>
      <c r="AU266">
        <v>0</v>
      </c>
      <c r="AW266">
        <f t="shared" si="78"/>
        <v>0.99485966255253921</v>
      </c>
    </row>
    <row r="267" spans="1:49" x14ac:dyDescent="0.25">
      <c r="A267">
        <v>16</v>
      </c>
      <c r="B267" t="s">
        <v>68</v>
      </c>
      <c r="C267" t="s">
        <v>63</v>
      </c>
      <c r="D267">
        <v>7</v>
      </c>
      <c r="F267">
        <v>0</v>
      </c>
      <c r="G267">
        <v>3.5</v>
      </c>
      <c r="H267">
        <v>0</v>
      </c>
      <c r="I267">
        <v>28.666666666666668</v>
      </c>
      <c r="J267">
        <v>33.166666666666664</v>
      </c>
      <c r="K267">
        <v>0</v>
      </c>
      <c r="L267">
        <v>8.1666666666666661</v>
      </c>
      <c r="M267">
        <v>5</v>
      </c>
      <c r="N267">
        <v>5</v>
      </c>
      <c r="O267">
        <v>11.833333333333334</v>
      </c>
      <c r="P267">
        <v>0.83333333333333337</v>
      </c>
      <c r="Q267">
        <v>1.8333333333333333</v>
      </c>
      <c r="R267">
        <v>0.66666666666666663</v>
      </c>
      <c r="S267">
        <v>98.666666666666671</v>
      </c>
      <c r="U267">
        <f t="shared" si="70"/>
        <v>0</v>
      </c>
      <c r="V267">
        <f t="shared" si="70"/>
        <v>3.5472972972972971E-2</v>
      </c>
      <c r="W267">
        <f t="shared" si="70"/>
        <v>0</v>
      </c>
      <c r="X267">
        <f t="shared" si="69"/>
        <v>0.29054054054054052</v>
      </c>
      <c r="Y267">
        <f t="shared" si="69"/>
        <v>0.33614864864864863</v>
      </c>
      <c r="Z267">
        <f t="shared" si="69"/>
        <v>0</v>
      </c>
      <c r="AA267">
        <f t="shared" si="69"/>
        <v>8.2770270270270258E-2</v>
      </c>
      <c r="AB267">
        <f t="shared" si="79"/>
        <v>5.0675675675675672E-2</v>
      </c>
      <c r="AC267">
        <f t="shared" si="71"/>
        <v>5.0675675675675672E-2</v>
      </c>
      <c r="AD267">
        <f t="shared" si="71"/>
        <v>0.11993243243243243</v>
      </c>
      <c r="AE267">
        <f t="shared" si="71"/>
        <v>8.4459459459459464E-3</v>
      </c>
      <c r="AF267">
        <f t="shared" si="68"/>
        <v>1.8581081081081079E-2</v>
      </c>
      <c r="AG267">
        <f t="shared" si="68"/>
        <v>6.7567567567567563E-3</v>
      </c>
      <c r="AI267">
        <v>0</v>
      </c>
      <c r="AJ267">
        <f t="shared" si="72"/>
        <v>-0.11844369618306122</v>
      </c>
      <c r="AK267">
        <v>0</v>
      </c>
      <c r="AL267">
        <f t="shared" si="80"/>
        <v>-0.35911164052049843</v>
      </c>
      <c r="AM267">
        <f t="shared" si="73"/>
        <v>-0.36646986523943104</v>
      </c>
      <c r="AN267">
        <v>0</v>
      </c>
      <c r="AO267">
        <f t="shared" si="74"/>
        <v>-0.20623755152347223</v>
      </c>
      <c r="AP267">
        <f t="shared" si="75"/>
        <v>-0.15113053648083702</v>
      </c>
      <c r="AQ267">
        <f t="shared" si="76"/>
        <v>-0.15113053648083702</v>
      </c>
      <c r="AR267">
        <f t="shared" si="77"/>
        <v>-0.2543559118358632</v>
      </c>
      <c r="AS267">
        <f t="shared" si="84"/>
        <v>-4.0321526372043122E-2</v>
      </c>
      <c r="AT267">
        <f t="shared" si="81"/>
        <v>-7.405696787659119E-2</v>
      </c>
      <c r="AU267">
        <f t="shared" si="82"/>
        <v>-3.3764947795703472E-2</v>
      </c>
      <c r="AW267">
        <f t="shared" si="78"/>
        <v>1.755023180308338</v>
      </c>
    </row>
    <row r="268" spans="1:49" x14ac:dyDescent="0.25">
      <c r="A268">
        <v>17</v>
      </c>
      <c r="B268" t="s">
        <v>64</v>
      </c>
      <c r="C268" t="s">
        <v>61</v>
      </c>
      <c r="D268">
        <v>7</v>
      </c>
      <c r="F268">
        <v>0</v>
      </c>
      <c r="G268">
        <v>21.333333333333332</v>
      </c>
      <c r="H268">
        <v>0</v>
      </c>
      <c r="I268">
        <v>2.6666666666666665</v>
      </c>
      <c r="J268">
        <v>54.666666666666664</v>
      </c>
      <c r="K268">
        <v>8</v>
      </c>
      <c r="L268">
        <v>21.666666666666668</v>
      </c>
      <c r="M268">
        <v>1.3333333333333333</v>
      </c>
      <c r="N268">
        <v>15</v>
      </c>
      <c r="O268">
        <v>56.333333333333336</v>
      </c>
      <c r="P268">
        <v>2</v>
      </c>
      <c r="Q268">
        <v>0</v>
      </c>
      <c r="R268">
        <v>0</v>
      </c>
      <c r="S268">
        <v>183</v>
      </c>
      <c r="U268">
        <f t="shared" si="70"/>
        <v>0</v>
      </c>
      <c r="V268">
        <f t="shared" si="70"/>
        <v>0.11657559198542805</v>
      </c>
      <c r="W268">
        <f t="shared" si="70"/>
        <v>0</v>
      </c>
      <c r="X268">
        <f t="shared" si="69"/>
        <v>1.4571948998178506E-2</v>
      </c>
      <c r="Y268">
        <f t="shared" si="69"/>
        <v>0.29872495446265934</v>
      </c>
      <c r="Z268">
        <f t="shared" si="69"/>
        <v>4.3715846994535519E-2</v>
      </c>
      <c r="AA268">
        <f t="shared" si="69"/>
        <v>0.11839708561020038</v>
      </c>
      <c r="AB268">
        <f t="shared" si="79"/>
        <v>7.2859744990892532E-3</v>
      </c>
      <c r="AC268">
        <f t="shared" si="71"/>
        <v>8.1967213114754092E-2</v>
      </c>
      <c r="AD268">
        <f t="shared" si="71"/>
        <v>0.30783242258652094</v>
      </c>
      <c r="AE268">
        <f t="shared" si="71"/>
        <v>1.092896174863388E-2</v>
      </c>
      <c r="AF268">
        <f t="shared" si="68"/>
        <v>0</v>
      </c>
      <c r="AG268">
        <f t="shared" si="68"/>
        <v>0</v>
      </c>
      <c r="AI268">
        <v>0</v>
      </c>
      <c r="AJ268">
        <f t="shared" si="72"/>
        <v>-0.25054605268049357</v>
      </c>
      <c r="AK268">
        <v>0</v>
      </c>
      <c r="AL268">
        <f t="shared" si="80"/>
        <v>-6.161977267511394E-2</v>
      </c>
      <c r="AM268">
        <f t="shared" si="73"/>
        <v>-0.36092905326847813</v>
      </c>
      <c r="AN268">
        <f t="shared" si="83"/>
        <v>-0.13683255130761027</v>
      </c>
      <c r="AO268">
        <f t="shared" si="74"/>
        <v>-0.25262518425301106</v>
      </c>
      <c r="AP268">
        <f t="shared" si="75"/>
        <v>-3.5860139019232344E-2</v>
      </c>
      <c r="AQ268">
        <f t="shared" si="76"/>
        <v>-0.20503573374911563</v>
      </c>
      <c r="AR268">
        <f t="shared" si="77"/>
        <v>-0.36268807612588572</v>
      </c>
      <c r="AS268">
        <f t="shared" si="84"/>
        <v>-4.9358895871928696E-2</v>
      </c>
      <c r="AT268">
        <v>0</v>
      </c>
      <c r="AU268">
        <v>0</v>
      </c>
      <c r="AW268">
        <f t="shared" si="78"/>
        <v>1.7154954589508691</v>
      </c>
    </row>
    <row r="269" spans="1:49" x14ac:dyDescent="0.25">
      <c r="A269">
        <v>18</v>
      </c>
      <c r="B269" t="s">
        <v>64</v>
      </c>
      <c r="C269" t="s">
        <v>63</v>
      </c>
      <c r="D269">
        <v>7</v>
      </c>
      <c r="F269">
        <v>3.6666666666666665</v>
      </c>
      <c r="G269">
        <v>2.3333333333333335</v>
      </c>
      <c r="H269">
        <v>0</v>
      </c>
      <c r="I269">
        <v>14.5</v>
      </c>
      <c r="J269">
        <v>8.8333333333333339</v>
      </c>
      <c r="K269">
        <v>2.5</v>
      </c>
      <c r="L269">
        <v>18.666666666666668</v>
      </c>
      <c r="M269">
        <v>3.8333333333333335</v>
      </c>
      <c r="N269">
        <v>1.1666666666666667</v>
      </c>
      <c r="O269">
        <v>1.6666666666666667</v>
      </c>
      <c r="P269">
        <v>42.833333333333336</v>
      </c>
      <c r="Q269">
        <v>1</v>
      </c>
      <c r="R269">
        <v>2.3333333333333335</v>
      </c>
      <c r="S269">
        <v>103.33333333333333</v>
      </c>
      <c r="U269">
        <f t="shared" si="70"/>
        <v>3.5483870967741936E-2</v>
      </c>
      <c r="V269">
        <f t="shared" si="70"/>
        <v>2.2580645161290325E-2</v>
      </c>
      <c r="W269">
        <f t="shared" si="70"/>
        <v>0</v>
      </c>
      <c r="X269">
        <f t="shared" si="69"/>
        <v>0.14032258064516129</v>
      </c>
      <c r="Y269">
        <f t="shared" si="69"/>
        <v>8.5483870967741946E-2</v>
      </c>
      <c r="Z269">
        <f t="shared" si="69"/>
        <v>2.4193548387096777E-2</v>
      </c>
      <c r="AA269">
        <f t="shared" si="69"/>
        <v>0.1806451612903226</v>
      </c>
      <c r="AB269">
        <f t="shared" si="79"/>
        <v>3.7096774193548392E-2</v>
      </c>
      <c r="AC269">
        <f t="shared" si="71"/>
        <v>1.1290322580645162E-2</v>
      </c>
      <c r="AD269">
        <f t="shared" si="71"/>
        <v>1.6129032258064519E-2</v>
      </c>
      <c r="AE269">
        <f t="shared" si="71"/>
        <v>0.4145161290322581</v>
      </c>
      <c r="AF269">
        <f t="shared" si="68"/>
        <v>9.6774193548387101E-3</v>
      </c>
      <c r="AG269">
        <f t="shared" si="68"/>
        <v>2.2580645161290325E-2</v>
      </c>
      <c r="AI269">
        <f t="shared" si="85"/>
        <v>-0.11846918474673883</v>
      </c>
      <c r="AJ269">
        <f t="shared" si="72"/>
        <v>-8.5595596899894044E-2</v>
      </c>
      <c r="AK269">
        <v>0</v>
      </c>
      <c r="AL269">
        <f t="shared" si="80"/>
        <v>-0.27556707784912282</v>
      </c>
      <c r="AM269">
        <f t="shared" si="73"/>
        <v>-0.21024138857711583</v>
      </c>
      <c r="AN269">
        <f t="shared" si="83"/>
        <v>-9.0040385732345019E-2</v>
      </c>
      <c r="AO269">
        <f t="shared" si="74"/>
        <v>-0.30912372250860126</v>
      </c>
      <c r="AP269">
        <f t="shared" si="75"/>
        <v>-0.12220513069117697</v>
      </c>
      <c r="AQ269">
        <f t="shared" si="76"/>
        <v>-5.06236537143335E-2</v>
      </c>
      <c r="AR269">
        <f t="shared" si="77"/>
        <v>-6.6566683629759552E-2</v>
      </c>
      <c r="AS269">
        <f t="shared" si="84"/>
        <v>-0.36504089038384963</v>
      </c>
      <c r="AT269">
        <f t="shared" si="81"/>
        <v>-4.4883483956236279E-2</v>
      </c>
      <c r="AU269">
        <f t="shared" si="82"/>
        <v>-8.5595596899894044E-2</v>
      </c>
      <c r="AW269">
        <f t="shared" si="78"/>
        <v>1.8239527955890675</v>
      </c>
    </row>
    <row r="270" spans="1:49" x14ac:dyDescent="0.25">
      <c r="A270">
        <v>19</v>
      </c>
      <c r="B270" t="s">
        <v>62</v>
      </c>
      <c r="C270" t="s">
        <v>63</v>
      </c>
      <c r="D270">
        <v>7</v>
      </c>
      <c r="F270">
        <v>0</v>
      </c>
      <c r="G270">
        <v>1.3333333333333333</v>
      </c>
      <c r="H270">
        <v>0</v>
      </c>
      <c r="I270">
        <v>0</v>
      </c>
      <c r="J270">
        <v>16.666666666666668</v>
      </c>
      <c r="K270">
        <v>0</v>
      </c>
      <c r="L270">
        <v>55</v>
      </c>
      <c r="M270">
        <v>1.3333333333333333</v>
      </c>
      <c r="N270">
        <v>1</v>
      </c>
      <c r="O270">
        <v>27</v>
      </c>
      <c r="P270">
        <v>4</v>
      </c>
      <c r="Q270">
        <v>0</v>
      </c>
      <c r="R270">
        <v>0</v>
      </c>
      <c r="S270">
        <v>106.33333333333333</v>
      </c>
      <c r="U270">
        <f t="shared" si="70"/>
        <v>0</v>
      </c>
      <c r="V270">
        <f t="shared" si="70"/>
        <v>1.2539184952978056E-2</v>
      </c>
      <c r="W270">
        <f t="shared" si="70"/>
        <v>0</v>
      </c>
      <c r="X270">
        <f t="shared" si="69"/>
        <v>0</v>
      </c>
      <c r="Y270">
        <f t="shared" si="69"/>
        <v>0.15673981191222572</v>
      </c>
      <c r="Z270">
        <f t="shared" si="69"/>
        <v>0</v>
      </c>
      <c r="AA270">
        <f t="shared" si="69"/>
        <v>0.51724137931034486</v>
      </c>
      <c r="AB270">
        <f t="shared" si="79"/>
        <v>1.2539184952978056E-2</v>
      </c>
      <c r="AC270">
        <f t="shared" si="71"/>
        <v>9.4043887147335428E-3</v>
      </c>
      <c r="AD270">
        <f t="shared" si="71"/>
        <v>0.25391849529780564</v>
      </c>
      <c r="AE270">
        <f t="shared" si="71"/>
        <v>3.7617554858934171E-2</v>
      </c>
      <c r="AF270">
        <f t="shared" si="68"/>
        <v>0</v>
      </c>
      <c r="AG270">
        <f t="shared" si="68"/>
        <v>0</v>
      </c>
      <c r="AI270">
        <v>0</v>
      </c>
      <c r="AJ270">
        <f t="shared" si="72"/>
        <v>-5.4907796133729821E-2</v>
      </c>
      <c r="AK270">
        <v>0</v>
      </c>
      <c r="AL270">
        <v>0</v>
      </c>
      <c r="AM270">
        <f t="shared" si="73"/>
        <v>-0.29046521902142608</v>
      </c>
      <c r="AN270">
        <v>0</v>
      </c>
      <c r="AO270">
        <f t="shared" si="74"/>
        <v>-0.34098911838841234</v>
      </c>
      <c r="AP270">
        <f t="shared" si="75"/>
        <v>-5.4907796133729821E-2</v>
      </c>
      <c r="AQ270">
        <f t="shared" si="76"/>
        <v>-4.3886321135894066E-2</v>
      </c>
      <c r="AR270">
        <f t="shared" si="77"/>
        <v>-0.34805673290628486</v>
      </c>
      <c r="AS270">
        <f t="shared" si="84"/>
        <v>-0.12339628036351764</v>
      </c>
      <c r="AT270">
        <v>0</v>
      </c>
      <c r="AU270">
        <v>0</v>
      </c>
      <c r="AW270">
        <f t="shared" si="78"/>
        <v>1.2566092640829947</v>
      </c>
    </row>
    <row r="271" spans="1:49" x14ac:dyDescent="0.25">
      <c r="A271">
        <v>20</v>
      </c>
      <c r="B271" t="s">
        <v>60</v>
      </c>
      <c r="C271" t="s">
        <v>63</v>
      </c>
      <c r="D271">
        <v>7</v>
      </c>
      <c r="F271">
        <v>0</v>
      </c>
      <c r="G271">
        <v>2</v>
      </c>
      <c r="H271">
        <v>0</v>
      </c>
      <c r="I271">
        <v>0</v>
      </c>
      <c r="J271">
        <v>1.6666666666666667</v>
      </c>
      <c r="K271">
        <v>0</v>
      </c>
      <c r="L271">
        <v>3.3333333333333335</v>
      </c>
      <c r="M271">
        <v>0.66666666666666663</v>
      </c>
      <c r="N271">
        <v>18</v>
      </c>
      <c r="O271">
        <v>32.333333333333336</v>
      </c>
      <c r="P271">
        <v>0</v>
      </c>
      <c r="Q271">
        <v>0</v>
      </c>
      <c r="R271">
        <v>0</v>
      </c>
      <c r="S271">
        <v>58</v>
      </c>
      <c r="U271">
        <f t="shared" si="70"/>
        <v>0</v>
      </c>
      <c r="V271">
        <f t="shared" si="70"/>
        <v>3.4482758620689655E-2</v>
      </c>
      <c r="W271">
        <f t="shared" si="70"/>
        <v>0</v>
      </c>
      <c r="X271">
        <f t="shared" si="69"/>
        <v>0</v>
      </c>
      <c r="Y271">
        <f t="shared" si="69"/>
        <v>2.8735632183908046E-2</v>
      </c>
      <c r="Z271">
        <f t="shared" si="69"/>
        <v>0</v>
      </c>
      <c r="AA271">
        <f t="shared" si="69"/>
        <v>5.7471264367816091E-2</v>
      </c>
      <c r="AB271">
        <f t="shared" si="79"/>
        <v>1.1494252873563218E-2</v>
      </c>
      <c r="AC271">
        <f t="shared" si="71"/>
        <v>0.31034482758620691</v>
      </c>
      <c r="AD271">
        <f t="shared" si="71"/>
        <v>0.55747126436781613</v>
      </c>
      <c r="AE271">
        <f t="shared" si="71"/>
        <v>0</v>
      </c>
      <c r="AF271">
        <f t="shared" si="68"/>
        <v>0</v>
      </c>
      <c r="AG271">
        <f t="shared" si="68"/>
        <v>0</v>
      </c>
      <c r="AI271">
        <v>0</v>
      </c>
      <c r="AJ271">
        <f t="shared" si="72"/>
        <v>-0.11611364930987841</v>
      </c>
      <c r="AK271">
        <v>0</v>
      </c>
      <c r="AL271">
        <v>0</v>
      </c>
      <c r="AM271">
        <f t="shared" si="73"/>
        <v>-0.10200049962012726</v>
      </c>
      <c r="AN271">
        <v>0</v>
      </c>
      <c r="AO271">
        <f t="shared" si="74"/>
        <v>-0.16416495438048753</v>
      </c>
      <c r="AP271">
        <f t="shared" si="75"/>
        <v>-5.1332277225914755E-2</v>
      </c>
      <c r="AQ271">
        <f t="shared" si="76"/>
        <v>-0.36312556116732042</v>
      </c>
      <c r="AR271">
        <f t="shared" si="77"/>
        <v>-0.32575516729299531</v>
      </c>
      <c r="AS271">
        <v>0</v>
      </c>
      <c r="AT271">
        <v>0</v>
      </c>
      <c r="AU271">
        <v>0</v>
      </c>
      <c r="AW271">
        <f t="shared" si="78"/>
        <v>1.1224921089967237</v>
      </c>
    </row>
    <row r="272" spans="1:49" x14ac:dyDescent="0.25">
      <c r="A272">
        <v>21</v>
      </c>
      <c r="B272" t="s">
        <v>67</v>
      </c>
      <c r="C272" t="s">
        <v>61</v>
      </c>
      <c r="D272">
        <v>7</v>
      </c>
      <c r="F272">
        <v>0</v>
      </c>
      <c r="G272">
        <v>0.16666666666666666</v>
      </c>
      <c r="H272">
        <v>0</v>
      </c>
      <c r="I272">
        <v>0</v>
      </c>
      <c r="J272">
        <v>1.1666666666666667</v>
      </c>
      <c r="K272">
        <v>0.16666666666666666</v>
      </c>
      <c r="L272">
        <v>50.833333333333336</v>
      </c>
      <c r="M272">
        <v>2.6666666666666665</v>
      </c>
      <c r="N272">
        <v>1.3333333333333333</v>
      </c>
      <c r="O272">
        <v>12.333333333333334</v>
      </c>
      <c r="P272">
        <v>0.16666666666666666</v>
      </c>
      <c r="Q272">
        <v>0</v>
      </c>
      <c r="R272">
        <v>0</v>
      </c>
      <c r="S272">
        <v>68.833333333333343</v>
      </c>
      <c r="U272">
        <f t="shared" si="70"/>
        <v>0</v>
      </c>
      <c r="V272">
        <f t="shared" si="70"/>
        <v>2.4213075060532684E-3</v>
      </c>
      <c r="W272">
        <f t="shared" si="70"/>
        <v>0</v>
      </c>
      <c r="X272">
        <f t="shared" si="69"/>
        <v>0</v>
      </c>
      <c r="Y272">
        <f t="shared" si="69"/>
        <v>1.6949152542372881E-2</v>
      </c>
      <c r="Z272">
        <f t="shared" si="69"/>
        <v>2.4213075060532684E-3</v>
      </c>
      <c r="AA272">
        <f t="shared" si="69"/>
        <v>0.73849878934624691</v>
      </c>
      <c r="AB272">
        <f t="shared" si="79"/>
        <v>3.8740920096852295E-2</v>
      </c>
      <c r="AC272">
        <f t="shared" si="71"/>
        <v>1.9370460048426148E-2</v>
      </c>
      <c r="AD272">
        <f t="shared" si="71"/>
        <v>0.17917675544794187</v>
      </c>
      <c r="AE272">
        <f t="shared" si="71"/>
        <v>2.4213075060532684E-3</v>
      </c>
      <c r="AF272">
        <f t="shared" si="71"/>
        <v>0</v>
      </c>
      <c r="AG272">
        <f t="shared" si="71"/>
        <v>0</v>
      </c>
      <c r="AI272">
        <v>0</v>
      </c>
      <c r="AJ272">
        <f t="shared" si="72"/>
        <v>-1.4584618869155042E-2</v>
      </c>
      <c r="AK272">
        <v>0</v>
      </c>
      <c r="AL272">
        <v>0</v>
      </c>
      <c r="AM272">
        <f t="shared" si="73"/>
        <v>-6.9110804133995243E-2</v>
      </c>
      <c r="AN272">
        <f t="shared" si="83"/>
        <v>-1.4584618869155042E-2</v>
      </c>
      <c r="AO272">
        <f t="shared" si="74"/>
        <v>-0.22386543338463552</v>
      </c>
      <c r="AP272">
        <f t="shared" si="75"/>
        <v>-0.12594126375675549</v>
      </c>
      <c r="AQ272">
        <f t="shared" si="76"/>
        <v>-7.6397211647093399E-2</v>
      </c>
      <c r="AR272">
        <f t="shared" si="77"/>
        <v>-0.30807337768040643</v>
      </c>
      <c r="AS272">
        <f t="shared" si="84"/>
        <v>-1.4584618869155042E-2</v>
      </c>
      <c r="AT272">
        <v>0</v>
      </c>
      <c r="AU272">
        <v>0</v>
      </c>
      <c r="AW272">
        <f t="shared" si="78"/>
        <v>0.84714194721035119</v>
      </c>
    </row>
    <row r="273" spans="1:49" x14ac:dyDescent="0.25">
      <c r="A273">
        <v>22</v>
      </c>
      <c r="B273" t="s">
        <v>68</v>
      </c>
      <c r="C273" t="s">
        <v>61</v>
      </c>
      <c r="D273">
        <v>7</v>
      </c>
      <c r="F273">
        <v>3.8333333333333335</v>
      </c>
      <c r="G273">
        <v>11.5</v>
      </c>
      <c r="H273">
        <v>0</v>
      </c>
      <c r="I273">
        <v>4.666666666666667</v>
      </c>
      <c r="J273">
        <v>22.833333333333332</v>
      </c>
      <c r="K273">
        <v>5.166666666666667</v>
      </c>
      <c r="L273">
        <v>38.833333333333336</v>
      </c>
      <c r="M273">
        <v>2.6666666666666665</v>
      </c>
      <c r="N273">
        <v>2.6666666666666665</v>
      </c>
      <c r="O273">
        <v>4.833333333333333</v>
      </c>
      <c r="P273">
        <v>29.333333333333332</v>
      </c>
      <c r="Q273">
        <v>0.33333333333333331</v>
      </c>
      <c r="R273">
        <v>3</v>
      </c>
      <c r="S273">
        <v>129.66666666666666</v>
      </c>
      <c r="U273">
        <f t="shared" si="70"/>
        <v>2.9562982005141392E-2</v>
      </c>
      <c r="V273">
        <f t="shared" si="70"/>
        <v>8.8688946015424167E-2</v>
      </c>
      <c r="W273">
        <f t="shared" si="70"/>
        <v>0</v>
      </c>
      <c r="X273">
        <f t="shared" si="69"/>
        <v>3.5989717223650387E-2</v>
      </c>
      <c r="Y273">
        <f t="shared" si="69"/>
        <v>0.17609254498714652</v>
      </c>
      <c r="Z273">
        <f t="shared" si="69"/>
        <v>3.9845758354755789E-2</v>
      </c>
      <c r="AA273">
        <f t="shared" si="69"/>
        <v>0.2994858611825193</v>
      </c>
      <c r="AB273">
        <f t="shared" si="79"/>
        <v>2.0565552699228794E-2</v>
      </c>
      <c r="AC273">
        <f t="shared" si="71"/>
        <v>2.0565552699228794E-2</v>
      </c>
      <c r="AD273">
        <f t="shared" si="71"/>
        <v>3.7275064267352186E-2</v>
      </c>
      <c r="AE273">
        <f t="shared" si="71"/>
        <v>0.22622107969151672</v>
      </c>
      <c r="AF273">
        <f t="shared" si="71"/>
        <v>2.5706940874035992E-3</v>
      </c>
      <c r="AG273">
        <f t="shared" si="71"/>
        <v>2.3136246786632394E-2</v>
      </c>
      <c r="AI273">
        <f t="shared" si="85"/>
        <v>-0.10409812736469481</v>
      </c>
      <c r="AJ273">
        <f t="shared" si="72"/>
        <v>-0.21485961613251686</v>
      </c>
      <c r="AK273">
        <v>0</v>
      </c>
      <c r="AL273">
        <f t="shared" si="80"/>
        <v>-0.1196486071877754</v>
      </c>
      <c r="AM273">
        <f t="shared" si="73"/>
        <v>-0.30582795240872301</v>
      </c>
      <c r="AN273">
        <f t="shared" si="83"/>
        <v>-0.1284124921728671</v>
      </c>
      <c r="AO273">
        <f t="shared" si="74"/>
        <v>-0.36108653014493186</v>
      </c>
      <c r="AP273">
        <f t="shared" si="75"/>
        <v>-7.9879440656835179E-2</v>
      </c>
      <c r="AQ273">
        <f t="shared" si="76"/>
        <v>-7.9879440656835179E-2</v>
      </c>
      <c r="AR273">
        <f t="shared" si="77"/>
        <v>-0.12261374052900464</v>
      </c>
      <c r="AS273">
        <f t="shared" si="84"/>
        <v>-0.33621938962555553</v>
      </c>
      <c r="AT273">
        <f t="shared" si="81"/>
        <v>-1.5330538158402176E-2</v>
      </c>
      <c r="AU273">
        <f t="shared" si="82"/>
        <v>-8.7139313358714776E-2</v>
      </c>
      <c r="AW273">
        <f t="shared" si="78"/>
        <v>1.954995188396857</v>
      </c>
    </row>
    <row r="274" spans="1:49" x14ac:dyDescent="0.25">
      <c r="A274">
        <v>23</v>
      </c>
      <c r="B274" t="s">
        <v>67</v>
      </c>
      <c r="C274" t="s">
        <v>63</v>
      </c>
      <c r="D274">
        <v>7</v>
      </c>
      <c r="F274">
        <v>0</v>
      </c>
      <c r="G274">
        <v>0</v>
      </c>
      <c r="H274">
        <v>0</v>
      </c>
      <c r="I274">
        <v>0</v>
      </c>
      <c r="J274">
        <v>1.3333333333333333</v>
      </c>
      <c r="K274">
        <v>0</v>
      </c>
      <c r="L274">
        <v>20</v>
      </c>
      <c r="M274">
        <v>6</v>
      </c>
      <c r="N274">
        <v>1</v>
      </c>
      <c r="O274">
        <v>15</v>
      </c>
      <c r="P274">
        <v>0</v>
      </c>
      <c r="Q274">
        <v>0</v>
      </c>
      <c r="R274">
        <v>0</v>
      </c>
      <c r="S274">
        <v>43.333333333333329</v>
      </c>
      <c r="U274">
        <f t="shared" si="70"/>
        <v>0</v>
      </c>
      <c r="V274">
        <f t="shared" si="70"/>
        <v>0</v>
      </c>
      <c r="W274">
        <f t="shared" si="70"/>
        <v>0</v>
      </c>
      <c r="X274">
        <f t="shared" si="69"/>
        <v>0</v>
      </c>
      <c r="Y274">
        <f t="shared" si="69"/>
        <v>3.0769230769230771E-2</v>
      </c>
      <c r="Z274">
        <f t="shared" si="69"/>
        <v>0</v>
      </c>
      <c r="AA274">
        <f t="shared" si="69"/>
        <v>0.46153846153846156</v>
      </c>
      <c r="AB274">
        <f t="shared" si="79"/>
        <v>0.13846153846153847</v>
      </c>
      <c r="AC274">
        <f t="shared" si="71"/>
        <v>2.3076923076923078E-2</v>
      </c>
      <c r="AD274">
        <f t="shared" si="71"/>
        <v>0.3461538461538462</v>
      </c>
      <c r="AE274">
        <f t="shared" si="71"/>
        <v>0</v>
      </c>
      <c r="AF274">
        <f t="shared" si="71"/>
        <v>0</v>
      </c>
      <c r="AG274">
        <f t="shared" si="71"/>
        <v>0</v>
      </c>
      <c r="AI274">
        <v>0</v>
      </c>
      <c r="AJ274">
        <v>0</v>
      </c>
      <c r="AK274">
        <v>0</v>
      </c>
      <c r="AL274">
        <v>0</v>
      </c>
      <c r="AM274">
        <f t="shared" si="73"/>
        <v>-0.10711507967186745</v>
      </c>
      <c r="AN274">
        <v>0</v>
      </c>
      <c r="AO274">
        <f t="shared" si="74"/>
        <v>-0.35685687149237616</v>
      </c>
      <c r="AP274">
        <f t="shared" si="75"/>
        <v>-0.27376098820053479</v>
      </c>
      <c r="AQ274">
        <f t="shared" si="76"/>
        <v>-8.6975126810480141E-2</v>
      </c>
      <c r="AR274">
        <f t="shared" si="77"/>
        <v>-0.36722490946797554</v>
      </c>
      <c r="AS274">
        <v>0</v>
      </c>
      <c r="AT274">
        <v>0</v>
      </c>
      <c r="AU274">
        <v>0</v>
      </c>
      <c r="AW274">
        <f t="shared" si="78"/>
        <v>1.1919329756432342</v>
      </c>
    </row>
    <row r="275" spans="1:49" x14ac:dyDescent="0.25">
      <c r="A275">
        <v>24</v>
      </c>
      <c r="B275" t="s">
        <v>67</v>
      </c>
      <c r="C275" t="s">
        <v>61</v>
      </c>
      <c r="D275">
        <v>7</v>
      </c>
      <c r="F275">
        <v>0</v>
      </c>
      <c r="G275">
        <v>0.33333333333333331</v>
      </c>
      <c r="H275">
        <v>0</v>
      </c>
      <c r="I275">
        <v>0</v>
      </c>
      <c r="J275">
        <v>3</v>
      </c>
      <c r="K275">
        <v>0</v>
      </c>
      <c r="L275">
        <v>5</v>
      </c>
      <c r="M275">
        <v>0.33333333333333331</v>
      </c>
      <c r="N275">
        <v>2.3333333333333335</v>
      </c>
      <c r="O275">
        <v>23.333333333333332</v>
      </c>
      <c r="P275">
        <v>0.33333333333333331</v>
      </c>
      <c r="Q275">
        <v>0</v>
      </c>
      <c r="R275">
        <v>0</v>
      </c>
      <c r="S275">
        <v>34.666666666666671</v>
      </c>
      <c r="U275">
        <f t="shared" si="70"/>
        <v>0</v>
      </c>
      <c r="V275">
        <f t="shared" si="70"/>
        <v>9.6153846153846142E-3</v>
      </c>
      <c r="W275">
        <f t="shared" si="70"/>
        <v>0</v>
      </c>
      <c r="X275">
        <f t="shared" si="69"/>
        <v>0</v>
      </c>
      <c r="Y275">
        <f t="shared" si="69"/>
        <v>8.6538461538461522E-2</v>
      </c>
      <c r="Z275">
        <f t="shared" si="69"/>
        <v>0</v>
      </c>
      <c r="AA275">
        <f t="shared" si="69"/>
        <v>0.14423076923076922</v>
      </c>
      <c r="AB275">
        <f t="shared" si="79"/>
        <v>9.6153846153846142E-3</v>
      </c>
      <c r="AC275">
        <f t="shared" si="71"/>
        <v>6.7307692307692304E-2</v>
      </c>
      <c r="AD275">
        <f t="shared" si="71"/>
        <v>0.67307692307692291</v>
      </c>
      <c r="AE275">
        <f t="shared" si="71"/>
        <v>9.6153846153846142E-3</v>
      </c>
      <c r="AF275">
        <f t="shared" si="71"/>
        <v>0</v>
      </c>
      <c r="AG275">
        <f t="shared" si="71"/>
        <v>0</v>
      </c>
      <c r="AI275">
        <v>0</v>
      </c>
      <c r="AJ275">
        <f t="shared" si="72"/>
        <v>-4.4657604799436271E-2</v>
      </c>
      <c r="AK275">
        <v>0</v>
      </c>
      <c r="AL275">
        <v>0</v>
      </c>
      <c r="AM275">
        <f t="shared" si="73"/>
        <v>-0.21177400861775361</v>
      </c>
      <c r="AN275">
        <v>0</v>
      </c>
      <c r="AO275">
        <f t="shared" si="74"/>
        <v>-0.27927990837103306</v>
      </c>
      <c r="AP275">
        <f t="shared" si="75"/>
        <v>-4.4657604799436271E-2</v>
      </c>
      <c r="AQ275">
        <f t="shared" si="76"/>
        <v>-0.18162851202502323</v>
      </c>
      <c r="AR275">
        <f t="shared" si="77"/>
        <v>-0.2664682307350093</v>
      </c>
      <c r="AS275">
        <f t="shared" si="84"/>
        <v>-4.4657604799436271E-2</v>
      </c>
      <c r="AT275">
        <v>0</v>
      </c>
      <c r="AU275">
        <v>0</v>
      </c>
      <c r="AW275">
        <f t="shared" si="78"/>
        <v>1.0731234741471278</v>
      </c>
    </row>
    <row r="276" spans="1:49" x14ac:dyDescent="0.25">
      <c r="A276">
        <v>25</v>
      </c>
      <c r="B276" t="s">
        <v>60</v>
      </c>
      <c r="C276" t="s">
        <v>63</v>
      </c>
      <c r="D276">
        <v>7</v>
      </c>
      <c r="F276">
        <v>0</v>
      </c>
      <c r="G276">
        <v>0</v>
      </c>
      <c r="H276">
        <v>0</v>
      </c>
      <c r="I276">
        <v>0</v>
      </c>
      <c r="J276">
        <v>1.6666666666666667</v>
      </c>
      <c r="K276">
        <v>0</v>
      </c>
      <c r="L276">
        <v>40</v>
      </c>
      <c r="M276">
        <v>4</v>
      </c>
      <c r="N276">
        <v>3.3333333333333335</v>
      </c>
      <c r="O276">
        <v>23.666666666666668</v>
      </c>
      <c r="P276">
        <v>0</v>
      </c>
      <c r="Q276">
        <v>0</v>
      </c>
      <c r="R276">
        <v>0</v>
      </c>
      <c r="S276">
        <v>72.666666666666671</v>
      </c>
      <c r="U276">
        <f t="shared" si="70"/>
        <v>0</v>
      </c>
      <c r="V276">
        <f t="shared" si="70"/>
        <v>0</v>
      </c>
      <c r="W276">
        <f t="shared" si="70"/>
        <v>0</v>
      </c>
      <c r="X276">
        <f t="shared" si="69"/>
        <v>0</v>
      </c>
      <c r="Y276">
        <f t="shared" si="69"/>
        <v>2.2935779816513759E-2</v>
      </c>
      <c r="Z276">
        <f t="shared" si="69"/>
        <v>0</v>
      </c>
      <c r="AA276">
        <f t="shared" si="69"/>
        <v>0.55045871559633019</v>
      </c>
      <c r="AB276">
        <f t="shared" si="79"/>
        <v>5.5045871559633024E-2</v>
      </c>
      <c r="AC276">
        <f t="shared" si="71"/>
        <v>4.5871559633027519E-2</v>
      </c>
      <c r="AD276">
        <f t="shared" si="71"/>
        <v>0.3256880733944954</v>
      </c>
      <c r="AE276">
        <f t="shared" si="71"/>
        <v>0</v>
      </c>
      <c r="AF276">
        <f t="shared" si="71"/>
        <v>0</v>
      </c>
      <c r="AG276">
        <f t="shared" si="71"/>
        <v>0</v>
      </c>
      <c r="AI276">
        <v>0</v>
      </c>
      <c r="AJ276">
        <v>0</v>
      </c>
      <c r="AK276">
        <v>0</v>
      </c>
      <c r="AL276">
        <v>0</v>
      </c>
      <c r="AM276">
        <f t="shared" si="73"/>
        <v>-8.6583879595297897E-2</v>
      </c>
      <c r="AN276">
        <v>0</v>
      </c>
      <c r="AO276">
        <f t="shared" si="74"/>
        <v>-0.32862568073782189</v>
      </c>
      <c r="AP276">
        <f t="shared" si="75"/>
        <v>-0.15961037135785811</v>
      </c>
      <c r="AQ276">
        <f t="shared" si="76"/>
        <v>-0.14137201696307536</v>
      </c>
      <c r="AR276">
        <f t="shared" si="77"/>
        <v>-0.3653618265508804</v>
      </c>
      <c r="AS276">
        <v>0</v>
      </c>
      <c r="AT276">
        <v>0</v>
      </c>
      <c r="AU276">
        <v>0</v>
      </c>
      <c r="AW276">
        <f t="shared" si="78"/>
        <v>1.0815537752049336</v>
      </c>
    </row>
    <row r="277" spans="1:49" x14ac:dyDescent="0.25">
      <c r="A277">
        <v>26</v>
      </c>
      <c r="B277" t="s">
        <v>62</v>
      </c>
      <c r="C277" t="s">
        <v>61</v>
      </c>
      <c r="D277">
        <v>7</v>
      </c>
      <c r="F277">
        <v>0</v>
      </c>
      <c r="G277">
        <v>1.5</v>
      </c>
      <c r="H277">
        <v>0</v>
      </c>
      <c r="I277">
        <v>0</v>
      </c>
      <c r="J277">
        <v>1.3333333333333333</v>
      </c>
      <c r="K277">
        <v>0</v>
      </c>
      <c r="L277">
        <v>36</v>
      </c>
      <c r="M277">
        <v>18.166666666666668</v>
      </c>
      <c r="N277">
        <v>2.3333333333333335</v>
      </c>
      <c r="O277">
        <v>13.166666666666666</v>
      </c>
      <c r="P277">
        <v>0</v>
      </c>
      <c r="Q277">
        <v>0</v>
      </c>
      <c r="R277">
        <v>0</v>
      </c>
      <c r="S277">
        <v>72.5</v>
      </c>
      <c r="U277">
        <f t="shared" si="70"/>
        <v>0</v>
      </c>
      <c r="V277">
        <f t="shared" si="70"/>
        <v>2.0689655172413793E-2</v>
      </c>
      <c r="W277">
        <f t="shared" si="70"/>
        <v>0</v>
      </c>
      <c r="X277">
        <f t="shared" si="69"/>
        <v>0</v>
      </c>
      <c r="Y277">
        <f t="shared" si="69"/>
        <v>1.8390804597701149E-2</v>
      </c>
      <c r="Z277">
        <f t="shared" si="69"/>
        <v>0</v>
      </c>
      <c r="AA277">
        <f t="shared" si="69"/>
        <v>0.49655172413793103</v>
      </c>
      <c r="AB277">
        <f t="shared" si="79"/>
        <v>0.2505747126436782</v>
      </c>
      <c r="AC277">
        <f t="shared" si="71"/>
        <v>3.2183908045977011E-2</v>
      </c>
      <c r="AD277">
        <f t="shared" si="71"/>
        <v>0.18160919540229883</v>
      </c>
      <c r="AE277">
        <f t="shared" si="71"/>
        <v>0</v>
      </c>
      <c r="AF277">
        <f t="shared" si="71"/>
        <v>0</v>
      </c>
      <c r="AG277">
        <f t="shared" si="71"/>
        <v>0</v>
      </c>
      <c r="AI277">
        <v>0</v>
      </c>
      <c r="AJ277">
        <f t="shared" si="72"/>
        <v>-8.0236995594878582E-2</v>
      </c>
      <c r="AK277">
        <v>0</v>
      </c>
      <c r="AL277">
        <v>0</v>
      </c>
      <c r="AM277">
        <f t="shared" si="73"/>
        <v>-7.34878986557949E-2</v>
      </c>
      <c r="AN277">
        <v>0</v>
      </c>
      <c r="AO277">
        <f t="shared" si="74"/>
        <v>-0.34761978541465777</v>
      </c>
      <c r="AP277">
        <f t="shared" si="75"/>
        <v>-0.34679493844986187</v>
      </c>
      <c r="AQ277">
        <f t="shared" si="76"/>
        <v>-0.11059319958765047</v>
      </c>
      <c r="AR277">
        <f t="shared" si="77"/>
        <v>-0.30980679565772723</v>
      </c>
      <c r="AS277">
        <v>0</v>
      </c>
      <c r="AT277">
        <v>0</v>
      </c>
      <c r="AU277">
        <v>0</v>
      </c>
      <c r="AW277">
        <f t="shared" si="78"/>
        <v>1.2685396133605709</v>
      </c>
    </row>
    <row r="278" spans="1:49" x14ac:dyDescent="0.25">
      <c r="A278">
        <v>27</v>
      </c>
      <c r="B278" t="s">
        <v>68</v>
      </c>
      <c r="C278" t="s">
        <v>63</v>
      </c>
      <c r="D278">
        <v>7</v>
      </c>
      <c r="F278">
        <v>3.3333333333333335</v>
      </c>
      <c r="G278">
        <v>5</v>
      </c>
      <c r="H278">
        <v>0</v>
      </c>
      <c r="I278">
        <v>13.5</v>
      </c>
      <c r="J278">
        <v>77.166666666666671</v>
      </c>
      <c r="K278">
        <v>2.3333333333333335</v>
      </c>
      <c r="L278">
        <v>13.833333333333334</v>
      </c>
      <c r="M278">
        <v>8.1666666666666661</v>
      </c>
      <c r="N278">
        <v>7.833333333333333</v>
      </c>
      <c r="O278">
        <v>28.666666666666668</v>
      </c>
      <c r="P278">
        <v>12</v>
      </c>
      <c r="Q278">
        <v>2.3333333333333335</v>
      </c>
      <c r="R278">
        <v>1.6666666666666667</v>
      </c>
      <c r="S278">
        <v>175.83333333333331</v>
      </c>
      <c r="U278">
        <f t="shared" si="70"/>
        <v>1.8957345971563982E-2</v>
      </c>
      <c r="V278">
        <f t="shared" si="70"/>
        <v>2.8436018957345974E-2</v>
      </c>
      <c r="W278">
        <f t="shared" si="70"/>
        <v>0</v>
      </c>
      <c r="X278">
        <f t="shared" si="69"/>
        <v>7.6777251184834125E-2</v>
      </c>
      <c r="Y278">
        <f t="shared" si="69"/>
        <v>0.43886255924170625</v>
      </c>
      <c r="Z278">
        <f t="shared" si="69"/>
        <v>1.3270142180094788E-2</v>
      </c>
      <c r="AA278">
        <f t="shared" si="69"/>
        <v>7.8672985781990529E-2</v>
      </c>
      <c r="AB278">
        <f t="shared" si="79"/>
        <v>4.6445497630331754E-2</v>
      </c>
      <c r="AC278">
        <f t="shared" si="71"/>
        <v>4.4549763033175357E-2</v>
      </c>
      <c r="AD278">
        <f t="shared" si="71"/>
        <v>0.16303317535545025</v>
      </c>
      <c r="AE278">
        <f t="shared" si="71"/>
        <v>6.8246445497630343E-2</v>
      </c>
      <c r="AF278">
        <f t="shared" si="71"/>
        <v>1.3270142180094788E-2</v>
      </c>
      <c r="AG278">
        <f t="shared" si="71"/>
        <v>9.4786729857819912E-3</v>
      </c>
      <c r="AI278">
        <f t="shared" si="85"/>
        <v>-7.5176564404856414E-2</v>
      </c>
      <c r="AJ278">
        <f t="shared" si="72"/>
        <v>-0.10123503310657853</v>
      </c>
      <c r="AK278">
        <v>0</v>
      </c>
      <c r="AL278">
        <f t="shared" si="80"/>
        <v>-0.19707544852156963</v>
      </c>
      <c r="AM278">
        <f t="shared" si="73"/>
        <v>-0.36143359546396292</v>
      </c>
      <c r="AN278">
        <f t="shared" si="83"/>
        <v>-5.7356722301543817E-2</v>
      </c>
      <c r="AO278">
        <f t="shared" si="74"/>
        <v>-0.20002256053405332</v>
      </c>
      <c r="AP278">
        <f t="shared" si="75"/>
        <v>-0.14256332857078433</v>
      </c>
      <c r="AQ278">
        <f t="shared" si="76"/>
        <v>-0.138600925950147</v>
      </c>
      <c r="AR278">
        <f t="shared" si="77"/>
        <v>-0.29570982927453537</v>
      </c>
      <c r="AS278">
        <f t="shared" si="84"/>
        <v>-0.18321644998708631</v>
      </c>
      <c r="AT278">
        <f t="shared" si="81"/>
        <v>-5.7356722301543817E-2</v>
      </c>
      <c r="AU278">
        <f t="shared" si="82"/>
        <v>-4.415839765797272E-2</v>
      </c>
      <c r="AW278">
        <f t="shared" si="78"/>
        <v>1.8539055780746343</v>
      </c>
    </row>
    <row r="279" spans="1:49" x14ac:dyDescent="0.25">
      <c r="A279">
        <v>28</v>
      </c>
      <c r="B279" t="s">
        <v>67</v>
      </c>
      <c r="C279" t="s">
        <v>63</v>
      </c>
      <c r="D279">
        <v>7</v>
      </c>
      <c r="F279">
        <v>0</v>
      </c>
      <c r="G279">
        <v>0.33333333333333331</v>
      </c>
      <c r="H279">
        <v>0</v>
      </c>
      <c r="I279">
        <v>0.66666666666666663</v>
      </c>
      <c r="J279">
        <v>0</v>
      </c>
      <c r="K279">
        <v>0</v>
      </c>
      <c r="L279">
        <v>12</v>
      </c>
      <c r="M279">
        <v>4</v>
      </c>
      <c r="N279">
        <v>0.66666666666666663</v>
      </c>
      <c r="O279">
        <v>59.333333333333336</v>
      </c>
      <c r="P279">
        <v>0</v>
      </c>
      <c r="Q279">
        <v>0</v>
      </c>
      <c r="R279">
        <v>0</v>
      </c>
      <c r="S279">
        <v>77</v>
      </c>
      <c r="U279">
        <f t="shared" si="70"/>
        <v>0</v>
      </c>
      <c r="V279">
        <f t="shared" si="70"/>
        <v>4.329004329004329E-3</v>
      </c>
      <c r="W279">
        <f t="shared" si="70"/>
        <v>0</v>
      </c>
      <c r="X279">
        <f t="shared" si="69"/>
        <v>8.658008658008658E-3</v>
      </c>
      <c r="Y279">
        <f t="shared" si="69"/>
        <v>0</v>
      </c>
      <c r="Z279">
        <f t="shared" si="69"/>
        <v>0</v>
      </c>
      <c r="AA279">
        <f t="shared" si="69"/>
        <v>0.15584415584415584</v>
      </c>
      <c r="AB279">
        <f t="shared" si="79"/>
        <v>5.1948051948051951E-2</v>
      </c>
      <c r="AC279">
        <f t="shared" si="71"/>
        <v>8.658008658008658E-3</v>
      </c>
      <c r="AD279">
        <f t="shared" si="71"/>
        <v>0.77056277056277056</v>
      </c>
      <c r="AE279">
        <f t="shared" si="71"/>
        <v>0</v>
      </c>
      <c r="AF279">
        <f t="shared" si="71"/>
        <v>0</v>
      </c>
      <c r="AG279">
        <f t="shared" si="71"/>
        <v>0</v>
      </c>
      <c r="AI279">
        <v>0</v>
      </c>
      <c r="AJ279">
        <f t="shared" si="72"/>
        <v>-2.3560249829098674E-2</v>
      </c>
      <c r="AK279">
        <v>0</v>
      </c>
      <c r="AL279">
        <f t="shared" si="80"/>
        <v>-4.1119225367635043E-2</v>
      </c>
      <c r="AM279">
        <v>0</v>
      </c>
      <c r="AN279">
        <v>0</v>
      </c>
      <c r="AO279">
        <f t="shared" si="74"/>
        <v>-0.28969850993231433</v>
      </c>
      <c r="AP279">
        <f t="shared" si="75"/>
        <v>-0.15363693821993732</v>
      </c>
      <c r="AQ279">
        <f t="shared" si="76"/>
        <v>-4.1119225367635043E-2</v>
      </c>
      <c r="AR279">
        <f t="shared" si="77"/>
        <v>-0.20083498060990518</v>
      </c>
      <c r="AS279">
        <v>0</v>
      </c>
      <c r="AT279">
        <v>0</v>
      </c>
      <c r="AU279">
        <v>0</v>
      </c>
      <c r="AW279">
        <f t="shared" si="78"/>
        <v>0.7499691293265256</v>
      </c>
    </row>
    <row r="280" spans="1:49" x14ac:dyDescent="0.25">
      <c r="A280">
        <v>29</v>
      </c>
      <c r="B280" t="s">
        <v>62</v>
      </c>
      <c r="C280" t="s">
        <v>63</v>
      </c>
      <c r="D280">
        <v>7</v>
      </c>
      <c r="F280">
        <v>0</v>
      </c>
      <c r="G280">
        <v>0</v>
      </c>
      <c r="H280">
        <v>0</v>
      </c>
      <c r="I280">
        <v>2.3333333333333335</v>
      </c>
      <c r="J280">
        <v>1.3333333333333333</v>
      </c>
      <c r="K280">
        <v>0</v>
      </c>
      <c r="L280">
        <v>48.333333333333336</v>
      </c>
      <c r="M280">
        <v>17.333333333333332</v>
      </c>
      <c r="N280">
        <v>0</v>
      </c>
      <c r="O280">
        <v>11.333333333333334</v>
      </c>
      <c r="P280">
        <v>1</v>
      </c>
      <c r="Q280">
        <v>3</v>
      </c>
      <c r="R280">
        <v>0</v>
      </c>
      <c r="S280">
        <v>84.666666666666657</v>
      </c>
      <c r="U280">
        <f t="shared" si="70"/>
        <v>0</v>
      </c>
      <c r="V280">
        <f t="shared" si="70"/>
        <v>0</v>
      </c>
      <c r="W280">
        <f t="shared" si="70"/>
        <v>0</v>
      </c>
      <c r="X280">
        <f t="shared" si="69"/>
        <v>2.7559055118110243E-2</v>
      </c>
      <c r="Y280">
        <f t="shared" si="69"/>
        <v>1.5748031496062992E-2</v>
      </c>
      <c r="Z280">
        <f t="shared" si="69"/>
        <v>0</v>
      </c>
      <c r="AA280">
        <f t="shared" si="69"/>
        <v>0.57086614173228356</v>
      </c>
      <c r="AB280">
        <f t="shared" si="79"/>
        <v>0.20472440944881889</v>
      </c>
      <c r="AC280">
        <f t="shared" si="71"/>
        <v>0</v>
      </c>
      <c r="AD280">
        <f t="shared" si="71"/>
        <v>0.13385826771653545</v>
      </c>
      <c r="AE280">
        <f t="shared" si="71"/>
        <v>1.1811023622047246E-2</v>
      </c>
      <c r="AF280">
        <f t="shared" si="71"/>
        <v>3.5433070866141739E-2</v>
      </c>
      <c r="AG280">
        <f t="shared" si="71"/>
        <v>0</v>
      </c>
      <c r="AI280">
        <v>0</v>
      </c>
      <c r="AJ280">
        <v>0</v>
      </c>
      <c r="AK280">
        <v>0</v>
      </c>
      <c r="AL280">
        <f t="shared" si="80"/>
        <v>-9.8976255219458922E-2</v>
      </c>
      <c r="AM280">
        <f t="shared" si="73"/>
        <v>-6.5370707179506229E-2</v>
      </c>
      <c r="AN280">
        <v>0</v>
      </c>
      <c r="AO280">
        <f t="shared" si="74"/>
        <v>-0.32002785853033272</v>
      </c>
      <c r="AP280">
        <f t="shared" si="75"/>
        <v>-0.3247114508611405</v>
      </c>
      <c r="AQ280">
        <v>0</v>
      </c>
      <c r="AR280">
        <f t="shared" si="77"/>
        <v>-0.26918546158142032</v>
      </c>
      <c r="AS280">
        <f t="shared" si="84"/>
        <v>-5.2425850137997172E-2</v>
      </c>
      <c r="AT280">
        <f t="shared" si="81"/>
        <v>-0.11835034333520023</v>
      </c>
      <c r="AU280">
        <v>0</v>
      </c>
      <c r="AW280">
        <f t="shared" si="78"/>
        <v>1.2490479268450563</v>
      </c>
    </row>
    <row r="281" spans="1:49" x14ac:dyDescent="0.25">
      <c r="A281">
        <v>30</v>
      </c>
      <c r="B281" t="s">
        <v>64</v>
      </c>
      <c r="C281" t="s">
        <v>63</v>
      </c>
      <c r="D281">
        <v>7</v>
      </c>
      <c r="F281">
        <v>0</v>
      </c>
      <c r="G281">
        <v>18.333333333333332</v>
      </c>
      <c r="H281">
        <v>1</v>
      </c>
      <c r="I281">
        <v>23.333333333333332</v>
      </c>
      <c r="J281">
        <v>7.666666666666667</v>
      </c>
      <c r="K281">
        <v>1.6666666666666667</v>
      </c>
      <c r="L281">
        <v>4</v>
      </c>
      <c r="M281">
        <v>0</v>
      </c>
      <c r="N281">
        <v>5</v>
      </c>
      <c r="O281">
        <v>47.333333333333336</v>
      </c>
      <c r="P281">
        <v>5.333333333333333</v>
      </c>
      <c r="Q281">
        <v>0</v>
      </c>
      <c r="R281">
        <v>0</v>
      </c>
      <c r="S281">
        <v>113.66666666666666</v>
      </c>
      <c r="U281">
        <f t="shared" si="70"/>
        <v>0</v>
      </c>
      <c r="V281">
        <f t="shared" si="70"/>
        <v>0.16129032258064516</v>
      </c>
      <c r="W281">
        <f t="shared" si="70"/>
        <v>8.7976539589442824E-3</v>
      </c>
      <c r="X281">
        <f t="shared" si="69"/>
        <v>0.20527859237536658</v>
      </c>
      <c r="Y281">
        <f t="shared" si="69"/>
        <v>6.7448680351906168E-2</v>
      </c>
      <c r="Z281">
        <f t="shared" si="69"/>
        <v>1.4662756598240472E-2</v>
      </c>
      <c r="AA281">
        <f t="shared" si="69"/>
        <v>3.519061583577713E-2</v>
      </c>
      <c r="AB281">
        <f t="shared" si="79"/>
        <v>0</v>
      </c>
      <c r="AC281">
        <f t="shared" si="71"/>
        <v>4.398826979472141E-2</v>
      </c>
      <c r="AD281">
        <f t="shared" si="71"/>
        <v>0.4164222873900294</v>
      </c>
      <c r="AE281">
        <f t="shared" si="71"/>
        <v>4.6920821114369501E-2</v>
      </c>
      <c r="AF281">
        <f t="shared" si="71"/>
        <v>0</v>
      </c>
      <c r="AG281">
        <f t="shared" si="71"/>
        <v>0</v>
      </c>
      <c r="AI281">
        <v>0</v>
      </c>
      <c r="AJ281">
        <f t="shared" si="72"/>
        <v>-0.29428214387920093</v>
      </c>
      <c r="AK281">
        <f t="shared" ref="AK281:AK305" si="86">LN(W281)*W281</f>
        <v>-4.1641673213625288E-2</v>
      </c>
      <c r="AL281">
        <f t="shared" si="80"/>
        <v>-0.32503550283399135</v>
      </c>
      <c r="AM281">
        <f t="shared" si="73"/>
        <v>-0.18186782994472273</v>
      </c>
      <c r="AN281">
        <f t="shared" si="83"/>
        <v>-6.19126769039504E-2</v>
      </c>
      <c r="AO281">
        <f t="shared" si="74"/>
        <v>-0.11778214055702699</v>
      </c>
      <c r="AP281">
        <v>0</v>
      </c>
      <c r="AQ281">
        <f t="shared" si="76"/>
        <v>-0.13741197695812202</v>
      </c>
      <c r="AR281">
        <f t="shared" si="77"/>
        <v>-0.36480900174451719</v>
      </c>
      <c r="AS281">
        <f t="shared" si="84"/>
        <v>-0.14354457501671486</v>
      </c>
      <c r="AT281">
        <v>0</v>
      </c>
      <c r="AU281">
        <v>0</v>
      </c>
      <c r="AW281">
        <f t="shared" si="78"/>
        <v>1.6682875210518715</v>
      </c>
    </row>
    <row r="282" spans="1:49" x14ac:dyDescent="0.25">
      <c r="A282">
        <v>31</v>
      </c>
      <c r="B282" t="s">
        <v>68</v>
      </c>
      <c r="C282" t="s">
        <v>61</v>
      </c>
      <c r="D282">
        <v>7</v>
      </c>
      <c r="F282">
        <v>0</v>
      </c>
      <c r="G282">
        <v>10.333333333333334</v>
      </c>
      <c r="H282">
        <v>0</v>
      </c>
      <c r="I282">
        <v>14</v>
      </c>
      <c r="J282">
        <v>146</v>
      </c>
      <c r="K282">
        <v>1</v>
      </c>
      <c r="L282">
        <v>7.333333333333333</v>
      </c>
      <c r="M282">
        <v>0</v>
      </c>
      <c r="N282">
        <v>26</v>
      </c>
      <c r="O282">
        <v>134.66666666666666</v>
      </c>
      <c r="P282">
        <v>2</v>
      </c>
      <c r="Q282">
        <v>0</v>
      </c>
      <c r="R282">
        <v>0</v>
      </c>
      <c r="S282">
        <v>341.33333333333337</v>
      </c>
      <c r="U282">
        <f t="shared" si="70"/>
        <v>0</v>
      </c>
      <c r="V282">
        <f t="shared" si="70"/>
        <v>3.02734375E-2</v>
      </c>
      <c r="W282">
        <f t="shared" si="70"/>
        <v>0</v>
      </c>
      <c r="X282">
        <f t="shared" si="69"/>
        <v>4.1015624999999993E-2</v>
      </c>
      <c r="Y282">
        <f t="shared" si="69"/>
        <v>0.42773437499999994</v>
      </c>
      <c r="Z282">
        <f t="shared" si="69"/>
        <v>2.9296874999999996E-3</v>
      </c>
      <c r="AA282">
        <f t="shared" si="69"/>
        <v>2.1484374999999997E-2</v>
      </c>
      <c r="AB282">
        <f t="shared" si="79"/>
        <v>0</v>
      </c>
      <c r="AC282">
        <f t="shared" si="71"/>
        <v>7.6171874999999986E-2</v>
      </c>
      <c r="AD282">
        <f t="shared" si="71"/>
        <v>0.39453124999999994</v>
      </c>
      <c r="AE282">
        <f t="shared" si="71"/>
        <v>5.8593749999999991E-3</v>
      </c>
      <c r="AF282">
        <f t="shared" si="71"/>
        <v>0</v>
      </c>
      <c r="AG282">
        <f t="shared" si="71"/>
        <v>0</v>
      </c>
      <c r="AI282">
        <v>0</v>
      </c>
      <c r="AJ282">
        <f t="shared" si="72"/>
        <v>-0.1058808814790464</v>
      </c>
      <c r="AK282">
        <v>0</v>
      </c>
      <c r="AL282">
        <f t="shared" si="80"/>
        <v>-0.13099579283913629</v>
      </c>
      <c r="AM282">
        <f t="shared" si="73"/>
        <v>-0.36325465635515336</v>
      </c>
      <c r="AN282">
        <f t="shared" si="83"/>
        <v>-1.7088455616009794E-2</v>
      </c>
      <c r="AO282">
        <f t="shared" si="74"/>
        <v>-8.2509224364555669E-2</v>
      </c>
      <c r="AP282">
        <v>0</v>
      </c>
      <c r="AQ282">
        <f t="shared" si="76"/>
        <v>-0.19612452378414957</v>
      </c>
      <c r="AR282">
        <f t="shared" si="77"/>
        <v>-0.36693652223229922</v>
      </c>
      <c r="AS282">
        <f t="shared" si="84"/>
        <v>-3.0115501970926158E-2</v>
      </c>
      <c r="AT282">
        <v>0</v>
      </c>
      <c r="AU282">
        <v>0</v>
      </c>
      <c r="AW282">
        <f t="shared" si="78"/>
        <v>1.2929055586412763</v>
      </c>
    </row>
    <row r="283" spans="1:49" x14ac:dyDescent="0.25">
      <c r="A283">
        <v>32</v>
      </c>
      <c r="B283" t="s">
        <v>60</v>
      </c>
      <c r="C283" t="s">
        <v>63</v>
      </c>
      <c r="D283">
        <v>7</v>
      </c>
      <c r="F283">
        <v>0</v>
      </c>
      <c r="G283">
        <v>0</v>
      </c>
      <c r="H283">
        <v>0</v>
      </c>
      <c r="I283">
        <v>0.66666666666666663</v>
      </c>
      <c r="J283">
        <v>1.5</v>
      </c>
      <c r="K283">
        <v>0</v>
      </c>
      <c r="L283">
        <v>55.833333333333336</v>
      </c>
      <c r="M283">
        <v>2.1666666666666665</v>
      </c>
      <c r="N283">
        <v>2.6666666666666665</v>
      </c>
      <c r="O283">
        <v>35.333333333333336</v>
      </c>
      <c r="P283">
        <v>0</v>
      </c>
      <c r="Q283">
        <v>1</v>
      </c>
      <c r="R283">
        <v>0</v>
      </c>
      <c r="S283">
        <v>99.166666666666657</v>
      </c>
      <c r="U283">
        <f t="shared" si="70"/>
        <v>0</v>
      </c>
      <c r="V283">
        <f t="shared" si="70"/>
        <v>0</v>
      </c>
      <c r="W283">
        <f t="shared" si="70"/>
        <v>0</v>
      </c>
      <c r="X283">
        <f t="shared" si="69"/>
        <v>6.7226890756302525E-3</v>
      </c>
      <c r="Y283">
        <f t="shared" si="69"/>
        <v>1.5126050420168069E-2</v>
      </c>
      <c r="Z283">
        <f t="shared" si="69"/>
        <v>0</v>
      </c>
      <c r="AA283">
        <f t="shared" si="69"/>
        <v>0.56302521008403372</v>
      </c>
      <c r="AB283">
        <f t="shared" si="79"/>
        <v>2.1848739495798322E-2</v>
      </c>
      <c r="AC283">
        <f t="shared" si="71"/>
        <v>2.689075630252101E-2</v>
      </c>
      <c r="AD283">
        <f t="shared" si="71"/>
        <v>0.35630252100840343</v>
      </c>
      <c r="AE283">
        <f t="shared" si="71"/>
        <v>0</v>
      </c>
      <c r="AF283">
        <f t="shared" si="71"/>
        <v>1.0084033613445379E-2</v>
      </c>
      <c r="AG283">
        <f t="shared" si="71"/>
        <v>0</v>
      </c>
      <c r="AI283">
        <v>0</v>
      </c>
      <c r="AJ283">
        <v>0</v>
      </c>
      <c r="AK283">
        <v>0</v>
      </c>
      <c r="AL283">
        <f t="shared" si="80"/>
        <v>-3.3628686012946149E-2</v>
      </c>
      <c r="AM283">
        <f t="shared" si="73"/>
        <v>-6.3398372191402846E-2</v>
      </c>
      <c r="AN283">
        <v>0</v>
      </c>
      <c r="AO283">
        <f t="shared" si="74"/>
        <v>-0.32341906335527509</v>
      </c>
      <c r="AP283">
        <f t="shared" si="75"/>
        <v>-8.3541103571585229E-2</v>
      </c>
      <c r="AQ283">
        <f t="shared" si="76"/>
        <v>-9.7236240223350548E-2</v>
      </c>
      <c r="AR283">
        <f t="shared" si="77"/>
        <v>-0.36769534074824684</v>
      </c>
      <c r="AS283">
        <v>0</v>
      </c>
      <c r="AT283">
        <f t="shared" si="81"/>
        <v>-4.6354305240177224E-2</v>
      </c>
      <c r="AU283">
        <v>0</v>
      </c>
      <c r="AW283">
        <f t="shared" si="78"/>
        <v>1.0152731113429838</v>
      </c>
    </row>
    <row r="284" spans="1:49" x14ac:dyDescent="0.25">
      <c r="A284">
        <v>33</v>
      </c>
      <c r="B284" t="s">
        <v>67</v>
      </c>
      <c r="C284" t="s">
        <v>63</v>
      </c>
      <c r="D284">
        <v>7</v>
      </c>
      <c r="F284">
        <v>0</v>
      </c>
      <c r="G284">
        <v>0.16666666666666666</v>
      </c>
      <c r="H284">
        <v>0</v>
      </c>
      <c r="I284">
        <v>0</v>
      </c>
      <c r="J284">
        <v>0.16666666666666666</v>
      </c>
      <c r="K284">
        <v>0</v>
      </c>
      <c r="L284">
        <v>39</v>
      </c>
      <c r="M284">
        <v>3</v>
      </c>
      <c r="N284">
        <v>0.66666666666666663</v>
      </c>
      <c r="O284">
        <v>13.166666666666666</v>
      </c>
      <c r="P284">
        <v>0</v>
      </c>
      <c r="Q284">
        <v>0</v>
      </c>
      <c r="R284">
        <v>0</v>
      </c>
      <c r="S284">
        <v>56.166666666666664</v>
      </c>
      <c r="U284">
        <f t="shared" si="70"/>
        <v>0</v>
      </c>
      <c r="V284">
        <f t="shared" si="70"/>
        <v>2.967359050445104E-3</v>
      </c>
      <c r="W284">
        <f t="shared" si="70"/>
        <v>0</v>
      </c>
      <c r="X284">
        <f t="shared" si="69"/>
        <v>0</v>
      </c>
      <c r="Y284">
        <f t="shared" si="69"/>
        <v>2.967359050445104E-3</v>
      </c>
      <c r="Z284">
        <f t="shared" si="69"/>
        <v>0</v>
      </c>
      <c r="AA284">
        <f t="shared" si="69"/>
        <v>0.6943620178041543</v>
      </c>
      <c r="AB284">
        <f t="shared" si="79"/>
        <v>5.3412462908011875E-2</v>
      </c>
      <c r="AC284">
        <f t="shared" si="71"/>
        <v>1.1869436201780416E-2</v>
      </c>
      <c r="AD284">
        <f t="shared" si="71"/>
        <v>0.23442136498516319</v>
      </c>
      <c r="AE284">
        <f t="shared" si="71"/>
        <v>0</v>
      </c>
      <c r="AF284">
        <f t="shared" si="71"/>
        <v>0</v>
      </c>
      <c r="AG284">
        <f t="shared" ref="AG284:AG347" si="87">R284/$S284</f>
        <v>0</v>
      </c>
      <c r="AI284">
        <v>0</v>
      </c>
      <c r="AJ284">
        <f t="shared" si="72"/>
        <v>-1.727027575772214E-2</v>
      </c>
      <c r="AK284">
        <v>0</v>
      </c>
      <c r="AL284">
        <v>0</v>
      </c>
      <c r="AM284">
        <f t="shared" si="73"/>
        <v>-1.727027575772214E-2</v>
      </c>
      <c r="AN284">
        <v>0</v>
      </c>
      <c r="AO284">
        <f t="shared" si="74"/>
        <v>-0.25327674987759796</v>
      </c>
      <c r="AP284">
        <f t="shared" si="75"/>
        <v>-0.1564830893300046</v>
      </c>
      <c r="AQ284">
        <f t="shared" si="76"/>
        <v>-5.2626570554688085E-2</v>
      </c>
      <c r="AR284">
        <f t="shared" si="77"/>
        <v>-0.34005985505323999</v>
      </c>
      <c r="AS284">
        <v>0</v>
      </c>
      <c r="AT284">
        <v>0</v>
      </c>
      <c r="AU284">
        <v>0</v>
      </c>
      <c r="AW284">
        <f t="shared" si="78"/>
        <v>0.83698681633097494</v>
      </c>
    </row>
    <row r="285" spans="1:49" x14ac:dyDescent="0.25">
      <c r="A285">
        <v>34</v>
      </c>
      <c r="B285" t="s">
        <v>67</v>
      </c>
      <c r="C285" t="s">
        <v>61</v>
      </c>
      <c r="D285">
        <v>7</v>
      </c>
      <c r="F285">
        <v>0</v>
      </c>
      <c r="G285">
        <v>0.16666666666666666</v>
      </c>
      <c r="H285">
        <v>0</v>
      </c>
      <c r="I285">
        <v>0</v>
      </c>
      <c r="J285">
        <v>1</v>
      </c>
      <c r="K285">
        <v>0</v>
      </c>
      <c r="L285">
        <v>12.833333333333334</v>
      </c>
      <c r="M285">
        <v>4.166666666666667</v>
      </c>
      <c r="N285">
        <v>0.33333333333333331</v>
      </c>
      <c r="O285">
        <v>7.666666666666667</v>
      </c>
      <c r="P285">
        <v>0</v>
      </c>
      <c r="Q285">
        <v>0</v>
      </c>
      <c r="R285">
        <v>0</v>
      </c>
      <c r="S285">
        <v>26.166666666666668</v>
      </c>
      <c r="U285">
        <f t="shared" si="70"/>
        <v>0</v>
      </c>
      <c r="V285">
        <f t="shared" si="70"/>
        <v>6.3694267515923561E-3</v>
      </c>
      <c r="W285">
        <f t="shared" si="70"/>
        <v>0</v>
      </c>
      <c r="X285">
        <f t="shared" si="69"/>
        <v>0</v>
      </c>
      <c r="Y285">
        <f t="shared" si="69"/>
        <v>3.8216560509554139E-2</v>
      </c>
      <c r="Z285">
        <f t="shared" si="69"/>
        <v>0</v>
      </c>
      <c r="AA285">
        <f t="shared" si="69"/>
        <v>0.49044585987261147</v>
      </c>
      <c r="AB285">
        <f t="shared" si="79"/>
        <v>0.15923566878980891</v>
      </c>
      <c r="AC285">
        <f t="shared" si="71"/>
        <v>1.2738853503184712E-2</v>
      </c>
      <c r="AD285">
        <f t="shared" si="71"/>
        <v>0.2929936305732484</v>
      </c>
      <c r="AE285">
        <f t="shared" si="71"/>
        <v>0</v>
      </c>
      <c r="AF285">
        <f t="shared" si="71"/>
        <v>0</v>
      </c>
      <c r="AG285">
        <f t="shared" si="87"/>
        <v>0</v>
      </c>
      <c r="AI285">
        <v>0</v>
      </c>
      <c r="AJ285">
        <f t="shared" si="72"/>
        <v>-3.2205387295212155E-2</v>
      </c>
      <c r="AK285">
        <v>0</v>
      </c>
      <c r="AL285">
        <v>0</v>
      </c>
      <c r="AM285">
        <f t="shared" si="73"/>
        <v>-0.12475743959695235</v>
      </c>
      <c r="AN285">
        <v>0</v>
      </c>
      <c r="AO285">
        <f t="shared" si="74"/>
        <v>-0.34941343649099404</v>
      </c>
      <c r="AP285">
        <f t="shared" si="75"/>
        <v>-0.29257483765606801</v>
      </c>
      <c r="AQ285">
        <f t="shared" si="76"/>
        <v>-5.5580874201125639E-2</v>
      </c>
      <c r="AR285">
        <f t="shared" si="77"/>
        <v>-0.35968027265938723</v>
      </c>
      <c r="AS285">
        <v>0</v>
      </c>
      <c r="AT285">
        <v>0</v>
      </c>
      <c r="AU285">
        <v>0</v>
      </c>
      <c r="AW285">
        <f t="shared" si="78"/>
        <v>1.2142122478997395</v>
      </c>
    </row>
    <row r="286" spans="1:49" x14ac:dyDescent="0.25">
      <c r="A286">
        <v>35</v>
      </c>
      <c r="B286" t="s">
        <v>67</v>
      </c>
      <c r="C286" t="s">
        <v>63</v>
      </c>
      <c r="D286">
        <v>7</v>
      </c>
      <c r="F286">
        <v>0</v>
      </c>
      <c r="G286">
        <v>0</v>
      </c>
      <c r="H286">
        <v>0</v>
      </c>
      <c r="I286">
        <v>0</v>
      </c>
      <c r="J286">
        <v>0.66666666666666663</v>
      </c>
      <c r="K286">
        <v>0</v>
      </c>
      <c r="L286">
        <v>40.833333333333336</v>
      </c>
      <c r="M286">
        <v>6.833333333333333</v>
      </c>
      <c r="N286">
        <v>2.8333333333333335</v>
      </c>
      <c r="O286">
        <v>15.333333333333334</v>
      </c>
      <c r="P286">
        <v>0</v>
      </c>
      <c r="Q286">
        <v>0</v>
      </c>
      <c r="R286">
        <v>0</v>
      </c>
      <c r="S286">
        <v>66.5</v>
      </c>
      <c r="U286">
        <f t="shared" si="70"/>
        <v>0</v>
      </c>
      <c r="V286">
        <f t="shared" si="70"/>
        <v>0</v>
      </c>
      <c r="W286">
        <f t="shared" si="70"/>
        <v>0</v>
      </c>
      <c r="X286">
        <f t="shared" si="69"/>
        <v>0</v>
      </c>
      <c r="Y286">
        <f t="shared" si="69"/>
        <v>1.0025062656641603E-2</v>
      </c>
      <c r="Z286">
        <f t="shared" si="69"/>
        <v>0</v>
      </c>
      <c r="AA286">
        <f t="shared" si="69"/>
        <v>0.61403508771929827</v>
      </c>
      <c r="AB286">
        <f t="shared" si="79"/>
        <v>0.10275689223057644</v>
      </c>
      <c r="AC286">
        <f t="shared" si="71"/>
        <v>4.2606516290726822E-2</v>
      </c>
      <c r="AD286">
        <f t="shared" si="71"/>
        <v>0.23057644110275691</v>
      </c>
      <c r="AE286">
        <f t="shared" si="71"/>
        <v>0</v>
      </c>
      <c r="AF286">
        <f t="shared" si="71"/>
        <v>0</v>
      </c>
      <c r="AG286">
        <f t="shared" si="87"/>
        <v>0</v>
      </c>
      <c r="AI286">
        <v>0</v>
      </c>
      <c r="AJ286">
        <v>0</v>
      </c>
      <c r="AK286">
        <v>0</v>
      </c>
      <c r="AL286">
        <v>0</v>
      </c>
      <c r="AM286">
        <f t="shared" si="73"/>
        <v>-4.614202562175411E-2</v>
      </c>
      <c r="AN286">
        <v>0</v>
      </c>
      <c r="AO286">
        <f t="shared" si="74"/>
        <v>-0.29946688108911884</v>
      </c>
      <c r="AP286">
        <f t="shared" si="75"/>
        <v>-0.23381193823961849</v>
      </c>
      <c r="AQ286">
        <f t="shared" si="76"/>
        <v>-0.13445543167461657</v>
      </c>
      <c r="AR286">
        <f t="shared" si="77"/>
        <v>-0.33829549189312214</v>
      </c>
      <c r="AS286">
        <v>0</v>
      </c>
      <c r="AT286">
        <v>0</v>
      </c>
      <c r="AU286">
        <v>0</v>
      </c>
      <c r="AW286">
        <f t="shared" si="78"/>
        <v>1.0521717685182301</v>
      </c>
    </row>
    <row r="287" spans="1:49" x14ac:dyDescent="0.25">
      <c r="A287">
        <v>36</v>
      </c>
      <c r="B287" t="s">
        <v>62</v>
      </c>
      <c r="C287" t="s">
        <v>63</v>
      </c>
      <c r="D287">
        <v>7</v>
      </c>
      <c r="F287">
        <v>0</v>
      </c>
      <c r="G287">
        <v>0.75</v>
      </c>
      <c r="H287">
        <v>0</v>
      </c>
      <c r="I287">
        <v>0.41666666666666669</v>
      </c>
      <c r="J287">
        <v>0</v>
      </c>
      <c r="K287">
        <v>0</v>
      </c>
      <c r="L287">
        <v>26</v>
      </c>
      <c r="M287">
        <v>5.416666666666667</v>
      </c>
      <c r="N287">
        <v>0</v>
      </c>
      <c r="O287">
        <v>17</v>
      </c>
      <c r="P287">
        <v>0.66666666666666663</v>
      </c>
      <c r="Q287">
        <v>0</v>
      </c>
      <c r="R287">
        <v>0.33333333333333331</v>
      </c>
      <c r="S287">
        <v>50.583333333333336</v>
      </c>
      <c r="U287">
        <f t="shared" si="70"/>
        <v>0</v>
      </c>
      <c r="V287">
        <f t="shared" si="70"/>
        <v>1.4827018121911038E-2</v>
      </c>
      <c r="W287">
        <f t="shared" si="70"/>
        <v>0</v>
      </c>
      <c r="X287">
        <f t="shared" si="69"/>
        <v>8.2372322899505763E-3</v>
      </c>
      <c r="Y287">
        <f t="shared" si="69"/>
        <v>0</v>
      </c>
      <c r="Z287">
        <f t="shared" si="69"/>
        <v>0</v>
      </c>
      <c r="AA287">
        <f t="shared" si="69"/>
        <v>0.51400329489291596</v>
      </c>
      <c r="AB287">
        <f t="shared" si="79"/>
        <v>0.1070840197693575</v>
      </c>
      <c r="AC287">
        <f t="shared" si="71"/>
        <v>0</v>
      </c>
      <c r="AD287">
        <f t="shared" si="71"/>
        <v>0.3360790774299835</v>
      </c>
      <c r="AE287">
        <f t="shared" si="71"/>
        <v>1.3179571663920921E-2</v>
      </c>
      <c r="AF287">
        <f t="shared" si="71"/>
        <v>0</v>
      </c>
      <c r="AG287">
        <f t="shared" si="87"/>
        <v>6.5897858319604605E-3</v>
      </c>
      <c r="AI287">
        <v>0</v>
      </c>
      <c r="AJ287">
        <f t="shared" si="72"/>
        <v>-6.2441083893755377E-2</v>
      </c>
      <c r="AK287">
        <v>0</v>
      </c>
      <c r="AL287">
        <f t="shared" si="80"/>
        <v>-3.9531226347820407E-2</v>
      </c>
      <c r="AM287">
        <v>0</v>
      </c>
      <c r="AN287">
        <v>0</v>
      </c>
      <c r="AO287">
        <f t="shared" si="74"/>
        <v>-0.34208235290610373</v>
      </c>
      <c r="AP287">
        <f t="shared" si="75"/>
        <v>-0.23924085481985333</v>
      </c>
      <c r="AQ287">
        <v>0</v>
      </c>
      <c r="AR287">
        <f t="shared" si="77"/>
        <v>-0.36646358258964995</v>
      </c>
      <c r="AS287">
        <f t="shared" si="84"/>
        <v>-5.7055515642565557E-2</v>
      </c>
      <c r="AT287">
        <v>0</v>
      </c>
      <c r="AU287">
        <f t="shared" si="82"/>
        <v>-3.3095449291200049E-2</v>
      </c>
      <c r="AW287">
        <f t="shared" si="78"/>
        <v>1.1399100654909486</v>
      </c>
    </row>
    <row r="288" spans="1:49" x14ac:dyDescent="0.25">
      <c r="A288">
        <v>37</v>
      </c>
      <c r="B288" t="s">
        <v>60</v>
      </c>
      <c r="C288" t="s">
        <v>61</v>
      </c>
      <c r="D288">
        <v>7</v>
      </c>
      <c r="F288">
        <v>0</v>
      </c>
      <c r="G288">
        <v>0</v>
      </c>
      <c r="H288">
        <v>0</v>
      </c>
      <c r="I288">
        <v>0</v>
      </c>
      <c r="J288">
        <v>5.333333333333333</v>
      </c>
      <c r="K288">
        <v>0</v>
      </c>
      <c r="L288">
        <v>24</v>
      </c>
      <c r="M288">
        <v>4</v>
      </c>
      <c r="N288">
        <v>34.666666666666664</v>
      </c>
      <c r="O288">
        <v>14.666666666666666</v>
      </c>
      <c r="P288">
        <v>0</v>
      </c>
      <c r="Q288">
        <v>0</v>
      </c>
      <c r="R288">
        <v>0</v>
      </c>
      <c r="S288">
        <v>82.666666666666671</v>
      </c>
      <c r="U288">
        <f t="shared" si="70"/>
        <v>0</v>
      </c>
      <c r="V288">
        <f t="shared" si="70"/>
        <v>0</v>
      </c>
      <c r="W288">
        <f t="shared" si="70"/>
        <v>0</v>
      </c>
      <c r="X288">
        <f t="shared" si="69"/>
        <v>0</v>
      </c>
      <c r="Y288">
        <f t="shared" si="69"/>
        <v>6.4516129032258063E-2</v>
      </c>
      <c r="Z288">
        <f t="shared" si="69"/>
        <v>0</v>
      </c>
      <c r="AA288">
        <f t="shared" si="69"/>
        <v>0.29032258064516125</v>
      </c>
      <c r="AB288">
        <f t="shared" si="79"/>
        <v>4.8387096774193547E-2</v>
      </c>
      <c r="AC288">
        <f t="shared" si="71"/>
        <v>0.41935483870967738</v>
      </c>
      <c r="AD288">
        <f t="shared" si="71"/>
        <v>0.17741935483870966</v>
      </c>
      <c r="AE288">
        <f t="shared" si="71"/>
        <v>0</v>
      </c>
      <c r="AF288">
        <f t="shared" si="71"/>
        <v>0</v>
      </c>
      <c r="AG288">
        <f t="shared" si="87"/>
        <v>0</v>
      </c>
      <c r="AI288">
        <v>0</v>
      </c>
      <c r="AJ288">
        <v>0</v>
      </c>
      <c r="AK288">
        <v>0</v>
      </c>
      <c r="AL288">
        <v>0</v>
      </c>
      <c r="AM288">
        <f t="shared" si="73"/>
        <v>-0.17682838864033554</v>
      </c>
      <c r="AN288">
        <v>0</v>
      </c>
      <c r="AO288">
        <f t="shared" si="74"/>
        <v>-0.35906011755936584</v>
      </c>
      <c r="AP288">
        <f t="shared" si="75"/>
        <v>-0.14654139176017655</v>
      </c>
      <c r="AQ288">
        <f t="shared" si="76"/>
        <v>-0.36443522617119112</v>
      </c>
      <c r="AR288">
        <f t="shared" si="77"/>
        <v>-0.30680048765667634</v>
      </c>
      <c r="AS288">
        <v>0</v>
      </c>
      <c r="AT288">
        <v>0</v>
      </c>
      <c r="AU288">
        <v>0</v>
      </c>
      <c r="AW288">
        <f t="shared" si="78"/>
        <v>1.3536656117877455</v>
      </c>
    </row>
    <row r="289" spans="1:49" x14ac:dyDescent="0.25">
      <c r="A289">
        <v>38</v>
      </c>
      <c r="B289" t="s">
        <v>64</v>
      </c>
      <c r="C289" t="s">
        <v>61</v>
      </c>
      <c r="D289">
        <v>7</v>
      </c>
      <c r="F289">
        <v>0</v>
      </c>
      <c r="G289">
        <v>8.8333333333333339</v>
      </c>
      <c r="H289">
        <v>0</v>
      </c>
      <c r="I289">
        <v>0</v>
      </c>
      <c r="J289">
        <v>0.66666666666666663</v>
      </c>
      <c r="K289">
        <v>0.33333333333333331</v>
      </c>
      <c r="L289">
        <v>10.5</v>
      </c>
      <c r="M289">
        <v>8.3333333333333339</v>
      </c>
      <c r="N289">
        <v>4.166666666666667</v>
      </c>
      <c r="O289">
        <v>21.666666666666668</v>
      </c>
      <c r="P289">
        <v>3.3333333333333335</v>
      </c>
      <c r="Q289">
        <v>1.8333333333333333</v>
      </c>
      <c r="R289">
        <v>0</v>
      </c>
      <c r="S289">
        <v>59.666666666666671</v>
      </c>
      <c r="U289">
        <f t="shared" si="70"/>
        <v>0</v>
      </c>
      <c r="V289">
        <f t="shared" si="70"/>
        <v>0.14804469273743018</v>
      </c>
      <c r="W289">
        <f t="shared" si="70"/>
        <v>0</v>
      </c>
      <c r="X289">
        <f t="shared" si="69"/>
        <v>0</v>
      </c>
      <c r="Y289">
        <f t="shared" si="69"/>
        <v>1.1173184357541898E-2</v>
      </c>
      <c r="Z289">
        <f t="shared" si="69"/>
        <v>5.586592178770949E-3</v>
      </c>
      <c r="AA289">
        <f t="shared" si="69"/>
        <v>0.1759776536312849</v>
      </c>
      <c r="AB289">
        <f t="shared" si="79"/>
        <v>0.13966480446927373</v>
      </c>
      <c r="AC289">
        <f t="shared" si="71"/>
        <v>6.9832402234636867E-2</v>
      </c>
      <c r="AD289">
        <f t="shared" si="71"/>
        <v>0.36312849162011174</v>
      </c>
      <c r="AE289">
        <f t="shared" si="71"/>
        <v>5.5865921787709494E-2</v>
      </c>
      <c r="AF289">
        <f t="shared" si="71"/>
        <v>3.0726256983240219E-2</v>
      </c>
      <c r="AG289">
        <f t="shared" si="87"/>
        <v>0</v>
      </c>
      <c r="AI289">
        <v>0</v>
      </c>
      <c r="AJ289">
        <f t="shared" si="72"/>
        <v>-0.28280105268428674</v>
      </c>
      <c r="AK289">
        <v>0</v>
      </c>
      <c r="AL289">
        <v>0</v>
      </c>
      <c r="AM289">
        <f t="shared" si="73"/>
        <v>-5.0214956707048147E-2</v>
      </c>
      <c r="AN289">
        <f t="shared" si="83"/>
        <v>-2.8979808971177398E-2</v>
      </c>
      <c r="AO289">
        <f t="shared" si="74"/>
        <v>-0.30574326921949035</v>
      </c>
      <c r="AP289">
        <f t="shared" si="75"/>
        <v>-0.27493156158834559</v>
      </c>
      <c r="AQ289">
        <f t="shared" si="76"/>
        <v>-0.18586991351483936</v>
      </c>
      <c r="AR289">
        <f t="shared" si="77"/>
        <v>-0.36784863037113219</v>
      </c>
      <c r="AS289">
        <f t="shared" si="84"/>
        <v>-0.16116205099702285</v>
      </c>
      <c r="AT289">
        <f t="shared" si="81"/>
        <v>-0.10700842136766935</v>
      </c>
      <c r="AU289">
        <v>0</v>
      </c>
      <c r="AW289">
        <f t="shared" si="78"/>
        <v>1.7645596654210121</v>
      </c>
    </row>
    <row r="290" spans="1:49" x14ac:dyDescent="0.25">
      <c r="A290">
        <v>39</v>
      </c>
      <c r="B290" t="s">
        <v>67</v>
      </c>
      <c r="C290" t="s">
        <v>61</v>
      </c>
      <c r="D290">
        <v>7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0.66666666666666663</v>
      </c>
      <c r="M290">
        <v>5.666666666666667</v>
      </c>
      <c r="N290">
        <v>4.666666666666667</v>
      </c>
      <c r="O290">
        <v>12</v>
      </c>
      <c r="P290">
        <v>0</v>
      </c>
      <c r="Q290">
        <v>0</v>
      </c>
      <c r="R290">
        <v>0</v>
      </c>
      <c r="S290">
        <v>23</v>
      </c>
      <c r="U290">
        <f t="shared" si="70"/>
        <v>0</v>
      </c>
      <c r="V290">
        <f t="shared" si="70"/>
        <v>0</v>
      </c>
      <c r="W290">
        <f t="shared" si="70"/>
        <v>0</v>
      </c>
      <c r="X290">
        <f t="shared" si="69"/>
        <v>0</v>
      </c>
      <c r="Y290">
        <f t="shared" si="69"/>
        <v>0</v>
      </c>
      <c r="Z290">
        <f t="shared" si="69"/>
        <v>0</v>
      </c>
      <c r="AA290">
        <f t="shared" si="69"/>
        <v>2.8985507246376808E-2</v>
      </c>
      <c r="AB290">
        <f t="shared" si="79"/>
        <v>0.24637681159420291</v>
      </c>
      <c r="AC290">
        <f t="shared" si="71"/>
        <v>0.20289855072463769</v>
      </c>
      <c r="AD290">
        <f t="shared" si="71"/>
        <v>0.52173913043478259</v>
      </c>
      <c r="AE290">
        <f t="shared" si="71"/>
        <v>0</v>
      </c>
      <c r="AF290">
        <f t="shared" si="71"/>
        <v>0</v>
      </c>
      <c r="AG290">
        <f t="shared" si="87"/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f t="shared" si="74"/>
        <v>-0.1026365021460091</v>
      </c>
      <c r="AP290">
        <f t="shared" si="75"/>
        <v>-0.34514759027822806</v>
      </c>
      <c r="AQ290">
        <f t="shared" si="76"/>
        <v>-0.32363316593837693</v>
      </c>
      <c r="AR290">
        <f t="shared" si="77"/>
        <v>-0.33943699103016489</v>
      </c>
      <c r="AS290">
        <v>0</v>
      </c>
      <c r="AT290">
        <v>0</v>
      </c>
      <c r="AU290">
        <v>0</v>
      </c>
      <c r="AW290">
        <f t="shared" si="78"/>
        <v>1.1108542493927791</v>
      </c>
    </row>
    <row r="291" spans="1:49" x14ac:dyDescent="0.25">
      <c r="A291">
        <v>40</v>
      </c>
      <c r="B291" t="s">
        <v>68</v>
      </c>
      <c r="C291" t="s">
        <v>61</v>
      </c>
      <c r="D291">
        <v>7</v>
      </c>
      <c r="F291">
        <v>0</v>
      </c>
      <c r="G291">
        <v>13.5</v>
      </c>
      <c r="H291">
        <v>0</v>
      </c>
      <c r="I291">
        <v>0.5</v>
      </c>
      <c r="J291">
        <v>23.166666666666668</v>
      </c>
      <c r="K291">
        <v>0</v>
      </c>
      <c r="L291">
        <v>5.833333333333333</v>
      </c>
      <c r="M291">
        <v>9</v>
      </c>
      <c r="N291">
        <v>1.6666666666666667</v>
      </c>
      <c r="O291">
        <v>26.833333333333332</v>
      </c>
      <c r="P291">
        <v>0.83333333333333337</v>
      </c>
      <c r="Q291">
        <v>0.5</v>
      </c>
      <c r="R291">
        <v>0</v>
      </c>
      <c r="S291">
        <v>81.833333333333329</v>
      </c>
      <c r="U291">
        <f t="shared" si="70"/>
        <v>0</v>
      </c>
      <c r="V291">
        <f t="shared" si="70"/>
        <v>0.164969450101833</v>
      </c>
      <c r="W291">
        <f t="shared" si="70"/>
        <v>0</v>
      </c>
      <c r="X291">
        <f t="shared" si="69"/>
        <v>6.1099796334012227E-3</v>
      </c>
      <c r="Y291">
        <f t="shared" si="69"/>
        <v>0.28309572301425667</v>
      </c>
      <c r="Z291">
        <f t="shared" si="69"/>
        <v>0</v>
      </c>
      <c r="AA291">
        <f t="shared" si="69"/>
        <v>7.128309572301425E-2</v>
      </c>
      <c r="AB291">
        <f t="shared" si="79"/>
        <v>0.10997963340122201</v>
      </c>
      <c r="AC291">
        <f t="shared" si="71"/>
        <v>2.0366598778004074E-2</v>
      </c>
      <c r="AD291">
        <f t="shared" si="71"/>
        <v>0.32790224032586557</v>
      </c>
      <c r="AE291">
        <f t="shared" si="71"/>
        <v>1.0183299389002037E-2</v>
      </c>
      <c r="AF291">
        <f t="shared" si="71"/>
        <v>6.1099796334012227E-3</v>
      </c>
      <c r="AG291">
        <f t="shared" si="87"/>
        <v>0</v>
      </c>
      <c r="AI291">
        <v>0</v>
      </c>
      <c r="AJ291">
        <f t="shared" si="72"/>
        <v>-0.29727411980221718</v>
      </c>
      <c r="AK291">
        <v>0</v>
      </c>
      <c r="AL291">
        <f t="shared" si="80"/>
        <v>-3.1147648711566667E-2</v>
      </c>
      <c r="AM291">
        <f t="shared" si="73"/>
        <v>-0.3572583646807988</v>
      </c>
      <c r="AN291">
        <v>0</v>
      </c>
      <c r="AO291">
        <f t="shared" si="74"/>
        <v>-0.18826550370810333</v>
      </c>
      <c r="AP291">
        <f t="shared" si="75"/>
        <v>-0.24277565048153424</v>
      </c>
      <c r="AQ291">
        <f t="shared" si="76"/>
        <v>-7.9304664659887475E-2</v>
      </c>
      <c r="AR291">
        <f t="shared" si="77"/>
        <v>-0.36562403627783968</v>
      </c>
      <c r="AS291">
        <f t="shared" si="84"/>
        <v>-4.6710857590228312E-2</v>
      </c>
      <c r="AT291">
        <f t="shared" si="81"/>
        <v>-3.1147648711566667E-2</v>
      </c>
      <c r="AU291">
        <v>0</v>
      </c>
      <c r="AW291">
        <f t="shared" si="78"/>
        <v>1.6395084946237426</v>
      </c>
    </row>
    <row r="292" spans="1:49" x14ac:dyDescent="0.25">
      <c r="A292">
        <v>41</v>
      </c>
      <c r="B292" t="s">
        <v>64</v>
      </c>
      <c r="C292" t="s">
        <v>63</v>
      </c>
      <c r="D292">
        <v>7</v>
      </c>
      <c r="F292">
        <v>0</v>
      </c>
      <c r="G292">
        <v>44</v>
      </c>
      <c r="H292">
        <v>0</v>
      </c>
      <c r="I292">
        <v>18.666666666666668</v>
      </c>
      <c r="J292">
        <v>8</v>
      </c>
      <c r="K292">
        <v>15.333333333333334</v>
      </c>
      <c r="L292">
        <v>16</v>
      </c>
      <c r="M292">
        <v>0</v>
      </c>
      <c r="N292">
        <v>5.333333333333333</v>
      </c>
      <c r="O292">
        <v>32.666666666666664</v>
      </c>
      <c r="P292">
        <v>18</v>
      </c>
      <c r="Q292">
        <v>0</v>
      </c>
      <c r="R292">
        <v>0</v>
      </c>
      <c r="S292">
        <v>158</v>
      </c>
      <c r="U292">
        <f t="shared" si="70"/>
        <v>0</v>
      </c>
      <c r="V292">
        <f t="shared" si="70"/>
        <v>0.27848101265822783</v>
      </c>
      <c r="W292">
        <f t="shared" si="70"/>
        <v>0</v>
      </c>
      <c r="X292">
        <f t="shared" si="69"/>
        <v>0.11814345991561183</v>
      </c>
      <c r="Y292">
        <f t="shared" si="69"/>
        <v>5.0632911392405063E-2</v>
      </c>
      <c r="Z292">
        <f t="shared" si="69"/>
        <v>9.7046413502109713E-2</v>
      </c>
      <c r="AA292">
        <f t="shared" si="69"/>
        <v>0.10126582278481013</v>
      </c>
      <c r="AB292">
        <f t="shared" si="79"/>
        <v>0</v>
      </c>
      <c r="AC292">
        <f t="shared" si="71"/>
        <v>3.3755274261603373E-2</v>
      </c>
      <c r="AD292">
        <f t="shared" si="71"/>
        <v>0.20675105485232065</v>
      </c>
      <c r="AE292">
        <f t="shared" si="71"/>
        <v>0.11392405063291139</v>
      </c>
      <c r="AF292">
        <f t="shared" si="71"/>
        <v>0</v>
      </c>
      <c r="AG292">
        <f t="shared" si="87"/>
        <v>0</v>
      </c>
      <c r="AI292">
        <v>0</v>
      </c>
      <c r="AJ292">
        <f t="shared" si="72"/>
        <v>-0.35601163013153825</v>
      </c>
      <c r="AK292">
        <v>0</v>
      </c>
      <c r="AL292">
        <f t="shared" si="80"/>
        <v>-0.25233737412184798</v>
      </c>
      <c r="AM292">
        <f t="shared" si="73"/>
        <v>-0.15104574639732307</v>
      </c>
      <c r="AN292">
        <f t="shared" si="83"/>
        <v>-0.22636715729847079</v>
      </c>
      <c r="AO292">
        <f t="shared" si="74"/>
        <v>-0.23189937324427198</v>
      </c>
      <c r="AP292">
        <v>0</v>
      </c>
      <c r="AQ292">
        <f t="shared" si="76"/>
        <v>-0.1143837501925838</v>
      </c>
      <c r="AR292">
        <f t="shared" si="77"/>
        <v>-0.32588925024557269</v>
      </c>
      <c r="AS292">
        <f t="shared" si="84"/>
        <v>-0.24746847438199007</v>
      </c>
      <c r="AT292">
        <v>0</v>
      </c>
      <c r="AU292">
        <v>0</v>
      </c>
      <c r="AW292">
        <f t="shared" si="78"/>
        <v>1.9054027560135984</v>
      </c>
    </row>
    <row r="293" spans="1:49" x14ac:dyDescent="0.25">
      <c r="A293">
        <v>42</v>
      </c>
      <c r="B293" t="s">
        <v>68</v>
      </c>
      <c r="C293" t="s">
        <v>63</v>
      </c>
      <c r="D293">
        <v>7</v>
      </c>
      <c r="F293">
        <v>5.333333333333333</v>
      </c>
      <c r="G293">
        <v>2.8333333333333335</v>
      </c>
      <c r="H293">
        <v>0</v>
      </c>
      <c r="I293">
        <v>44.333333333333336</v>
      </c>
      <c r="J293">
        <v>7.166666666666667</v>
      </c>
      <c r="K293">
        <v>0</v>
      </c>
      <c r="L293">
        <v>8.1666666666666661</v>
      </c>
      <c r="M293">
        <v>4</v>
      </c>
      <c r="N293">
        <v>3.5</v>
      </c>
      <c r="O293">
        <v>71</v>
      </c>
      <c r="P293">
        <v>8.3333333333333339</v>
      </c>
      <c r="Q293">
        <v>0.66666666666666663</v>
      </c>
      <c r="R293">
        <v>1</v>
      </c>
      <c r="S293">
        <v>156.33333333333331</v>
      </c>
      <c r="U293">
        <f t="shared" si="70"/>
        <v>3.4115138592750532E-2</v>
      </c>
      <c r="V293">
        <f t="shared" si="70"/>
        <v>1.8123667377398723E-2</v>
      </c>
      <c r="W293">
        <f t="shared" si="70"/>
        <v>0</v>
      </c>
      <c r="X293">
        <f t="shared" si="69"/>
        <v>0.28358208955223885</v>
      </c>
      <c r="Y293">
        <f t="shared" si="69"/>
        <v>4.5842217484008539E-2</v>
      </c>
      <c r="Z293">
        <f t="shared" si="69"/>
        <v>0</v>
      </c>
      <c r="AA293">
        <f t="shared" si="69"/>
        <v>5.2238805970149259E-2</v>
      </c>
      <c r="AB293">
        <f t="shared" si="79"/>
        <v>2.5586353944562903E-2</v>
      </c>
      <c r="AC293">
        <f t="shared" si="71"/>
        <v>2.2388059701492539E-2</v>
      </c>
      <c r="AD293">
        <f t="shared" si="71"/>
        <v>0.45415778251599154</v>
      </c>
      <c r="AE293">
        <f t="shared" si="71"/>
        <v>5.3304904051172719E-2</v>
      </c>
      <c r="AF293">
        <f t="shared" si="71"/>
        <v>4.2643923240938165E-3</v>
      </c>
      <c r="AG293">
        <f t="shared" si="87"/>
        <v>6.3965884861407257E-3</v>
      </c>
      <c r="AI293">
        <f t="shared" si="85"/>
        <v>-0.11524141735459269</v>
      </c>
      <c r="AJ293">
        <f t="shared" si="72"/>
        <v>-7.2685631432995904E-2</v>
      </c>
      <c r="AK293">
        <v>0</v>
      </c>
      <c r="AL293">
        <f t="shared" si="80"/>
        <v>-0.35738536066068638</v>
      </c>
      <c r="AM293">
        <f t="shared" si="73"/>
        <v>-0.14131091986401334</v>
      </c>
      <c r="AN293">
        <v>0</v>
      </c>
      <c r="AO293">
        <f t="shared" si="74"/>
        <v>-0.1542052802706656</v>
      </c>
      <c r="AP293">
        <f t="shared" si="75"/>
        <v>-9.3791798345201169E-2</v>
      </c>
      <c r="AQ293">
        <f t="shared" si="76"/>
        <v>-8.5057332342152278E-2</v>
      </c>
      <c r="AR293">
        <f t="shared" si="77"/>
        <v>-0.35847155305533041</v>
      </c>
      <c r="AS293">
        <f t="shared" si="84"/>
        <v>-0.15627542343166734</v>
      </c>
      <c r="AT293">
        <f t="shared" si="81"/>
        <v>-2.327273171806539E-2</v>
      </c>
      <c r="AU293">
        <f t="shared" si="82"/>
        <v>-3.2315504135041598E-2</v>
      </c>
      <c r="AW293">
        <f t="shared" si="78"/>
        <v>1.5900129526104121</v>
      </c>
    </row>
    <row r="294" spans="1:49" x14ac:dyDescent="0.25">
      <c r="A294">
        <v>43</v>
      </c>
      <c r="B294" t="s">
        <v>62</v>
      </c>
      <c r="C294" t="s">
        <v>61</v>
      </c>
      <c r="D294">
        <v>7</v>
      </c>
      <c r="F294">
        <v>0</v>
      </c>
      <c r="G294">
        <v>0.83333333333333337</v>
      </c>
      <c r="H294">
        <v>0</v>
      </c>
      <c r="I294">
        <v>0.5</v>
      </c>
      <c r="J294">
        <v>0</v>
      </c>
      <c r="K294">
        <v>0</v>
      </c>
      <c r="L294">
        <v>20.5</v>
      </c>
      <c r="M294">
        <v>11.666666666666666</v>
      </c>
      <c r="N294">
        <v>2.6666666666666665</v>
      </c>
      <c r="O294">
        <v>7.333333333333333</v>
      </c>
      <c r="P294">
        <v>0</v>
      </c>
      <c r="Q294">
        <v>0.5</v>
      </c>
      <c r="R294">
        <v>0</v>
      </c>
      <c r="S294">
        <v>44</v>
      </c>
      <c r="U294">
        <f t="shared" si="70"/>
        <v>0</v>
      </c>
      <c r="V294">
        <f t="shared" si="70"/>
        <v>1.893939393939394E-2</v>
      </c>
      <c r="W294">
        <f t="shared" si="70"/>
        <v>0</v>
      </c>
      <c r="X294">
        <f t="shared" si="69"/>
        <v>1.1363636363636364E-2</v>
      </c>
      <c r="Y294">
        <f t="shared" si="69"/>
        <v>0</v>
      </c>
      <c r="Z294">
        <f t="shared" si="69"/>
        <v>0</v>
      </c>
      <c r="AA294">
        <f t="shared" si="69"/>
        <v>0.46590909090909088</v>
      </c>
      <c r="AB294">
        <f t="shared" si="79"/>
        <v>0.26515151515151514</v>
      </c>
      <c r="AC294">
        <f t="shared" si="71"/>
        <v>6.0606060606060601E-2</v>
      </c>
      <c r="AD294">
        <f t="shared" si="71"/>
        <v>0.16666666666666666</v>
      </c>
      <c r="AE294">
        <f t="shared" si="71"/>
        <v>0</v>
      </c>
      <c r="AF294">
        <f t="shared" si="71"/>
        <v>1.1363636363636364E-2</v>
      </c>
      <c r="AG294">
        <f t="shared" si="87"/>
        <v>0</v>
      </c>
      <c r="AI294">
        <v>0</v>
      </c>
      <c r="AJ294">
        <f t="shared" si="72"/>
        <v>-7.5123318005913181E-2</v>
      </c>
      <c r="AK294">
        <v>0</v>
      </c>
      <c r="AL294">
        <f t="shared" si="80"/>
        <v>-5.0878827437252354E-2</v>
      </c>
      <c r="AM294">
        <v>0</v>
      </c>
      <c r="AN294">
        <v>0</v>
      </c>
      <c r="AO294">
        <f t="shared" si="74"/>
        <v>-0.35584493930374822</v>
      </c>
      <c r="AP294">
        <f t="shared" si="75"/>
        <v>-0.35197640256358714</v>
      </c>
      <c r="AQ294">
        <f t="shared" si="76"/>
        <v>-0.16990062914585058</v>
      </c>
      <c r="AR294">
        <f t="shared" si="77"/>
        <v>-0.29862657820467581</v>
      </c>
      <c r="AS294">
        <v>0</v>
      </c>
      <c r="AT294">
        <f t="shared" si="81"/>
        <v>-5.0878827437252354E-2</v>
      </c>
      <c r="AU294">
        <v>0</v>
      </c>
      <c r="AW294">
        <f t="shared" si="78"/>
        <v>1.3532295220982793</v>
      </c>
    </row>
    <row r="295" spans="1:49" x14ac:dyDescent="0.25">
      <c r="A295">
        <v>44</v>
      </c>
      <c r="B295" t="s">
        <v>60</v>
      </c>
      <c r="C295" t="s">
        <v>61</v>
      </c>
      <c r="D295">
        <v>7</v>
      </c>
      <c r="F295">
        <v>0</v>
      </c>
      <c r="G295">
        <v>0</v>
      </c>
      <c r="H295">
        <v>0</v>
      </c>
      <c r="I295">
        <v>0</v>
      </c>
      <c r="J295">
        <v>4</v>
      </c>
      <c r="K295">
        <v>5.333333333333333</v>
      </c>
      <c r="L295">
        <v>26.666666666666668</v>
      </c>
      <c r="M295">
        <v>1.3333333333333333</v>
      </c>
      <c r="N295">
        <v>84.666666666666671</v>
      </c>
      <c r="O295">
        <v>30.666666666666668</v>
      </c>
      <c r="P295">
        <v>0</v>
      </c>
      <c r="Q295">
        <v>0</v>
      </c>
      <c r="R295">
        <v>0</v>
      </c>
      <c r="S295">
        <v>152.66666666666666</v>
      </c>
      <c r="U295">
        <f t="shared" si="70"/>
        <v>0</v>
      </c>
      <c r="V295">
        <f t="shared" si="70"/>
        <v>0</v>
      </c>
      <c r="W295">
        <f t="shared" si="70"/>
        <v>0</v>
      </c>
      <c r="X295">
        <f t="shared" si="69"/>
        <v>0</v>
      </c>
      <c r="Y295">
        <f t="shared" si="69"/>
        <v>2.6200873362445417E-2</v>
      </c>
      <c r="Z295">
        <f t="shared" si="69"/>
        <v>3.4934497816593885E-2</v>
      </c>
      <c r="AA295">
        <f t="shared" si="69"/>
        <v>0.17467248908296945</v>
      </c>
      <c r="AB295">
        <f t="shared" si="79"/>
        <v>8.7336244541484712E-3</v>
      </c>
      <c r="AC295">
        <f t="shared" si="71"/>
        <v>0.55458515283842802</v>
      </c>
      <c r="AD295">
        <f t="shared" si="71"/>
        <v>0.20087336244541487</v>
      </c>
      <c r="AE295">
        <f t="shared" si="71"/>
        <v>0</v>
      </c>
      <c r="AF295">
        <f t="shared" si="71"/>
        <v>0</v>
      </c>
      <c r="AG295">
        <f t="shared" si="87"/>
        <v>0</v>
      </c>
      <c r="AI295">
        <v>0</v>
      </c>
      <c r="AJ295">
        <v>0</v>
      </c>
      <c r="AK295">
        <v>0</v>
      </c>
      <c r="AL295">
        <v>0</v>
      </c>
      <c r="AM295">
        <f t="shared" si="73"/>
        <v>-9.5422599152651125E-2</v>
      </c>
      <c r="AN295">
        <f t="shared" si="83"/>
        <v>-0.11718010347159488</v>
      </c>
      <c r="AO295">
        <f t="shared" si="74"/>
        <v>-0.30477599116861198</v>
      </c>
      <c r="AP295">
        <f t="shared" si="75"/>
        <v>-4.140240020082353E-2</v>
      </c>
      <c r="AQ295">
        <f t="shared" si="76"/>
        <v>-0.32694731210108002</v>
      </c>
      <c r="AR295">
        <f t="shared" si="77"/>
        <v>-0.32241793853710327</v>
      </c>
      <c r="AS295">
        <v>0</v>
      </c>
      <c r="AT295">
        <v>0</v>
      </c>
      <c r="AU295">
        <v>0</v>
      </c>
      <c r="AW295">
        <f t="shared" si="78"/>
        <v>1.2081463446318648</v>
      </c>
    </row>
    <row r="296" spans="1:49" x14ac:dyDescent="0.25">
      <c r="A296">
        <v>45</v>
      </c>
      <c r="B296" t="s">
        <v>62</v>
      </c>
      <c r="C296" t="s">
        <v>61</v>
      </c>
      <c r="D296">
        <v>7</v>
      </c>
      <c r="F296">
        <v>0</v>
      </c>
      <c r="G296">
        <v>0.25</v>
      </c>
      <c r="H296">
        <v>0</v>
      </c>
      <c r="I296">
        <v>0.25</v>
      </c>
      <c r="J296">
        <v>0</v>
      </c>
      <c r="K296">
        <v>0</v>
      </c>
      <c r="L296">
        <v>14.25</v>
      </c>
      <c r="M296">
        <v>18.5</v>
      </c>
      <c r="N296">
        <v>5.666666666666667</v>
      </c>
      <c r="O296">
        <v>32.916666666666664</v>
      </c>
      <c r="P296">
        <v>0</v>
      </c>
      <c r="Q296">
        <v>0</v>
      </c>
      <c r="R296">
        <v>0</v>
      </c>
      <c r="S296">
        <v>71.833333333333329</v>
      </c>
      <c r="U296">
        <f t="shared" si="70"/>
        <v>0</v>
      </c>
      <c r="V296">
        <f t="shared" si="70"/>
        <v>3.4802784222737822E-3</v>
      </c>
      <c r="W296">
        <f t="shared" si="70"/>
        <v>0</v>
      </c>
      <c r="X296">
        <f t="shared" si="69"/>
        <v>3.4802784222737822E-3</v>
      </c>
      <c r="Y296">
        <f t="shared" si="69"/>
        <v>0</v>
      </c>
      <c r="Z296">
        <f t="shared" si="69"/>
        <v>0</v>
      </c>
      <c r="AA296">
        <f t="shared" si="69"/>
        <v>0.19837587006960558</v>
      </c>
      <c r="AB296">
        <f t="shared" si="79"/>
        <v>0.25754060324825989</v>
      </c>
      <c r="AC296">
        <f t="shared" si="71"/>
        <v>7.88863109048724E-2</v>
      </c>
      <c r="AD296">
        <f t="shared" si="71"/>
        <v>0.45823665893271459</v>
      </c>
      <c r="AE296">
        <f t="shared" si="71"/>
        <v>0</v>
      </c>
      <c r="AF296">
        <f t="shared" si="71"/>
        <v>0</v>
      </c>
      <c r="AG296">
        <f t="shared" si="87"/>
        <v>0</v>
      </c>
      <c r="AI296">
        <v>0</v>
      </c>
      <c r="AJ296">
        <f t="shared" si="72"/>
        <v>-1.9700613626434747E-2</v>
      </c>
      <c r="AK296">
        <v>0</v>
      </c>
      <c r="AL296">
        <f t="shared" si="80"/>
        <v>-1.9700613626434747E-2</v>
      </c>
      <c r="AM296">
        <v>0</v>
      </c>
      <c r="AN296">
        <v>0</v>
      </c>
      <c r="AO296">
        <f t="shared" si="74"/>
        <v>-0.32089116371407972</v>
      </c>
      <c r="AP296">
        <f t="shared" si="75"/>
        <v>-0.34937388783259143</v>
      </c>
      <c r="AQ296">
        <f t="shared" si="76"/>
        <v>-0.2003513160709465</v>
      </c>
      <c r="AR296">
        <f t="shared" si="77"/>
        <v>-0.35759391505361443</v>
      </c>
      <c r="AS296">
        <v>0</v>
      </c>
      <c r="AT296">
        <v>0</v>
      </c>
      <c r="AU296">
        <v>0</v>
      </c>
      <c r="AW296">
        <f t="shared" si="78"/>
        <v>1.2676115099241017</v>
      </c>
    </row>
    <row r="297" spans="1:49" x14ac:dyDescent="0.25">
      <c r="A297">
        <v>46</v>
      </c>
      <c r="B297" t="s">
        <v>62</v>
      </c>
      <c r="C297" t="s">
        <v>63</v>
      </c>
      <c r="D297">
        <v>7</v>
      </c>
      <c r="F297">
        <v>0</v>
      </c>
      <c r="G297">
        <v>0</v>
      </c>
      <c r="H297">
        <v>0</v>
      </c>
      <c r="I297">
        <v>0.66666666666666663</v>
      </c>
      <c r="J297">
        <v>1.6666666666666667</v>
      </c>
      <c r="K297">
        <v>0.66666666666666663</v>
      </c>
      <c r="L297">
        <v>16.333333333333332</v>
      </c>
      <c r="M297">
        <v>11.333333333333334</v>
      </c>
      <c r="N297">
        <v>1</v>
      </c>
      <c r="O297">
        <v>10.666666666666666</v>
      </c>
      <c r="P297">
        <v>0</v>
      </c>
      <c r="Q297">
        <v>4</v>
      </c>
      <c r="R297">
        <v>0.66666666666666663</v>
      </c>
      <c r="S297">
        <v>46.999999999999993</v>
      </c>
      <c r="U297">
        <f t="shared" si="70"/>
        <v>0</v>
      </c>
      <c r="V297">
        <f t="shared" si="70"/>
        <v>0</v>
      </c>
      <c r="W297">
        <f t="shared" si="70"/>
        <v>0</v>
      </c>
      <c r="X297">
        <f t="shared" si="69"/>
        <v>1.4184397163120569E-2</v>
      </c>
      <c r="Y297">
        <f t="shared" si="69"/>
        <v>3.5460992907801428E-2</v>
      </c>
      <c r="Z297">
        <f t="shared" si="69"/>
        <v>1.4184397163120569E-2</v>
      </c>
      <c r="AA297">
        <f t="shared" si="69"/>
        <v>0.3475177304964539</v>
      </c>
      <c r="AB297">
        <f t="shared" si="79"/>
        <v>0.24113475177304969</v>
      </c>
      <c r="AC297">
        <f t="shared" si="71"/>
        <v>2.1276595744680854E-2</v>
      </c>
      <c r="AD297">
        <f t="shared" si="71"/>
        <v>0.2269503546099291</v>
      </c>
      <c r="AE297">
        <f t="shared" si="71"/>
        <v>0</v>
      </c>
      <c r="AF297">
        <f t="shared" si="71"/>
        <v>8.5106382978723416E-2</v>
      </c>
      <c r="AG297">
        <f t="shared" si="87"/>
        <v>1.4184397163120569E-2</v>
      </c>
      <c r="AI297">
        <v>0</v>
      </c>
      <c r="AJ297">
        <v>0</v>
      </c>
      <c r="AK297">
        <v>0</v>
      </c>
      <c r="AL297">
        <f t="shared" si="80"/>
        <v>-6.0363300848485436E-2</v>
      </c>
      <c r="AM297">
        <f t="shared" si="73"/>
        <v>-0.11841567297674001</v>
      </c>
      <c r="AN297">
        <f t="shared" si="83"/>
        <v>-6.0363300848485436E-2</v>
      </c>
      <c r="AO297">
        <f t="shared" si="74"/>
        <v>-0.36730524837666345</v>
      </c>
      <c r="AP297">
        <f t="shared" si="75"/>
        <v>-0.34298991798516476</v>
      </c>
      <c r="AQ297">
        <f t="shared" si="76"/>
        <v>-8.1918034078937427E-2</v>
      </c>
      <c r="AR297">
        <f t="shared" si="77"/>
        <v>-0.33657281987595844</v>
      </c>
      <c r="AS297">
        <v>0</v>
      </c>
      <c r="AT297">
        <f t="shared" si="81"/>
        <v>-0.20968963749703556</v>
      </c>
      <c r="AU297">
        <f t="shared" si="82"/>
        <v>-6.0363300848485436E-2</v>
      </c>
      <c r="AW297">
        <f t="shared" si="78"/>
        <v>1.6379812333359558</v>
      </c>
    </row>
    <row r="298" spans="1:49" x14ac:dyDescent="0.25">
      <c r="A298">
        <v>47</v>
      </c>
      <c r="B298" t="s">
        <v>60</v>
      </c>
      <c r="C298" t="s">
        <v>61</v>
      </c>
      <c r="D298">
        <v>7</v>
      </c>
      <c r="F298">
        <v>0</v>
      </c>
      <c r="G298">
        <v>1.3333333333333333</v>
      </c>
      <c r="H298">
        <v>0</v>
      </c>
      <c r="I298">
        <v>1.3333333333333333</v>
      </c>
      <c r="J298">
        <v>7.333333333333333</v>
      </c>
      <c r="K298">
        <v>0.66666666666666663</v>
      </c>
      <c r="L298">
        <v>12</v>
      </c>
      <c r="M298">
        <v>0.66666666666666663</v>
      </c>
      <c r="N298">
        <v>16</v>
      </c>
      <c r="O298">
        <v>12.666666666666666</v>
      </c>
      <c r="P298">
        <v>0</v>
      </c>
      <c r="Q298">
        <v>0</v>
      </c>
      <c r="R298">
        <v>0</v>
      </c>
      <c r="S298">
        <v>51.999999999999993</v>
      </c>
      <c r="U298">
        <f t="shared" si="70"/>
        <v>0</v>
      </c>
      <c r="V298">
        <f t="shared" si="70"/>
        <v>2.5641025641025644E-2</v>
      </c>
      <c r="W298">
        <f t="shared" si="70"/>
        <v>0</v>
      </c>
      <c r="X298">
        <f t="shared" si="69"/>
        <v>2.5641025641025644E-2</v>
      </c>
      <c r="Y298">
        <f t="shared" si="69"/>
        <v>0.14102564102564105</v>
      </c>
      <c r="Z298">
        <f t="shared" si="69"/>
        <v>1.2820512820512822E-2</v>
      </c>
      <c r="AA298">
        <f t="shared" si="69"/>
        <v>0.23076923076923081</v>
      </c>
      <c r="AB298">
        <f t="shared" si="79"/>
        <v>1.2820512820512822E-2</v>
      </c>
      <c r="AC298">
        <f t="shared" si="71"/>
        <v>0.30769230769230771</v>
      </c>
      <c r="AD298">
        <f t="shared" si="71"/>
        <v>0.24358974358974361</v>
      </c>
      <c r="AE298">
        <f t="shared" si="71"/>
        <v>0</v>
      </c>
      <c r="AF298">
        <f t="shared" si="71"/>
        <v>0</v>
      </c>
      <c r="AG298">
        <f t="shared" si="87"/>
        <v>0</v>
      </c>
      <c r="AI298">
        <v>0</v>
      </c>
      <c r="AJ298">
        <f t="shared" si="72"/>
        <v>-9.3937478105888372E-2</v>
      </c>
      <c r="AK298">
        <v>0</v>
      </c>
      <c r="AL298">
        <f t="shared" si="80"/>
        <v>-9.3937478105888372E-2</v>
      </c>
      <c r="AM298">
        <f t="shared" si="73"/>
        <v>-0.27624293708722353</v>
      </c>
      <c r="AN298">
        <f t="shared" si="83"/>
        <v>-5.5855241367815285E-2</v>
      </c>
      <c r="AO298">
        <f t="shared" si="74"/>
        <v>-0.33838547741386782</v>
      </c>
      <c r="AP298">
        <f t="shared" si="75"/>
        <v>-5.5855241367815285E-2</v>
      </c>
      <c r="AQ298">
        <f t="shared" si="76"/>
        <v>-0.36266307579742962</v>
      </c>
      <c r="AR298">
        <f t="shared" si="77"/>
        <v>-0.34401445003769071</v>
      </c>
      <c r="AS298">
        <v>0</v>
      </c>
      <c r="AT298">
        <v>0</v>
      </c>
      <c r="AU298">
        <v>0</v>
      </c>
      <c r="AW298">
        <f t="shared" si="78"/>
        <v>1.620891379283619</v>
      </c>
    </row>
    <row r="299" spans="1:49" x14ac:dyDescent="0.25">
      <c r="A299">
        <v>48</v>
      </c>
      <c r="B299" t="s">
        <v>68</v>
      </c>
      <c r="C299" t="s">
        <v>63</v>
      </c>
      <c r="D299">
        <v>7</v>
      </c>
      <c r="F299">
        <v>0</v>
      </c>
      <c r="G299">
        <v>41.333333333333336</v>
      </c>
      <c r="H299">
        <v>0</v>
      </c>
      <c r="I299">
        <v>209.33333333333334</v>
      </c>
      <c r="J299">
        <v>1.3333333333333333</v>
      </c>
      <c r="K299">
        <v>31.333333333333332</v>
      </c>
      <c r="L299">
        <v>13.333333333333334</v>
      </c>
      <c r="M299">
        <v>1.3333333333333333</v>
      </c>
      <c r="N299">
        <v>13.333333333333334</v>
      </c>
      <c r="O299">
        <v>228</v>
      </c>
      <c r="P299">
        <v>2</v>
      </c>
      <c r="Q299">
        <v>0</v>
      </c>
      <c r="R299">
        <v>2.6666666666666665</v>
      </c>
      <c r="S299">
        <v>543.99999999999989</v>
      </c>
      <c r="U299">
        <f t="shared" si="70"/>
        <v>0</v>
      </c>
      <c r="V299">
        <f t="shared" si="70"/>
        <v>7.5980392156862767E-2</v>
      </c>
      <c r="W299">
        <f t="shared" si="70"/>
        <v>0</v>
      </c>
      <c r="X299">
        <f t="shared" si="69"/>
        <v>0.38480392156862753</v>
      </c>
      <c r="Y299">
        <f t="shared" si="69"/>
        <v>2.4509803921568631E-3</v>
      </c>
      <c r="Z299">
        <f t="shared" si="69"/>
        <v>5.7598039215686285E-2</v>
      </c>
      <c r="AA299">
        <f t="shared" si="69"/>
        <v>2.4509803921568634E-2</v>
      </c>
      <c r="AB299">
        <f t="shared" si="79"/>
        <v>2.4509803921568631E-3</v>
      </c>
      <c r="AC299">
        <f t="shared" si="71"/>
        <v>2.4509803921568634E-2</v>
      </c>
      <c r="AD299">
        <f t="shared" si="71"/>
        <v>0.41911764705882359</v>
      </c>
      <c r="AE299">
        <f t="shared" si="71"/>
        <v>3.6764705882352949E-3</v>
      </c>
      <c r="AF299">
        <f t="shared" si="71"/>
        <v>0</v>
      </c>
      <c r="AG299">
        <f t="shared" si="87"/>
        <v>4.9019607843137263E-3</v>
      </c>
      <c r="AI299">
        <v>0</v>
      </c>
      <c r="AJ299">
        <f t="shared" si="72"/>
        <v>-0.19582274281247425</v>
      </c>
      <c r="AK299">
        <v>0</v>
      </c>
      <c r="AL299">
        <f t="shared" si="80"/>
        <v>-0.36749596799453194</v>
      </c>
      <c r="AM299">
        <f t="shared" si="73"/>
        <v>-1.473349797648079E-2</v>
      </c>
      <c r="AN299">
        <f t="shared" si="83"/>
        <v>-0.16440016838595625</v>
      </c>
      <c r="AO299">
        <f t="shared" si="74"/>
        <v>-9.0899070622796979E-2</v>
      </c>
      <c r="AP299">
        <f t="shared" si="75"/>
        <v>-1.473349797648079E-2</v>
      </c>
      <c r="AQ299">
        <f t="shared" si="76"/>
        <v>-9.0899070622796979E-2</v>
      </c>
      <c r="AR299">
        <f t="shared" si="77"/>
        <v>-0.36446622220871766</v>
      </c>
      <c r="AS299">
        <f t="shared" si="84"/>
        <v>-2.0609566420205876E-2</v>
      </c>
      <c r="AT299">
        <v>0</v>
      </c>
      <c r="AU299">
        <f t="shared" si="82"/>
        <v>-2.6069215656099102E-2</v>
      </c>
      <c r="AW299">
        <f t="shared" si="78"/>
        <v>1.3501290206765408</v>
      </c>
    </row>
    <row r="300" spans="1:49" x14ac:dyDescent="0.25">
      <c r="A300">
        <v>49</v>
      </c>
      <c r="B300" t="s">
        <v>64</v>
      </c>
      <c r="C300" t="s">
        <v>61</v>
      </c>
      <c r="D300">
        <v>7</v>
      </c>
      <c r="F300">
        <v>0</v>
      </c>
      <c r="G300">
        <v>4</v>
      </c>
      <c r="H300">
        <v>0</v>
      </c>
      <c r="I300">
        <v>53</v>
      </c>
      <c r="J300">
        <v>41.333333333333336</v>
      </c>
      <c r="K300">
        <v>20</v>
      </c>
      <c r="L300">
        <v>63</v>
      </c>
      <c r="M300">
        <v>4</v>
      </c>
      <c r="N300">
        <v>1</v>
      </c>
      <c r="O300">
        <v>5.333333333333333</v>
      </c>
      <c r="P300">
        <v>4.666666666666667</v>
      </c>
      <c r="Q300">
        <v>0</v>
      </c>
      <c r="R300">
        <v>0</v>
      </c>
      <c r="S300">
        <v>196.33333333333334</v>
      </c>
      <c r="U300">
        <f t="shared" si="70"/>
        <v>0</v>
      </c>
      <c r="V300">
        <f t="shared" si="70"/>
        <v>2.0373514431239387E-2</v>
      </c>
      <c r="W300">
        <f t="shared" si="70"/>
        <v>0</v>
      </c>
      <c r="X300">
        <f t="shared" si="69"/>
        <v>0.2699490662139219</v>
      </c>
      <c r="Y300">
        <f t="shared" si="69"/>
        <v>0.21052631578947367</v>
      </c>
      <c r="Z300">
        <f t="shared" si="69"/>
        <v>0.10186757215619693</v>
      </c>
      <c r="AA300">
        <f t="shared" si="69"/>
        <v>0.32088285229202035</v>
      </c>
      <c r="AB300">
        <f t="shared" si="79"/>
        <v>2.0373514431239387E-2</v>
      </c>
      <c r="AC300">
        <f t="shared" si="71"/>
        <v>5.0933786078098467E-3</v>
      </c>
      <c r="AD300">
        <f t="shared" si="71"/>
        <v>2.7164685908319181E-2</v>
      </c>
      <c r="AE300">
        <f t="shared" si="71"/>
        <v>2.3769100169779286E-2</v>
      </c>
      <c r="AF300">
        <f t="shared" si="71"/>
        <v>0</v>
      </c>
      <c r="AG300">
        <f t="shared" si="87"/>
        <v>0</v>
      </c>
      <c r="AI300">
        <v>0</v>
      </c>
      <c r="AJ300">
        <f t="shared" si="72"/>
        <v>-7.9324676411482234E-2</v>
      </c>
      <c r="AK300">
        <v>0</v>
      </c>
      <c r="AL300">
        <f t="shared" si="80"/>
        <v>-0.35350423607399911</v>
      </c>
      <c r="AM300">
        <f t="shared" si="73"/>
        <v>-0.32803044590453678</v>
      </c>
      <c r="AN300">
        <f t="shared" si="83"/>
        <v>-0.23267384938161145</v>
      </c>
      <c r="AO300">
        <f t="shared" si="74"/>
        <v>-0.36474085375870541</v>
      </c>
      <c r="AP300">
        <f t="shared" si="75"/>
        <v>-7.9324676411482234E-2</v>
      </c>
      <c r="AQ300">
        <f t="shared" si="76"/>
        <v>-2.6892091145926028E-2</v>
      </c>
      <c r="AR300">
        <f t="shared" si="77"/>
        <v>-9.795144207570268E-2</v>
      </c>
      <c r="AS300">
        <f t="shared" si="84"/>
        <v>-8.8881432863342255E-2</v>
      </c>
      <c r="AT300">
        <v>0</v>
      </c>
      <c r="AU300">
        <v>0</v>
      </c>
      <c r="AW300">
        <f t="shared" si="78"/>
        <v>1.6513237040267881</v>
      </c>
    </row>
    <row r="301" spans="1:49" x14ac:dyDescent="0.25">
      <c r="A301">
        <v>50</v>
      </c>
      <c r="B301" t="s">
        <v>60</v>
      </c>
      <c r="C301" t="s">
        <v>63</v>
      </c>
      <c r="D301">
        <v>7</v>
      </c>
      <c r="F301">
        <v>0</v>
      </c>
      <c r="G301">
        <v>0</v>
      </c>
      <c r="H301">
        <v>0</v>
      </c>
      <c r="I301">
        <v>4.666666666666667</v>
      </c>
      <c r="J301">
        <v>12.333333333333334</v>
      </c>
      <c r="K301">
        <v>0</v>
      </c>
      <c r="L301">
        <v>12</v>
      </c>
      <c r="M301">
        <v>5.333333333333333</v>
      </c>
      <c r="N301">
        <v>2.3333333333333335</v>
      </c>
      <c r="O301">
        <v>14</v>
      </c>
      <c r="P301">
        <v>0</v>
      </c>
      <c r="Q301">
        <v>0</v>
      </c>
      <c r="R301">
        <v>0</v>
      </c>
      <c r="S301">
        <v>50.666666666666671</v>
      </c>
      <c r="U301">
        <f t="shared" si="70"/>
        <v>0</v>
      </c>
      <c r="V301">
        <f t="shared" si="70"/>
        <v>0</v>
      </c>
      <c r="W301">
        <f t="shared" si="70"/>
        <v>0</v>
      </c>
      <c r="X301">
        <f t="shared" si="69"/>
        <v>9.2105263157894732E-2</v>
      </c>
      <c r="Y301">
        <f t="shared" si="69"/>
        <v>0.24342105263157893</v>
      </c>
      <c r="Z301">
        <f t="shared" si="69"/>
        <v>0</v>
      </c>
      <c r="AA301">
        <f t="shared" si="69"/>
        <v>0.23684210526315788</v>
      </c>
      <c r="AB301">
        <f t="shared" si="79"/>
        <v>0.10526315789473682</v>
      </c>
      <c r="AC301">
        <f t="shared" si="71"/>
        <v>4.6052631578947366E-2</v>
      </c>
      <c r="AD301">
        <f t="shared" si="71"/>
        <v>0.27631578947368418</v>
      </c>
      <c r="AE301">
        <f t="shared" si="71"/>
        <v>0</v>
      </c>
      <c r="AF301">
        <f t="shared" si="71"/>
        <v>0</v>
      </c>
      <c r="AG301">
        <f t="shared" si="87"/>
        <v>0</v>
      </c>
      <c r="AI301">
        <v>0</v>
      </c>
      <c r="AJ301">
        <v>0</v>
      </c>
      <c r="AK301">
        <v>0</v>
      </c>
      <c r="AL301">
        <f t="shared" si="80"/>
        <v>-0.21965476761338323</v>
      </c>
      <c r="AM301">
        <f t="shared" si="73"/>
        <v>-0.34394484541760478</v>
      </c>
      <c r="AN301">
        <v>0</v>
      </c>
      <c r="AO301">
        <f t="shared" si="74"/>
        <v>-0.34113826951346049</v>
      </c>
      <c r="AP301">
        <f t="shared" si="75"/>
        <v>-0.23697808406384158</v>
      </c>
      <c r="AQ301">
        <f t="shared" si="76"/>
        <v>-0.14174863554300488</v>
      </c>
      <c r="AR301">
        <f t="shared" si="77"/>
        <v>-0.35540038097132987</v>
      </c>
      <c r="AS301">
        <v>0</v>
      </c>
      <c r="AT301">
        <v>0</v>
      </c>
      <c r="AU301">
        <v>0</v>
      </c>
      <c r="AW301">
        <f t="shared" si="78"/>
        <v>1.638864983122625</v>
      </c>
    </row>
    <row r="302" spans="1:49" x14ac:dyDescent="0.25">
      <c r="A302">
        <v>1</v>
      </c>
      <c r="B302" t="s">
        <v>60</v>
      </c>
      <c r="C302" t="s">
        <v>61</v>
      </c>
      <c r="D302">
        <v>8</v>
      </c>
      <c r="F302">
        <v>0</v>
      </c>
      <c r="G302">
        <v>0.33333333333333331</v>
      </c>
      <c r="H302">
        <v>0</v>
      </c>
      <c r="I302">
        <v>0</v>
      </c>
      <c r="J302">
        <v>0</v>
      </c>
      <c r="K302">
        <v>0</v>
      </c>
      <c r="L302">
        <v>23</v>
      </c>
      <c r="M302">
        <v>3.3333333333333335</v>
      </c>
      <c r="N302">
        <v>70.666666666666671</v>
      </c>
      <c r="O302">
        <v>41.666666666666664</v>
      </c>
      <c r="P302">
        <v>0</v>
      </c>
      <c r="Q302">
        <v>0</v>
      </c>
      <c r="R302">
        <v>0</v>
      </c>
      <c r="S302">
        <v>139</v>
      </c>
      <c r="U302">
        <f t="shared" si="70"/>
        <v>0</v>
      </c>
      <c r="V302">
        <f t="shared" si="70"/>
        <v>2.3980815347721821E-3</v>
      </c>
      <c r="W302">
        <f t="shared" si="70"/>
        <v>0</v>
      </c>
      <c r="X302">
        <f t="shared" si="69"/>
        <v>0</v>
      </c>
      <c r="Y302">
        <f t="shared" si="69"/>
        <v>0</v>
      </c>
      <c r="Z302">
        <f t="shared" si="69"/>
        <v>0</v>
      </c>
      <c r="AA302">
        <f t="shared" si="69"/>
        <v>0.16546762589928057</v>
      </c>
      <c r="AB302">
        <f t="shared" si="79"/>
        <v>2.3980815347721823E-2</v>
      </c>
      <c r="AC302">
        <f t="shared" si="71"/>
        <v>0.5083932853717027</v>
      </c>
      <c r="AD302">
        <f t="shared" si="71"/>
        <v>0.29976019184652275</v>
      </c>
      <c r="AE302">
        <f t="shared" si="71"/>
        <v>0</v>
      </c>
      <c r="AF302">
        <f t="shared" si="71"/>
        <v>0</v>
      </c>
      <c r="AG302">
        <f t="shared" si="87"/>
        <v>0</v>
      </c>
      <c r="AI302">
        <v>0</v>
      </c>
      <c r="AJ302">
        <f t="shared" si="72"/>
        <v>-1.4467832666184175E-2</v>
      </c>
      <c r="AK302">
        <v>0</v>
      </c>
      <c r="AL302">
        <v>0</v>
      </c>
      <c r="AM302">
        <v>0</v>
      </c>
      <c r="AN302">
        <v>0</v>
      </c>
      <c r="AO302">
        <f t="shared" si="74"/>
        <v>-0.29767290284629833</v>
      </c>
      <c r="AP302">
        <f t="shared" si="75"/>
        <v>-8.9460458724334668E-2</v>
      </c>
      <c r="AQ302">
        <f t="shared" si="76"/>
        <v>-0.34392803067357136</v>
      </c>
      <c r="AR302">
        <f t="shared" si="77"/>
        <v>-0.36114283108408285</v>
      </c>
      <c r="AS302">
        <v>0</v>
      </c>
      <c r="AT302">
        <v>0</v>
      </c>
      <c r="AU302">
        <v>0</v>
      </c>
      <c r="AW302">
        <f t="shared" si="78"/>
        <v>1.1066720559944714</v>
      </c>
    </row>
    <row r="303" spans="1:49" x14ac:dyDescent="0.25">
      <c r="A303">
        <v>2</v>
      </c>
      <c r="B303" t="s">
        <v>62</v>
      </c>
      <c r="C303" t="s">
        <v>63</v>
      </c>
      <c r="D303">
        <v>8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55.333333333333336</v>
      </c>
      <c r="M303">
        <v>3.3333333333333335</v>
      </c>
      <c r="N303">
        <v>3</v>
      </c>
      <c r="O303">
        <v>33</v>
      </c>
      <c r="P303">
        <v>0</v>
      </c>
      <c r="Q303">
        <v>0</v>
      </c>
      <c r="R303">
        <v>0</v>
      </c>
      <c r="S303">
        <v>94.666666666666671</v>
      </c>
      <c r="U303">
        <f t="shared" si="70"/>
        <v>0</v>
      </c>
      <c r="V303">
        <f t="shared" si="70"/>
        <v>0</v>
      </c>
      <c r="W303">
        <f t="shared" si="70"/>
        <v>0</v>
      </c>
      <c r="X303">
        <f t="shared" si="69"/>
        <v>0</v>
      </c>
      <c r="Y303">
        <f t="shared" si="69"/>
        <v>0</v>
      </c>
      <c r="Z303">
        <f t="shared" si="69"/>
        <v>0</v>
      </c>
      <c r="AA303">
        <f t="shared" si="69"/>
        <v>0.58450704225352113</v>
      </c>
      <c r="AB303">
        <f t="shared" si="79"/>
        <v>3.5211267605633804E-2</v>
      </c>
      <c r="AC303">
        <f t="shared" si="71"/>
        <v>3.1690140845070422E-2</v>
      </c>
      <c r="AD303">
        <f t="shared" si="71"/>
        <v>0.34859154929577463</v>
      </c>
      <c r="AE303">
        <f t="shared" si="71"/>
        <v>0</v>
      </c>
      <c r="AF303">
        <f t="shared" si="71"/>
        <v>0</v>
      </c>
      <c r="AG303">
        <f t="shared" si="87"/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f t="shared" si="74"/>
        <v>-0.31387236150554237</v>
      </c>
      <c r="AP303">
        <f t="shared" si="75"/>
        <v>-0.11783060370306903</v>
      </c>
      <c r="AQ303">
        <f t="shared" si="76"/>
        <v>-0.10938643291346789</v>
      </c>
      <c r="AR303">
        <f t="shared" si="77"/>
        <v>-0.36736473385434859</v>
      </c>
      <c r="AS303">
        <v>0</v>
      </c>
      <c r="AT303">
        <v>0</v>
      </c>
      <c r="AU303">
        <v>0</v>
      </c>
      <c r="AW303">
        <f t="shared" si="78"/>
        <v>0.90845413197642788</v>
      </c>
    </row>
    <row r="304" spans="1:49" x14ac:dyDescent="0.25">
      <c r="A304">
        <v>3</v>
      </c>
      <c r="B304" t="s">
        <v>62</v>
      </c>
      <c r="C304" t="s">
        <v>61</v>
      </c>
      <c r="D304">
        <v>8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0.33333333333333331</v>
      </c>
      <c r="M304">
        <v>9.6666666666666661</v>
      </c>
      <c r="N304">
        <v>91.666666666666671</v>
      </c>
      <c r="O304">
        <v>126.33333333333333</v>
      </c>
      <c r="P304">
        <v>0</v>
      </c>
      <c r="Q304">
        <v>0</v>
      </c>
      <c r="R304">
        <v>0</v>
      </c>
      <c r="S304">
        <v>228</v>
      </c>
      <c r="U304">
        <f t="shared" si="70"/>
        <v>0</v>
      </c>
      <c r="V304">
        <f t="shared" si="70"/>
        <v>0</v>
      </c>
      <c r="W304">
        <f t="shared" si="70"/>
        <v>0</v>
      </c>
      <c r="X304">
        <f t="shared" si="69"/>
        <v>0</v>
      </c>
      <c r="Y304">
        <f t="shared" si="69"/>
        <v>0</v>
      </c>
      <c r="Z304">
        <f t="shared" si="69"/>
        <v>0</v>
      </c>
      <c r="AA304">
        <f t="shared" si="69"/>
        <v>1.4619883040935672E-3</v>
      </c>
      <c r="AB304">
        <f t="shared" si="79"/>
        <v>4.2397660818713448E-2</v>
      </c>
      <c r="AC304">
        <f t="shared" si="71"/>
        <v>0.40204678362573104</v>
      </c>
      <c r="AD304">
        <f t="shared" si="71"/>
        <v>0.55409356725146197</v>
      </c>
      <c r="AE304">
        <f t="shared" si="71"/>
        <v>0</v>
      </c>
      <c r="AF304">
        <f t="shared" si="71"/>
        <v>0</v>
      </c>
      <c r="AG304">
        <f t="shared" si="87"/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f t="shared" si="74"/>
        <v>-9.5437981251791665E-3</v>
      </c>
      <c r="AP304">
        <f t="shared" si="75"/>
        <v>-0.13400467915416112</v>
      </c>
      <c r="AQ304">
        <f t="shared" si="76"/>
        <v>-0.36633973024545946</v>
      </c>
      <c r="AR304">
        <f t="shared" si="77"/>
        <v>-0.32714887288407463</v>
      </c>
      <c r="AS304">
        <v>0</v>
      </c>
      <c r="AT304">
        <v>0</v>
      </c>
      <c r="AU304">
        <v>0</v>
      </c>
      <c r="AW304">
        <f t="shared" si="78"/>
        <v>0.83703708040887426</v>
      </c>
    </row>
    <row r="305" spans="1:49" x14ac:dyDescent="0.25">
      <c r="A305">
        <v>4</v>
      </c>
      <c r="B305" t="s">
        <v>64</v>
      </c>
      <c r="C305" t="s">
        <v>63</v>
      </c>
      <c r="D305">
        <v>8</v>
      </c>
      <c r="F305">
        <v>0</v>
      </c>
      <c r="G305">
        <v>3</v>
      </c>
      <c r="H305">
        <v>0.83333333333333337</v>
      </c>
      <c r="I305">
        <v>18.333333333333332</v>
      </c>
      <c r="J305">
        <v>8.8333333333333339</v>
      </c>
      <c r="K305">
        <v>8.6666666666666661</v>
      </c>
      <c r="L305">
        <v>13.333333333333334</v>
      </c>
      <c r="M305">
        <v>8.1666666666666661</v>
      </c>
      <c r="N305">
        <v>0</v>
      </c>
      <c r="O305">
        <v>2.8333333333333335</v>
      </c>
      <c r="P305">
        <v>14</v>
      </c>
      <c r="Q305">
        <v>0.83333333333333337</v>
      </c>
      <c r="R305">
        <v>0</v>
      </c>
      <c r="S305">
        <v>78.833333333333329</v>
      </c>
      <c r="U305">
        <f t="shared" si="70"/>
        <v>0</v>
      </c>
      <c r="V305">
        <f t="shared" si="70"/>
        <v>3.8054968287526428E-2</v>
      </c>
      <c r="W305">
        <f t="shared" si="70"/>
        <v>1.0570824524312898E-2</v>
      </c>
      <c r="X305">
        <f t="shared" si="69"/>
        <v>0.23255813953488372</v>
      </c>
      <c r="Y305">
        <f t="shared" si="69"/>
        <v>0.11205073995771672</v>
      </c>
      <c r="Z305">
        <f t="shared" si="69"/>
        <v>0.10993657505285412</v>
      </c>
      <c r="AA305">
        <f t="shared" si="69"/>
        <v>0.16913319238900637</v>
      </c>
      <c r="AB305">
        <f t="shared" si="79"/>
        <v>0.10359408033826638</v>
      </c>
      <c r="AC305">
        <f t="shared" si="71"/>
        <v>0</v>
      </c>
      <c r="AD305">
        <f t="shared" si="71"/>
        <v>3.5940803382663852E-2</v>
      </c>
      <c r="AE305">
        <f t="shared" si="71"/>
        <v>0.17758985200845667</v>
      </c>
      <c r="AF305">
        <f t="shared" si="71"/>
        <v>1.0570824524312898E-2</v>
      </c>
      <c r="AG305">
        <f t="shared" si="87"/>
        <v>0</v>
      </c>
      <c r="AI305">
        <v>0</v>
      </c>
      <c r="AJ305">
        <f t="shared" si="72"/>
        <v>-0.1243911741030102</v>
      </c>
      <c r="AK305">
        <f t="shared" si="86"/>
        <v>-4.8093630825135653E-2</v>
      </c>
      <c r="AL305">
        <f t="shared" si="80"/>
        <v>-0.33921279597663179</v>
      </c>
      <c r="AM305">
        <f t="shared" si="73"/>
        <v>-0.2452570489890275</v>
      </c>
      <c r="AN305">
        <f t="shared" si="83"/>
        <v>-0.24272365081468558</v>
      </c>
      <c r="AO305">
        <f t="shared" si="74"/>
        <v>-0.30056131142800024</v>
      </c>
      <c r="AP305">
        <f t="shared" si="75"/>
        <v>-0.23487627786191123</v>
      </c>
      <c r="AQ305">
        <v>0</v>
      </c>
      <c r="AR305">
        <f t="shared" si="77"/>
        <v>-0.11953487263299618</v>
      </c>
      <c r="AS305">
        <f t="shared" si="84"/>
        <v>-0.30692473896508249</v>
      </c>
      <c r="AT305">
        <f t="shared" si="81"/>
        <v>-4.8093630825135653E-2</v>
      </c>
      <c r="AU305">
        <v>0</v>
      </c>
      <c r="AW305">
        <f t="shared" si="78"/>
        <v>2.0096691324216165</v>
      </c>
    </row>
    <row r="306" spans="1:49" x14ac:dyDescent="0.25">
      <c r="A306">
        <v>5</v>
      </c>
      <c r="B306" t="s">
        <v>62</v>
      </c>
      <c r="C306" t="s">
        <v>61</v>
      </c>
      <c r="D306">
        <v>8</v>
      </c>
      <c r="F306">
        <v>0</v>
      </c>
      <c r="G306">
        <v>0</v>
      </c>
      <c r="H306">
        <v>0</v>
      </c>
      <c r="I306">
        <v>0</v>
      </c>
      <c r="J306">
        <v>1.3333333333333333</v>
      </c>
      <c r="K306">
        <v>0</v>
      </c>
      <c r="L306">
        <v>22.666666666666668</v>
      </c>
      <c r="M306">
        <v>8</v>
      </c>
      <c r="N306">
        <v>3.6666666666666665</v>
      </c>
      <c r="O306">
        <v>38</v>
      </c>
      <c r="P306">
        <v>0</v>
      </c>
      <c r="Q306">
        <v>18</v>
      </c>
      <c r="R306">
        <v>2</v>
      </c>
      <c r="S306">
        <v>93.666666666666657</v>
      </c>
      <c r="U306">
        <f t="shared" si="70"/>
        <v>0</v>
      </c>
      <c r="V306">
        <f t="shared" si="70"/>
        <v>0</v>
      </c>
      <c r="W306">
        <f t="shared" si="70"/>
        <v>0</v>
      </c>
      <c r="X306">
        <f t="shared" si="69"/>
        <v>0</v>
      </c>
      <c r="Y306">
        <f t="shared" si="69"/>
        <v>1.4234875444839859E-2</v>
      </c>
      <c r="Z306">
        <f t="shared" si="69"/>
        <v>0</v>
      </c>
      <c r="AA306">
        <f t="shared" si="69"/>
        <v>0.24199288256227761</v>
      </c>
      <c r="AB306">
        <f t="shared" si="79"/>
        <v>8.5409252669039148E-2</v>
      </c>
      <c r="AC306">
        <f t="shared" si="71"/>
        <v>3.9145907473309614E-2</v>
      </c>
      <c r="AD306">
        <f t="shared" si="71"/>
        <v>0.40569395017793597</v>
      </c>
      <c r="AE306">
        <f t="shared" si="71"/>
        <v>0</v>
      </c>
      <c r="AF306">
        <f t="shared" si="71"/>
        <v>0.1921708185053381</v>
      </c>
      <c r="AG306">
        <f t="shared" si="87"/>
        <v>2.1352313167259787E-2</v>
      </c>
      <c r="AI306">
        <v>0</v>
      </c>
      <c r="AJ306">
        <v>0</v>
      </c>
      <c r="AK306">
        <v>0</v>
      </c>
      <c r="AL306">
        <v>0</v>
      </c>
      <c r="AM306">
        <f t="shared" si="73"/>
        <v>-6.0527548871371614E-2</v>
      </c>
      <c r="AN306">
        <v>0</v>
      </c>
      <c r="AO306">
        <f t="shared" si="74"/>
        <v>-0.3433508667712436</v>
      </c>
      <c r="AP306">
        <f t="shared" si="75"/>
        <v>-0.21013245599878722</v>
      </c>
      <c r="AQ306">
        <f t="shared" si="76"/>
        <v>-0.12685072370779052</v>
      </c>
      <c r="AR306">
        <f t="shared" si="77"/>
        <v>-0.36599932095044319</v>
      </c>
      <c r="AS306">
        <v>0</v>
      </c>
      <c r="AT306">
        <f t="shared" si="81"/>
        <v>-0.31696090259626852</v>
      </c>
      <c r="AU306">
        <f t="shared" si="82"/>
        <v>-8.2133705340335039E-2</v>
      </c>
      <c r="AW306">
        <f t="shared" si="78"/>
        <v>1.5059555242362397</v>
      </c>
    </row>
    <row r="307" spans="1:49" x14ac:dyDescent="0.25">
      <c r="A307">
        <v>6</v>
      </c>
      <c r="B307" t="s">
        <v>64</v>
      </c>
      <c r="C307" t="s">
        <v>61</v>
      </c>
      <c r="D307">
        <v>8</v>
      </c>
      <c r="F307">
        <v>0</v>
      </c>
      <c r="G307">
        <v>49.833333333333336</v>
      </c>
      <c r="H307">
        <v>0</v>
      </c>
      <c r="I307">
        <v>1</v>
      </c>
      <c r="J307">
        <v>0</v>
      </c>
      <c r="K307">
        <v>0</v>
      </c>
      <c r="L307">
        <v>8.1666666666666661</v>
      </c>
      <c r="M307">
        <v>1.3333333333333333</v>
      </c>
      <c r="N307">
        <v>1.3333333333333333</v>
      </c>
      <c r="O307">
        <v>110.16666666666667</v>
      </c>
      <c r="P307">
        <v>0</v>
      </c>
      <c r="Q307">
        <v>0.66666666666666663</v>
      </c>
      <c r="R307">
        <v>27.5</v>
      </c>
      <c r="S307">
        <v>200</v>
      </c>
      <c r="U307">
        <f t="shared" si="70"/>
        <v>0</v>
      </c>
      <c r="V307">
        <f t="shared" si="70"/>
        <v>0.24916666666666668</v>
      </c>
      <c r="W307">
        <f t="shared" si="70"/>
        <v>0</v>
      </c>
      <c r="X307">
        <f t="shared" si="69"/>
        <v>5.0000000000000001E-3</v>
      </c>
      <c r="Y307">
        <f t="shared" si="69"/>
        <v>0</v>
      </c>
      <c r="Z307">
        <f t="shared" si="69"/>
        <v>0</v>
      </c>
      <c r="AA307">
        <f t="shared" si="69"/>
        <v>4.0833333333333333E-2</v>
      </c>
      <c r="AB307">
        <f t="shared" si="79"/>
        <v>6.6666666666666662E-3</v>
      </c>
      <c r="AC307">
        <f t="shared" si="71"/>
        <v>6.6666666666666662E-3</v>
      </c>
      <c r="AD307">
        <f t="shared" si="71"/>
        <v>0.5508333333333334</v>
      </c>
      <c r="AE307">
        <f t="shared" si="71"/>
        <v>0</v>
      </c>
      <c r="AF307">
        <f t="shared" si="71"/>
        <v>3.3333333333333331E-3</v>
      </c>
      <c r="AG307">
        <f t="shared" si="87"/>
        <v>0.13750000000000001</v>
      </c>
      <c r="AI307">
        <v>0</v>
      </c>
      <c r="AJ307">
        <f t="shared" si="72"/>
        <v>-0.34625028787769685</v>
      </c>
      <c r="AK307">
        <v>0</v>
      </c>
      <c r="AL307">
        <f t="shared" si="80"/>
        <v>-2.6491586832740183E-2</v>
      </c>
      <c r="AM307">
        <v>0</v>
      </c>
      <c r="AN307">
        <v>0</v>
      </c>
      <c r="AO307">
        <f t="shared" si="74"/>
        <v>-0.1305954752880065</v>
      </c>
      <c r="AP307">
        <f t="shared" si="75"/>
        <v>-3.3404235293975036E-2</v>
      </c>
      <c r="AQ307">
        <f t="shared" si="76"/>
        <v>-3.3404235293975036E-2</v>
      </c>
      <c r="AR307">
        <f t="shared" si="77"/>
        <v>-0.32847458358835996</v>
      </c>
      <c r="AS307">
        <v>0</v>
      </c>
      <c r="AT307">
        <f t="shared" si="81"/>
        <v>-1.9012608248854E-2</v>
      </c>
      <c r="AU307">
        <f t="shared" si="82"/>
        <v>-0.2728180622578828</v>
      </c>
      <c r="AW307">
        <f t="shared" si="78"/>
        <v>1.1904510746814905</v>
      </c>
    </row>
    <row r="308" spans="1:49" x14ac:dyDescent="0.25">
      <c r="A308">
        <v>7</v>
      </c>
      <c r="B308" t="s">
        <v>60</v>
      </c>
      <c r="C308" t="s">
        <v>61</v>
      </c>
      <c r="D308">
        <v>8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16.333333333333332</v>
      </c>
      <c r="M308">
        <v>2.5</v>
      </c>
      <c r="N308">
        <v>0.66666666666666663</v>
      </c>
      <c r="O308">
        <v>17.5</v>
      </c>
      <c r="P308">
        <v>0</v>
      </c>
      <c r="Q308">
        <v>0</v>
      </c>
      <c r="R308">
        <v>0</v>
      </c>
      <c r="S308">
        <v>37</v>
      </c>
      <c r="U308">
        <f t="shared" si="70"/>
        <v>0</v>
      </c>
      <c r="V308">
        <f t="shared" si="70"/>
        <v>0</v>
      </c>
      <c r="W308">
        <f t="shared" si="70"/>
        <v>0</v>
      </c>
      <c r="X308">
        <f t="shared" si="69"/>
        <v>0</v>
      </c>
      <c r="Y308">
        <f t="shared" si="69"/>
        <v>0</v>
      </c>
      <c r="Z308">
        <f t="shared" si="69"/>
        <v>0</v>
      </c>
      <c r="AA308">
        <f t="shared" si="69"/>
        <v>0.44144144144144143</v>
      </c>
      <c r="AB308">
        <f t="shared" si="79"/>
        <v>6.7567567567567571E-2</v>
      </c>
      <c r="AC308">
        <f t="shared" si="71"/>
        <v>1.8018018018018018E-2</v>
      </c>
      <c r="AD308">
        <f t="shared" si="71"/>
        <v>0.47297297297297297</v>
      </c>
      <c r="AE308">
        <f t="shared" si="71"/>
        <v>0</v>
      </c>
      <c r="AF308">
        <f t="shared" si="71"/>
        <v>0</v>
      </c>
      <c r="AG308">
        <f t="shared" si="87"/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f t="shared" si="74"/>
        <v>-0.36097103835030331</v>
      </c>
      <c r="AP308">
        <f t="shared" si="75"/>
        <v>-0.18206940410608577</v>
      </c>
      <c r="AQ308">
        <f t="shared" si="76"/>
        <v>-7.2367261635178176E-2</v>
      </c>
      <c r="AR308">
        <f t="shared" si="77"/>
        <v>-0.35412292040562787</v>
      </c>
      <c r="AS308">
        <v>0</v>
      </c>
      <c r="AT308">
        <v>0</v>
      </c>
      <c r="AU308">
        <v>0</v>
      </c>
      <c r="AW308">
        <f t="shared" si="78"/>
        <v>0.96953062449719507</v>
      </c>
    </row>
    <row r="309" spans="1:49" x14ac:dyDescent="0.25">
      <c r="A309">
        <v>8</v>
      </c>
      <c r="B309" t="s">
        <v>67</v>
      </c>
      <c r="C309" t="s">
        <v>63</v>
      </c>
      <c r="D309">
        <v>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0.66666666666666663</v>
      </c>
      <c r="L309">
        <v>45</v>
      </c>
      <c r="M309">
        <v>3.3333333333333335</v>
      </c>
      <c r="N309">
        <v>0.66666666666666663</v>
      </c>
      <c r="O309">
        <v>24</v>
      </c>
      <c r="P309">
        <v>0</v>
      </c>
      <c r="Q309">
        <v>0</v>
      </c>
      <c r="R309">
        <v>0</v>
      </c>
      <c r="S309">
        <v>73.666666666666657</v>
      </c>
      <c r="U309">
        <f t="shared" si="70"/>
        <v>0</v>
      </c>
      <c r="V309">
        <f t="shared" si="70"/>
        <v>0</v>
      </c>
      <c r="W309">
        <f t="shared" si="70"/>
        <v>0</v>
      </c>
      <c r="X309">
        <f t="shared" si="69"/>
        <v>0</v>
      </c>
      <c r="Y309">
        <f t="shared" si="69"/>
        <v>0</v>
      </c>
      <c r="Z309">
        <f t="shared" si="69"/>
        <v>9.0497737556561094E-3</v>
      </c>
      <c r="AA309">
        <f t="shared" si="69"/>
        <v>0.61085972850678738</v>
      </c>
      <c r="AB309">
        <f t="shared" si="79"/>
        <v>4.5248868778280549E-2</v>
      </c>
      <c r="AC309">
        <f t="shared" si="71"/>
        <v>9.0497737556561094E-3</v>
      </c>
      <c r="AD309">
        <f t="shared" si="71"/>
        <v>0.32579185520361997</v>
      </c>
      <c r="AE309">
        <f t="shared" si="71"/>
        <v>0</v>
      </c>
      <c r="AF309">
        <f t="shared" si="71"/>
        <v>0</v>
      </c>
      <c r="AG309">
        <f t="shared" si="87"/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f t="shared" si="83"/>
        <v>-4.2579325981518618E-2</v>
      </c>
      <c r="AO309">
        <f t="shared" si="74"/>
        <v>-0.30108538287650971</v>
      </c>
      <c r="AP309">
        <f t="shared" si="75"/>
        <v>-0.14007138500107275</v>
      </c>
      <c r="AQ309">
        <f t="shared" si="76"/>
        <v>-4.2579325981518618E-2</v>
      </c>
      <c r="AR309">
        <f t="shared" si="77"/>
        <v>-0.36537445221774761</v>
      </c>
      <c r="AS309">
        <v>0</v>
      </c>
      <c r="AT309">
        <v>0</v>
      </c>
      <c r="AU309">
        <v>0</v>
      </c>
      <c r="AW309">
        <f t="shared" si="78"/>
        <v>0.89168987205836725</v>
      </c>
    </row>
    <row r="310" spans="1:49" x14ac:dyDescent="0.25">
      <c r="A310">
        <v>9</v>
      </c>
      <c r="B310" t="s">
        <v>67</v>
      </c>
      <c r="C310" t="s">
        <v>61</v>
      </c>
      <c r="D310">
        <v>8</v>
      </c>
      <c r="F310">
        <v>0</v>
      </c>
      <c r="G310">
        <v>0.33333333333333331</v>
      </c>
      <c r="H310">
        <v>0</v>
      </c>
      <c r="I310">
        <v>0</v>
      </c>
      <c r="J310">
        <v>1</v>
      </c>
      <c r="K310">
        <v>0</v>
      </c>
      <c r="L310">
        <v>11</v>
      </c>
      <c r="M310">
        <v>0.33333333333333331</v>
      </c>
      <c r="N310">
        <v>9.6666666666666661</v>
      </c>
      <c r="O310">
        <v>35</v>
      </c>
      <c r="P310">
        <v>0</v>
      </c>
      <c r="Q310">
        <v>0</v>
      </c>
      <c r="R310">
        <v>0</v>
      </c>
      <c r="S310">
        <v>57.333333333333336</v>
      </c>
      <c r="U310">
        <f t="shared" si="70"/>
        <v>0</v>
      </c>
      <c r="V310">
        <f t="shared" si="70"/>
        <v>5.8139534883720921E-3</v>
      </c>
      <c r="W310">
        <f t="shared" si="70"/>
        <v>0</v>
      </c>
      <c r="X310">
        <f t="shared" si="69"/>
        <v>0</v>
      </c>
      <c r="Y310">
        <f t="shared" si="69"/>
        <v>1.7441860465116279E-2</v>
      </c>
      <c r="Z310">
        <f t="shared" si="69"/>
        <v>0</v>
      </c>
      <c r="AA310">
        <f t="shared" si="69"/>
        <v>0.19186046511627905</v>
      </c>
      <c r="AB310">
        <f t="shared" si="79"/>
        <v>5.8139534883720921E-3</v>
      </c>
      <c r="AC310">
        <f t="shared" si="71"/>
        <v>0.16860465116279069</v>
      </c>
      <c r="AD310">
        <f t="shared" si="71"/>
        <v>0.61046511627906974</v>
      </c>
      <c r="AE310">
        <f t="shared" si="71"/>
        <v>0</v>
      </c>
      <c r="AF310">
        <f t="shared" si="71"/>
        <v>0</v>
      </c>
      <c r="AG310">
        <f t="shared" si="87"/>
        <v>0</v>
      </c>
      <c r="AI310">
        <v>0</v>
      </c>
      <c r="AJ310">
        <f t="shared" si="72"/>
        <v>-2.9927293469845656E-2</v>
      </c>
      <c r="AK310">
        <v>0</v>
      </c>
      <c r="AL310">
        <v>0</v>
      </c>
      <c r="AM310">
        <f t="shared" si="73"/>
        <v>-7.0620038165325763E-2</v>
      </c>
      <c r="AN310">
        <v>0</v>
      </c>
      <c r="AO310">
        <f t="shared" si="74"/>
        <v>-0.31675911747936103</v>
      </c>
      <c r="AP310">
        <f t="shared" si="75"/>
        <v>-2.9927293469845656E-2</v>
      </c>
      <c r="AQ310">
        <f t="shared" si="76"/>
        <v>-0.30014977184873481</v>
      </c>
      <c r="AR310">
        <f t="shared" si="77"/>
        <v>-0.30128536801670125</v>
      </c>
      <c r="AS310">
        <v>0</v>
      </c>
      <c r="AT310">
        <v>0</v>
      </c>
      <c r="AU310">
        <v>0</v>
      </c>
      <c r="AW310">
        <f t="shared" si="78"/>
        <v>1.0486688824498143</v>
      </c>
    </row>
    <row r="311" spans="1:49" x14ac:dyDescent="0.25">
      <c r="A311">
        <v>10</v>
      </c>
      <c r="B311" t="s">
        <v>68</v>
      </c>
      <c r="C311" t="s">
        <v>61</v>
      </c>
      <c r="D311">
        <v>8</v>
      </c>
      <c r="F311">
        <v>0</v>
      </c>
      <c r="G311">
        <v>0</v>
      </c>
      <c r="H311">
        <v>0</v>
      </c>
      <c r="I311">
        <v>0</v>
      </c>
      <c r="J311">
        <v>7.666666666666667</v>
      </c>
      <c r="K311">
        <v>0.33333333333333331</v>
      </c>
      <c r="L311">
        <v>54.333333333333336</v>
      </c>
      <c r="M311">
        <v>4.833333333333333</v>
      </c>
      <c r="N311">
        <v>9.3333333333333339</v>
      </c>
      <c r="O311">
        <v>37.333333333333336</v>
      </c>
      <c r="P311">
        <v>2.1666666666666665</v>
      </c>
      <c r="Q311">
        <v>0.5</v>
      </c>
      <c r="R311">
        <v>0</v>
      </c>
      <c r="S311">
        <v>116.50000000000001</v>
      </c>
      <c r="U311">
        <f t="shared" si="70"/>
        <v>0</v>
      </c>
      <c r="V311">
        <f t="shared" si="70"/>
        <v>0</v>
      </c>
      <c r="W311">
        <f t="shared" si="70"/>
        <v>0</v>
      </c>
      <c r="X311">
        <f t="shared" si="69"/>
        <v>0</v>
      </c>
      <c r="Y311">
        <f t="shared" si="69"/>
        <v>6.5808297567954213E-2</v>
      </c>
      <c r="Z311">
        <f t="shared" si="69"/>
        <v>2.8612303290414874E-3</v>
      </c>
      <c r="AA311">
        <f t="shared" si="69"/>
        <v>0.46638054363376247</v>
      </c>
      <c r="AB311">
        <f t="shared" si="79"/>
        <v>4.1487839771101563E-2</v>
      </c>
      <c r="AC311">
        <f t="shared" si="71"/>
        <v>8.0114449213161659E-2</v>
      </c>
      <c r="AD311">
        <f t="shared" si="71"/>
        <v>0.32045779685264664</v>
      </c>
      <c r="AE311">
        <f t="shared" si="71"/>
        <v>1.8597997138769667E-2</v>
      </c>
      <c r="AF311">
        <f t="shared" si="71"/>
        <v>4.2918454935622309E-3</v>
      </c>
      <c r="AG311">
        <f t="shared" si="87"/>
        <v>0</v>
      </c>
      <c r="AI311">
        <v>0</v>
      </c>
      <c r="AJ311">
        <v>0</v>
      </c>
      <c r="AK311">
        <v>0</v>
      </c>
      <c r="AL311">
        <v>0</v>
      </c>
      <c r="AM311">
        <f t="shared" si="73"/>
        <v>-0.17906499270995266</v>
      </c>
      <c r="AN311">
        <f t="shared" si="83"/>
        <v>-1.6756805612800754E-2</v>
      </c>
      <c r="AO311">
        <f t="shared" si="74"/>
        <v>-0.35573332709967881</v>
      </c>
      <c r="AP311">
        <f t="shared" si="75"/>
        <v>-0.13202903069409547</v>
      </c>
      <c r="AQ311">
        <f t="shared" si="76"/>
        <v>-0.20223282816012161</v>
      </c>
      <c r="AR311">
        <f t="shared" si="77"/>
        <v>-0.36468247588675906</v>
      </c>
      <c r="AS311">
        <f t="shared" si="84"/>
        <v>-7.4107464952846286E-2</v>
      </c>
      <c r="AT311">
        <f t="shared" si="81"/>
        <v>-2.3395014822170386E-2</v>
      </c>
      <c r="AU311">
        <v>0</v>
      </c>
      <c r="AW311">
        <f t="shared" si="78"/>
        <v>1.3480019399384251</v>
      </c>
    </row>
    <row r="312" spans="1:49" x14ac:dyDescent="0.25">
      <c r="A312">
        <v>11</v>
      </c>
      <c r="B312" t="s">
        <v>68</v>
      </c>
      <c r="C312" t="s">
        <v>63</v>
      </c>
      <c r="D312">
        <v>8</v>
      </c>
      <c r="F312">
        <v>0</v>
      </c>
      <c r="G312">
        <v>0</v>
      </c>
      <c r="H312">
        <v>0</v>
      </c>
      <c r="I312">
        <v>11.666666666666666</v>
      </c>
      <c r="J312">
        <v>13.666666666666666</v>
      </c>
      <c r="K312">
        <v>12</v>
      </c>
      <c r="L312">
        <v>13.666666666666666</v>
      </c>
      <c r="M312">
        <v>6.333333333333333</v>
      </c>
      <c r="N312">
        <v>1.6666666666666667</v>
      </c>
      <c r="O312">
        <v>24.666666666666668</v>
      </c>
      <c r="P312">
        <v>56</v>
      </c>
      <c r="Q312">
        <v>0</v>
      </c>
      <c r="R312">
        <v>0</v>
      </c>
      <c r="S312">
        <v>139.66666666666666</v>
      </c>
      <c r="U312">
        <f t="shared" si="70"/>
        <v>0</v>
      </c>
      <c r="V312">
        <f t="shared" si="70"/>
        <v>0</v>
      </c>
      <c r="W312">
        <f t="shared" si="70"/>
        <v>0</v>
      </c>
      <c r="X312">
        <f t="shared" si="69"/>
        <v>8.3532219570405727E-2</v>
      </c>
      <c r="Y312">
        <f t="shared" si="69"/>
        <v>9.7852028639618144E-2</v>
      </c>
      <c r="Z312">
        <f t="shared" si="69"/>
        <v>8.591885441527447E-2</v>
      </c>
      <c r="AA312">
        <f t="shared" si="69"/>
        <v>9.7852028639618144E-2</v>
      </c>
      <c r="AB312">
        <f t="shared" si="79"/>
        <v>4.5346062052505964E-2</v>
      </c>
      <c r="AC312">
        <f t="shared" si="71"/>
        <v>1.1933174224343677E-2</v>
      </c>
      <c r="AD312">
        <f t="shared" si="71"/>
        <v>0.17661097852028643</v>
      </c>
      <c r="AE312">
        <f t="shared" si="71"/>
        <v>0.40095465393794755</v>
      </c>
      <c r="AF312">
        <f t="shared" si="71"/>
        <v>0</v>
      </c>
      <c r="AG312">
        <f t="shared" si="87"/>
        <v>0</v>
      </c>
      <c r="AI312">
        <v>0</v>
      </c>
      <c r="AJ312">
        <v>0</v>
      </c>
      <c r="AK312">
        <v>0</v>
      </c>
      <c r="AL312">
        <f t="shared" si="80"/>
        <v>-0.20737064449915354</v>
      </c>
      <c r="AM312">
        <f t="shared" si="73"/>
        <v>-0.22743735795210271</v>
      </c>
      <c r="AN312">
        <f t="shared" si="83"/>
        <v>-0.21087511057942004</v>
      </c>
      <c r="AO312">
        <f t="shared" si="74"/>
        <v>-0.22743735795210271</v>
      </c>
      <c r="AP312">
        <f t="shared" si="75"/>
        <v>-0.1402749567407118</v>
      </c>
      <c r="AQ312">
        <f t="shared" si="76"/>
        <v>-5.2845262619188989E-2</v>
      </c>
      <c r="AR312">
        <f t="shared" si="77"/>
        <v>-0.30620914362083446</v>
      </c>
      <c r="AS312">
        <f t="shared" si="84"/>
        <v>-0.36643524106723541</v>
      </c>
      <c r="AT312">
        <v>0</v>
      </c>
      <c r="AU312">
        <v>0</v>
      </c>
      <c r="AW312">
        <f t="shared" si="78"/>
        <v>1.7388850750307498</v>
      </c>
    </row>
    <row r="313" spans="1:49" x14ac:dyDescent="0.25">
      <c r="A313">
        <v>12</v>
      </c>
      <c r="B313" t="s">
        <v>68</v>
      </c>
      <c r="C313" t="s">
        <v>61</v>
      </c>
      <c r="D313">
        <v>8</v>
      </c>
      <c r="F313">
        <v>0</v>
      </c>
      <c r="G313">
        <v>1.1666666666666667</v>
      </c>
      <c r="H313">
        <v>0</v>
      </c>
      <c r="I313">
        <v>25</v>
      </c>
      <c r="J313">
        <v>6.833333333333333</v>
      </c>
      <c r="K313">
        <v>23.166666666666668</v>
      </c>
      <c r="L313">
        <v>0.33333333333333331</v>
      </c>
      <c r="M313">
        <v>0.33333333333333331</v>
      </c>
      <c r="N313">
        <v>4.5</v>
      </c>
      <c r="O313">
        <v>12.833333333333334</v>
      </c>
      <c r="P313">
        <v>1.3333333333333333</v>
      </c>
      <c r="Q313">
        <v>0</v>
      </c>
      <c r="R313">
        <v>0</v>
      </c>
      <c r="S313">
        <v>75.5</v>
      </c>
      <c r="U313">
        <f t="shared" si="70"/>
        <v>0</v>
      </c>
      <c r="V313">
        <f t="shared" si="70"/>
        <v>1.5452538631346579E-2</v>
      </c>
      <c r="W313">
        <f t="shared" si="70"/>
        <v>0</v>
      </c>
      <c r="X313">
        <f t="shared" si="69"/>
        <v>0.33112582781456956</v>
      </c>
      <c r="Y313">
        <f t="shared" si="69"/>
        <v>9.0507726269315664E-2</v>
      </c>
      <c r="Z313">
        <f t="shared" si="69"/>
        <v>0.30684326710816778</v>
      </c>
      <c r="AA313">
        <f t="shared" si="69"/>
        <v>4.4150110375275938E-3</v>
      </c>
      <c r="AB313">
        <f t="shared" si="79"/>
        <v>4.4150110375275938E-3</v>
      </c>
      <c r="AC313">
        <f t="shared" si="71"/>
        <v>5.9602649006622516E-2</v>
      </c>
      <c r="AD313">
        <f t="shared" si="71"/>
        <v>0.16997792494481237</v>
      </c>
      <c r="AE313">
        <f t="shared" si="71"/>
        <v>1.7660044150110375E-2</v>
      </c>
      <c r="AF313">
        <f t="shared" si="71"/>
        <v>0</v>
      </c>
      <c r="AG313">
        <f t="shared" si="87"/>
        <v>0</v>
      </c>
      <c r="AI313">
        <v>0</v>
      </c>
      <c r="AJ313">
        <f t="shared" si="72"/>
        <v>-6.4436807582768318E-2</v>
      </c>
      <c r="AK313">
        <v>0</v>
      </c>
      <c r="AL313">
        <f t="shared" si="80"/>
        <v>-0.36597908324065503</v>
      </c>
      <c r="AM313">
        <f t="shared" si="73"/>
        <v>-0.21742852629123127</v>
      </c>
      <c r="AN313">
        <f t="shared" si="83"/>
        <v>-0.36251021796241845</v>
      </c>
      <c r="AO313">
        <f t="shared" si="74"/>
        <v>-2.3941478785532402E-2</v>
      </c>
      <c r="AP313">
        <f t="shared" si="75"/>
        <v>-2.3941478785532402E-2</v>
      </c>
      <c r="AQ313">
        <f t="shared" si="76"/>
        <v>-0.16808276380998904</v>
      </c>
      <c r="AR313">
        <f t="shared" si="77"/>
        <v>-0.30121562070520963</v>
      </c>
      <c r="AS313">
        <f t="shared" si="84"/>
        <v>-7.128389551970328E-2</v>
      </c>
      <c r="AT313">
        <v>0</v>
      </c>
      <c r="AU313">
        <v>0</v>
      </c>
      <c r="AW313">
        <f t="shared" si="78"/>
        <v>1.5988198726830398</v>
      </c>
    </row>
    <row r="314" spans="1:49" x14ac:dyDescent="0.25">
      <c r="A314">
        <v>13</v>
      </c>
      <c r="B314" t="s">
        <v>64</v>
      </c>
      <c r="C314" t="s">
        <v>63</v>
      </c>
      <c r="D314">
        <v>8</v>
      </c>
      <c r="F314">
        <v>0</v>
      </c>
      <c r="G314">
        <v>1.9166666666666667</v>
      </c>
      <c r="H314">
        <v>0</v>
      </c>
      <c r="I314">
        <v>9</v>
      </c>
      <c r="J314">
        <v>2</v>
      </c>
      <c r="K314">
        <v>1.6666666666666667</v>
      </c>
      <c r="L314">
        <v>2.4166666666666665</v>
      </c>
      <c r="M314">
        <v>0.33333333333333331</v>
      </c>
      <c r="N314">
        <v>0.33333333333333331</v>
      </c>
      <c r="O314">
        <v>2.0833333333333335</v>
      </c>
      <c r="P314">
        <v>0.41666666666666669</v>
      </c>
      <c r="Q314">
        <v>3.6666666666666665</v>
      </c>
      <c r="R314">
        <v>0</v>
      </c>
      <c r="S314">
        <v>23.833333333333332</v>
      </c>
      <c r="U314">
        <f t="shared" si="70"/>
        <v>0</v>
      </c>
      <c r="V314">
        <f t="shared" si="70"/>
        <v>8.041958041958043E-2</v>
      </c>
      <c r="W314">
        <f t="shared" si="70"/>
        <v>0</v>
      </c>
      <c r="X314">
        <f t="shared" si="69"/>
        <v>0.37762237762237766</v>
      </c>
      <c r="Y314">
        <f t="shared" si="69"/>
        <v>8.3916083916083919E-2</v>
      </c>
      <c r="Z314">
        <f t="shared" si="69"/>
        <v>6.9930069930069935E-2</v>
      </c>
      <c r="AA314">
        <f t="shared" si="69"/>
        <v>0.10139860139860139</v>
      </c>
      <c r="AB314">
        <f t="shared" si="79"/>
        <v>1.3986013986013986E-2</v>
      </c>
      <c r="AC314">
        <f t="shared" si="71"/>
        <v>1.3986013986013986E-2</v>
      </c>
      <c r="AD314">
        <f t="shared" si="71"/>
        <v>8.7412587412587422E-2</v>
      </c>
      <c r="AE314">
        <f t="shared" si="71"/>
        <v>1.7482517482517484E-2</v>
      </c>
      <c r="AF314">
        <f t="shared" si="71"/>
        <v>0.15384615384615385</v>
      </c>
      <c r="AG314">
        <f t="shared" si="87"/>
        <v>0</v>
      </c>
      <c r="AI314">
        <v>0</v>
      </c>
      <c r="AJ314">
        <f t="shared" si="72"/>
        <v>-0.20269735902967193</v>
      </c>
      <c r="AK314">
        <v>0</v>
      </c>
      <c r="AL314">
        <f t="shared" si="80"/>
        <v>-0.36775154908786134</v>
      </c>
      <c r="AM314">
        <f t="shared" si="73"/>
        <v>-0.20793885150813207</v>
      </c>
      <c r="AN314">
        <f t="shared" si="83"/>
        <v>-0.18603213547313718</v>
      </c>
      <c r="AO314">
        <f t="shared" si="74"/>
        <v>-0.23207057148310481</v>
      </c>
      <c r="AP314">
        <f t="shared" si="75"/>
        <v>-5.971604824755191E-2</v>
      </c>
      <c r="AQ314">
        <f t="shared" si="76"/>
        <v>-5.971604824755191E-2</v>
      </c>
      <c r="AR314">
        <f t="shared" si="77"/>
        <v>-0.21303461415661296</v>
      </c>
      <c r="AS314">
        <f t="shared" si="84"/>
        <v>-7.0743949272478179E-2</v>
      </c>
      <c r="AT314">
        <f t="shared" si="81"/>
        <v>-0.28796956567716792</v>
      </c>
      <c r="AU314">
        <v>0</v>
      </c>
      <c r="AW314">
        <f t="shared" si="78"/>
        <v>1.88767069218327</v>
      </c>
    </row>
    <row r="315" spans="1:49" x14ac:dyDescent="0.25">
      <c r="A315">
        <v>14</v>
      </c>
      <c r="B315" t="s">
        <v>64</v>
      </c>
      <c r="C315" t="s">
        <v>61</v>
      </c>
      <c r="D315">
        <v>8</v>
      </c>
      <c r="F315">
        <v>0</v>
      </c>
      <c r="G315">
        <v>0</v>
      </c>
      <c r="H315">
        <v>0</v>
      </c>
      <c r="I315">
        <v>0</v>
      </c>
      <c r="J315">
        <v>4.666666666666667</v>
      </c>
      <c r="K315">
        <v>0.33333333333333331</v>
      </c>
      <c r="L315">
        <v>19.666666666666668</v>
      </c>
      <c r="M315">
        <v>6.5</v>
      </c>
      <c r="N315">
        <v>1.1666666666666667</v>
      </c>
      <c r="O315">
        <v>72.666666666666671</v>
      </c>
      <c r="P315">
        <v>4.166666666666667</v>
      </c>
      <c r="Q315">
        <v>2.8333333333333335</v>
      </c>
      <c r="R315">
        <v>2.3333333333333335</v>
      </c>
      <c r="S315">
        <v>114.33333333333333</v>
      </c>
      <c r="U315">
        <f t="shared" si="70"/>
        <v>0</v>
      </c>
      <c r="V315">
        <f t="shared" si="70"/>
        <v>0</v>
      </c>
      <c r="W315">
        <f t="shared" si="70"/>
        <v>0</v>
      </c>
      <c r="X315">
        <f t="shared" si="69"/>
        <v>0</v>
      </c>
      <c r="Y315">
        <f t="shared" si="69"/>
        <v>4.0816326530612249E-2</v>
      </c>
      <c r="Z315">
        <f t="shared" si="69"/>
        <v>2.9154518950437317E-3</v>
      </c>
      <c r="AA315">
        <f t="shared" si="69"/>
        <v>0.17201166180758018</v>
      </c>
      <c r="AB315">
        <f t="shared" si="79"/>
        <v>5.6851311953352773E-2</v>
      </c>
      <c r="AC315">
        <f t="shared" si="71"/>
        <v>1.0204081632653062E-2</v>
      </c>
      <c r="AD315">
        <f t="shared" si="71"/>
        <v>0.63556851311953355</v>
      </c>
      <c r="AE315">
        <f t="shared" si="71"/>
        <v>3.6443148688046649E-2</v>
      </c>
      <c r="AF315">
        <f t="shared" si="71"/>
        <v>2.4781341107871724E-2</v>
      </c>
      <c r="AG315">
        <f t="shared" si="87"/>
        <v>2.0408163265306124E-2</v>
      </c>
      <c r="AI315">
        <v>0</v>
      </c>
      <c r="AJ315">
        <v>0</v>
      </c>
      <c r="AK315">
        <v>0</v>
      </c>
      <c r="AL315">
        <v>0</v>
      </c>
      <c r="AM315">
        <f t="shared" si="73"/>
        <v>-0.13055808643064007</v>
      </c>
      <c r="AN315">
        <f t="shared" si="83"/>
        <v>-1.7019622294944432E-2</v>
      </c>
      <c r="AO315">
        <f t="shared" si="74"/>
        <v>-0.30277372359286592</v>
      </c>
      <c r="AP315">
        <f t="shared" si="75"/>
        <v>-0.16301067533856167</v>
      </c>
      <c r="AQ315">
        <f t="shared" si="76"/>
        <v>-4.6785382435413997E-2</v>
      </c>
      <c r="AR315">
        <f t="shared" si="77"/>
        <v>-0.28806213934155533</v>
      </c>
      <c r="AS315">
        <f t="shared" si="84"/>
        <v>-0.12069977415662116</v>
      </c>
      <c r="AT315">
        <f t="shared" si="81"/>
        <v>-9.1633079916012217E-2</v>
      </c>
      <c r="AU315">
        <f t="shared" si="82"/>
        <v>-7.9424904043074021E-2</v>
      </c>
      <c r="AW315">
        <f t="shared" si="78"/>
        <v>1.2399673875496888</v>
      </c>
    </row>
    <row r="316" spans="1:49" x14ac:dyDescent="0.25">
      <c r="A316">
        <v>15</v>
      </c>
      <c r="B316" t="s">
        <v>60</v>
      </c>
      <c r="C316" t="s">
        <v>63</v>
      </c>
      <c r="D316">
        <v>8</v>
      </c>
      <c r="F316">
        <v>0</v>
      </c>
      <c r="G316">
        <v>0</v>
      </c>
      <c r="H316">
        <v>0</v>
      </c>
      <c r="I316">
        <v>1.6666666666666667</v>
      </c>
      <c r="J316">
        <v>2.6666666666666665</v>
      </c>
      <c r="K316">
        <v>0.33333333333333331</v>
      </c>
      <c r="L316">
        <v>5</v>
      </c>
      <c r="M316">
        <v>0</v>
      </c>
      <c r="N316">
        <v>1.6666666666666667</v>
      </c>
      <c r="O316">
        <v>31</v>
      </c>
      <c r="P316">
        <v>0</v>
      </c>
      <c r="Q316">
        <v>0</v>
      </c>
      <c r="R316">
        <v>0</v>
      </c>
      <c r="S316">
        <v>42.333333333333329</v>
      </c>
      <c r="U316">
        <f t="shared" si="70"/>
        <v>0</v>
      </c>
      <c r="V316">
        <f t="shared" si="70"/>
        <v>0</v>
      </c>
      <c r="W316">
        <f t="shared" si="70"/>
        <v>0</v>
      </c>
      <c r="X316">
        <f t="shared" si="69"/>
        <v>3.9370078740157487E-2</v>
      </c>
      <c r="Y316">
        <f t="shared" si="69"/>
        <v>6.2992125984251968E-2</v>
      </c>
      <c r="Z316">
        <f t="shared" si="69"/>
        <v>7.874015748031496E-3</v>
      </c>
      <c r="AA316">
        <f t="shared" si="69"/>
        <v>0.11811023622047245</v>
      </c>
      <c r="AB316">
        <f t="shared" si="79"/>
        <v>0</v>
      </c>
      <c r="AC316">
        <f t="shared" si="71"/>
        <v>3.9370078740157487E-2</v>
      </c>
      <c r="AD316">
        <f t="shared" si="71"/>
        <v>0.73228346456692917</v>
      </c>
      <c r="AE316">
        <f t="shared" si="71"/>
        <v>0</v>
      </c>
      <c r="AF316">
        <f t="shared" si="71"/>
        <v>0</v>
      </c>
      <c r="AG316">
        <f t="shared" si="87"/>
        <v>0</v>
      </c>
      <c r="AI316">
        <v>0</v>
      </c>
      <c r="AJ316">
        <v>0</v>
      </c>
      <c r="AK316">
        <v>0</v>
      </c>
      <c r="AL316">
        <f t="shared" si="80"/>
        <v>-0.1273523296860036</v>
      </c>
      <c r="AM316">
        <f t="shared" si="73"/>
        <v>-0.17415719967110271</v>
      </c>
      <c r="AN316">
        <f t="shared" si="83"/>
        <v>-3.8143205405185759E-2</v>
      </c>
      <c r="AO316">
        <f t="shared" si="74"/>
        <v>-0.25229963212870649</v>
      </c>
      <c r="AP316">
        <v>0</v>
      </c>
      <c r="AQ316">
        <f t="shared" si="76"/>
        <v>-0.1273523296860036</v>
      </c>
      <c r="AR316">
        <f t="shared" si="77"/>
        <v>-0.22817044234170225</v>
      </c>
      <c r="AS316">
        <v>0</v>
      </c>
      <c r="AT316">
        <v>0</v>
      </c>
      <c r="AU316">
        <v>0</v>
      </c>
      <c r="AW316">
        <f t="shared" si="78"/>
        <v>0.94747513891870438</v>
      </c>
    </row>
    <row r="317" spans="1:49" x14ac:dyDescent="0.25">
      <c r="A317">
        <v>16</v>
      </c>
      <c r="B317" t="s">
        <v>68</v>
      </c>
      <c r="C317" t="s">
        <v>63</v>
      </c>
      <c r="D317">
        <v>8</v>
      </c>
      <c r="F317">
        <v>0.33333333333333331</v>
      </c>
      <c r="G317">
        <v>0.33333333333333331</v>
      </c>
      <c r="H317">
        <v>0</v>
      </c>
      <c r="I317">
        <v>57.666666666666664</v>
      </c>
      <c r="J317">
        <v>1.8333333333333333</v>
      </c>
      <c r="K317">
        <v>1.5</v>
      </c>
      <c r="L317">
        <v>2.5</v>
      </c>
      <c r="M317">
        <v>17.666666666666668</v>
      </c>
      <c r="N317">
        <v>6.666666666666667</v>
      </c>
      <c r="O317">
        <v>9.6666666666666661</v>
      </c>
      <c r="P317">
        <v>1.8333333333333333</v>
      </c>
      <c r="Q317">
        <v>11.333333333333334</v>
      </c>
      <c r="R317">
        <v>0</v>
      </c>
      <c r="S317">
        <v>111.33333333333333</v>
      </c>
      <c r="U317">
        <f t="shared" si="70"/>
        <v>2.9940119760479039E-3</v>
      </c>
      <c r="V317">
        <f t="shared" si="70"/>
        <v>2.9940119760479039E-3</v>
      </c>
      <c r="W317">
        <f t="shared" si="70"/>
        <v>0</v>
      </c>
      <c r="X317">
        <f t="shared" si="69"/>
        <v>0.51796407185628746</v>
      </c>
      <c r="Y317">
        <f t="shared" si="69"/>
        <v>1.6467065868263474E-2</v>
      </c>
      <c r="Z317">
        <f t="shared" si="69"/>
        <v>1.3473053892215569E-2</v>
      </c>
      <c r="AA317">
        <f t="shared" si="69"/>
        <v>2.2455089820359281E-2</v>
      </c>
      <c r="AB317">
        <f t="shared" si="79"/>
        <v>0.15868263473053895</v>
      </c>
      <c r="AC317">
        <f t="shared" si="71"/>
        <v>5.9880239520958091E-2</v>
      </c>
      <c r="AD317">
        <f t="shared" si="71"/>
        <v>8.6826347305389226E-2</v>
      </c>
      <c r="AE317">
        <f t="shared" si="71"/>
        <v>1.6467065868263474E-2</v>
      </c>
      <c r="AF317">
        <f t="shared" si="71"/>
        <v>0.10179640718562875</v>
      </c>
      <c r="AG317">
        <f t="shared" si="87"/>
        <v>0</v>
      </c>
      <c r="AI317">
        <f t="shared" si="85"/>
        <v>-1.739862572747515E-2</v>
      </c>
      <c r="AJ317">
        <f t="shared" si="72"/>
        <v>-1.739862572747515E-2</v>
      </c>
      <c r="AK317">
        <v>0</v>
      </c>
      <c r="AL317">
        <f t="shared" si="80"/>
        <v>-0.34074235310435153</v>
      </c>
      <c r="AM317">
        <f t="shared" si="73"/>
        <v>-6.7620242377426684E-2</v>
      </c>
      <c r="AN317">
        <f t="shared" si="83"/>
        <v>-5.8029299948808143E-2</v>
      </c>
      <c r="AO317">
        <f t="shared" si="74"/>
        <v>-8.5244864650473859E-2</v>
      </c>
      <c r="AP317">
        <f t="shared" si="75"/>
        <v>-0.29211078206437929</v>
      </c>
      <c r="AQ317">
        <f t="shared" si="76"/>
        <v>-0.16858734846842571</v>
      </c>
      <c r="AR317">
        <f t="shared" si="77"/>
        <v>-0.21219014888238494</v>
      </c>
      <c r="AS317">
        <f t="shared" si="84"/>
        <v>-6.7620242377426684E-2</v>
      </c>
      <c r="AT317">
        <f t="shared" si="81"/>
        <v>-0.23258244288700097</v>
      </c>
      <c r="AU317">
        <v>0</v>
      </c>
      <c r="AW317">
        <f t="shared" si="78"/>
        <v>1.559524976215628</v>
      </c>
    </row>
    <row r="318" spans="1:49" x14ac:dyDescent="0.25">
      <c r="A318">
        <v>17</v>
      </c>
      <c r="B318" t="s">
        <v>64</v>
      </c>
      <c r="C318" t="s">
        <v>61</v>
      </c>
      <c r="D318">
        <v>8</v>
      </c>
      <c r="F318">
        <v>0</v>
      </c>
      <c r="G318">
        <v>2.6666666666666665</v>
      </c>
      <c r="H318">
        <v>0</v>
      </c>
      <c r="I318">
        <v>0.66666666666666663</v>
      </c>
      <c r="J318">
        <v>20.666666666666668</v>
      </c>
      <c r="K318">
        <v>3.3333333333333335</v>
      </c>
      <c r="L318">
        <v>5.333333333333333</v>
      </c>
      <c r="M318">
        <v>0</v>
      </c>
      <c r="N318">
        <v>21</v>
      </c>
      <c r="O318">
        <v>69</v>
      </c>
      <c r="P318">
        <v>0</v>
      </c>
      <c r="Q318">
        <v>0</v>
      </c>
      <c r="R318">
        <v>0</v>
      </c>
      <c r="S318">
        <v>122.66666666666666</v>
      </c>
      <c r="U318">
        <f t="shared" si="70"/>
        <v>0</v>
      </c>
      <c r="V318">
        <f t="shared" si="70"/>
        <v>2.1739130434782608E-2</v>
      </c>
      <c r="W318">
        <f t="shared" si="70"/>
        <v>0</v>
      </c>
      <c r="X318">
        <f t="shared" si="69"/>
        <v>5.434782608695652E-3</v>
      </c>
      <c r="Y318">
        <f t="shared" si="69"/>
        <v>0.16847826086956524</v>
      </c>
      <c r="Z318">
        <f t="shared" si="69"/>
        <v>2.7173913043478264E-2</v>
      </c>
      <c r="AA318">
        <f t="shared" si="69"/>
        <v>4.3478260869565216E-2</v>
      </c>
      <c r="AB318">
        <f t="shared" si="79"/>
        <v>0</v>
      </c>
      <c r="AC318">
        <f t="shared" si="71"/>
        <v>0.17119565217391305</v>
      </c>
      <c r="AD318">
        <f t="shared" si="71"/>
        <v>0.5625</v>
      </c>
      <c r="AE318">
        <f t="shared" si="71"/>
        <v>0</v>
      </c>
      <c r="AF318">
        <f t="shared" si="71"/>
        <v>0</v>
      </c>
      <c r="AG318">
        <f t="shared" si="87"/>
        <v>0</v>
      </c>
      <c r="AI318">
        <v>0</v>
      </c>
      <c r="AJ318">
        <f t="shared" si="72"/>
        <v>-8.3231334706284674E-2</v>
      </c>
      <c r="AK318">
        <v>0</v>
      </c>
      <c r="AL318">
        <f t="shared" si="80"/>
        <v>-2.8342042160918401E-2</v>
      </c>
      <c r="AM318">
        <f t="shared" si="73"/>
        <v>-0.30005111492847297</v>
      </c>
      <c r="AN318">
        <f t="shared" si="83"/>
        <v>-9.7975484923230591E-2</v>
      </c>
      <c r="AO318">
        <f t="shared" si="74"/>
        <v>-0.13632583547518043</v>
      </c>
      <c r="AP318">
        <v>0</v>
      </c>
      <c r="AQ318">
        <f t="shared" si="76"/>
        <v>-0.30215146016841332</v>
      </c>
      <c r="AR318">
        <f t="shared" si="77"/>
        <v>-0.3236423315082535</v>
      </c>
      <c r="AS318">
        <v>0</v>
      </c>
      <c r="AT318">
        <v>0</v>
      </c>
      <c r="AU318">
        <v>0</v>
      </c>
      <c r="AW318">
        <f t="shared" si="78"/>
        <v>1.2717196038707539</v>
      </c>
    </row>
    <row r="319" spans="1:49" x14ac:dyDescent="0.25">
      <c r="A319">
        <v>18</v>
      </c>
      <c r="B319" t="s">
        <v>64</v>
      </c>
      <c r="C319" t="s">
        <v>63</v>
      </c>
      <c r="D319">
        <v>8</v>
      </c>
      <c r="F319">
        <v>1.3333333333333333</v>
      </c>
      <c r="G319">
        <v>5</v>
      </c>
      <c r="H319">
        <v>0</v>
      </c>
      <c r="I319">
        <v>19.333333333333332</v>
      </c>
      <c r="J319">
        <v>11.333333333333334</v>
      </c>
      <c r="K319">
        <v>7.666666666666667</v>
      </c>
      <c r="L319">
        <v>14</v>
      </c>
      <c r="M319">
        <v>7.666666666666667</v>
      </c>
      <c r="N319">
        <v>1.3333333333333333</v>
      </c>
      <c r="O319">
        <v>3</v>
      </c>
      <c r="P319">
        <v>47.666666666666664</v>
      </c>
      <c r="Q319">
        <v>2.3333333333333335</v>
      </c>
      <c r="R319">
        <v>0</v>
      </c>
      <c r="S319">
        <v>120.66666666666664</v>
      </c>
      <c r="U319">
        <f t="shared" si="70"/>
        <v>1.1049723756906079E-2</v>
      </c>
      <c r="V319">
        <f t="shared" si="70"/>
        <v>4.1436464088397795E-2</v>
      </c>
      <c r="W319">
        <f t="shared" si="70"/>
        <v>0</v>
      </c>
      <c r="X319">
        <f t="shared" si="69"/>
        <v>0.16022099447513816</v>
      </c>
      <c r="Y319">
        <f t="shared" si="69"/>
        <v>9.3922651933701681E-2</v>
      </c>
      <c r="Z319">
        <f t="shared" si="69"/>
        <v>6.3535911602209963E-2</v>
      </c>
      <c r="AA319">
        <f t="shared" si="69"/>
        <v>0.11602209944751384</v>
      </c>
      <c r="AB319">
        <f t="shared" si="79"/>
        <v>6.3535911602209963E-2</v>
      </c>
      <c r="AC319">
        <f t="shared" si="71"/>
        <v>1.1049723756906079E-2</v>
      </c>
      <c r="AD319">
        <f t="shared" si="71"/>
        <v>2.486187845303868E-2</v>
      </c>
      <c r="AE319">
        <f t="shared" si="71"/>
        <v>0.39502762430939231</v>
      </c>
      <c r="AF319">
        <f t="shared" si="71"/>
        <v>1.9337016574585641E-2</v>
      </c>
      <c r="AG319">
        <f t="shared" si="87"/>
        <v>0</v>
      </c>
      <c r="AI319">
        <f t="shared" si="85"/>
        <v>-4.9782871278518027E-2</v>
      </c>
      <c r="AJ319">
        <f t="shared" si="72"/>
        <v>-0.13191687889738513</v>
      </c>
      <c r="AK319">
        <v>0</v>
      </c>
      <c r="AL319">
        <f t="shared" si="80"/>
        <v>-0.29339687755304533</v>
      </c>
      <c r="AM319">
        <f t="shared" si="73"/>
        <v>-0.22215371647825066</v>
      </c>
      <c r="AN319">
        <f t="shared" si="83"/>
        <v>-0.17511450250171906</v>
      </c>
      <c r="AO319">
        <f t="shared" si="74"/>
        <v>-0.24990865449939484</v>
      </c>
      <c r="AP319">
        <f t="shared" si="75"/>
        <v>-0.17511450250171906</v>
      </c>
      <c r="AQ319">
        <f t="shared" si="76"/>
        <v>-4.9782871278518027E-2</v>
      </c>
      <c r="AR319">
        <f t="shared" si="77"/>
        <v>-9.1850211907198817E-2</v>
      </c>
      <c r="AS319">
        <f t="shared" si="84"/>
        <v>-0.36690149216552076</v>
      </c>
      <c r="AT319">
        <f t="shared" si="81"/>
        <v>-7.6298724970699477E-2</v>
      </c>
      <c r="AU319">
        <v>0</v>
      </c>
      <c r="AW319">
        <f t="shared" si="78"/>
        <v>1.8822213040319693</v>
      </c>
    </row>
    <row r="320" spans="1:49" x14ac:dyDescent="0.25">
      <c r="A320">
        <v>19</v>
      </c>
      <c r="B320" t="s">
        <v>62</v>
      </c>
      <c r="C320" t="s">
        <v>63</v>
      </c>
      <c r="D320">
        <v>8</v>
      </c>
      <c r="F320">
        <v>0</v>
      </c>
      <c r="G320">
        <v>0</v>
      </c>
      <c r="H320">
        <v>0</v>
      </c>
      <c r="I320">
        <v>0</v>
      </c>
      <c r="J320">
        <v>1.3333333333333333</v>
      </c>
      <c r="K320">
        <v>0</v>
      </c>
      <c r="L320">
        <v>15.333333333333334</v>
      </c>
      <c r="M320">
        <v>3.3333333333333335</v>
      </c>
      <c r="N320">
        <v>2</v>
      </c>
      <c r="O320">
        <v>31</v>
      </c>
      <c r="P320">
        <v>0</v>
      </c>
      <c r="Q320">
        <v>0</v>
      </c>
      <c r="R320">
        <v>0</v>
      </c>
      <c r="S320">
        <v>53</v>
      </c>
      <c r="U320">
        <f t="shared" si="70"/>
        <v>0</v>
      </c>
      <c r="V320">
        <f t="shared" si="70"/>
        <v>0</v>
      </c>
      <c r="W320">
        <f t="shared" si="70"/>
        <v>0</v>
      </c>
      <c r="X320">
        <f t="shared" si="69"/>
        <v>0</v>
      </c>
      <c r="Y320">
        <f t="shared" si="69"/>
        <v>2.5157232704402514E-2</v>
      </c>
      <c r="Z320">
        <f t="shared" si="69"/>
        <v>0</v>
      </c>
      <c r="AA320">
        <f t="shared" si="69"/>
        <v>0.28930817610062892</v>
      </c>
      <c r="AB320">
        <f t="shared" si="79"/>
        <v>6.2893081761006289E-2</v>
      </c>
      <c r="AC320">
        <f t="shared" si="71"/>
        <v>3.7735849056603772E-2</v>
      </c>
      <c r="AD320">
        <f t="shared" si="71"/>
        <v>0.58490566037735847</v>
      </c>
      <c r="AE320">
        <f t="shared" si="71"/>
        <v>0</v>
      </c>
      <c r="AF320">
        <f t="shared" si="71"/>
        <v>0</v>
      </c>
      <c r="AG320">
        <f t="shared" si="87"/>
        <v>0</v>
      </c>
      <c r="AI320">
        <v>0</v>
      </c>
      <c r="AJ320">
        <v>0</v>
      </c>
      <c r="AK320">
        <v>0</v>
      </c>
      <c r="AL320">
        <v>0</v>
      </c>
      <c r="AM320">
        <f t="shared" si="73"/>
        <v>-9.2644272732084046E-2</v>
      </c>
      <c r="AN320">
        <v>0</v>
      </c>
      <c r="AO320">
        <f t="shared" si="74"/>
        <v>-0.35881817021152373</v>
      </c>
      <c r="AP320">
        <f t="shared" si="75"/>
        <v>-0.17398233391359658</v>
      </c>
      <c r="AQ320">
        <f t="shared" si="76"/>
        <v>-0.12366583898083684</v>
      </c>
      <c r="AR320">
        <f t="shared" si="77"/>
        <v>-0.31368766002030646</v>
      </c>
      <c r="AS320">
        <v>0</v>
      </c>
      <c r="AT320">
        <v>0</v>
      </c>
      <c r="AU320">
        <v>0</v>
      </c>
      <c r="AW320">
        <f t="shared" si="78"/>
        <v>1.0627982758583476</v>
      </c>
    </row>
    <row r="321" spans="1:49" x14ac:dyDescent="0.25">
      <c r="A321">
        <v>20</v>
      </c>
      <c r="B321" t="s">
        <v>60</v>
      </c>
      <c r="C321" t="s">
        <v>63</v>
      </c>
      <c r="D321">
        <v>8</v>
      </c>
      <c r="F321">
        <v>0</v>
      </c>
      <c r="G321">
        <v>0.33333333333333331</v>
      </c>
      <c r="H321">
        <v>0</v>
      </c>
      <c r="I321">
        <v>0</v>
      </c>
      <c r="J321">
        <v>0.66666666666666663</v>
      </c>
      <c r="K321">
        <v>0.66666666666666663</v>
      </c>
      <c r="L321">
        <v>4</v>
      </c>
      <c r="M321">
        <v>1.6666666666666667</v>
      </c>
      <c r="N321">
        <v>9.3333333333333339</v>
      </c>
      <c r="O321">
        <v>29.666666666666668</v>
      </c>
      <c r="P321">
        <v>0</v>
      </c>
      <c r="Q321">
        <v>0</v>
      </c>
      <c r="R321">
        <v>0</v>
      </c>
      <c r="S321">
        <v>46.333333333333336</v>
      </c>
      <c r="U321">
        <f t="shared" si="70"/>
        <v>0</v>
      </c>
      <c r="V321">
        <f t="shared" si="70"/>
        <v>7.1942446043165463E-3</v>
      </c>
      <c r="W321">
        <f t="shared" si="70"/>
        <v>0</v>
      </c>
      <c r="X321">
        <f t="shared" si="69"/>
        <v>0</v>
      </c>
      <c r="Y321">
        <f t="shared" si="69"/>
        <v>1.4388489208633093E-2</v>
      </c>
      <c r="Z321">
        <f t="shared" si="69"/>
        <v>1.4388489208633093E-2</v>
      </c>
      <c r="AA321">
        <f t="shared" si="69"/>
        <v>8.6330935251798552E-2</v>
      </c>
      <c r="AB321">
        <f t="shared" si="79"/>
        <v>3.5971223021582732E-2</v>
      </c>
      <c r="AC321">
        <f t="shared" si="71"/>
        <v>0.20143884892086331</v>
      </c>
      <c r="AD321">
        <f t="shared" si="71"/>
        <v>0.64028776978417268</v>
      </c>
      <c r="AE321">
        <f t="shared" si="71"/>
        <v>0</v>
      </c>
      <c r="AF321">
        <f t="shared" si="71"/>
        <v>0</v>
      </c>
      <c r="AG321">
        <f t="shared" si="87"/>
        <v>0</v>
      </c>
      <c r="AI321">
        <v>0</v>
      </c>
      <c r="AJ321">
        <f t="shared" si="72"/>
        <v>-3.5499812468566122E-2</v>
      </c>
      <c r="AK321">
        <v>0</v>
      </c>
      <c r="AL321">
        <v>0</v>
      </c>
      <c r="AM321">
        <f t="shared" si="73"/>
        <v>-6.1026284209651019E-2</v>
      </c>
      <c r="AN321">
        <f t="shared" si="83"/>
        <v>-6.1026284209651019E-2</v>
      </c>
      <c r="AO321">
        <f t="shared" si="74"/>
        <v>-0.21147343453318199</v>
      </c>
      <c r="AP321">
        <f t="shared" si="75"/>
        <v>-0.11960561225527307</v>
      </c>
      <c r="AQ321">
        <f t="shared" si="76"/>
        <v>-0.32275930822124937</v>
      </c>
      <c r="AR321">
        <f t="shared" si="77"/>
        <v>-0.2854643391544685</v>
      </c>
      <c r="AS321">
        <v>0</v>
      </c>
      <c r="AT321">
        <v>0</v>
      </c>
      <c r="AU321">
        <v>0</v>
      </c>
      <c r="AW321">
        <f t="shared" si="78"/>
        <v>1.0968550750520412</v>
      </c>
    </row>
    <row r="322" spans="1:49" x14ac:dyDescent="0.25">
      <c r="A322">
        <v>21</v>
      </c>
      <c r="B322" t="s">
        <v>67</v>
      </c>
      <c r="C322" t="s">
        <v>61</v>
      </c>
      <c r="D322">
        <v>8</v>
      </c>
      <c r="F322">
        <v>0</v>
      </c>
      <c r="G322">
        <v>1</v>
      </c>
      <c r="H322">
        <v>0</v>
      </c>
      <c r="I322">
        <v>0</v>
      </c>
      <c r="J322">
        <v>0.16666666666666666</v>
      </c>
      <c r="K322">
        <v>0</v>
      </c>
      <c r="L322">
        <v>35.333333333333336</v>
      </c>
      <c r="M322">
        <v>5</v>
      </c>
      <c r="N322">
        <v>0.33333333333333331</v>
      </c>
      <c r="O322">
        <v>6.666666666666667</v>
      </c>
      <c r="P322">
        <v>0</v>
      </c>
      <c r="Q322">
        <v>0</v>
      </c>
      <c r="R322">
        <v>0</v>
      </c>
      <c r="S322">
        <v>48.5</v>
      </c>
      <c r="U322">
        <f t="shared" si="70"/>
        <v>0</v>
      </c>
      <c r="V322">
        <f t="shared" si="70"/>
        <v>2.0618556701030927E-2</v>
      </c>
      <c r="W322">
        <f t="shared" si="70"/>
        <v>0</v>
      </c>
      <c r="X322">
        <f t="shared" si="70"/>
        <v>0</v>
      </c>
      <c r="Y322">
        <f t="shared" si="70"/>
        <v>3.4364261168384879E-3</v>
      </c>
      <c r="Z322">
        <f t="shared" si="70"/>
        <v>0</v>
      </c>
      <c r="AA322">
        <f t="shared" si="70"/>
        <v>0.72852233676975953</v>
      </c>
      <c r="AB322">
        <f t="shared" si="79"/>
        <v>0.10309278350515463</v>
      </c>
      <c r="AC322">
        <f t="shared" si="71"/>
        <v>6.8728522336769758E-3</v>
      </c>
      <c r="AD322">
        <f t="shared" si="71"/>
        <v>0.13745704467353953</v>
      </c>
      <c r="AE322">
        <f t="shared" si="71"/>
        <v>0</v>
      </c>
      <c r="AF322">
        <f t="shared" si="71"/>
        <v>0</v>
      </c>
      <c r="AG322">
        <f t="shared" si="87"/>
        <v>0</v>
      </c>
      <c r="AI322">
        <v>0</v>
      </c>
      <c r="AJ322">
        <f t="shared" si="72"/>
        <v>-8.0032243256565716E-2</v>
      </c>
      <c r="AK322">
        <v>0</v>
      </c>
      <c r="AL322">
        <v>0</v>
      </c>
      <c r="AM322">
        <f t="shared" si="73"/>
        <v>-1.9495956244575577E-2</v>
      </c>
      <c r="AN322">
        <v>0</v>
      </c>
      <c r="AO322">
        <f t="shared" si="74"/>
        <v>-0.23074997391714694</v>
      </c>
      <c r="AP322">
        <f t="shared" si="75"/>
        <v>-0.23423978201127188</v>
      </c>
      <c r="AQ322">
        <f t="shared" si="76"/>
        <v>-3.4228014340972834E-2</v>
      </c>
      <c r="AR322">
        <f t="shared" si="77"/>
        <v>-0.27277578186358165</v>
      </c>
      <c r="AS322">
        <v>0</v>
      </c>
      <c r="AT322">
        <v>0</v>
      </c>
      <c r="AU322">
        <v>0</v>
      </c>
      <c r="AW322">
        <f t="shared" si="78"/>
        <v>0.87152175163411449</v>
      </c>
    </row>
    <row r="323" spans="1:49" x14ac:dyDescent="0.25">
      <c r="A323">
        <v>22</v>
      </c>
      <c r="B323" t="s">
        <v>68</v>
      </c>
      <c r="C323" t="s">
        <v>61</v>
      </c>
      <c r="D323">
        <v>8</v>
      </c>
      <c r="F323">
        <v>0</v>
      </c>
      <c r="G323">
        <v>6</v>
      </c>
      <c r="H323">
        <v>0</v>
      </c>
      <c r="I323">
        <v>5.333333333333333</v>
      </c>
      <c r="J323">
        <v>7.5</v>
      </c>
      <c r="K323">
        <v>10.166666666666666</v>
      </c>
      <c r="L323">
        <v>26.166666666666668</v>
      </c>
      <c r="M323">
        <v>6</v>
      </c>
      <c r="N323">
        <v>1</v>
      </c>
      <c r="O323">
        <v>3.5</v>
      </c>
      <c r="P323">
        <v>37.666666666666664</v>
      </c>
      <c r="Q323">
        <v>1.1666666666666667</v>
      </c>
      <c r="R323">
        <v>6.333333333333333</v>
      </c>
      <c r="S323">
        <v>110.83333333333334</v>
      </c>
      <c r="U323">
        <f t="shared" ref="U323:X386" si="88">F323/$S323</f>
        <v>0</v>
      </c>
      <c r="V323">
        <f t="shared" si="88"/>
        <v>5.4135338345864654E-2</v>
      </c>
      <c r="W323">
        <f t="shared" si="88"/>
        <v>0</v>
      </c>
      <c r="X323">
        <f t="shared" si="88"/>
        <v>4.8120300751879695E-2</v>
      </c>
      <c r="Y323">
        <f t="shared" ref="Y323:AC386" si="89">J323/$S323</f>
        <v>6.7669172932330823E-2</v>
      </c>
      <c r="Z323">
        <f t="shared" si="89"/>
        <v>9.172932330827066E-2</v>
      </c>
      <c r="AA323">
        <f t="shared" si="89"/>
        <v>0.23609022556390977</v>
      </c>
      <c r="AB323">
        <f t="shared" si="79"/>
        <v>5.4135338345864654E-2</v>
      </c>
      <c r="AC323">
        <f t="shared" si="79"/>
        <v>9.0225563909774424E-3</v>
      </c>
      <c r="AD323">
        <f t="shared" si="79"/>
        <v>3.1578947368421047E-2</v>
      </c>
      <c r="AE323">
        <f t="shared" si="79"/>
        <v>0.33984962406015035</v>
      </c>
      <c r="AF323">
        <f t="shared" si="79"/>
        <v>1.0526315789473684E-2</v>
      </c>
      <c r="AG323">
        <f t="shared" si="87"/>
        <v>5.7142857142857134E-2</v>
      </c>
      <c r="AI323">
        <v>0</v>
      </c>
      <c r="AJ323">
        <f t="shared" ref="AJ323:AJ382" si="90">LN(V323)*V323</f>
        <v>-0.15787316041983576</v>
      </c>
      <c r="AK323">
        <v>0</v>
      </c>
      <c r="AL323">
        <f t="shared" ref="AL323:AL384" si="91">LN(X323)*X323</f>
        <v>-0.14599945325021965</v>
      </c>
      <c r="AM323">
        <f t="shared" ref="AM323:AM383" si="92">LN(Y323)*Y323</f>
        <v>-0.18224151096217903</v>
      </c>
      <c r="AN323">
        <f t="shared" ref="AN323:AN386" si="93">LN(Z323)*Z323</f>
        <v>-0.21913338912095501</v>
      </c>
      <c r="AO323">
        <f t="shared" ref="AO323:AO386" si="94">LN(AA323)*AA323</f>
        <v>-0.34080597585456351</v>
      </c>
      <c r="AP323">
        <f t="shared" ref="AP323:AP386" si="95">LN(AB323)*AB323</f>
        <v>-0.15787316041983576</v>
      </c>
      <c r="AQ323">
        <f t="shared" ref="AQ323:AQ386" si="96">LN(AC323)*AC323</f>
        <v>-4.2478444253483905E-2</v>
      </c>
      <c r="AR323">
        <f t="shared" ref="AR323:AR386" si="97">LN(AD323)*AD323</f>
        <v>-0.10911361903997149</v>
      </c>
      <c r="AS323">
        <f t="shared" ref="AS323:AS381" si="98">LN(AE323)*AE323</f>
        <v>-0.36678340053035557</v>
      </c>
      <c r="AT323">
        <f t="shared" ref="AT323:AT385" si="99">LN(AF323)*AF323</f>
        <v>-4.7935546227374115E-2</v>
      </c>
      <c r="AU323">
        <f t="shared" ref="AU323:AU378" si="100">LN(AG323)*AG323</f>
        <v>-0.16355433605311245</v>
      </c>
      <c r="AW323">
        <f t="shared" ref="AW323:AW386" si="101">-SUM(AI323:AU323)</f>
        <v>1.9337919961318866</v>
      </c>
    </row>
    <row r="324" spans="1:49" x14ac:dyDescent="0.25">
      <c r="A324">
        <v>23</v>
      </c>
      <c r="B324" t="s">
        <v>67</v>
      </c>
      <c r="C324" t="s">
        <v>63</v>
      </c>
      <c r="D324">
        <v>8</v>
      </c>
      <c r="F324">
        <v>0</v>
      </c>
      <c r="G324">
        <v>0.66666666666666663</v>
      </c>
      <c r="H324">
        <v>0</v>
      </c>
      <c r="I324">
        <v>0</v>
      </c>
      <c r="J324">
        <v>0.33333333333333331</v>
      </c>
      <c r="K324">
        <v>0</v>
      </c>
      <c r="L324">
        <v>16.666666666666668</v>
      </c>
      <c r="M324">
        <v>11.666666666666666</v>
      </c>
      <c r="N324">
        <v>0.33333333333333331</v>
      </c>
      <c r="O324">
        <v>12.333333333333334</v>
      </c>
      <c r="P324">
        <v>0</v>
      </c>
      <c r="Q324">
        <v>0</v>
      </c>
      <c r="R324">
        <v>0</v>
      </c>
      <c r="S324">
        <v>42</v>
      </c>
      <c r="U324">
        <f t="shared" si="88"/>
        <v>0</v>
      </c>
      <c r="V324">
        <f t="shared" si="88"/>
        <v>1.5873015873015872E-2</v>
      </c>
      <c r="W324">
        <f t="shared" si="88"/>
        <v>0</v>
      </c>
      <c r="X324">
        <f t="shared" si="88"/>
        <v>0</v>
      </c>
      <c r="Y324">
        <f t="shared" si="89"/>
        <v>7.9365079365079361E-3</v>
      </c>
      <c r="Z324">
        <f t="shared" si="89"/>
        <v>0</v>
      </c>
      <c r="AA324">
        <f t="shared" si="89"/>
        <v>0.39682539682539686</v>
      </c>
      <c r="AB324">
        <f t="shared" si="79"/>
        <v>0.27777777777777779</v>
      </c>
      <c r="AC324">
        <f t="shared" si="79"/>
        <v>7.9365079365079361E-3</v>
      </c>
      <c r="AD324">
        <f t="shared" si="79"/>
        <v>0.29365079365079366</v>
      </c>
      <c r="AE324">
        <f t="shared" si="79"/>
        <v>0</v>
      </c>
      <c r="AF324">
        <f t="shared" si="79"/>
        <v>0</v>
      </c>
      <c r="AG324">
        <f t="shared" si="87"/>
        <v>0</v>
      </c>
      <c r="AI324">
        <v>0</v>
      </c>
      <c r="AJ324">
        <f t="shared" si="90"/>
        <v>-6.5764043276056075E-2</v>
      </c>
      <c r="AK324">
        <v>0</v>
      </c>
      <c r="AL324">
        <v>0</v>
      </c>
      <c r="AM324">
        <f t="shared" si="92"/>
        <v>-3.8383189737710141E-2</v>
      </c>
      <c r="AN324">
        <v>0</v>
      </c>
      <c r="AO324">
        <f t="shared" si="94"/>
        <v>-0.36676940536640157</v>
      </c>
      <c r="AP324">
        <f t="shared" si="95"/>
        <v>-0.35581495707279565</v>
      </c>
      <c r="AQ324">
        <f t="shared" si="96"/>
        <v>-3.8383189737710141E-2</v>
      </c>
      <c r="AR324">
        <f t="shared" si="97"/>
        <v>-0.35982910943943164</v>
      </c>
      <c r="AS324">
        <v>0</v>
      </c>
      <c r="AT324">
        <v>0</v>
      </c>
      <c r="AU324">
        <v>0</v>
      </c>
      <c r="AW324">
        <f t="shared" si="101"/>
        <v>1.2249438946301052</v>
      </c>
    </row>
    <row r="325" spans="1:49" x14ac:dyDescent="0.25">
      <c r="A325">
        <v>24</v>
      </c>
      <c r="B325" t="s">
        <v>67</v>
      </c>
      <c r="C325" t="s">
        <v>61</v>
      </c>
      <c r="D325">
        <v>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2.3333333333333335</v>
      </c>
      <c r="M325">
        <v>2</v>
      </c>
      <c r="N325">
        <v>0.66666666666666663</v>
      </c>
      <c r="O325">
        <v>17.333333333333332</v>
      </c>
      <c r="P325">
        <v>0</v>
      </c>
      <c r="Q325">
        <v>0</v>
      </c>
      <c r="R325">
        <v>0</v>
      </c>
      <c r="S325">
        <v>22.333333333333332</v>
      </c>
      <c r="U325">
        <f t="shared" si="88"/>
        <v>0</v>
      </c>
      <c r="V325">
        <f t="shared" si="88"/>
        <v>0</v>
      </c>
      <c r="W325">
        <f t="shared" si="88"/>
        <v>0</v>
      </c>
      <c r="X325">
        <f t="shared" si="88"/>
        <v>0</v>
      </c>
      <c r="Y325">
        <f t="shared" si="89"/>
        <v>0</v>
      </c>
      <c r="Z325">
        <f t="shared" si="89"/>
        <v>0</v>
      </c>
      <c r="AA325">
        <f t="shared" si="89"/>
        <v>0.10447761194029852</v>
      </c>
      <c r="AB325">
        <f t="shared" si="89"/>
        <v>8.9552238805970158E-2</v>
      </c>
      <c r="AC325">
        <f t="shared" si="89"/>
        <v>2.9850746268656716E-2</v>
      </c>
      <c r="AD325">
        <f t="shared" ref="AD325:AG388" si="102">O325/$S325</f>
        <v>0.77611940298507465</v>
      </c>
      <c r="AE325">
        <f t="shared" si="102"/>
        <v>0</v>
      </c>
      <c r="AF325">
        <f t="shared" si="102"/>
        <v>0</v>
      </c>
      <c r="AG325">
        <f t="shared" si="87"/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f t="shared" si="94"/>
        <v>-0.23599219839327717</v>
      </c>
      <c r="AP325">
        <f t="shared" si="95"/>
        <v>-0.21608356568623083</v>
      </c>
      <c r="AQ325">
        <f t="shared" si="96"/>
        <v>-0.1048222519054036</v>
      </c>
      <c r="AR325">
        <f t="shared" si="97"/>
        <v>-0.19670660958352257</v>
      </c>
      <c r="AS325">
        <v>0</v>
      </c>
      <c r="AT325">
        <v>0</v>
      </c>
      <c r="AU325">
        <v>0</v>
      </c>
      <c r="AW325">
        <f t="shared" si="101"/>
        <v>0.75360462556843422</v>
      </c>
    </row>
    <row r="326" spans="1:49" x14ac:dyDescent="0.25">
      <c r="A326">
        <v>25</v>
      </c>
      <c r="B326" t="s">
        <v>60</v>
      </c>
      <c r="C326" t="s">
        <v>63</v>
      </c>
      <c r="D326">
        <v>8</v>
      </c>
      <c r="F326">
        <v>0</v>
      </c>
      <c r="G326">
        <v>0</v>
      </c>
      <c r="H326">
        <v>0</v>
      </c>
      <c r="I326">
        <v>0</v>
      </c>
      <c r="J326">
        <v>0.33333333333333331</v>
      </c>
      <c r="K326">
        <v>0</v>
      </c>
      <c r="L326">
        <v>0.33333333333333331</v>
      </c>
      <c r="M326">
        <v>1.6666666666666667</v>
      </c>
      <c r="N326">
        <v>6</v>
      </c>
      <c r="O326">
        <v>22</v>
      </c>
      <c r="P326">
        <v>0</v>
      </c>
      <c r="Q326">
        <v>0</v>
      </c>
      <c r="R326">
        <v>0</v>
      </c>
      <c r="S326">
        <v>30.333333333333336</v>
      </c>
      <c r="U326">
        <f t="shared" si="88"/>
        <v>0</v>
      </c>
      <c r="V326">
        <f t="shared" si="88"/>
        <v>0</v>
      </c>
      <c r="W326">
        <f t="shared" si="88"/>
        <v>0</v>
      </c>
      <c r="X326">
        <f t="shared" si="88"/>
        <v>0</v>
      </c>
      <c r="Y326">
        <f t="shared" si="89"/>
        <v>1.0989010989010988E-2</v>
      </c>
      <c r="Z326">
        <f t="shared" si="89"/>
        <v>0</v>
      </c>
      <c r="AA326">
        <f t="shared" si="89"/>
        <v>1.0989010989010988E-2</v>
      </c>
      <c r="AB326">
        <f t="shared" si="89"/>
        <v>5.4945054945054944E-2</v>
      </c>
      <c r="AC326">
        <f t="shared" ref="AC326:AG389" si="103">N326/$S326</f>
        <v>0.19780219780219779</v>
      </c>
      <c r="AD326">
        <f t="shared" si="102"/>
        <v>0.72527472527472525</v>
      </c>
      <c r="AE326">
        <f t="shared" si="102"/>
        <v>0</v>
      </c>
      <c r="AF326">
        <f t="shared" si="102"/>
        <v>0</v>
      </c>
      <c r="AG326">
        <f t="shared" si="87"/>
        <v>0</v>
      </c>
      <c r="AI326">
        <v>0</v>
      </c>
      <c r="AJ326">
        <v>0</v>
      </c>
      <c r="AK326">
        <v>0</v>
      </c>
      <c r="AL326">
        <v>0</v>
      </c>
      <c r="AM326">
        <f t="shared" si="92"/>
        <v>-4.9569884686998342E-2</v>
      </c>
      <c r="AN326">
        <v>0</v>
      </c>
      <c r="AO326">
        <f t="shared" si="94"/>
        <v>-4.9569884686998342E-2</v>
      </c>
      <c r="AP326">
        <f t="shared" si="95"/>
        <v>-0.15941876890564557</v>
      </c>
      <c r="AQ326">
        <f t="shared" si="96"/>
        <v>-0.32053603818870702</v>
      </c>
      <c r="AR326">
        <f t="shared" si="97"/>
        <v>-0.23296169732272545</v>
      </c>
      <c r="AS326">
        <v>0</v>
      </c>
      <c r="AT326">
        <v>0</v>
      </c>
      <c r="AU326">
        <v>0</v>
      </c>
      <c r="AW326">
        <f t="shared" si="101"/>
        <v>0.8120562737910747</v>
      </c>
    </row>
    <row r="327" spans="1:49" x14ac:dyDescent="0.25">
      <c r="A327">
        <v>26</v>
      </c>
      <c r="B327" t="s">
        <v>62</v>
      </c>
      <c r="C327" t="s">
        <v>61</v>
      </c>
      <c r="D327">
        <v>8</v>
      </c>
      <c r="F327">
        <v>0</v>
      </c>
      <c r="G327">
        <v>0.33333333333333331</v>
      </c>
      <c r="H327">
        <v>0</v>
      </c>
      <c r="I327">
        <v>0</v>
      </c>
      <c r="J327">
        <v>0.66666666666666663</v>
      </c>
      <c r="K327">
        <v>0</v>
      </c>
      <c r="L327">
        <v>7.333333333333333</v>
      </c>
      <c r="M327">
        <v>2.6666666666666665</v>
      </c>
      <c r="N327">
        <v>27</v>
      </c>
      <c r="O327">
        <v>63.666666666666664</v>
      </c>
      <c r="P327">
        <v>0</v>
      </c>
      <c r="Q327">
        <v>0</v>
      </c>
      <c r="R327">
        <v>0</v>
      </c>
      <c r="S327">
        <v>101.66666666666666</v>
      </c>
      <c r="U327">
        <f t="shared" si="88"/>
        <v>0</v>
      </c>
      <c r="V327">
        <f t="shared" si="88"/>
        <v>3.2786885245901639E-3</v>
      </c>
      <c r="W327">
        <f t="shared" si="88"/>
        <v>0</v>
      </c>
      <c r="X327">
        <f t="shared" si="88"/>
        <v>0</v>
      </c>
      <c r="Y327">
        <f t="shared" si="89"/>
        <v>6.5573770491803279E-3</v>
      </c>
      <c r="Z327">
        <f t="shared" si="89"/>
        <v>0</v>
      </c>
      <c r="AA327">
        <f t="shared" si="89"/>
        <v>7.2131147540983612E-2</v>
      </c>
      <c r="AB327">
        <f t="shared" si="89"/>
        <v>2.6229508196721311E-2</v>
      </c>
      <c r="AC327">
        <f t="shared" si="103"/>
        <v>0.26557377049180331</v>
      </c>
      <c r="AD327">
        <f t="shared" si="102"/>
        <v>0.6262295081967213</v>
      </c>
      <c r="AE327">
        <f t="shared" si="102"/>
        <v>0</v>
      </c>
      <c r="AF327">
        <f t="shared" si="102"/>
        <v>0</v>
      </c>
      <c r="AG327">
        <f t="shared" si="87"/>
        <v>0</v>
      </c>
      <c r="AI327">
        <v>0</v>
      </c>
      <c r="AJ327">
        <f t="shared" si="90"/>
        <v>-1.8755120579040694E-2</v>
      </c>
      <c r="AK327">
        <v>0</v>
      </c>
      <c r="AL327">
        <v>0</v>
      </c>
      <c r="AM327">
        <f t="shared" si="92"/>
        <v>-3.296501374457355E-2</v>
      </c>
      <c r="AN327">
        <v>0</v>
      </c>
      <c r="AO327">
        <f t="shared" si="94"/>
        <v>-0.18965221348026265</v>
      </c>
      <c r="AP327">
        <f t="shared" si="95"/>
        <v>-9.5498235670231496E-2</v>
      </c>
      <c r="AQ327">
        <f t="shared" si="96"/>
        <v>-0.35211433566141903</v>
      </c>
      <c r="AR327">
        <f t="shared" si="97"/>
        <v>-0.29309942483642398</v>
      </c>
      <c r="AS327">
        <v>0</v>
      </c>
      <c r="AT327">
        <v>0</v>
      </c>
      <c r="AU327">
        <v>0</v>
      </c>
      <c r="AW327">
        <f t="shared" si="101"/>
        <v>0.98208434397195132</v>
      </c>
    </row>
    <row r="328" spans="1:49" x14ac:dyDescent="0.25">
      <c r="A328">
        <v>27</v>
      </c>
      <c r="B328" t="s">
        <v>68</v>
      </c>
      <c r="C328" t="s">
        <v>63</v>
      </c>
      <c r="D328">
        <v>8</v>
      </c>
      <c r="F328">
        <v>0.66666666666666663</v>
      </c>
      <c r="G328">
        <v>1.5</v>
      </c>
      <c r="H328">
        <v>0</v>
      </c>
      <c r="I328">
        <v>4</v>
      </c>
      <c r="J328">
        <v>8.5</v>
      </c>
      <c r="K328">
        <v>12.5</v>
      </c>
      <c r="L328">
        <v>7.166666666666667</v>
      </c>
      <c r="M328">
        <v>1.1666666666666667</v>
      </c>
      <c r="N328">
        <v>0.66666666666666663</v>
      </c>
      <c r="O328">
        <v>2</v>
      </c>
      <c r="P328">
        <v>46.833333333333336</v>
      </c>
      <c r="Q328">
        <v>1.3333333333333333</v>
      </c>
      <c r="R328">
        <v>0</v>
      </c>
      <c r="S328">
        <v>86.333333333333329</v>
      </c>
      <c r="U328">
        <f t="shared" si="88"/>
        <v>7.7220077220077222E-3</v>
      </c>
      <c r="V328">
        <f t="shared" si="88"/>
        <v>1.7374517374517374E-2</v>
      </c>
      <c r="W328">
        <f t="shared" si="88"/>
        <v>0</v>
      </c>
      <c r="X328">
        <f t="shared" si="88"/>
        <v>4.6332046332046337E-2</v>
      </c>
      <c r="Y328">
        <f t="shared" si="89"/>
        <v>9.8455598455598467E-2</v>
      </c>
      <c r="Z328">
        <f t="shared" si="89"/>
        <v>0.1447876447876448</v>
      </c>
      <c r="AA328">
        <f t="shared" si="89"/>
        <v>8.3011583011583026E-2</v>
      </c>
      <c r="AB328">
        <f t="shared" si="89"/>
        <v>1.3513513513513514E-2</v>
      </c>
      <c r="AC328">
        <f t="shared" si="103"/>
        <v>7.7220077220077222E-3</v>
      </c>
      <c r="AD328">
        <f t="shared" si="102"/>
        <v>2.3166023166023168E-2</v>
      </c>
      <c r="AE328">
        <f t="shared" si="102"/>
        <v>0.5424710424710425</v>
      </c>
      <c r="AF328">
        <f t="shared" si="102"/>
        <v>1.5444015444015444E-2</v>
      </c>
      <c r="AG328">
        <f t="shared" si="87"/>
        <v>0</v>
      </c>
      <c r="AI328">
        <f t="shared" ref="AI328" si="104">LN(U328)*U328</f>
        <v>-3.755738132154126E-2</v>
      </c>
      <c r="AJ328">
        <f t="shared" si="90"/>
        <v>-7.0414586842296081E-2</v>
      </c>
      <c r="AK328">
        <v>0</v>
      </c>
      <c r="AL328">
        <f t="shared" si="91"/>
        <v>-0.14232840518509055</v>
      </c>
      <c r="AM328">
        <f t="shared" si="92"/>
        <v>-0.22823480711639579</v>
      </c>
      <c r="AN328">
        <f t="shared" si="93"/>
        <v>-0.27980025995026631</v>
      </c>
      <c r="AO328">
        <f t="shared" si="94"/>
        <v>-0.20659716301608996</v>
      </c>
      <c r="AP328">
        <f t="shared" si="95"/>
        <v>-5.8163041800056346E-2</v>
      </c>
      <c r="AQ328">
        <f t="shared" si="96"/>
        <v>-3.755738132154126E-2</v>
      </c>
      <c r="AR328">
        <f t="shared" si="97"/>
        <v>-8.722166623486062E-2</v>
      </c>
      <c r="AS328">
        <f t="shared" si="98"/>
        <v>-0.33178644979176097</v>
      </c>
      <c r="AT328">
        <f t="shared" si="99"/>
        <v>-6.4409786881538963E-2</v>
      </c>
      <c r="AU328">
        <v>0</v>
      </c>
      <c r="AW328">
        <f t="shared" si="101"/>
        <v>1.5440709294614381</v>
      </c>
    </row>
    <row r="329" spans="1:49" x14ac:dyDescent="0.25">
      <c r="A329">
        <v>28</v>
      </c>
      <c r="B329" t="s">
        <v>67</v>
      </c>
      <c r="C329" t="s">
        <v>63</v>
      </c>
      <c r="D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0.66666666666666663</v>
      </c>
      <c r="L329">
        <v>44</v>
      </c>
      <c r="M329">
        <v>4.666666666666667</v>
      </c>
      <c r="N329">
        <v>2.3333333333333335</v>
      </c>
      <c r="O329">
        <v>72.666666666666671</v>
      </c>
      <c r="P329">
        <v>0.33333333333333331</v>
      </c>
      <c r="Q329">
        <v>0</v>
      </c>
      <c r="R329">
        <v>0</v>
      </c>
      <c r="S329">
        <v>124.66666666666667</v>
      </c>
      <c r="U329">
        <f t="shared" si="88"/>
        <v>0</v>
      </c>
      <c r="V329">
        <f t="shared" si="88"/>
        <v>0</v>
      </c>
      <c r="W329">
        <f t="shared" si="88"/>
        <v>0</v>
      </c>
      <c r="X329">
        <f t="shared" si="88"/>
        <v>0</v>
      </c>
      <c r="Y329">
        <f t="shared" si="89"/>
        <v>0</v>
      </c>
      <c r="Z329">
        <f t="shared" si="89"/>
        <v>5.3475935828877002E-3</v>
      </c>
      <c r="AA329">
        <f t="shared" si="89"/>
        <v>0.3529411764705882</v>
      </c>
      <c r="AB329">
        <f t="shared" si="89"/>
        <v>3.7433155080213908E-2</v>
      </c>
      <c r="AC329">
        <f t="shared" si="103"/>
        <v>1.8716577540106954E-2</v>
      </c>
      <c r="AD329">
        <f t="shared" si="102"/>
        <v>0.58288770053475936</v>
      </c>
      <c r="AE329">
        <f t="shared" si="102"/>
        <v>2.6737967914438501E-3</v>
      </c>
      <c r="AF329">
        <f t="shared" si="102"/>
        <v>0</v>
      </c>
      <c r="AG329">
        <f t="shared" si="87"/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f t="shared" si="93"/>
        <v>-2.7973842870880141E-2</v>
      </c>
      <c r="AO329">
        <f t="shared" si="94"/>
        <v>-0.36757195582170393</v>
      </c>
      <c r="AP329">
        <f t="shared" si="95"/>
        <v>-0.12297534371441132</v>
      </c>
      <c r="AQ329">
        <f t="shared" si="96"/>
        <v>-7.4461014808862386E-2</v>
      </c>
      <c r="AR329">
        <f t="shared" si="97"/>
        <v>-0.31461989344477692</v>
      </c>
      <c r="AS329">
        <f t="shared" si="98"/>
        <v>-1.5840256142819604E-2</v>
      </c>
      <c r="AT329">
        <v>0</v>
      </c>
      <c r="AU329">
        <v>0</v>
      </c>
      <c r="AW329">
        <f t="shared" si="101"/>
        <v>0.92344230680345418</v>
      </c>
    </row>
    <row r="330" spans="1:49" x14ac:dyDescent="0.25">
      <c r="A330">
        <v>29</v>
      </c>
      <c r="B330" t="s">
        <v>62</v>
      </c>
      <c r="C330" t="s">
        <v>63</v>
      </c>
      <c r="D330">
        <v>8</v>
      </c>
      <c r="F330">
        <v>0</v>
      </c>
      <c r="G330">
        <v>0</v>
      </c>
      <c r="H330">
        <v>0</v>
      </c>
      <c r="I330">
        <v>0.83333333333333337</v>
      </c>
      <c r="J330">
        <v>0</v>
      </c>
      <c r="K330">
        <v>0</v>
      </c>
      <c r="L330">
        <v>33.333333333333336</v>
      </c>
      <c r="M330">
        <v>9.3333333333333339</v>
      </c>
      <c r="N330">
        <v>1.8333333333333333</v>
      </c>
      <c r="O330">
        <v>16.166666666666668</v>
      </c>
      <c r="P330">
        <v>0</v>
      </c>
      <c r="Q330">
        <v>27.333333333333332</v>
      </c>
      <c r="R330">
        <v>0</v>
      </c>
      <c r="S330">
        <v>88.833333333333343</v>
      </c>
      <c r="U330">
        <f t="shared" si="88"/>
        <v>0</v>
      </c>
      <c r="V330">
        <f t="shared" si="88"/>
        <v>0</v>
      </c>
      <c r="W330">
        <f t="shared" si="88"/>
        <v>0</v>
      </c>
      <c r="X330">
        <f t="shared" si="88"/>
        <v>9.3808630393996239E-3</v>
      </c>
      <c r="Y330">
        <f t="shared" si="89"/>
        <v>0</v>
      </c>
      <c r="Z330">
        <f t="shared" si="89"/>
        <v>0</v>
      </c>
      <c r="AA330">
        <f t="shared" si="89"/>
        <v>0.37523452157598497</v>
      </c>
      <c r="AB330">
        <f t="shared" si="89"/>
        <v>0.10506566604127579</v>
      </c>
      <c r="AC330">
        <f t="shared" si="103"/>
        <v>2.063789868667917E-2</v>
      </c>
      <c r="AD330">
        <f t="shared" si="102"/>
        <v>0.18198874296435272</v>
      </c>
      <c r="AE330">
        <f t="shared" si="102"/>
        <v>0</v>
      </c>
      <c r="AF330">
        <f t="shared" si="102"/>
        <v>0.30769230769230765</v>
      </c>
      <c r="AG330">
        <f t="shared" si="87"/>
        <v>0</v>
      </c>
      <c r="AI330">
        <v>0</v>
      </c>
      <c r="AJ330">
        <v>0</v>
      </c>
      <c r="AK330">
        <v>0</v>
      </c>
      <c r="AL330">
        <f t="shared" si="91"/>
        <v>-4.3800032943074524E-2</v>
      </c>
      <c r="AM330">
        <v>0</v>
      </c>
      <c r="AN330">
        <v>0</v>
      </c>
      <c r="AO330">
        <f t="shared" si="94"/>
        <v>-0.36780640060705738</v>
      </c>
      <c r="AP330">
        <f t="shared" si="95"/>
        <v>-0.23673077874693985</v>
      </c>
      <c r="AQ330">
        <f t="shared" si="96"/>
        <v>-8.0087969352799632E-2</v>
      </c>
      <c r="AR330">
        <f t="shared" si="97"/>
        <v>-0.31007432125564499</v>
      </c>
      <c r="AS330">
        <v>0</v>
      </c>
      <c r="AT330">
        <f t="shared" si="99"/>
        <v>-0.36266307579742957</v>
      </c>
      <c r="AU330">
        <v>0</v>
      </c>
      <c r="AW330">
        <f t="shared" si="101"/>
        <v>1.401162578702946</v>
      </c>
    </row>
    <row r="331" spans="1:49" x14ac:dyDescent="0.25">
      <c r="A331">
        <v>30</v>
      </c>
      <c r="B331" t="s">
        <v>64</v>
      </c>
      <c r="C331" t="s">
        <v>63</v>
      </c>
      <c r="D331">
        <v>8</v>
      </c>
      <c r="F331">
        <v>0</v>
      </c>
      <c r="G331">
        <v>4</v>
      </c>
      <c r="H331">
        <v>0</v>
      </c>
      <c r="I331">
        <v>28</v>
      </c>
      <c r="J331">
        <v>6.333333333333333</v>
      </c>
      <c r="K331">
        <v>25</v>
      </c>
      <c r="L331">
        <v>6.333333333333333</v>
      </c>
      <c r="M331">
        <v>26</v>
      </c>
      <c r="N331">
        <v>12.666666666666666</v>
      </c>
      <c r="O331">
        <v>57.333333333333336</v>
      </c>
      <c r="P331">
        <v>2</v>
      </c>
      <c r="Q331">
        <v>0</v>
      </c>
      <c r="R331">
        <v>0</v>
      </c>
      <c r="S331">
        <v>167.66666666666669</v>
      </c>
      <c r="U331">
        <f t="shared" si="88"/>
        <v>0</v>
      </c>
      <c r="V331">
        <f t="shared" si="88"/>
        <v>2.3856858846918485E-2</v>
      </c>
      <c r="W331">
        <f t="shared" si="88"/>
        <v>0</v>
      </c>
      <c r="X331">
        <f t="shared" si="88"/>
        <v>0.16699801192842942</v>
      </c>
      <c r="Y331">
        <f t="shared" si="89"/>
        <v>3.7773359840954271E-2</v>
      </c>
      <c r="Z331">
        <f t="shared" si="89"/>
        <v>0.14910536779324055</v>
      </c>
      <c r="AA331">
        <f t="shared" si="89"/>
        <v>3.7773359840954271E-2</v>
      </c>
      <c r="AB331">
        <f t="shared" si="89"/>
        <v>0.15506958250497016</v>
      </c>
      <c r="AC331">
        <f t="shared" si="103"/>
        <v>7.5546719681908542E-2</v>
      </c>
      <c r="AD331">
        <f t="shared" si="102"/>
        <v>0.34194831013916499</v>
      </c>
      <c r="AE331">
        <f t="shared" si="102"/>
        <v>1.1928429423459242E-2</v>
      </c>
      <c r="AF331">
        <f t="shared" si="102"/>
        <v>0</v>
      </c>
      <c r="AG331">
        <f t="shared" si="87"/>
        <v>0</v>
      </c>
      <c r="AI331">
        <v>0</v>
      </c>
      <c r="AJ331">
        <f t="shared" si="90"/>
        <v>-8.9121674440836698E-2</v>
      </c>
      <c r="AK331">
        <v>0</v>
      </c>
      <c r="AL331">
        <f t="shared" si="91"/>
        <v>-0.29888859480226593</v>
      </c>
      <c r="AM331">
        <f t="shared" si="92"/>
        <v>-0.12375123782849438</v>
      </c>
      <c r="AN331">
        <f t="shared" si="93"/>
        <v>-0.28376273209196251</v>
      </c>
      <c r="AO331">
        <f t="shared" si="94"/>
        <v>-0.12375123782849438</v>
      </c>
      <c r="AP331">
        <f t="shared" si="95"/>
        <v>-0.28903130176141451</v>
      </c>
      <c r="AQ331">
        <f t="shared" si="96"/>
        <v>-0.19513747990892133</v>
      </c>
      <c r="AR331">
        <f t="shared" si="97"/>
        <v>-0.36694325893686131</v>
      </c>
      <c r="AS331">
        <f t="shared" si="98"/>
        <v>-5.282899444379742E-2</v>
      </c>
      <c r="AT331">
        <v>0</v>
      </c>
      <c r="AU331">
        <v>0</v>
      </c>
      <c r="AW331">
        <f t="shared" si="101"/>
        <v>1.8232165120430486</v>
      </c>
    </row>
    <row r="332" spans="1:49" x14ac:dyDescent="0.25">
      <c r="A332">
        <v>31</v>
      </c>
      <c r="B332" t="s">
        <v>68</v>
      </c>
      <c r="C332" t="s">
        <v>61</v>
      </c>
      <c r="D332">
        <v>8</v>
      </c>
      <c r="F332">
        <v>0</v>
      </c>
      <c r="G332">
        <v>1.3333333333333333</v>
      </c>
      <c r="H332">
        <v>0</v>
      </c>
      <c r="I332">
        <v>3.5</v>
      </c>
      <c r="J332">
        <v>16.166666666666668</v>
      </c>
      <c r="K332">
        <v>6.5</v>
      </c>
      <c r="L332">
        <v>4.5</v>
      </c>
      <c r="M332">
        <v>8.6666666666666661</v>
      </c>
      <c r="N332">
        <v>13.833333333333334</v>
      </c>
      <c r="O332">
        <v>55.5</v>
      </c>
      <c r="P332">
        <v>0</v>
      </c>
      <c r="Q332">
        <v>0</v>
      </c>
      <c r="R332">
        <v>0</v>
      </c>
      <c r="S332">
        <v>110</v>
      </c>
      <c r="U332">
        <f t="shared" si="88"/>
        <v>0</v>
      </c>
      <c r="V332">
        <f t="shared" si="88"/>
        <v>1.2121212121212121E-2</v>
      </c>
      <c r="W332">
        <f t="shared" si="88"/>
        <v>0</v>
      </c>
      <c r="X332">
        <f t="shared" si="88"/>
        <v>3.1818181818181815E-2</v>
      </c>
      <c r="Y332">
        <f t="shared" si="89"/>
        <v>0.14696969696969697</v>
      </c>
      <c r="Z332">
        <f t="shared" si="89"/>
        <v>5.909090909090909E-2</v>
      </c>
      <c r="AA332">
        <f t="shared" si="89"/>
        <v>4.0909090909090909E-2</v>
      </c>
      <c r="AB332">
        <f t="shared" si="89"/>
        <v>7.8787878787878782E-2</v>
      </c>
      <c r="AC332">
        <f t="shared" si="103"/>
        <v>0.12575757575757576</v>
      </c>
      <c r="AD332">
        <f t="shared" si="102"/>
        <v>0.50454545454545452</v>
      </c>
      <c r="AE332">
        <f t="shared" si="102"/>
        <v>0</v>
      </c>
      <c r="AF332">
        <f t="shared" si="102"/>
        <v>0</v>
      </c>
      <c r="AG332">
        <f t="shared" si="87"/>
        <v>0</v>
      </c>
      <c r="AI332">
        <v>0</v>
      </c>
      <c r="AJ332">
        <f t="shared" si="90"/>
        <v>-5.3488464161704663E-2</v>
      </c>
      <c r="AK332">
        <v>0</v>
      </c>
      <c r="AL332">
        <f t="shared" si="91"/>
        <v>-0.10970009900490607</v>
      </c>
      <c r="AM332">
        <f t="shared" si="92"/>
        <v>-0.28181863497296605</v>
      </c>
      <c r="AN332">
        <f t="shared" si="93"/>
        <v>-0.1671491657071851</v>
      </c>
      <c r="AO332">
        <f t="shared" si="94"/>
        <v>-0.13076193964156943</v>
      </c>
      <c r="AP332">
        <f t="shared" si="95"/>
        <v>-0.20019969402247012</v>
      </c>
      <c r="AQ332">
        <f t="shared" si="96"/>
        <v>-0.26074566039330527</v>
      </c>
      <c r="AR332">
        <f t="shared" si="97"/>
        <v>-0.34515820590655932</v>
      </c>
      <c r="AS332">
        <v>0</v>
      </c>
      <c r="AT332">
        <v>0</v>
      </c>
      <c r="AU332">
        <v>0</v>
      </c>
      <c r="AW332">
        <f t="shared" si="101"/>
        <v>1.5490218638106663</v>
      </c>
    </row>
    <row r="333" spans="1:49" x14ac:dyDescent="0.25">
      <c r="A333">
        <v>32</v>
      </c>
      <c r="B333" t="s">
        <v>60</v>
      </c>
      <c r="C333" t="s">
        <v>63</v>
      </c>
      <c r="D333">
        <v>8</v>
      </c>
      <c r="F333">
        <v>0</v>
      </c>
      <c r="G333">
        <v>0</v>
      </c>
      <c r="H333">
        <v>0</v>
      </c>
      <c r="I333">
        <v>0</v>
      </c>
      <c r="J333">
        <v>0.33333333333333331</v>
      </c>
      <c r="K333">
        <v>0</v>
      </c>
      <c r="L333">
        <v>81.666666666666671</v>
      </c>
      <c r="M333">
        <v>1.6666666666666667</v>
      </c>
      <c r="N333">
        <v>0.66666666666666663</v>
      </c>
      <c r="O333">
        <v>97.666666666666671</v>
      </c>
      <c r="P333">
        <v>0</v>
      </c>
      <c r="Q333">
        <v>0</v>
      </c>
      <c r="R333">
        <v>0</v>
      </c>
      <c r="S333">
        <v>182</v>
      </c>
      <c r="U333">
        <f t="shared" si="88"/>
        <v>0</v>
      </c>
      <c r="V333">
        <f t="shared" si="88"/>
        <v>0</v>
      </c>
      <c r="W333">
        <f t="shared" si="88"/>
        <v>0</v>
      </c>
      <c r="X333">
        <f t="shared" si="88"/>
        <v>0</v>
      </c>
      <c r="Y333">
        <f t="shared" si="89"/>
        <v>1.8315018315018315E-3</v>
      </c>
      <c r="Z333">
        <f t="shared" si="89"/>
        <v>0</v>
      </c>
      <c r="AA333">
        <f t="shared" si="89"/>
        <v>0.44871794871794873</v>
      </c>
      <c r="AB333">
        <f t="shared" si="89"/>
        <v>9.1575091575091579E-3</v>
      </c>
      <c r="AC333">
        <f t="shared" si="103"/>
        <v>3.663003663003663E-3</v>
      </c>
      <c r="AD333">
        <f t="shared" si="102"/>
        <v>0.53663003663003661</v>
      </c>
      <c r="AE333">
        <f t="shared" si="102"/>
        <v>0</v>
      </c>
      <c r="AF333">
        <f t="shared" si="102"/>
        <v>0</v>
      </c>
      <c r="AG333">
        <f t="shared" si="87"/>
        <v>0</v>
      </c>
      <c r="AI333">
        <v>0</v>
      </c>
      <c r="AJ333">
        <v>0</v>
      </c>
      <c r="AK333">
        <v>0</v>
      </c>
      <c r="AL333">
        <v>0</v>
      </c>
      <c r="AM333">
        <f t="shared" si="92"/>
        <v>-1.1543258197334991E-2</v>
      </c>
      <c r="AN333">
        <v>0</v>
      </c>
      <c r="AO333">
        <f t="shared" si="94"/>
        <v>-0.35958495874366964</v>
      </c>
      <c r="AP333">
        <f t="shared" si="95"/>
        <v>-4.2977848565117258E-2</v>
      </c>
      <c r="AQ333">
        <f t="shared" si="96"/>
        <v>-2.0547515733278243E-2</v>
      </c>
      <c r="AR333">
        <f t="shared" si="97"/>
        <v>-0.33402341657739282</v>
      </c>
      <c r="AS333">
        <v>0</v>
      </c>
      <c r="AT333">
        <v>0</v>
      </c>
      <c r="AU333">
        <v>0</v>
      </c>
      <c r="AW333">
        <f t="shared" si="101"/>
        <v>0.76867699781679288</v>
      </c>
    </row>
    <row r="334" spans="1:49" x14ac:dyDescent="0.25">
      <c r="A334">
        <v>33</v>
      </c>
      <c r="B334" t="s">
        <v>67</v>
      </c>
      <c r="C334" t="s">
        <v>63</v>
      </c>
      <c r="D334">
        <v>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0.5</v>
      </c>
      <c r="L334">
        <v>32.166666666666664</v>
      </c>
      <c r="M334">
        <v>4.5</v>
      </c>
      <c r="N334">
        <v>1.8333333333333333</v>
      </c>
      <c r="O334">
        <v>37.5</v>
      </c>
      <c r="P334">
        <v>0</v>
      </c>
      <c r="Q334">
        <v>0</v>
      </c>
      <c r="R334">
        <v>0</v>
      </c>
      <c r="S334">
        <v>76.5</v>
      </c>
      <c r="U334">
        <f t="shared" si="88"/>
        <v>0</v>
      </c>
      <c r="V334">
        <f t="shared" si="88"/>
        <v>0</v>
      </c>
      <c r="W334">
        <f t="shared" si="88"/>
        <v>0</v>
      </c>
      <c r="X334">
        <f t="shared" si="88"/>
        <v>0</v>
      </c>
      <c r="Y334">
        <f t="shared" si="89"/>
        <v>0</v>
      </c>
      <c r="Z334">
        <f t="shared" si="89"/>
        <v>6.5359477124183009E-3</v>
      </c>
      <c r="AA334">
        <f t="shared" si="89"/>
        <v>0.420479302832244</v>
      </c>
      <c r="AB334">
        <f t="shared" si="89"/>
        <v>5.8823529411764705E-2</v>
      </c>
      <c r="AC334">
        <f t="shared" si="103"/>
        <v>2.3965141612200435E-2</v>
      </c>
      <c r="AD334">
        <f t="shared" si="102"/>
        <v>0.49019607843137253</v>
      </c>
      <c r="AE334">
        <f t="shared" si="102"/>
        <v>0</v>
      </c>
      <c r="AF334">
        <f t="shared" si="102"/>
        <v>0</v>
      </c>
      <c r="AG334">
        <f t="shared" si="87"/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f t="shared" si="93"/>
        <v>-3.2878679224787162E-2</v>
      </c>
      <c r="AO334">
        <f t="shared" si="94"/>
        <v>-0.36428645769725992</v>
      </c>
      <c r="AP334">
        <f t="shared" si="95"/>
        <v>-0.16665960847389508</v>
      </c>
      <c r="AQ334">
        <f t="shared" si="96"/>
        <v>-8.9417656448548849E-2</v>
      </c>
      <c r="AR334">
        <f t="shared" si="97"/>
        <v>-0.34948519992947302</v>
      </c>
      <c r="AS334">
        <v>0</v>
      </c>
      <c r="AT334">
        <v>0</v>
      </c>
      <c r="AU334">
        <v>0</v>
      </c>
      <c r="AW334">
        <f t="shared" si="101"/>
        <v>1.0027276017739641</v>
      </c>
    </row>
    <row r="335" spans="1:49" x14ac:dyDescent="0.25">
      <c r="A335">
        <v>34</v>
      </c>
      <c r="B335" t="s">
        <v>67</v>
      </c>
      <c r="C335" t="s">
        <v>61</v>
      </c>
      <c r="D335">
        <v>8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33.666666666666664</v>
      </c>
      <c r="L335">
        <v>8.3333333333333339</v>
      </c>
      <c r="M335">
        <v>0.66666666666666663</v>
      </c>
      <c r="N335">
        <v>2</v>
      </c>
      <c r="O335">
        <v>29</v>
      </c>
      <c r="P335">
        <v>0</v>
      </c>
      <c r="Q335">
        <v>0</v>
      </c>
      <c r="R335">
        <v>0</v>
      </c>
      <c r="S335">
        <v>74.666666666666657</v>
      </c>
      <c r="U335">
        <f t="shared" si="88"/>
        <v>0</v>
      </c>
      <c r="V335">
        <f t="shared" si="88"/>
        <v>0</v>
      </c>
      <c r="W335">
        <f t="shared" si="88"/>
        <v>0</v>
      </c>
      <c r="X335">
        <f t="shared" si="88"/>
        <v>0</v>
      </c>
      <c r="Y335">
        <f t="shared" si="89"/>
        <v>1.3392857142857144E-2</v>
      </c>
      <c r="Z335">
        <f t="shared" si="89"/>
        <v>0.45089285714285715</v>
      </c>
      <c r="AA335">
        <f t="shared" si="89"/>
        <v>0.11160714285714288</v>
      </c>
      <c r="AB335">
        <f t="shared" si="89"/>
        <v>8.9285714285714298E-3</v>
      </c>
      <c r="AC335">
        <f t="shared" si="103"/>
        <v>2.6785714285714288E-2</v>
      </c>
      <c r="AD335">
        <f t="shared" si="102"/>
        <v>0.38839285714285721</v>
      </c>
      <c r="AE335">
        <f t="shared" si="102"/>
        <v>0</v>
      </c>
      <c r="AF335">
        <f t="shared" si="102"/>
        <v>0</v>
      </c>
      <c r="AG335">
        <f t="shared" si="87"/>
        <v>0</v>
      </c>
      <c r="AI335">
        <v>0</v>
      </c>
      <c r="AJ335">
        <v>0</v>
      </c>
      <c r="AK335">
        <v>0</v>
      </c>
      <c r="AL335">
        <v>0</v>
      </c>
      <c r="AM335">
        <f t="shared" si="92"/>
        <v>-5.7763845042682109E-2</v>
      </c>
      <c r="AN335">
        <f t="shared" si="93"/>
        <v>-0.35914767426960637</v>
      </c>
      <c r="AO335">
        <f t="shared" si="94"/>
        <v>-0.24472881997620974</v>
      </c>
      <c r="AP335">
        <f t="shared" si="95"/>
        <v>-4.2129454207991919E-2</v>
      </c>
      <c r="AQ335">
        <f t="shared" si="96"/>
        <v>-9.6961247748937093E-2</v>
      </c>
      <c r="AR335">
        <f t="shared" si="97"/>
        <v>-0.36731785798410571</v>
      </c>
      <c r="AS335">
        <v>0</v>
      </c>
      <c r="AT335">
        <v>0</v>
      </c>
      <c r="AU335">
        <v>0</v>
      </c>
      <c r="AW335">
        <f t="shared" si="101"/>
        <v>1.168048899229533</v>
      </c>
    </row>
    <row r="336" spans="1:49" x14ac:dyDescent="0.25">
      <c r="A336">
        <v>35</v>
      </c>
      <c r="B336" t="s">
        <v>67</v>
      </c>
      <c r="C336" t="s">
        <v>63</v>
      </c>
      <c r="D336">
        <v>8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1.1666666666666667</v>
      </c>
      <c r="L336">
        <v>49.833333333333336</v>
      </c>
      <c r="M336">
        <v>2.1666666666666665</v>
      </c>
      <c r="N336">
        <v>0.33333333333333331</v>
      </c>
      <c r="O336">
        <v>35.166666666666664</v>
      </c>
      <c r="P336">
        <v>0</v>
      </c>
      <c r="Q336">
        <v>0</v>
      </c>
      <c r="R336">
        <v>0</v>
      </c>
      <c r="S336">
        <v>88.666666666666657</v>
      </c>
      <c r="U336">
        <f t="shared" si="88"/>
        <v>0</v>
      </c>
      <c r="V336">
        <f t="shared" si="88"/>
        <v>0</v>
      </c>
      <c r="W336">
        <f t="shared" si="88"/>
        <v>0</v>
      </c>
      <c r="X336">
        <f t="shared" si="88"/>
        <v>0</v>
      </c>
      <c r="Y336">
        <f t="shared" si="89"/>
        <v>0</v>
      </c>
      <c r="Z336">
        <f t="shared" si="89"/>
        <v>1.3157894736842108E-2</v>
      </c>
      <c r="AA336">
        <f t="shared" si="89"/>
        <v>0.56203007518796999</v>
      </c>
      <c r="AB336">
        <f t="shared" si="89"/>
        <v>2.4436090225563912E-2</v>
      </c>
      <c r="AC336">
        <f t="shared" si="103"/>
        <v>3.7593984962406017E-3</v>
      </c>
      <c r="AD336">
        <f t="shared" si="102"/>
        <v>0.39661654135338348</v>
      </c>
      <c r="AE336">
        <f t="shared" si="102"/>
        <v>0</v>
      </c>
      <c r="AF336">
        <f t="shared" si="102"/>
        <v>0</v>
      </c>
      <c r="AG336">
        <f t="shared" si="87"/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f t="shared" si="93"/>
        <v>-5.6983333424820155E-2</v>
      </c>
      <c r="AO336">
        <f t="shared" si="94"/>
        <v>-0.32384168208521885</v>
      </c>
      <c r="AP336">
        <f t="shared" si="95"/>
        <v>-9.0699292696318434E-2</v>
      </c>
      <c r="AQ336">
        <f t="shared" si="96"/>
        <v>-2.0990587626998871E-2</v>
      </c>
      <c r="AR336">
        <f t="shared" si="97"/>
        <v>-0.36678516933766342</v>
      </c>
      <c r="AS336">
        <v>0</v>
      </c>
      <c r="AT336">
        <v>0</v>
      </c>
      <c r="AU336">
        <v>0</v>
      </c>
      <c r="AW336">
        <f t="shared" si="101"/>
        <v>0.85930006517101964</v>
      </c>
    </row>
    <row r="337" spans="1:49" x14ac:dyDescent="0.25">
      <c r="A337">
        <v>36</v>
      </c>
      <c r="B337" t="s">
        <v>62</v>
      </c>
      <c r="C337" t="s">
        <v>63</v>
      </c>
      <c r="D337">
        <v>8</v>
      </c>
      <c r="F337">
        <v>0</v>
      </c>
      <c r="G337">
        <v>2.3333333333333335</v>
      </c>
      <c r="H337">
        <v>0</v>
      </c>
      <c r="I337">
        <v>0</v>
      </c>
      <c r="J337">
        <v>0</v>
      </c>
      <c r="K337">
        <v>0</v>
      </c>
      <c r="L337">
        <v>18</v>
      </c>
      <c r="M337">
        <v>7</v>
      </c>
      <c r="N337">
        <v>1.6666666666666667</v>
      </c>
      <c r="O337">
        <v>23.666666666666668</v>
      </c>
      <c r="P337">
        <v>2.3333333333333335</v>
      </c>
      <c r="Q337">
        <v>0</v>
      </c>
      <c r="R337">
        <v>0</v>
      </c>
      <c r="S337">
        <v>55.000000000000007</v>
      </c>
      <c r="U337">
        <f t="shared" si="88"/>
        <v>0</v>
      </c>
      <c r="V337">
        <f t="shared" si="88"/>
        <v>4.242424242424242E-2</v>
      </c>
      <c r="W337">
        <f t="shared" si="88"/>
        <v>0</v>
      </c>
      <c r="X337">
        <f t="shared" si="88"/>
        <v>0</v>
      </c>
      <c r="Y337">
        <f t="shared" si="89"/>
        <v>0</v>
      </c>
      <c r="Z337">
        <f t="shared" si="89"/>
        <v>0</v>
      </c>
      <c r="AA337">
        <f t="shared" si="89"/>
        <v>0.32727272727272722</v>
      </c>
      <c r="AB337">
        <f t="shared" si="89"/>
        <v>0.12727272727272726</v>
      </c>
      <c r="AC337">
        <f t="shared" si="103"/>
        <v>3.03030303030303E-2</v>
      </c>
      <c r="AD337">
        <f t="shared" si="102"/>
        <v>0.43030303030303024</v>
      </c>
      <c r="AE337">
        <f t="shared" si="102"/>
        <v>4.242424242424242E-2</v>
      </c>
      <c r="AF337">
        <f t="shared" si="102"/>
        <v>0</v>
      </c>
      <c r="AG337">
        <f t="shared" si="87"/>
        <v>0</v>
      </c>
      <c r="AI337">
        <v>0</v>
      </c>
      <c r="AJ337">
        <f t="shared" si="90"/>
        <v>-0.13406210469040528</v>
      </c>
      <c r="AK337">
        <v>0</v>
      </c>
      <c r="AL337">
        <v>0</v>
      </c>
      <c r="AM337">
        <v>0</v>
      </c>
      <c r="AN337">
        <v>0</v>
      </c>
      <c r="AO337">
        <f t="shared" si="94"/>
        <v>-0.36555101258279116</v>
      </c>
      <c r="AP337">
        <f t="shared" si="95"/>
        <v>-0.26236293187709275</v>
      </c>
      <c r="AQ337">
        <f t="shared" si="96"/>
        <v>-0.10595477458989333</v>
      </c>
      <c r="AR337">
        <f t="shared" si="97"/>
        <v>-0.36285974167883533</v>
      </c>
      <c r="AS337">
        <f t="shared" si="98"/>
        <v>-0.13406210469040528</v>
      </c>
      <c r="AT337">
        <v>0</v>
      </c>
      <c r="AU337">
        <v>0</v>
      </c>
      <c r="AW337">
        <f t="shared" si="101"/>
        <v>1.3648526701094232</v>
      </c>
    </row>
    <row r="338" spans="1:49" x14ac:dyDescent="0.25">
      <c r="A338">
        <v>37</v>
      </c>
      <c r="B338" t="s">
        <v>60</v>
      </c>
      <c r="C338" t="s">
        <v>61</v>
      </c>
      <c r="D338">
        <v>8</v>
      </c>
      <c r="F338">
        <v>0</v>
      </c>
      <c r="G338">
        <v>0</v>
      </c>
      <c r="H338">
        <v>0</v>
      </c>
      <c r="I338">
        <v>0</v>
      </c>
      <c r="J338">
        <v>1.3333333333333333</v>
      </c>
      <c r="K338">
        <v>2.6666666666666665</v>
      </c>
      <c r="L338">
        <v>18.666666666666668</v>
      </c>
      <c r="M338">
        <v>2.6666666666666665</v>
      </c>
      <c r="N338">
        <v>12</v>
      </c>
      <c r="O338">
        <v>10.666666666666666</v>
      </c>
      <c r="P338">
        <v>0</v>
      </c>
      <c r="Q338">
        <v>0</v>
      </c>
      <c r="R338">
        <v>0</v>
      </c>
      <c r="S338">
        <v>48</v>
      </c>
      <c r="U338">
        <f t="shared" si="88"/>
        <v>0</v>
      </c>
      <c r="V338">
        <f t="shared" si="88"/>
        <v>0</v>
      </c>
      <c r="W338">
        <f t="shared" si="88"/>
        <v>0</v>
      </c>
      <c r="X338">
        <f t="shared" si="88"/>
        <v>0</v>
      </c>
      <c r="Y338">
        <f t="shared" si="89"/>
        <v>2.7777777777777776E-2</v>
      </c>
      <c r="Z338">
        <f t="shared" si="89"/>
        <v>5.5555555555555552E-2</v>
      </c>
      <c r="AA338">
        <f t="shared" si="89"/>
        <v>0.3888888888888889</v>
      </c>
      <c r="AB338">
        <f t="shared" si="89"/>
        <v>5.5555555555555552E-2</v>
      </c>
      <c r="AC338">
        <f t="shared" si="103"/>
        <v>0.25</v>
      </c>
      <c r="AD338">
        <f t="shared" si="102"/>
        <v>0.22222222222222221</v>
      </c>
      <c r="AE338">
        <f t="shared" si="102"/>
        <v>0</v>
      </c>
      <c r="AF338">
        <f t="shared" si="102"/>
        <v>0</v>
      </c>
      <c r="AG338">
        <f t="shared" si="87"/>
        <v>0</v>
      </c>
      <c r="AI338">
        <v>0</v>
      </c>
      <c r="AJ338">
        <v>0</v>
      </c>
      <c r="AK338">
        <v>0</v>
      </c>
      <c r="AL338">
        <v>0</v>
      </c>
      <c r="AM338">
        <f t="shared" si="92"/>
        <v>-9.9542192734891941E-2</v>
      </c>
      <c r="AN338">
        <f t="shared" si="93"/>
        <v>-0.16057620877200915</v>
      </c>
      <c r="AO338">
        <f t="shared" si="94"/>
        <v>-0.3672906256603311</v>
      </c>
      <c r="AP338">
        <f t="shared" si="95"/>
        <v>-0.16057620877200915</v>
      </c>
      <c r="AQ338">
        <f t="shared" si="96"/>
        <v>-0.34657359027997264</v>
      </c>
      <c r="AR338">
        <f t="shared" si="97"/>
        <v>-0.33423942150583869</v>
      </c>
      <c r="AS338">
        <v>0</v>
      </c>
      <c r="AT338">
        <v>0</v>
      </c>
      <c r="AU338">
        <v>0</v>
      </c>
      <c r="AW338">
        <f t="shared" si="101"/>
        <v>1.4687982477250525</v>
      </c>
    </row>
    <row r="339" spans="1:49" x14ac:dyDescent="0.25">
      <c r="A339">
        <v>38</v>
      </c>
      <c r="B339" t="s">
        <v>64</v>
      </c>
      <c r="C339" t="s">
        <v>61</v>
      </c>
      <c r="D339">
        <v>8</v>
      </c>
      <c r="F339">
        <v>0</v>
      </c>
      <c r="G339">
        <v>5</v>
      </c>
      <c r="H339">
        <v>0</v>
      </c>
      <c r="I339">
        <v>0.83333333333333337</v>
      </c>
      <c r="J339">
        <v>0.66666666666666663</v>
      </c>
      <c r="K339">
        <v>0.66666666666666663</v>
      </c>
      <c r="L339">
        <v>20.5</v>
      </c>
      <c r="M339">
        <v>6.833333333333333</v>
      </c>
      <c r="N339">
        <v>5.333333333333333</v>
      </c>
      <c r="O339">
        <v>39.666666666666664</v>
      </c>
      <c r="P339">
        <v>9.6666666666666661</v>
      </c>
      <c r="Q339">
        <v>1.5</v>
      </c>
      <c r="R339">
        <v>0</v>
      </c>
      <c r="S339">
        <v>90.666666666666671</v>
      </c>
      <c r="U339">
        <f t="shared" si="88"/>
        <v>0</v>
      </c>
      <c r="V339">
        <f t="shared" si="88"/>
        <v>5.514705882352941E-2</v>
      </c>
      <c r="W339">
        <f t="shared" si="88"/>
        <v>0</v>
      </c>
      <c r="X339">
        <f t="shared" si="88"/>
        <v>9.1911764705882356E-3</v>
      </c>
      <c r="Y339">
        <f t="shared" si="89"/>
        <v>7.3529411764705873E-3</v>
      </c>
      <c r="Z339">
        <f t="shared" si="89"/>
        <v>7.3529411764705873E-3</v>
      </c>
      <c r="AA339">
        <f t="shared" si="89"/>
        <v>0.22610294117647059</v>
      </c>
      <c r="AB339">
        <f t="shared" si="89"/>
        <v>7.5367647058823525E-2</v>
      </c>
      <c r="AC339">
        <f t="shared" si="103"/>
        <v>5.8823529411764698E-2</v>
      </c>
      <c r="AD339">
        <f t="shared" si="102"/>
        <v>0.43749999999999994</v>
      </c>
      <c r="AE339">
        <f t="shared" si="102"/>
        <v>0.10661764705882351</v>
      </c>
      <c r="AF339">
        <f t="shared" si="102"/>
        <v>1.6544117647058824E-2</v>
      </c>
      <c r="AG339">
        <f t="shared" si="87"/>
        <v>0</v>
      </c>
      <c r="AI339">
        <v>0</v>
      </c>
      <c r="AJ339">
        <f t="shared" si="90"/>
        <v>-0.15980249256583384</v>
      </c>
      <c r="AK339">
        <v>0</v>
      </c>
      <c r="AL339">
        <f t="shared" si="91"/>
        <v>-4.3102126235494878E-2</v>
      </c>
      <c r="AM339">
        <f t="shared" si="92"/>
        <v>-3.612246239511803E-2</v>
      </c>
      <c r="AN339">
        <f t="shared" si="93"/>
        <v>-3.612246239511803E-2</v>
      </c>
      <c r="AO339">
        <f t="shared" si="94"/>
        <v>-0.3361619148023412</v>
      </c>
      <c r="AP339">
        <f t="shared" si="95"/>
        <v>-0.19485379482760481</v>
      </c>
      <c r="AQ339">
        <f t="shared" si="96"/>
        <v>-0.16665960847389505</v>
      </c>
      <c r="AR339">
        <f t="shared" si="97"/>
        <v>-0.3616718757682047</v>
      </c>
      <c r="AS339">
        <f t="shared" si="98"/>
        <v>-0.23866426784182418</v>
      </c>
      <c r="AT339">
        <f t="shared" si="99"/>
        <v>-6.7859415488377775E-2</v>
      </c>
      <c r="AU339">
        <v>0</v>
      </c>
      <c r="AW339">
        <f t="shared" si="101"/>
        <v>1.6410204207938124</v>
      </c>
    </row>
    <row r="340" spans="1:49" x14ac:dyDescent="0.25">
      <c r="A340">
        <v>39</v>
      </c>
      <c r="B340" t="s">
        <v>67</v>
      </c>
      <c r="C340" t="s">
        <v>61</v>
      </c>
      <c r="D340">
        <v>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8</v>
      </c>
      <c r="N340">
        <v>10.333333333333334</v>
      </c>
      <c r="O340">
        <v>68</v>
      </c>
      <c r="P340">
        <v>0</v>
      </c>
      <c r="Q340">
        <v>0</v>
      </c>
      <c r="R340">
        <v>0</v>
      </c>
      <c r="S340">
        <v>87.333333333333343</v>
      </c>
      <c r="U340">
        <f t="shared" si="88"/>
        <v>0</v>
      </c>
      <c r="V340">
        <f t="shared" si="88"/>
        <v>0</v>
      </c>
      <c r="W340">
        <f t="shared" si="88"/>
        <v>0</v>
      </c>
      <c r="X340">
        <f t="shared" si="88"/>
        <v>0</v>
      </c>
      <c r="Y340">
        <f t="shared" si="89"/>
        <v>0</v>
      </c>
      <c r="Z340">
        <f t="shared" si="89"/>
        <v>0</v>
      </c>
      <c r="AA340">
        <f t="shared" si="89"/>
        <v>1.1450381679389311E-2</v>
      </c>
      <c r="AB340">
        <f t="shared" si="89"/>
        <v>9.160305343511449E-2</v>
      </c>
      <c r="AC340">
        <f t="shared" si="103"/>
        <v>0.11832061068702289</v>
      </c>
      <c r="AD340">
        <f t="shared" si="102"/>
        <v>0.77862595419847325</v>
      </c>
      <c r="AE340">
        <f t="shared" si="102"/>
        <v>0</v>
      </c>
      <c r="AF340">
        <f t="shared" si="102"/>
        <v>0</v>
      </c>
      <c r="AG340">
        <f t="shared" si="87"/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f t="shared" si="94"/>
        <v>-5.1180139867476951E-2</v>
      </c>
      <c r="AP340">
        <f t="shared" si="95"/>
        <v>-0.21895792428212069</v>
      </c>
      <c r="AQ340">
        <f t="shared" si="96"/>
        <v>-0.25253845907463535</v>
      </c>
      <c r="AR340">
        <f t="shared" si="97"/>
        <v>-0.19483129779787642</v>
      </c>
      <c r="AS340">
        <v>0</v>
      </c>
      <c r="AT340">
        <v>0</v>
      </c>
      <c r="AU340">
        <v>0</v>
      </c>
      <c r="AW340">
        <f t="shared" si="101"/>
        <v>0.71750782102210942</v>
      </c>
    </row>
    <row r="341" spans="1:49" x14ac:dyDescent="0.25">
      <c r="A341">
        <v>40</v>
      </c>
      <c r="B341" t="s">
        <v>68</v>
      </c>
      <c r="C341" t="s">
        <v>61</v>
      </c>
      <c r="D341">
        <v>8</v>
      </c>
      <c r="F341">
        <v>0</v>
      </c>
      <c r="G341">
        <v>7.333333333333333</v>
      </c>
      <c r="H341">
        <v>0</v>
      </c>
      <c r="I341">
        <v>0</v>
      </c>
      <c r="J341">
        <v>19</v>
      </c>
      <c r="K341">
        <v>0</v>
      </c>
      <c r="L341">
        <v>21</v>
      </c>
      <c r="M341">
        <v>3.3333333333333335</v>
      </c>
      <c r="N341">
        <v>3.6666666666666665</v>
      </c>
      <c r="O341">
        <v>66</v>
      </c>
      <c r="P341">
        <v>1.6666666666666667</v>
      </c>
      <c r="Q341">
        <v>0</v>
      </c>
      <c r="R341">
        <v>0</v>
      </c>
      <c r="S341">
        <v>122</v>
      </c>
      <c r="U341">
        <f t="shared" si="88"/>
        <v>0</v>
      </c>
      <c r="V341">
        <f t="shared" si="88"/>
        <v>6.0109289617486336E-2</v>
      </c>
      <c r="W341">
        <f t="shared" si="88"/>
        <v>0</v>
      </c>
      <c r="X341">
        <f t="shared" si="88"/>
        <v>0</v>
      </c>
      <c r="Y341">
        <f t="shared" si="89"/>
        <v>0.15573770491803279</v>
      </c>
      <c r="Z341">
        <f t="shared" si="89"/>
        <v>0</v>
      </c>
      <c r="AA341">
        <f t="shared" si="89"/>
        <v>0.1721311475409836</v>
      </c>
      <c r="AB341">
        <f t="shared" si="89"/>
        <v>2.7322404371584702E-2</v>
      </c>
      <c r="AC341">
        <f t="shared" si="103"/>
        <v>3.0054644808743168E-2</v>
      </c>
      <c r="AD341">
        <f t="shared" si="102"/>
        <v>0.54098360655737709</v>
      </c>
      <c r="AE341">
        <f t="shared" si="102"/>
        <v>1.3661202185792351E-2</v>
      </c>
      <c r="AF341">
        <f t="shared" si="102"/>
        <v>0</v>
      </c>
      <c r="AG341">
        <f t="shared" si="87"/>
        <v>0</v>
      </c>
      <c r="AI341">
        <v>0</v>
      </c>
      <c r="AJ341">
        <f t="shared" si="90"/>
        <v>-0.16900273049439099</v>
      </c>
      <c r="AK341">
        <v>0</v>
      </c>
      <c r="AL341">
        <v>0</v>
      </c>
      <c r="AM341">
        <f t="shared" si="92"/>
        <v>-0.28960704299811069</v>
      </c>
      <c r="AN341">
        <v>0</v>
      </c>
      <c r="AO341">
        <f t="shared" si="94"/>
        <v>-0.3028645143213648</v>
      </c>
      <c r="AP341">
        <f t="shared" si="95"/>
        <v>-9.8361973781620787E-2</v>
      </c>
      <c r="AQ341">
        <f t="shared" si="96"/>
        <v>-0.10533365755910643</v>
      </c>
      <c r="AR341">
        <f t="shared" si="97"/>
        <v>-0.33236209818566265</v>
      </c>
      <c r="AS341">
        <f t="shared" si="98"/>
        <v>-5.8650210668951715E-2</v>
      </c>
      <c r="AT341">
        <v>0</v>
      </c>
      <c r="AU341">
        <v>0</v>
      </c>
      <c r="AW341">
        <f t="shared" si="101"/>
        <v>1.356182228009208</v>
      </c>
    </row>
    <row r="342" spans="1:49" x14ac:dyDescent="0.25">
      <c r="A342">
        <v>41</v>
      </c>
      <c r="B342" t="s">
        <v>64</v>
      </c>
      <c r="C342" t="s">
        <v>63</v>
      </c>
      <c r="D342">
        <v>8</v>
      </c>
      <c r="F342">
        <v>0</v>
      </c>
      <c r="G342">
        <v>23</v>
      </c>
      <c r="H342">
        <v>0</v>
      </c>
      <c r="I342">
        <v>3.6666666666666665</v>
      </c>
      <c r="J342">
        <v>13</v>
      </c>
      <c r="K342">
        <v>5</v>
      </c>
      <c r="L342">
        <v>8.3333333333333339</v>
      </c>
      <c r="M342">
        <v>1</v>
      </c>
      <c r="N342">
        <v>6.333333333333333</v>
      </c>
      <c r="O342">
        <v>199</v>
      </c>
      <c r="P342">
        <v>30</v>
      </c>
      <c r="Q342">
        <v>0</v>
      </c>
      <c r="R342">
        <v>0</v>
      </c>
      <c r="S342">
        <v>289.33333333333337</v>
      </c>
      <c r="U342">
        <f t="shared" si="88"/>
        <v>0</v>
      </c>
      <c r="V342">
        <f t="shared" si="88"/>
        <v>7.9493087557603676E-2</v>
      </c>
      <c r="W342">
        <f t="shared" si="88"/>
        <v>0</v>
      </c>
      <c r="X342">
        <f t="shared" si="88"/>
        <v>1.2672811059907831E-2</v>
      </c>
      <c r="Y342">
        <f t="shared" si="89"/>
        <v>4.4930875576036859E-2</v>
      </c>
      <c r="Z342">
        <f t="shared" si="89"/>
        <v>1.7281105990783408E-2</v>
      </c>
      <c r="AA342">
        <f t="shared" si="89"/>
        <v>2.8801843317972347E-2</v>
      </c>
      <c r="AB342">
        <f t="shared" si="89"/>
        <v>3.4562211981566814E-3</v>
      </c>
      <c r="AC342">
        <f t="shared" si="103"/>
        <v>2.1889400921658982E-2</v>
      </c>
      <c r="AD342">
        <f t="shared" si="102"/>
        <v>0.6877880184331796</v>
      </c>
      <c r="AE342">
        <f t="shared" si="102"/>
        <v>0.10368663594470044</v>
      </c>
      <c r="AF342">
        <f t="shared" si="102"/>
        <v>0</v>
      </c>
      <c r="AG342">
        <f t="shared" si="87"/>
        <v>0</v>
      </c>
      <c r="AI342">
        <v>0</v>
      </c>
      <c r="AJ342">
        <f t="shared" si="90"/>
        <v>-0.20128327130685858</v>
      </c>
      <c r="AK342">
        <v>0</v>
      </c>
      <c r="AL342">
        <f t="shared" si="91"/>
        <v>-5.5358595461384524E-2</v>
      </c>
      <c r="AM342">
        <f t="shared" si="92"/>
        <v>-0.13940388556762376</v>
      </c>
      <c r="AN342">
        <f t="shared" si="93"/>
        <v>-7.0129173621396423E-2</v>
      </c>
      <c r="AO342">
        <f t="shared" si="94"/>
        <v>-0.10216923645714715</v>
      </c>
      <c r="AP342">
        <f t="shared" si="95"/>
        <v>-1.9588408154351058E-2</v>
      </c>
      <c r="AQ342">
        <f t="shared" si="96"/>
        <v>-8.3655877850673119E-2</v>
      </c>
      <c r="AR342">
        <f t="shared" si="97"/>
        <v>-0.25742158635581297</v>
      </c>
      <c r="AS342">
        <f t="shared" si="98"/>
        <v>-0.23499352994205952</v>
      </c>
      <c r="AT342">
        <v>0</v>
      </c>
      <c r="AU342">
        <v>0</v>
      </c>
      <c r="AW342">
        <f t="shared" si="101"/>
        <v>1.164003564717307</v>
      </c>
    </row>
    <row r="343" spans="1:49" x14ac:dyDescent="0.25">
      <c r="A343">
        <v>42</v>
      </c>
      <c r="B343" t="s">
        <v>68</v>
      </c>
      <c r="C343" t="s">
        <v>63</v>
      </c>
      <c r="D343">
        <v>8</v>
      </c>
      <c r="F343">
        <v>2.3333333333333335</v>
      </c>
      <c r="G343">
        <v>1</v>
      </c>
      <c r="H343">
        <v>0</v>
      </c>
      <c r="I343">
        <v>26</v>
      </c>
      <c r="J343">
        <v>0.83333333333333337</v>
      </c>
      <c r="K343">
        <v>0.66666666666666663</v>
      </c>
      <c r="L343">
        <v>2.1666666666666665</v>
      </c>
      <c r="M343">
        <v>3.5</v>
      </c>
      <c r="N343">
        <v>0.5</v>
      </c>
      <c r="O343">
        <v>9</v>
      </c>
      <c r="P343">
        <v>19.333333333333332</v>
      </c>
      <c r="Q343">
        <v>0.83333333333333337</v>
      </c>
      <c r="R343">
        <v>0</v>
      </c>
      <c r="S343">
        <v>66.166666666666657</v>
      </c>
      <c r="U343">
        <f t="shared" si="88"/>
        <v>3.5264483627204038E-2</v>
      </c>
      <c r="V343">
        <f t="shared" si="88"/>
        <v>1.5113350125944586E-2</v>
      </c>
      <c r="W343">
        <f t="shared" si="88"/>
        <v>0</v>
      </c>
      <c r="X343">
        <f t="shared" si="88"/>
        <v>0.39294710327455923</v>
      </c>
      <c r="Y343">
        <f t="shared" si="89"/>
        <v>1.2594458438287156E-2</v>
      </c>
      <c r="Z343">
        <f t="shared" si="89"/>
        <v>1.0075566750629724E-2</v>
      </c>
      <c r="AA343">
        <f t="shared" si="89"/>
        <v>3.2745591939546605E-2</v>
      </c>
      <c r="AB343">
        <f t="shared" si="89"/>
        <v>5.289672544080605E-2</v>
      </c>
      <c r="AC343">
        <f t="shared" si="103"/>
        <v>7.5566750629722929E-3</v>
      </c>
      <c r="AD343">
        <f t="shared" si="102"/>
        <v>0.13602015113350127</v>
      </c>
      <c r="AE343">
        <f t="shared" si="102"/>
        <v>0.29219143576826201</v>
      </c>
      <c r="AF343">
        <f t="shared" si="102"/>
        <v>1.2594458438287156E-2</v>
      </c>
      <c r="AG343">
        <f t="shared" si="87"/>
        <v>0</v>
      </c>
      <c r="AI343">
        <f>LN(U343)*U343</f>
        <v>-0.11795542900505554</v>
      </c>
      <c r="AJ343">
        <f t="shared" si="90"/>
        <v>-6.3357835941447893E-2</v>
      </c>
      <c r="AK343">
        <v>0</v>
      </c>
      <c r="AL343">
        <f t="shared" si="91"/>
        <v>-0.36704413767323407</v>
      </c>
      <c r="AM343">
        <f t="shared" si="92"/>
        <v>-5.5094437887318527E-2</v>
      </c>
      <c r="AN343">
        <f t="shared" si="93"/>
        <v>-4.6323848056093707E-2</v>
      </c>
      <c r="AO343">
        <f t="shared" si="94"/>
        <v>-0.11195675063459321</v>
      </c>
      <c r="AP343">
        <f t="shared" si="95"/>
        <v>-0.15548536700815899</v>
      </c>
      <c r="AQ343">
        <f t="shared" si="96"/>
        <v>-3.6916805985030839E-2</v>
      </c>
      <c r="AR343">
        <f t="shared" si="97"/>
        <v>-0.27135370438951506</v>
      </c>
      <c r="AS343">
        <f t="shared" si="98"/>
        <v>-0.35949659040648813</v>
      </c>
      <c r="AT343">
        <f t="shared" si="99"/>
        <v>-5.5094437887318527E-2</v>
      </c>
      <c r="AU343">
        <v>0</v>
      </c>
      <c r="AW343">
        <f t="shared" si="101"/>
        <v>1.6400793448742546</v>
      </c>
    </row>
    <row r="344" spans="1:49" x14ac:dyDescent="0.25">
      <c r="A344">
        <v>43</v>
      </c>
      <c r="B344" t="s">
        <v>62</v>
      </c>
      <c r="C344" t="s">
        <v>61</v>
      </c>
      <c r="D344">
        <v>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0.66666666666666663</v>
      </c>
      <c r="L344">
        <v>35.333333333333336</v>
      </c>
      <c r="M344">
        <v>13.666666666666666</v>
      </c>
      <c r="N344">
        <v>2.3333333333333335</v>
      </c>
      <c r="O344">
        <v>8.6666666666666661</v>
      </c>
      <c r="P344">
        <v>0</v>
      </c>
      <c r="Q344">
        <v>0</v>
      </c>
      <c r="R344">
        <v>0</v>
      </c>
      <c r="S344">
        <v>60.666666666666664</v>
      </c>
      <c r="U344">
        <f t="shared" si="88"/>
        <v>0</v>
      </c>
      <c r="V344">
        <f t="shared" si="88"/>
        <v>0</v>
      </c>
      <c r="W344">
        <f t="shared" si="88"/>
        <v>0</v>
      </c>
      <c r="X344">
        <f t="shared" si="88"/>
        <v>0</v>
      </c>
      <c r="Y344">
        <f t="shared" si="89"/>
        <v>0</v>
      </c>
      <c r="Z344">
        <f t="shared" si="89"/>
        <v>1.0989010989010988E-2</v>
      </c>
      <c r="AA344">
        <f t="shared" si="89"/>
        <v>0.58241758241758246</v>
      </c>
      <c r="AB344">
        <f t="shared" si="89"/>
        <v>0.22527472527472528</v>
      </c>
      <c r="AC344">
        <f t="shared" si="103"/>
        <v>3.8461538461538464E-2</v>
      </c>
      <c r="AD344">
        <f t="shared" si="102"/>
        <v>0.14285714285714285</v>
      </c>
      <c r="AE344">
        <f t="shared" si="102"/>
        <v>0</v>
      </c>
      <c r="AF344">
        <f t="shared" si="102"/>
        <v>0</v>
      </c>
      <c r="AG344">
        <f t="shared" si="87"/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f t="shared" si="93"/>
        <v>-4.9569884686998342E-2</v>
      </c>
      <c r="AO344">
        <f t="shared" si="94"/>
        <v>-0.31483607062780872</v>
      </c>
      <c r="AP344">
        <f t="shared" si="95"/>
        <v>-0.33575724964435155</v>
      </c>
      <c r="AQ344">
        <f t="shared" si="96"/>
        <v>-0.12531140530851856</v>
      </c>
      <c r="AR344">
        <f t="shared" si="97"/>
        <v>-0.27798716415075903</v>
      </c>
      <c r="AS344">
        <v>0</v>
      </c>
      <c r="AT344">
        <v>0</v>
      </c>
      <c r="AU344">
        <v>0</v>
      </c>
      <c r="AW344">
        <f t="shared" si="101"/>
        <v>1.1034617744184363</v>
      </c>
    </row>
    <row r="345" spans="1:49" x14ac:dyDescent="0.25">
      <c r="A345">
        <v>44</v>
      </c>
      <c r="B345" t="s">
        <v>60</v>
      </c>
      <c r="C345" t="s">
        <v>61</v>
      </c>
      <c r="D345">
        <v>8</v>
      </c>
      <c r="F345">
        <v>0</v>
      </c>
      <c r="G345">
        <v>0</v>
      </c>
      <c r="H345">
        <v>0</v>
      </c>
      <c r="I345">
        <v>0</v>
      </c>
      <c r="J345">
        <v>0.66666666666666663</v>
      </c>
      <c r="K345">
        <v>6</v>
      </c>
      <c r="L345">
        <v>20.666666666666668</v>
      </c>
      <c r="M345">
        <v>10.666666666666666</v>
      </c>
      <c r="N345">
        <v>37.333333333333336</v>
      </c>
      <c r="O345">
        <v>51.333333333333336</v>
      </c>
      <c r="P345">
        <v>0</v>
      </c>
      <c r="Q345">
        <v>0</v>
      </c>
      <c r="R345">
        <v>0</v>
      </c>
      <c r="S345">
        <v>126.66666666666669</v>
      </c>
      <c r="U345">
        <f t="shared" si="88"/>
        <v>0</v>
      </c>
      <c r="V345">
        <f t="shared" si="88"/>
        <v>0</v>
      </c>
      <c r="W345">
        <f t="shared" si="88"/>
        <v>0</v>
      </c>
      <c r="X345">
        <f t="shared" si="88"/>
        <v>0</v>
      </c>
      <c r="Y345">
        <f t="shared" si="89"/>
        <v>5.2631578947368411E-3</v>
      </c>
      <c r="Z345">
        <f t="shared" si="89"/>
        <v>4.7368421052631574E-2</v>
      </c>
      <c r="AA345">
        <f t="shared" si="89"/>
        <v>0.16315789473684209</v>
      </c>
      <c r="AB345">
        <f t="shared" si="89"/>
        <v>8.4210526315789458E-2</v>
      </c>
      <c r="AC345">
        <f t="shared" si="103"/>
        <v>0.29473684210526313</v>
      </c>
      <c r="AD345">
        <f t="shared" si="102"/>
        <v>0.40526315789473683</v>
      </c>
      <c r="AE345">
        <f t="shared" si="102"/>
        <v>0</v>
      </c>
      <c r="AF345">
        <f t="shared" si="102"/>
        <v>0</v>
      </c>
      <c r="AG345">
        <f t="shared" si="87"/>
        <v>0</v>
      </c>
      <c r="AI345">
        <v>0</v>
      </c>
      <c r="AJ345">
        <v>0</v>
      </c>
      <c r="AK345">
        <v>0</v>
      </c>
      <c r="AL345">
        <v>0</v>
      </c>
      <c r="AM345">
        <f t="shared" si="92"/>
        <v>-2.761591616926571E-2</v>
      </c>
      <c r="AN345">
        <f t="shared" si="93"/>
        <v>-0.14446418659693894</v>
      </c>
      <c r="AO345">
        <f t="shared" si="94"/>
        <v>-0.29581127841018706</v>
      </c>
      <c r="AP345">
        <f t="shared" si="95"/>
        <v>-0.20837350315121722</v>
      </c>
      <c r="AQ345">
        <f t="shared" si="96"/>
        <v>-0.36007185978852035</v>
      </c>
      <c r="AR345">
        <f t="shared" si="97"/>
        <v>-0.36604124249275671</v>
      </c>
      <c r="AS345">
        <v>0</v>
      </c>
      <c r="AT345">
        <v>0</v>
      </c>
      <c r="AU345">
        <v>0</v>
      </c>
      <c r="AW345">
        <f t="shared" si="101"/>
        <v>1.4023779866088861</v>
      </c>
    </row>
    <row r="346" spans="1:49" x14ac:dyDescent="0.25">
      <c r="A346">
        <v>45</v>
      </c>
      <c r="B346" t="s">
        <v>62</v>
      </c>
      <c r="C346" t="s">
        <v>61</v>
      </c>
      <c r="D346">
        <v>8</v>
      </c>
      <c r="F346">
        <v>0</v>
      </c>
      <c r="G346">
        <v>0</v>
      </c>
      <c r="H346">
        <v>0</v>
      </c>
      <c r="I346">
        <v>0</v>
      </c>
      <c r="J346">
        <v>1.5</v>
      </c>
      <c r="K346">
        <v>0</v>
      </c>
      <c r="L346">
        <v>24.166666666666668</v>
      </c>
      <c r="M346">
        <v>21.666666666666668</v>
      </c>
      <c r="N346">
        <v>7.333333333333333</v>
      </c>
      <c r="O346">
        <v>28.666666666666668</v>
      </c>
      <c r="P346">
        <v>0</v>
      </c>
      <c r="Q346">
        <v>0</v>
      </c>
      <c r="R346">
        <v>0</v>
      </c>
      <c r="S346">
        <v>83.333333333333343</v>
      </c>
      <c r="U346">
        <f t="shared" si="88"/>
        <v>0</v>
      </c>
      <c r="V346">
        <f t="shared" si="88"/>
        <v>0</v>
      </c>
      <c r="W346">
        <f t="shared" si="88"/>
        <v>0</v>
      </c>
      <c r="X346">
        <f t="shared" si="88"/>
        <v>0</v>
      </c>
      <c r="Y346">
        <f t="shared" si="89"/>
        <v>1.7999999999999999E-2</v>
      </c>
      <c r="Z346">
        <f t="shared" si="89"/>
        <v>0</v>
      </c>
      <c r="AA346">
        <f t="shared" si="89"/>
        <v>0.28999999999999998</v>
      </c>
      <c r="AB346">
        <f t="shared" si="89"/>
        <v>0.26</v>
      </c>
      <c r="AC346">
        <f t="shared" si="103"/>
        <v>8.7999999999999981E-2</v>
      </c>
      <c r="AD346">
        <f t="shared" si="102"/>
        <v>0.34399999999999997</v>
      </c>
      <c r="AE346">
        <f t="shared" si="102"/>
        <v>0</v>
      </c>
      <c r="AF346">
        <f t="shared" si="102"/>
        <v>0</v>
      </c>
      <c r="AG346">
        <f t="shared" si="87"/>
        <v>0</v>
      </c>
      <c r="AI346">
        <v>0</v>
      </c>
      <c r="AJ346">
        <v>0</v>
      </c>
      <c r="AK346">
        <v>0</v>
      </c>
      <c r="AL346">
        <v>0</v>
      </c>
      <c r="AM346">
        <f t="shared" si="92"/>
        <v>-7.2312903379547502E-2</v>
      </c>
      <c r="AN346">
        <v>0</v>
      </c>
      <c r="AO346">
        <f t="shared" si="94"/>
        <v>-0.35898356324046904</v>
      </c>
      <c r="AP346">
        <f t="shared" si="95"/>
        <v>-0.35023914847131843</v>
      </c>
      <c r="AQ346">
        <f t="shared" si="96"/>
        <v>-0.21387682487634588</v>
      </c>
      <c r="AR346">
        <f t="shared" si="97"/>
        <v>-0.3670870858334061</v>
      </c>
      <c r="AS346">
        <v>0</v>
      </c>
      <c r="AT346">
        <v>0</v>
      </c>
      <c r="AU346">
        <v>0</v>
      </c>
      <c r="AW346">
        <f t="shared" si="101"/>
        <v>1.3624995258010868</v>
      </c>
    </row>
    <row r="347" spans="1:49" x14ac:dyDescent="0.25">
      <c r="A347">
        <v>46</v>
      </c>
      <c r="B347" t="s">
        <v>62</v>
      </c>
      <c r="C347" t="s">
        <v>63</v>
      </c>
      <c r="D347">
        <v>8</v>
      </c>
      <c r="F347">
        <v>0</v>
      </c>
      <c r="G347">
        <v>0</v>
      </c>
      <c r="H347">
        <v>0</v>
      </c>
      <c r="I347">
        <v>0.33333333333333331</v>
      </c>
      <c r="J347">
        <v>0.33333333333333331</v>
      </c>
      <c r="K347">
        <v>0</v>
      </c>
      <c r="L347">
        <v>6.333333333333333</v>
      </c>
      <c r="M347">
        <v>8.1666666666666661</v>
      </c>
      <c r="N347">
        <v>3</v>
      </c>
      <c r="O347">
        <v>83.333333333333329</v>
      </c>
      <c r="P347">
        <v>0</v>
      </c>
      <c r="Q347">
        <v>2.5</v>
      </c>
      <c r="R347">
        <v>0</v>
      </c>
      <c r="S347">
        <v>104</v>
      </c>
      <c r="U347">
        <f t="shared" si="88"/>
        <v>0</v>
      </c>
      <c r="V347">
        <f t="shared" si="88"/>
        <v>0</v>
      </c>
      <c r="W347">
        <f t="shared" si="88"/>
        <v>0</v>
      </c>
      <c r="X347">
        <f t="shared" si="88"/>
        <v>3.205128205128205E-3</v>
      </c>
      <c r="Y347">
        <f t="shared" si="89"/>
        <v>3.205128205128205E-3</v>
      </c>
      <c r="Z347">
        <f t="shared" si="89"/>
        <v>0</v>
      </c>
      <c r="AA347">
        <f t="shared" si="89"/>
        <v>6.0897435897435896E-2</v>
      </c>
      <c r="AB347">
        <f t="shared" si="89"/>
        <v>7.8525641025641024E-2</v>
      </c>
      <c r="AC347">
        <f t="shared" si="103"/>
        <v>2.8846153846153848E-2</v>
      </c>
      <c r="AD347">
        <f t="shared" si="102"/>
        <v>0.80128205128205121</v>
      </c>
      <c r="AE347">
        <f t="shared" si="102"/>
        <v>0</v>
      </c>
      <c r="AF347">
        <f t="shared" si="102"/>
        <v>2.403846153846154E-2</v>
      </c>
      <c r="AG347">
        <f t="shared" si="87"/>
        <v>0</v>
      </c>
      <c r="AI347">
        <v>0</v>
      </c>
      <c r="AJ347">
        <v>0</v>
      </c>
      <c r="AK347">
        <v>0</v>
      </c>
      <c r="AL347">
        <f t="shared" si="91"/>
        <v>-1.8407061499389366E-2</v>
      </c>
      <c r="AM347">
        <f t="shared" si="92"/>
        <v>-1.8407061499389366E-2</v>
      </c>
      <c r="AN347">
        <v>0</v>
      </c>
      <c r="AO347">
        <f t="shared" si="94"/>
        <v>-0.17042538450069805</v>
      </c>
      <c r="AP347">
        <f t="shared" si="95"/>
        <v>-0.19979514974788662</v>
      </c>
      <c r="AQ347">
        <f t="shared" si="96"/>
        <v>-0.10228207530211336</v>
      </c>
      <c r="AR347">
        <f t="shared" si="97"/>
        <v>-0.17751784450900318</v>
      </c>
      <c r="AS347">
        <v>0</v>
      </c>
      <c r="AT347">
        <f t="shared" si="99"/>
        <v>-8.9617792482385036E-2</v>
      </c>
      <c r="AU347">
        <v>0</v>
      </c>
      <c r="AW347">
        <f t="shared" si="101"/>
        <v>0.77645236954086494</v>
      </c>
    </row>
    <row r="348" spans="1:49" x14ac:dyDescent="0.25">
      <c r="A348">
        <v>47</v>
      </c>
      <c r="B348" t="s">
        <v>60</v>
      </c>
      <c r="C348" t="s">
        <v>61</v>
      </c>
      <c r="D348">
        <v>8</v>
      </c>
      <c r="F348">
        <v>0</v>
      </c>
      <c r="G348">
        <v>0</v>
      </c>
      <c r="H348">
        <v>0</v>
      </c>
      <c r="I348">
        <v>7</v>
      </c>
      <c r="J348">
        <v>5.666666666666667</v>
      </c>
      <c r="K348">
        <v>1.3333333333333333</v>
      </c>
      <c r="L348">
        <v>11.333333333333334</v>
      </c>
      <c r="M348">
        <v>0.33333333333333331</v>
      </c>
      <c r="N348">
        <v>6.333333333333333</v>
      </c>
      <c r="O348">
        <v>14.333333333333334</v>
      </c>
      <c r="P348">
        <v>0</v>
      </c>
      <c r="Q348">
        <v>0</v>
      </c>
      <c r="R348">
        <v>0</v>
      </c>
      <c r="S348">
        <v>46.333333333333336</v>
      </c>
      <c r="U348">
        <f t="shared" si="88"/>
        <v>0</v>
      </c>
      <c r="V348">
        <f t="shared" si="88"/>
        <v>0</v>
      </c>
      <c r="W348">
        <f t="shared" si="88"/>
        <v>0</v>
      </c>
      <c r="X348">
        <f t="shared" si="88"/>
        <v>0.15107913669064749</v>
      </c>
      <c r="Y348">
        <f t="shared" si="89"/>
        <v>0.1223021582733813</v>
      </c>
      <c r="Z348">
        <f t="shared" si="89"/>
        <v>2.8776978417266185E-2</v>
      </c>
      <c r="AA348">
        <f t="shared" si="89"/>
        <v>0.2446043165467626</v>
      </c>
      <c r="AB348">
        <f t="shared" si="89"/>
        <v>7.1942446043165463E-3</v>
      </c>
      <c r="AC348">
        <f t="shared" si="103"/>
        <v>0.13669064748201437</v>
      </c>
      <c r="AD348">
        <f t="shared" si="102"/>
        <v>0.30935251798561153</v>
      </c>
      <c r="AE348">
        <f t="shared" si="102"/>
        <v>0</v>
      </c>
      <c r="AF348">
        <f t="shared" si="102"/>
        <v>0</v>
      </c>
      <c r="AG348">
        <f t="shared" si="102"/>
        <v>0</v>
      </c>
      <c r="AI348">
        <v>0</v>
      </c>
      <c r="AJ348">
        <v>0</v>
      </c>
      <c r="AK348">
        <v>0</v>
      </c>
      <c r="AL348">
        <f t="shared" si="91"/>
        <v>-0.28553224031332836</v>
      </c>
      <c r="AM348">
        <f t="shared" si="92"/>
        <v>-0.25698870513860494</v>
      </c>
      <c r="AN348">
        <f t="shared" si="93"/>
        <v>-0.1021058869643396</v>
      </c>
      <c r="AO348">
        <f t="shared" si="94"/>
        <v>-0.34443061791002905</v>
      </c>
      <c r="AP348">
        <f t="shared" si="95"/>
        <v>-3.5499812468566122E-2</v>
      </c>
      <c r="AQ348">
        <f t="shared" si="96"/>
        <v>-0.27201916636921419</v>
      </c>
      <c r="AR348">
        <f t="shared" si="97"/>
        <v>-0.36295520971076667</v>
      </c>
      <c r="AS348">
        <v>0</v>
      </c>
      <c r="AT348">
        <v>0</v>
      </c>
      <c r="AU348">
        <v>0</v>
      </c>
      <c r="AW348">
        <f t="shared" si="101"/>
        <v>1.6595316388748489</v>
      </c>
    </row>
    <row r="349" spans="1:49" x14ac:dyDescent="0.25">
      <c r="A349">
        <v>48</v>
      </c>
      <c r="B349" t="s">
        <v>68</v>
      </c>
      <c r="C349" t="s">
        <v>63</v>
      </c>
      <c r="D349">
        <v>8</v>
      </c>
      <c r="F349">
        <v>0</v>
      </c>
      <c r="G349">
        <v>0.33333333333333331</v>
      </c>
      <c r="H349">
        <v>0</v>
      </c>
      <c r="I349">
        <v>0.66666666666666663</v>
      </c>
      <c r="J349">
        <v>0</v>
      </c>
      <c r="K349">
        <v>4</v>
      </c>
      <c r="L349">
        <v>4</v>
      </c>
      <c r="M349">
        <v>0</v>
      </c>
      <c r="N349">
        <v>88.333333333333329</v>
      </c>
      <c r="O349">
        <v>202</v>
      </c>
      <c r="P349">
        <v>0</v>
      </c>
      <c r="Q349">
        <v>0</v>
      </c>
      <c r="R349">
        <v>0</v>
      </c>
      <c r="S349">
        <v>299.33333333333331</v>
      </c>
      <c r="U349">
        <f t="shared" si="88"/>
        <v>0</v>
      </c>
      <c r="V349">
        <f t="shared" si="88"/>
        <v>1.1135857461024498E-3</v>
      </c>
      <c r="W349">
        <f t="shared" si="88"/>
        <v>0</v>
      </c>
      <c r="X349">
        <f t="shared" si="88"/>
        <v>2.2271714922048997E-3</v>
      </c>
      <c r="Y349">
        <f t="shared" si="89"/>
        <v>0</v>
      </c>
      <c r="Z349">
        <f t="shared" si="89"/>
        <v>1.3363028953229399E-2</v>
      </c>
      <c r="AA349">
        <f t="shared" si="89"/>
        <v>1.3363028953229399E-2</v>
      </c>
      <c r="AB349">
        <f t="shared" si="89"/>
        <v>0</v>
      </c>
      <c r="AC349">
        <f t="shared" si="103"/>
        <v>0.2951002227171492</v>
      </c>
      <c r="AD349">
        <f t="shared" si="102"/>
        <v>0.67483296213808464</v>
      </c>
      <c r="AE349">
        <f t="shared" si="102"/>
        <v>0</v>
      </c>
      <c r="AF349">
        <f t="shared" si="102"/>
        <v>0</v>
      </c>
      <c r="AG349">
        <f t="shared" si="102"/>
        <v>0</v>
      </c>
      <c r="AI349">
        <v>0</v>
      </c>
      <c r="AJ349">
        <f t="shared" si="90"/>
        <v>-7.572572459133853E-3</v>
      </c>
      <c r="AK349">
        <v>0</v>
      </c>
      <c r="AL349">
        <f t="shared" si="91"/>
        <v>-1.3601387277822393E-2</v>
      </c>
      <c r="AM349">
        <v>0</v>
      </c>
      <c r="AN349">
        <f t="shared" si="93"/>
        <v>-5.7664990002416913E-2</v>
      </c>
      <c r="AO349">
        <f t="shared" si="94"/>
        <v>-5.7664990002416913E-2</v>
      </c>
      <c r="AP349">
        <v>0</v>
      </c>
      <c r="AQ349">
        <f t="shared" si="96"/>
        <v>-0.36015218732041648</v>
      </c>
      <c r="AR349">
        <f t="shared" si="97"/>
        <v>-0.26540511117274879</v>
      </c>
      <c r="AS349">
        <v>0</v>
      </c>
      <c r="AT349">
        <v>0</v>
      </c>
      <c r="AU349">
        <v>0</v>
      </c>
      <c r="AW349">
        <f t="shared" si="101"/>
        <v>0.76206123823495542</v>
      </c>
    </row>
    <row r="350" spans="1:49" x14ac:dyDescent="0.25">
      <c r="A350">
        <v>49</v>
      </c>
      <c r="B350" t="s">
        <v>64</v>
      </c>
      <c r="C350" t="s">
        <v>61</v>
      </c>
      <c r="D350">
        <v>8</v>
      </c>
      <c r="F350">
        <v>0</v>
      </c>
      <c r="G350">
        <v>6.666666666666667</v>
      </c>
      <c r="H350">
        <v>0</v>
      </c>
      <c r="I350">
        <v>468</v>
      </c>
      <c r="J350">
        <v>104.66666666666667</v>
      </c>
      <c r="K350">
        <v>67.333333333333329</v>
      </c>
      <c r="L350">
        <v>48</v>
      </c>
      <c r="M350">
        <v>6</v>
      </c>
      <c r="N350">
        <v>1.3333333333333333</v>
      </c>
      <c r="O350">
        <v>8</v>
      </c>
      <c r="P350">
        <v>19.333333333333332</v>
      </c>
      <c r="Q350">
        <v>0</v>
      </c>
      <c r="R350">
        <v>0</v>
      </c>
      <c r="S350">
        <v>729.33333333333348</v>
      </c>
      <c r="U350">
        <f t="shared" si="88"/>
        <v>0</v>
      </c>
      <c r="V350">
        <f t="shared" si="88"/>
        <v>9.1407678244972562E-3</v>
      </c>
      <c r="W350">
        <f t="shared" si="88"/>
        <v>0</v>
      </c>
      <c r="X350">
        <f t="shared" si="88"/>
        <v>0.64168190127970737</v>
      </c>
      <c r="Y350">
        <f t="shared" si="89"/>
        <v>0.14351005484460691</v>
      </c>
      <c r="Z350">
        <f t="shared" si="89"/>
        <v>9.2321755027422278E-2</v>
      </c>
      <c r="AA350">
        <f t="shared" si="89"/>
        <v>6.5813528336380239E-2</v>
      </c>
      <c r="AB350">
        <f t="shared" si="89"/>
        <v>8.2266910420475299E-3</v>
      </c>
      <c r="AC350">
        <f t="shared" si="103"/>
        <v>1.8281535648994511E-3</v>
      </c>
      <c r="AD350">
        <f t="shared" si="102"/>
        <v>1.0968921389396707E-2</v>
      </c>
      <c r="AE350">
        <f t="shared" si="102"/>
        <v>2.6508226691042039E-2</v>
      </c>
      <c r="AF350">
        <f t="shared" si="102"/>
        <v>0</v>
      </c>
      <c r="AG350">
        <f t="shared" si="102"/>
        <v>0</v>
      </c>
      <c r="AI350">
        <v>0</v>
      </c>
      <c r="AJ350">
        <f t="shared" si="90"/>
        <v>-4.2916004478865448E-2</v>
      </c>
      <c r="AK350">
        <v>0</v>
      </c>
      <c r="AL350">
        <f t="shared" si="91"/>
        <v>-0.28469024719121855</v>
      </c>
      <c r="AM350">
        <f t="shared" si="92"/>
        <v>-0.278603270464788</v>
      </c>
      <c r="AN350">
        <f t="shared" si="93"/>
        <v>-0.21995431634388238</v>
      </c>
      <c r="AO350">
        <f t="shared" si="94"/>
        <v>-0.17907399470342111</v>
      </c>
      <c r="AP350">
        <f t="shared" si="95"/>
        <v>-3.9491172441326654E-2</v>
      </c>
      <c r="AQ350">
        <f t="shared" si="96"/>
        <v>-1.1525500552873821E-2</v>
      </c>
      <c r="AR350">
        <f t="shared" si="97"/>
        <v>-4.9499334550573225E-2</v>
      </c>
      <c r="AS350">
        <f t="shared" si="98"/>
        <v>-9.6232819412128065E-2</v>
      </c>
      <c r="AT350">
        <v>0</v>
      </c>
      <c r="AU350">
        <v>0</v>
      </c>
      <c r="AW350">
        <f t="shared" si="101"/>
        <v>1.2019866601390772</v>
      </c>
    </row>
    <row r="351" spans="1:49" x14ac:dyDescent="0.25">
      <c r="A351">
        <v>50</v>
      </c>
      <c r="B351" t="s">
        <v>60</v>
      </c>
      <c r="C351" t="s">
        <v>63</v>
      </c>
      <c r="D351">
        <v>8</v>
      </c>
      <c r="F351">
        <v>0</v>
      </c>
      <c r="G351">
        <v>0.33333333333333331</v>
      </c>
      <c r="H351">
        <v>0</v>
      </c>
      <c r="I351">
        <v>0</v>
      </c>
      <c r="J351">
        <v>7.666666666666667</v>
      </c>
      <c r="K351">
        <v>0</v>
      </c>
      <c r="L351">
        <v>16.333333333333332</v>
      </c>
      <c r="M351">
        <v>3.3333333333333335</v>
      </c>
      <c r="N351">
        <v>17.666666666666668</v>
      </c>
      <c r="O351">
        <v>14</v>
      </c>
      <c r="P351">
        <v>0</v>
      </c>
      <c r="Q351">
        <v>0</v>
      </c>
      <c r="R351">
        <v>0</v>
      </c>
      <c r="S351">
        <v>59.333333333333329</v>
      </c>
      <c r="U351">
        <f t="shared" si="88"/>
        <v>0</v>
      </c>
      <c r="V351">
        <f t="shared" si="88"/>
        <v>5.6179775280898875E-3</v>
      </c>
      <c r="W351">
        <f t="shared" si="88"/>
        <v>0</v>
      </c>
      <c r="X351">
        <f t="shared" si="88"/>
        <v>0</v>
      </c>
      <c r="Y351">
        <f t="shared" si="89"/>
        <v>0.12921348314606743</v>
      </c>
      <c r="Z351">
        <f t="shared" si="89"/>
        <v>0</v>
      </c>
      <c r="AA351">
        <f t="shared" si="89"/>
        <v>0.2752808988764045</v>
      </c>
      <c r="AB351">
        <f t="shared" si="89"/>
        <v>5.6179775280898882E-2</v>
      </c>
      <c r="AC351">
        <f t="shared" si="103"/>
        <v>0.29775280898876411</v>
      </c>
      <c r="AD351">
        <f t="shared" si="102"/>
        <v>0.2359550561797753</v>
      </c>
      <c r="AE351">
        <f t="shared" si="102"/>
        <v>0</v>
      </c>
      <c r="AF351">
        <f t="shared" si="102"/>
        <v>0</v>
      </c>
      <c r="AG351">
        <f t="shared" si="102"/>
        <v>0</v>
      </c>
      <c r="AI351">
        <v>0</v>
      </c>
      <c r="AJ351">
        <f t="shared" si="90"/>
        <v>-2.911114354096677E-2</v>
      </c>
      <c r="AK351">
        <v>0</v>
      </c>
      <c r="AL351">
        <v>0</v>
      </c>
      <c r="AM351">
        <f t="shared" si="92"/>
        <v>-0.26440817241768266</v>
      </c>
      <c r="AN351">
        <v>0</v>
      </c>
      <c r="AO351">
        <f t="shared" si="94"/>
        <v>-0.35510224357804199</v>
      </c>
      <c r="AP351">
        <f t="shared" si="95"/>
        <v>-0.16175272232011459</v>
      </c>
      <c r="AQ351">
        <f t="shared" si="96"/>
        <v>-0.36072503790571941</v>
      </c>
      <c r="AR351">
        <f t="shared" si="97"/>
        <v>-0.34074598395711297</v>
      </c>
      <c r="AS351">
        <v>0</v>
      </c>
      <c r="AT351">
        <v>0</v>
      </c>
      <c r="AU351">
        <v>0</v>
      </c>
      <c r="AW351">
        <f t="shared" si="101"/>
        <v>1.5118453037196384</v>
      </c>
    </row>
    <row r="352" spans="1:49" x14ac:dyDescent="0.25">
      <c r="A352">
        <v>1</v>
      </c>
      <c r="B352" t="s">
        <v>60</v>
      </c>
      <c r="C352" t="s">
        <v>61</v>
      </c>
      <c r="D352">
        <v>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12</v>
      </c>
      <c r="M352">
        <v>0</v>
      </c>
      <c r="N352">
        <v>32.666666666666664</v>
      </c>
      <c r="O352">
        <v>20</v>
      </c>
      <c r="P352">
        <v>0</v>
      </c>
      <c r="Q352">
        <v>0</v>
      </c>
      <c r="R352">
        <v>0</v>
      </c>
      <c r="S352">
        <v>64.666666666666657</v>
      </c>
      <c r="U352">
        <f t="shared" si="88"/>
        <v>0</v>
      </c>
      <c r="V352">
        <f t="shared" si="88"/>
        <v>0</v>
      </c>
      <c r="W352">
        <f t="shared" si="88"/>
        <v>0</v>
      </c>
      <c r="X352">
        <f t="shared" si="88"/>
        <v>0</v>
      </c>
      <c r="Y352">
        <f t="shared" si="89"/>
        <v>0</v>
      </c>
      <c r="Z352">
        <f t="shared" si="89"/>
        <v>0</v>
      </c>
      <c r="AA352">
        <f t="shared" si="89"/>
        <v>0.18556701030927839</v>
      </c>
      <c r="AB352">
        <f t="shared" si="89"/>
        <v>0</v>
      </c>
      <c r="AC352">
        <f t="shared" si="103"/>
        <v>0.50515463917525782</v>
      </c>
      <c r="AD352">
        <f t="shared" si="102"/>
        <v>0.30927835051546398</v>
      </c>
      <c r="AE352">
        <f t="shared" si="102"/>
        <v>0</v>
      </c>
      <c r="AF352">
        <f t="shared" si="102"/>
        <v>0</v>
      </c>
      <c r="AG352">
        <f t="shared" si="102"/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f t="shared" si="94"/>
        <v>-0.3125577935147415</v>
      </c>
      <c r="AP352">
        <v>0</v>
      </c>
      <c r="AQ352">
        <f t="shared" si="96"/>
        <v>-0.34496539524994896</v>
      </c>
      <c r="AR352">
        <f t="shared" si="97"/>
        <v>-0.36294234953852395</v>
      </c>
      <c r="AS352">
        <v>0</v>
      </c>
      <c r="AT352">
        <v>0</v>
      </c>
      <c r="AU352">
        <v>0</v>
      </c>
      <c r="AW352">
        <f t="shared" si="101"/>
        <v>1.0204655383032144</v>
      </c>
    </row>
    <row r="353" spans="1:49" x14ac:dyDescent="0.25">
      <c r="A353">
        <v>2</v>
      </c>
      <c r="B353" t="s">
        <v>62</v>
      </c>
      <c r="C353" t="s">
        <v>63</v>
      </c>
      <c r="D353">
        <v>9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24</v>
      </c>
      <c r="M353">
        <v>1.3333333333333333</v>
      </c>
      <c r="N353">
        <v>12</v>
      </c>
      <c r="O353">
        <v>44</v>
      </c>
      <c r="P353">
        <v>0</v>
      </c>
      <c r="Q353">
        <v>0</v>
      </c>
      <c r="R353">
        <v>0</v>
      </c>
      <c r="S353">
        <v>81.333333333333329</v>
      </c>
      <c r="U353">
        <f t="shared" si="88"/>
        <v>0</v>
      </c>
      <c r="V353">
        <f t="shared" si="88"/>
        <v>0</v>
      </c>
      <c r="W353">
        <f t="shared" si="88"/>
        <v>0</v>
      </c>
      <c r="X353">
        <f t="shared" si="88"/>
        <v>0</v>
      </c>
      <c r="Y353">
        <f t="shared" si="89"/>
        <v>0</v>
      </c>
      <c r="Z353">
        <f t="shared" si="89"/>
        <v>0</v>
      </c>
      <c r="AA353">
        <f t="shared" si="89"/>
        <v>0.29508196721311475</v>
      </c>
      <c r="AB353">
        <f t="shared" si="89"/>
        <v>1.6393442622950821E-2</v>
      </c>
      <c r="AC353">
        <f t="shared" si="103"/>
        <v>0.14754098360655737</v>
      </c>
      <c r="AD353">
        <f t="shared" si="102"/>
        <v>0.54098360655737709</v>
      </c>
      <c r="AE353">
        <f t="shared" si="102"/>
        <v>0</v>
      </c>
      <c r="AF353">
        <f t="shared" si="102"/>
        <v>0</v>
      </c>
      <c r="AG353">
        <f t="shared" si="102"/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f t="shared" si="94"/>
        <v>-0.36014816250801046</v>
      </c>
      <c r="AP353">
        <f t="shared" si="95"/>
        <v>-6.7391374822513297E-2</v>
      </c>
      <c r="AQ353">
        <f t="shared" si="96"/>
        <v>-0.28234169805793158</v>
      </c>
      <c r="AR353">
        <f t="shared" si="97"/>
        <v>-0.33236209818566265</v>
      </c>
      <c r="AS353">
        <v>0</v>
      </c>
      <c r="AT353">
        <v>0</v>
      </c>
      <c r="AU353">
        <v>0</v>
      </c>
      <c r="AW353">
        <f t="shared" si="101"/>
        <v>1.0422433335741181</v>
      </c>
    </row>
    <row r="354" spans="1:49" x14ac:dyDescent="0.25">
      <c r="A354">
        <v>3</v>
      </c>
      <c r="B354" t="s">
        <v>62</v>
      </c>
      <c r="C354" t="s">
        <v>61</v>
      </c>
      <c r="D354">
        <v>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2</v>
      </c>
      <c r="M354">
        <v>1.3333333333333333</v>
      </c>
      <c r="N354">
        <v>83.333333333333329</v>
      </c>
      <c r="O354">
        <v>87.333333333333329</v>
      </c>
      <c r="P354">
        <v>0</v>
      </c>
      <c r="Q354">
        <v>2</v>
      </c>
      <c r="R354">
        <v>0</v>
      </c>
      <c r="S354">
        <v>176</v>
      </c>
      <c r="U354">
        <f t="shared" si="88"/>
        <v>0</v>
      </c>
      <c r="V354">
        <f t="shared" si="88"/>
        <v>0</v>
      </c>
      <c r="W354">
        <f t="shared" si="88"/>
        <v>0</v>
      </c>
      <c r="X354">
        <f t="shared" si="88"/>
        <v>0</v>
      </c>
      <c r="Y354">
        <f t="shared" si="89"/>
        <v>0</v>
      </c>
      <c r="Z354">
        <f t="shared" si="89"/>
        <v>0</v>
      </c>
      <c r="AA354">
        <f t="shared" si="89"/>
        <v>1.1363636363636364E-2</v>
      </c>
      <c r="AB354">
        <f t="shared" si="89"/>
        <v>7.5757575757575751E-3</v>
      </c>
      <c r="AC354">
        <f t="shared" si="103"/>
        <v>0.47348484848484845</v>
      </c>
      <c r="AD354">
        <f t="shared" si="102"/>
        <v>0.49621212121212116</v>
      </c>
      <c r="AE354">
        <f t="shared" si="102"/>
        <v>0</v>
      </c>
      <c r="AF354">
        <f t="shared" si="102"/>
        <v>1.1363636363636364E-2</v>
      </c>
      <c r="AG354">
        <f t="shared" si="102"/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f t="shared" si="94"/>
        <v>-5.0878827437252354E-2</v>
      </c>
      <c r="AP354">
        <f t="shared" si="95"/>
        <v>-3.6990923655957353E-2</v>
      </c>
      <c r="AQ354">
        <f t="shared" si="96"/>
        <v>-0.35399401791856777</v>
      </c>
      <c r="AR354">
        <f t="shared" si="97"/>
        <v>-0.34772152716975974</v>
      </c>
      <c r="AS354">
        <v>0</v>
      </c>
      <c r="AT354">
        <f t="shared" si="99"/>
        <v>-5.0878827437252354E-2</v>
      </c>
      <c r="AU354">
        <v>0</v>
      </c>
      <c r="AW354">
        <f t="shared" si="101"/>
        <v>0.84046412361878964</v>
      </c>
    </row>
    <row r="355" spans="1:49" x14ac:dyDescent="0.25">
      <c r="A355">
        <v>4</v>
      </c>
      <c r="B355" t="s">
        <v>64</v>
      </c>
      <c r="C355" t="s">
        <v>63</v>
      </c>
      <c r="D355">
        <v>9</v>
      </c>
      <c r="F355">
        <v>0</v>
      </c>
      <c r="G355">
        <v>1.5</v>
      </c>
      <c r="H355">
        <v>0</v>
      </c>
      <c r="I355">
        <v>27</v>
      </c>
      <c r="J355">
        <v>1.3333333333333333</v>
      </c>
      <c r="K355">
        <v>0</v>
      </c>
      <c r="L355">
        <v>3.5</v>
      </c>
      <c r="M355">
        <v>6.666666666666667</v>
      </c>
      <c r="N355">
        <v>0.33333333333333331</v>
      </c>
      <c r="O355">
        <v>4.5</v>
      </c>
      <c r="P355">
        <v>8.1666666666666661</v>
      </c>
      <c r="Q355">
        <v>0</v>
      </c>
      <c r="R355">
        <v>4.666666666666667</v>
      </c>
      <c r="S355">
        <v>57.666666666666657</v>
      </c>
      <c r="U355">
        <f t="shared" si="88"/>
        <v>0</v>
      </c>
      <c r="V355">
        <f t="shared" si="88"/>
        <v>2.6011560693641623E-2</v>
      </c>
      <c r="W355">
        <f t="shared" si="88"/>
        <v>0</v>
      </c>
      <c r="X355">
        <f t="shared" si="88"/>
        <v>0.46820809248554923</v>
      </c>
      <c r="Y355">
        <f t="shared" si="89"/>
        <v>2.3121387283236997E-2</v>
      </c>
      <c r="Z355">
        <f t="shared" si="89"/>
        <v>0</v>
      </c>
      <c r="AA355">
        <f t="shared" si="89"/>
        <v>6.0693641618497121E-2</v>
      </c>
      <c r="AB355">
        <f t="shared" si="89"/>
        <v>0.115606936416185</v>
      </c>
      <c r="AC355">
        <f t="shared" si="103"/>
        <v>5.7803468208092491E-3</v>
      </c>
      <c r="AD355">
        <f t="shared" si="102"/>
        <v>7.8034682080924872E-2</v>
      </c>
      <c r="AE355">
        <f t="shared" si="102"/>
        <v>0.1416184971098266</v>
      </c>
      <c r="AF355">
        <f t="shared" si="102"/>
        <v>0</v>
      </c>
      <c r="AG355">
        <f t="shared" si="102"/>
        <v>8.0924855491329495E-2</v>
      </c>
      <c r="AI355">
        <v>0</v>
      </c>
      <c r="AJ355">
        <f t="shared" si="90"/>
        <v>-9.4921756588131637E-2</v>
      </c>
      <c r="AK355">
        <v>0</v>
      </c>
      <c r="AL355">
        <f t="shared" si="91"/>
        <v>-0.35529617124770257</v>
      </c>
      <c r="AM355">
        <f t="shared" si="92"/>
        <v>-8.7098201927812452E-2</v>
      </c>
      <c r="AN355">
        <v>0</v>
      </c>
      <c r="AO355">
        <f t="shared" si="94"/>
        <v>-0.17005850602318018</v>
      </c>
      <c r="AP355">
        <f t="shared" si="95"/>
        <v>-0.24942882323049573</v>
      </c>
      <c r="AQ355">
        <f t="shared" si="96"/>
        <v>-2.9787812684958261E-2</v>
      </c>
      <c r="AR355">
        <f t="shared" si="97"/>
        <v>-0.19903540908798173</v>
      </c>
      <c r="AS355">
        <f t="shared" si="98"/>
        <v>-0.27681013112834624</v>
      </c>
      <c r="AT355">
        <v>0</v>
      </c>
      <c r="AU355">
        <f t="shared" si="100"/>
        <v>-0.20346404455696698</v>
      </c>
      <c r="AW355">
        <f t="shared" si="101"/>
        <v>1.6659008564755755</v>
      </c>
    </row>
    <row r="356" spans="1:49" x14ac:dyDescent="0.25">
      <c r="A356">
        <v>5</v>
      </c>
      <c r="B356" t="s">
        <v>62</v>
      </c>
      <c r="C356" t="s">
        <v>61</v>
      </c>
      <c r="D356">
        <v>9</v>
      </c>
      <c r="F356">
        <v>0</v>
      </c>
      <c r="G356">
        <v>0</v>
      </c>
      <c r="H356">
        <v>0</v>
      </c>
      <c r="I356">
        <v>0</v>
      </c>
      <c r="J356">
        <v>1.3333333333333333</v>
      </c>
      <c r="K356">
        <v>2</v>
      </c>
      <c r="L356">
        <v>18.666666666666668</v>
      </c>
      <c r="M356">
        <v>5.333333333333333</v>
      </c>
      <c r="N356">
        <v>0</v>
      </c>
      <c r="O356">
        <v>12</v>
      </c>
      <c r="P356">
        <v>0.66666666666666663</v>
      </c>
      <c r="Q356">
        <v>21</v>
      </c>
      <c r="R356">
        <v>8.3333333333333339</v>
      </c>
      <c r="S356">
        <v>69.333333333333329</v>
      </c>
      <c r="U356">
        <f t="shared" si="88"/>
        <v>0</v>
      </c>
      <c r="V356">
        <f t="shared" si="88"/>
        <v>0</v>
      </c>
      <c r="W356">
        <f t="shared" si="88"/>
        <v>0</v>
      </c>
      <c r="X356">
        <f t="shared" si="88"/>
        <v>0</v>
      </c>
      <c r="Y356">
        <f t="shared" si="89"/>
        <v>1.9230769230769232E-2</v>
      </c>
      <c r="Z356">
        <f t="shared" si="89"/>
        <v>2.8846153846153848E-2</v>
      </c>
      <c r="AA356">
        <f t="shared" si="89"/>
        <v>0.26923076923076927</v>
      </c>
      <c r="AB356">
        <f t="shared" si="89"/>
        <v>7.6923076923076927E-2</v>
      </c>
      <c r="AC356">
        <f t="shared" si="103"/>
        <v>0</v>
      </c>
      <c r="AD356">
        <f t="shared" si="102"/>
        <v>0.1730769230769231</v>
      </c>
      <c r="AE356">
        <f t="shared" si="102"/>
        <v>9.6153846153846159E-3</v>
      </c>
      <c r="AF356">
        <f t="shared" si="102"/>
        <v>0.30288461538461542</v>
      </c>
      <c r="AG356">
        <f t="shared" si="102"/>
        <v>0.12019230769230771</v>
      </c>
      <c r="AI356">
        <v>0</v>
      </c>
      <c r="AJ356">
        <v>0</v>
      </c>
      <c r="AK356">
        <v>0</v>
      </c>
      <c r="AL356">
        <v>0</v>
      </c>
      <c r="AM356">
        <f t="shared" si="92"/>
        <v>-7.5985456126565903E-2</v>
      </c>
      <c r="AN356">
        <f t="shared" si="93"/>
        <v>-0.10228207530211336</v>
      </c>
      <c r="AO356">
        <f t="shared" si="94"/>
        <v>-0.35328095087550698</v>
      </c>
      <c r="AP356">
        <f t="shared" si="95"/>
        <v>-0.19730379672781054</v>
      </c>
      <c r="AQ356">
        <v>0</v>
      </c>
      <c r="AR356">
        <f t="shared" si="97"/>
        <v>-0.30358023598474754</v>
      </c>
      <c r="AS356">
        <f t="shared" si="98"/>
        <v>-4.4657604799436278E-2</v>
      </c>
      <c r="AT356">
        <f t="shared" si="99"/>
        <v>-0.36176640028132917</v>
      </c>
      <c r="AU356">
        <f t="shared" si="100"/>
        <v>-0.2546469056289804</v>
      </c>
      <c r="AW356">
        <f t="shared" si="101"/>
        <v>1.6935034257264903</v>
      </c>
    </row>
    <row r="357" spans="1:49" x14ac:dyDescent="0.25">
      <c r="A357">
        <v>6</v>
      </c>
      <c r="B357" t="s">
        <v>64</v>
      </c>
      <c r="C357" t="s">
        <v>61</v>
      </c>
      <c r="D357">
        <v>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0.33333333333333331</v>
      </c>
      <c r="L357">
        <v>1</v>
      </c>
      <c r="M357">
        <v>1.9166666666666667</v>
      </c>
      <c r="N357">
        <v>3.6666666666666665</v>
      </c>
      <c r="O357">
        <v>24.75</v>
      </c>
      <c r="P357">
        <v>0.16666666666666666</v>
      </c>
      <c r="Q357">
        <v>0</v>
      </c>
      <c r="R357">
        <v>0.66666666666666663</v>
      </c>
      <c r="S357">
        <v>32.5</v>
      </c>
      <c r="U357">
        <f t="shared" si="88"/>
        <v>0</v>
      </c>
      <c r="V357">
        <f t="shared" si="88"/>
        <v>0</v>
      </c>
      <c r="W357">
        <f t="shared" si="88"/>
        <v>0</v>
      </c>
      <c r="X357">
        <f t="shared" si="88"/>
        <v>0</v>
      </c>
      <c r="Y357">
        <f t="shared" si="89"/>
        <v>0</v>
      </c>
      <c r="Z357">
        <f t="shared" si="89"/>
        <v>1.0256410256410256E-2</v>
      </c>
      <c r="AA357">
        <f t="shared" si="89"/>
        <v>3.0769230769230771E-2</v>
      </c>
      <c r="AB357">
        <f t="shared" si="89"/>
        <v>5.897435897435898E-2</v>
      </c>
      <c r="AC357">
        <f t="shared" si="103"/>
        <v>0.11282051282051282</v>
      </c>
      <c r="AD357">
        <f t="shared" si="102"/>
        <v>0.7615384615384615</v>
      </c>
      <c r="AE357">
        <f t="shared" si="102"/>
        <v>5.1282051282051282E-3</v>
      </c>
      <c r="AF357">
        <f t="shared" si="102"/>
        <v>0</v>
      </c>
      <c r="AG357">
        <f t="shared" si="102"/>
        <v>2.0512820512820513E-2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f t="shared" si="93"/>
        <v>-4.6972844902603089E-2</v>
      </c>
      <c r="AO357">
        <f t="shared" si="94"/>
        <v>-0.10711507967186745</v>
      </c>
      <c r="AP357">
        <f t="shared" si="95"/>
        <v>-0.16693591803454996</v>
      </c>
      <c r="AQ357">
        <f t="shared" si="96"/>
        <v>-0.24616951956163835</v>
      </c>
      <c r="AR357">
        <f t="shared" si="97"/>
        <v>-0.20745419562906356</v>
      </c>
      <c r="AS357">
        <f t="shared" si="98"/>
        <v>-2.7041023377249982E-2</v>
      </c>
      <c r="AT357">
        <v>0</v>
      </c>
      <c r="AU357">
        <f t="shared" si="100"/>
        <v>-7.9727286101412428E-2</v>
      </c>
      <c r="AW357">
        <f t="shared" si="101"/>
        <v>0.88141586727838483</v>
      </c>
    </row>
    <row r="358" spans="1:49" x14ac:dyDescent="0.25">
      <c r="A358">
        <v>7</v>
      </c>
      <c r="B358" t="s">
        <v>60</v>
      </c>
      <c r="C358" t="s">
        <v>61</v>
      </c>
      <c r="D358">
        <v>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12</v>
      </c>
      <c r="M358">
        <v>2.6666666666666665</v>
      </c>
      <c r="N358">
        <v>0</v>
      </c>
      <c r="O358">
        <v>22</v>
      </c>
      <c r="P358">
        <v>0</v>
      </c>
      <c r="Q358">
        <v>5.666666666666667</v>
      </c>
      <c r="R358">
        <v>0</v>
      </c>
      <c r="S358">
        <v>42.333333333333329</v>
      </c>
      <c r="U358">
        <f t="shared" si="88"/>
        <v>0</v>
      </c>
      <c r="V358">
        <f t="shared" si="88"/>
        <v>0</v>
      </c>
      <c r="W358">
        <f t="shared" si="88"/>
        <v>0</v>
      </c>
      <c r="X358">
        <f t="shared" si="88"/>
        <v>0</v>
      </c>
      <c r="Y358">
        <f t="shared" si="89"/>
        <v>0</v>
      </c>
      <c r="Z358">
        <f t="shared" si="89"/>
        <v>0</v>
      </c>
      <c r="AA358">
        <f t="shared" si="89"/>
        <v>0.28346456692913391</v>
      </c>
      <c r="AB358">
        <f t="shared" si="89"/>
        <v>6.2992125984251968E-2</v>
      </c>
      <c r="AC358">
        <f t="shared" si="103"/>
        <v>0</v>
      </c>
      <c r="AD358">
        <f t="shared" si="102"/>
        <v>0.51968503937007882</v>
      </c>
      <c r="AE358">
        <f t="shared" si="102"/>
        <v>0</v>
      </c>
      <c r="AF358">
        <f t="shared" si="102"/>
        <v>0.13385826771653545</v>
      </c>
      <c r="AG358">
        <f t="shared" si="102"/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f t="shared" si="94"/>
        <v>-0.35735475061487659</v>
      </c>
      <c r="AP358">
        <f t="shared" si="95"/>
        <v>-0.17415719967110271</v>
      </c>
      <c r="AQ358">
        <v>0</v>
      </c>
      <c r="AR358">
        <f t="shared" si="97"/>
        <v>-0.34015066718521997</v>
      </c>
      <c r="AS358">
        <v>0</v>
      </c>
      <c r="AT358">
        <f t="shared" si="99"/>
        <v>-0.26918546158142032</v>
      </c>
      <c r="AU358">
        <v>0</v>
      </c>
      <c r="AW358">
        <f t="shared" si="101"/>
        <v>1.1408480790526196</v>
      </c>
    </row>
    <row r="359" spans="1:49" x14ac:dyDescent="0.25">
      <c r="A359">
        <v>8</v>
      </c>
      <c r="B359" t="s">
        <v>67</v>
      </c>
      <c r="C359" t="s">
        <v>63</v>
      </c>
      <c r="D359">
        <v>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8.6666666666666661</v>
      </c>
      <c r="M359">
        <v>1.3333333333333333</v>
      </c>
      <c r="N359">
        <v>4.666666666666667</v>
      </c>
      <c r="O359">
        <v>50.666666666666664</v>
      </c>
      <c r="P359">
        <v>0</v>
      </c>
      <c r="Q359">
        <v>0</v>
      </c>
      <c r="R359">
        <v>0</v>
      </c>
      <c r="S359">
        <v>65.333333333333329</v>
      </c>
      <c r="U359">
        <f t="shared" si="88"/>
        <v>0</v>
      </c>
      <c r="V359">
        <f t="shared" si="88"/>
        <v>0</v>
      </c>
      <c r="W359">
        <f t="shared" si="88"/>
        <v>0</v>
      </c>
      <c r="X359">
        <f t="shared" si="88"/>
        <v>0</v>
      </c>
      <c r="Y359">
        <f t="shared" si="89"/>
        <v>0</v>
      </c>
      <c r="Z359">
        <f t="shared" si="89"/>
        <v>0</v>
      </c>
      <c r="AA359">
        <f t="shared" si="89"/>
        <v>0.1326530612244898</v>
      </c>
      <c r="AB359">
        <f t="shared" si="89"/>
        <v>2.0408163265306124E-2</v>
      </c>
      <c r="AC359">
        <f t="shared" si="103"/>
        <v>7.1428571428571438E-2</v>
      </c>
      <c r="AD359">
        <f t="shared" si="102"/>
        <v>0.77551020408163263</v>
      </c>
      <c r="AE359">
        <f t="shared" si="102"/>
        <v>0</v>
      </c>
      <c r="AF359">
        <f t="shared" si="102"/>
        <v>0</v>
      </c>
      <c r="AG359">
        <f t="shared" si="102"/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f t="shared" si="94"/>
        <v>-0.26796158750732102</v>
      </c>
      <c r="AP359">
        <f t="shared" si="95"/>
        <v>-7.9424904043074021E-2</v>
      </c>
      <c r="AQ359">
        <f t="shared" si="96"/>
        <v>-0.18850409497251849</v>
      </c>
      <c r="AR359">
        <f t="shared" si="97"/>
        <v>-0.19716116854288065</v>
      </c>
      <c r="AS359">
        <v>0</v>
      </c>
      <c r="AT359">
        <v>0</v>
      </c>
      <c r="AU359">
        <v>0</v>
      </c>
      <c r="AW359">
        <f t="shared" si="101"/>
        <v>0.73305175506579423</v>
      </c>
    </row>
    <row r="360" spans="1:49" x14ac:dyDescent="0.25">
      <c r="A360">
        <v>9</v>
      </c>
      <c r="B360" t="s">
        <v>67</v>
      </c>
      <c r="C360" t="s">
        <v>61</v>
      </c>
      <c r="D360">
        <v>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4.833333333333333</v>
      </c>
      <c r="M360">
        <v>0</v>
      </c>
      <c r="N360">
        <v>9.6666666666666661</v>
      </c>
      <c r="O360">
        <v>12.333333333333334</v>
      </c>
      <c r="P360">
        <v>0</v>
      </c>
      <c r="Q360">
        <v>0</v>
      </c>
      <c r="R360">
        <v>0</v>
      </c>
      <c r="S360">
        <v>26.833333333333336</v>
      </c>
      <c r="U360">
        <f t="shared" si="88"/>
        <v>0</v>
      </c>
      <c r="V360">
        <f t="shared" si="88"/>
        <v>0</v>
      </c>
      <c r="W360">
        <f t="shared" si="88"/>
        <v>0</v>
      </c>
      <c r="X360">
        <f t="shared" si="88"/>
        <v>0</v>
      </c>
      <c r="Y360">
        <f t="shared" si="89"/>
        <v>0</v>
      </c>
      <c r="Z360">
        <f t="shared" si="89"/>
        <v>0</v>
      </c>
      <c r="AA360">
        <f t="shared" si="89"/>
        <v>0.18012422360248445</v>
      </c>
      <c r="AB360">
        <f t="shared" si="89"/>
        <v>0</v>
      </c>
      <c r="AC360">
        <f t="shared" si="103"/>
        <v>0.3602484472049689</v>
      </c>
      <c r="AD360">
        <f t="shared" si="102"/>
        <v>0.45962732919254656</v>
      </c>
      <c r="AE360">
        <f t="shared" si="102"/>
        <v>0</v>
      </c>
      <c r="AF360">
        <f t="shared" si="102"/>
        <v>0</v>
      </c>
      <c r="AG360">
        <f t="shared" si="102"/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f t="shared" si="94"/>
        <v>-0.30875246903690479</v>
      </c>
      <c r="AP360">
        <v>0</v>
      </c>
      <c r="AQ360">
        <f t="shared" si="96"/>
        <v>-0.36779974259258719</v>
      </c>
      <c r="AR360">
        <f t="shared" si="97"/>
        <v>-0.3572863733648553</v>
      </c>
      <c r="AS360">
        <v>0</v>
      </c>
      <c r="AT360">
        <v>0</v>
      </c>
      <c r="AU360">
        <v>0</v>
      </c>
      <c r="AW360">
        <f t="shared" si="101"/>
        <v>1.0338385849943472</v>
      </c>
    </row>
    <row r="361" spans="1:49" x14ac:dyDescent="0.25">
      <c r="A361">
        <v>10</v>
      </c>
      <c r="B361" t="s">
        <v>68</v>
      </c>
      <c r="C361" t="s">
        <v>61</v>
      </c>
      <c r="D361">
        <v>9</v>
      </c>
      <c r="F361">
        <v>0</v>
      </c>
      <c r="G361">
        <v>1</v>
      </c>
      <c r="H361">
        <v>0</v>
      </c>
      <c r="I361">
        <v>0.66666666666666663</v>
      </c>
      <c r="J361">
        <v>8.6666666666666661</v>
      </c>
      <c r="K361">
        <v>0</v>
      </c>
      <c r="L361">
        <v>56.666666666666664</v>
      </c>
      <c r="M361">
        <v>4</v>
      </c>
      <c r="N361">
        <v>21.666666666666668</v>
      </c>
      <c r="O361">
        <v>36.666666666666664</v>
      </c>
      <c r="P361">
        <v>5.333333333333333</v>
      </c>
      <c r="Q361">
        <v>0</v>
      </c>
      <c r="R361">
        <v>0</v>
      </c>
      <c r="S361">
        <v>134.66666666666669</v>
      </c>
      <c r="U361">
        <f t="shared" si="88"/>
        <v>0</v>
      </c>
      <c r="V361">
        <f t="shared" si="88"/>
        <v>7.4257425742574245E-3</v>
      </c>
      <c r="W361">
        <f t="shared" si="88"/>
        <v>0</v>
      </c>
      <c r="X361">
        <f t="shared" si="88"/>
        <v>4.9504950495049497E-3</v>
      </c>
      <c r="Y361">
        <f t="shared" si="89"/>
        <v>6.4356435643564344E-2</v>
      </c>
      <c r="Z361">
        <f t="shared" si="89"/>
        <v>0</v>
      </c>
      <c r="AA361">
        <f t="shared" si="89"/>
        <v>0.42079207920792072</v>
      </c>
      <c r="AB361">
        <f t="shared" si="89"/>
        <v>2.9702970297029698E-2</v>
      </c>
      <c r="AC361">
        <f t="shared" si="103"/>
        <v>0.16089108910891087</v>
      </c>
      <c r="AD361">
        <f t="shared" si="102"/>
        <v>0.27227722772277224</v>
      </c>
      <c r="AE361">
        <f t="shared" si="102"/>
        <v>3.9603960396039598E-2</v>
      </c>
      <c r="AF361">
        <f t="shared" si="102"/>
        <v>0</v>
      </c>
      <c r="AG361">
        <f t="shared" si="102"/>
        <v>0</v>
      </c>
      <c r="AI361">
        <v>0</v>
      </c>
      <c r="AJ361">
        <f t="shared" si="90"/>
        <v>-3.640694992049287E-2</v>
      </c>
      <c r="AK361">
        <v>0</v>
      </c>
      <c r="AL361">
        <f t="shared" si="91"/>
        <v>-2.6278552957431704E-2</v>
      </c>
      <c r="AM361">
        <f t="shared" si="92"/>
        <v>-0.17655019019413704</v>
      </c>
      <c r="AN361">
        <v>0</v>
      </c>
      <c r="AO361">
        <f t="shared" si="94"/>
        <v>-0.36424454196745304</v>
      </c>
      <c r="AP361">
        <f t="shared" si="95"/>
        <v>-0.10445073945068761</v>
      </c>
      <c r="AQ361">
        <f t="shared" si="96"/>
        <v>-0.29395246169370876</v>
      </c>
      <c r="AR361">
        <f t="shared" si="97"/>
        <v>-0.35421484242217999</v>
      </c>
      <c r="AS361">
        <f t="shared" si="98"/>
        <v>-0.12787430319688586</v>
      </c>
      <c r="AT361">
        <v>0</v>
      </c>
      <c r="AU361">
        <v>0</v>
      </c>
      <c r="AW361">
        <f t="shared" si="101"/>
        <v>1.483972581802977</v>
      </c>
    </row>
    <row r="362" spans="1:49" x14ac:dyDescent="0.25">
      <c r="A362">
        <v>11</v>
      </c>
      <c r="B362" t="s">
        <v>68</v>
      </c>
      <c r="C362" t="s">
        <v>63</v>
      </c>
      <c r="D362">
        <v>9</v>
      </c>
      <c r="F362">
        <v>0</v>
      </c>
      <c r="G362">
        <v>22.833333333333332</v>
      </c>
      <c r="H362">
        <v>0</v>
      </c>
      <c r="I362">
        <v>30.166666666666668</v>
      </c>
      <c r="J362">
        <v>12.333333333333334</v>
      </c>
      <c r="K362">
        <v>9.5</v>
      </c>
      <c r="L362">
        <v>5.666666666666667</v>
      </c>
      <c r="M362">
        <v>0.16666666666666666</v>
      </c>
      <c r="N362">
        <v>9.5</v>
      </c>
      <c r="O362">
        <v>8.5</v>
      </c>
      <c r="P362">
        <v>18.333333333333332</v>
      </c>
      <c r="Q362">
        <v>0</v>
      </c>
      <c r="R362">
        <v>0</v>
      </c>
      <c r="S362">
        <v>117</v>
      </c>
      <c r="U362">
        <f t="shared" si="88"/>
        <v>0</v>
      </c>
      <c r="V362">
        <f t="shared" si="88"/>
        <v>0.19515669515669515</v>
      </c>
      <c r="W362">
        <f t="shared" si="88"/>
        <v>0</v>
      </c>
      <c r="X362">
        <f t="shared" si="88"/>
        <v>0.25783475783475784</v>
      </c>
      <c r="Y362">
        <f t="shared" si="89"/>
        <v>0.10541310541310542</v>
      </c>
      <c r="Z362">
        <f t="shared" si="89"/>
        <v>8.11965811965812E-2</v>
      </c>
      <c r="AA362">
        <f t="shared" si="89"/>
        <v>4.8433048433048437E-2</v>
      </c>
      <c r="AB362">
        <f t="shared" si="89"/>
        <v>1.4245014245014244E-3</v>
      </c>
      <c r="AC362">
        <f t="shared" si="103"/>
        <v>8.11965811965812E-2</v>
      </c>
      <c r="AD362">
        <f t="shared" si="102"/>
        <v>7.2649572649572655E-2</v>
      </c>
      <c r="AE362">
        <f t="shared" si="102"/>
        <v>0.15669515669515668</v>
      </c>
      <c r="AF362">
        <f t="shared" si="102"/>
        <v>0</v>
      </c>
      <c r="AG362">
        <f t="shared" si="102"/>
        <v>0</v>
      </c>
      <c r="AI362">
        <v>0</v>
      </c>
      <c r="AJ362">
        <f t="shared" si="90"/>
        <v>-0.31887676568815243</v>
      </c>
      <c r="AK362">
        <v>0</v>
      </c>
      <c r="AL362">
        <f t="shared" si="91"/>
        <v>-0.34947860893099342</v>
      </c>
      <c r="AM362">
        <f t="shared" si="92"/>
        <v>-0.23716560541424711</v>
      </c>
      <c r="AN362">
        <f t="shared" si="93"/>
        <v>-0.20387504524629899</v>
      </c>
      <c r="AO362">
        <f t="shared" si="94"/>
        <v>-0.14663458390303147</v>
      </c>
      <c r="AP362">
        <f t="shared" si="95"/>
        <v>-9.3360874701222361E-3</v>
      </c>
      <c r="AQ362">
        <f t="shared" si="96"/>
        <v>-0.20387504524629899</v>
      </c>
      <c r="AR362">
        <f t="shared" si="97"/>
        <v>-0.19049500902617628</v>
      </c>
      <c r="AS362">
        <f t="shared" si="98"/>
        <v>-0.29042711425309603</v>
      </c>
      <c r="AT362">
        <v>0</v>
      </c>
      <c r="AU362">
        <v>0</v>
      </c>
      <c r="AW362">
        <f t="shared" si="101"/>
        <v>1.950163865178417</v>
      </c>
    </row>
    <row r="363" spans="1:49" x14ac:dyDescent="0.25">
      <c r="A363">
        <v>12</v>
      </c>
      <c r="B363" t="s">
        <v>68</v>
      </c>
      <c r="C363" t="s">
        <v>61</v>
      </c>
      <c r="D363">
        <v>9</v>
      </c>
      <c r="F363">
        <v>0</v>
      </c>
      <c r="G363">
        <v>2.6666666666666665</v>
      </c>
      <c r="H363">
        <v>0.16666666666666666</v>
      </c>
      <c r="I363">
        <v>19.333333333333332</v>
      </c>
      <c r="J363">
        <v>1.3333333333333333</v>
      </c>
      <c r="K363">
        <v>4</v>
      </c>
      <c r="L363">
        <v>1.3333333333333333</v>
      </c>
      <c r="M363">
        <v>0</v>
      </c>
      <c r="N363">
        <v>6</v>
      </c>
      <c r="O363">
        <v>5.5</v>
      </c>
      <c r="P363">
        <v>4.666666666666667</v>
      </c>
      <c r="Q363">
        <v>0</v>
      </c>
      <c r="R363">
        <v>0</v>
      </c>
      <c r="S363">
        <v>44.999999999999993</v>
      </c>
      <c r="U363">
        <f t="shared" si="88"/>
        <v>0</v>
      </c>
      <c r="V363">
        <f t="shared" si="88"/>
        <v>5.9259259259259268E-2</v>
      </c>
      <c r="W363">
        <f t="shared" si="88"/>
        <v>3.7037037037037043E-3</v>
      </c>
      <c r="X363">
        <f t="shared" si="88"/>
        <v>0.42962962962962969</v>
      </c>
      <c r="Y363">
        <f t="shared" si="89"/>
        <v>2.9629629629629634E-2</v>
      </c>
      <c r="Z363">
        <f t="shared" si="89"/>
        <v>8.8888888888888906E-2</v>
      </c>
      <c r="AA363">
        <f t="shared" si="89"/>
        <v>2.9629629629629634E-2</v>
      </c>
      <c r="AB363">
        <f t="shared" si="89"/>
        <v>0</v>
      </c>
      <c r="AC363">
        <f t="shared" si="103"/>
        <v>0.13333333333333336</v>
      </c>
      <c r="AD363">
        <f t="shared" si="102"/>
        <v>0.12222222222222225</v>
      </c>
      <c r="AE363">
        <f t="shared" si="102"/>
        <v>0.10370370370370373</v>
      </c>
      <c r="AF363">
        <f t="shared" si="102"/>
        <v>0</v>
      </c>
      <c r="AG363">
        <f t="shared" si="102"/>
        <v>0</v>
      </c>
      <c r="AI363">
        <v>0</v>
      </c>
      <c r="AJ363">
        <f t="shared" si="90"/>
        <v>-0.16745678440050926</v>
      </c>
      <c r="AK363">
        <f t="shared" ref="AK363" si="105">LN(W363)*W363</f>
        <v>-2.0734896144438429E-2</v>
      </c>
      <c r="AL363">
        <f t="shared" si="91"/>
        <v>-0.36296475953878954</v>
      </c>
      <c r="AM363">
        <f t="shared" si="92"/>
        <v>-0.10426608643906783</v>
      </c>
      <c r="AN363">
        <f t="shared" si="93"/>
        <v>-0.21514383365781595</v>
      </c>
      <c r="AO363">
        <f t="shared" si="94"/>
        <v>-0.10426608643906783</v>
      </c>
      <c r="AP363">
        <v>0</v>
      </c>
      <c r="AQ363">
        <f t="shared" si="96"/>
        <v>-0.26865373607230203</v>
      </c>
      <c r="AR363">
        <f t="shared" si="97"/>
        <v>-0.25690064858723161</v>
      </c>
      <c r="AS363">
        <f t="shared" si="98"/>
        <v>-0.23501514284092148</v>
      </c>
      <c r="AT363">
        <v>0</v>
      </c>
      <c r="AU363">
        <v>0</v>
      </c>
      <c r="AW363">
        <f t="shared" si="101"/>
        <v>1.7354019741201441</v>
      </c>
    </row>
    <row r="364" spans="1:49" x14ac:dyDescent="0.25">
      <c r="A364">
        <v>13</v>
      </c>
      <c r="B364" t="s">
        <v>64</v>
      </c>
      <c r="C364" t="s">
        <v>63</v>
      </c>
      <c r="D364">
        <v>9</v>
      </c>
      <c r="F364">
        <v>0</v>
      </c>
      <c r="G364">
        <v>0.33333333333333331</v>
      </c>
      <c r="H364">
        <v>0</v>
      </c>
      <c r="I364">
        <v>69.333333333333329</v>
      </c>
      <c r="J364">
        <v>0.83333333333333337</v>
      </c>
      <c r="K364">
        <v>0</v>
      </c>
      <c r="L364">
        <v>3.3333333333333335</v>
      </c>
      <c r="M364">
        <v>6.5</v>
      </c>
      <c r="N364">
        <v>7.666666666666667</v>
      </c>
      <c r="O364">
        <v>14</v>
      </c>
      <c r="P364">
        <v>5.833333333333333</v>
      </c>
      <c r="Q364">
        <v>6</v>
      </c>
      <c r="R364">
        <v>1.8333333333333333</v>
      </c>
      <c r="S364">
        <v>115.66666666666664</v>
      </c>
      <c r="U364">
        <f t="shared" si="88"/>
        <v>0</v>
      </c>
      <c r="V364">
        <f t="shared" si="88"/>
        <v>2.8818443804034585E-3</v>
      </c>
      <c r="W364">
        <f t="shared" si="88"/>
        <v>0</v>
      </c>
      <c r="X364">
        <f t="shared" si="88"/>
        <v>0.59942363112391939</v>
      </c>
      <c r="Y364">
        <f t="shared" si="89"/>
        <v>7.204610951008647E-3</v>
      </c>
      <c r="Z364">
        <f t="shared" si="89"/>
        <v>0</v>
      </c>
      <c r="AA364">
        <f t="shared" si="89"/>
        <v>2.8818443804034588E-2</v>
      </c>
      <c r="AB364">
        <f t="shared" si="89"/>
        <v>5.6195965417867449E-2</v>
      </c>
      <c r="AC364">
        <f t="shared" si="103"/>
        <v>6.628242074927955E-2</v>
      </c>
      <c r="AD364">
        <f t="shared" si="102"/>
        <v>0.12103746397694527</v>
      </c>
      <c r="AE364">
        <f t="shared" si="102"/>
        <v>5.0432276657060529E-2</v>
      </c>
      <c r="AF364">
        <f t="shared" si="102"/>
        <v>5.1873198847262256E-2</v>
      </c>
      <c r="AG364">
        <f t="shared" si="102"/>
        <v>1.5850144092219024E-2</v>
      </c>
      <c r="AI364">
        <v>0</v>
      </c>
      <c r="AJ364">
        <f t="shared" si="90"/>
        <v>-1.6856843746244552E-2</v>
      </c>
      <c r="AK364">
        <v>0</v>
      </c>
      <c r="AL364">
        <f t="shared" si="91"/>
        <v>-0.30677704222211111</v>
      </c>
      <c r="AM364">
        <f t="shared" si="92"/>
        <v>-3.5540591124443119E-2</v>
      </c>
      <c r="AN364">
        <v>0</v>
      </c>
      <c r="AO364">
        <f t="shared" si="94"/>
        <v>-0.10221151835598888</v>
      </c>
      <c r="AP364">
        <f t="shared" si="95"/>
        <v>-0.16178314446788067</v>
      </c>
      <c r="AQ364">
        <f t="shared" si="96"/>
        <v>-0.17987925928647644</v>
      </c>
      <c r="AR364">
        <f t="shared" si="97"/>
        <v>-0.25558938556157534</v>
      </c>
      <c r="AS364">
        <f t="shared" si="98"/>
        <v>-0.15064745888416239</v>
      </c>
      <c r="AT364">
        <f t="shared" si="99"/>
        <v>-0.15349035849254325</v>
      </c>
      <c r="AU364">
        <f t="shared" si="100"/>
        <v>-6.5692137701430522E-2</v>
      </c>
      <c r="AW364">
        <f t="shared" si="101"/>
        <v>1.4284677398428565</v>
      </c>
    </row>
    <row r="365" spans="1:49" x14ac:dyDescent="0.25">
      <c r="A365">
        <v>14</v>
      </c>
      <c r="B365" t="s">
        <v>64</v>
      </c>
      <c r="C365" t="s">
        <v>61</v>
      </c>
      <c r="D365">
        <v>9</v>
      </c>
      <c r="F365">
        <v>0</v>
      </c>
      <c r="G365">
        <v>2.25</v>
      </c>
      <c r="H365">
        <v>0</v>
      </c>
      <c r="I365">
        <v>0.16666666666666666</v>
      </c>
      <c r="J365">
        <v>19.083333333333332</v>
      </c>
      <c r="K365">
        <v>0.5</v>
      </c>
      <c r="L365">
        <v>12.25</v>
      </c>
      <c r="M365">
        <v>5.333333333333333</v>
      </c>
      <c r="N365">
        <v>29</v>
      </c>
      <c r="O365">
        <v>92.5</v>
      </c>
      <c r="P365">
        <v>0.66666666666666663</v>
      </c>
      <c r="Q365">
        <v>0.33333333333333331</v>
      </c>
      <c r="R365">
        <v>1</v>
      </c>
      <c r="S365">
        <v>163.08333333333334</v>
      </c>
      <c r="U365">
        <f t="shared" si="88"/>
        <v>0</v>
      </c>
      <c r="V365">
        <f t="shared" si="88"/>
        <v>1.379662749105774E-2</v>
      </c>
      <c r="W365">
        <f t="shared" si="88"/>
        <v>0</v>
      </c>
      <c r="X365">
        <f t="shared" si="88"/>
        <v>1.0219724067450178E-3</v>
      </c>
      <c r="Y365">
        <f t="shared" si="89"/>
        <v>0.11701584057230453</v>
      </c>
      <c r="Z365">
        <f t="shared" si="89"/>
        <v>3.0659172202350533E-3</v>
      </c>
      <c r="AA365">
        <f t="shared" si="89"/>
        <v>7.5114971895758817E-2</v>
      </c>
      <c r="AB365">
        <f t="shared" si="89"/>
        <v>3.2703117015840569E-2</v>
      </c>
      <c r="AC365">
        <f t="shared" si="103"/>
        <v>0.17782319877363309</v>
      </c>
      <c r="AD365">
        <f t="shared" si="102"/>
        <v>0.56719468574348486</v>
      </c>
      <c r="AE365">
        <f t="shared" si="102"/>
        <v>4.0878896269800711E-3</v>
      </c>
      <c r="AF365">
        <f t="shared" si="102"/>
        <v>2.0439448134900355E-3</v>
      </c>
      <c r="AG365">
        <f t="shared" si="102"/>
        <v>6.1318344404701066E-3</v>
      </c>
      <c r="AI365">
        <v>0</v>
      </c>
      <c r="AJ365">
        <f t="shared" si="90"/>
        <v>-5.9095523626764006E-2</v>
      </c>
      <c r="AK365">
        <v>0</v>
      </c>
      <c r="AL365">
        <f t="shared" si="91"/>
        <v>-7.0373232364191419E-3</v>
      </c>
      <c r="AM365">
        <f t="shared" si="92"/>
        <v>-0.2510511628614106</v>
      </c>
      <c r="AN365">
        <f t="shared" si="93"/>
        <v>-1.7743715375068025E-2</v>
      </c>
      <c r="AO365">
        <f t="shared" si="94"/>
        <v>-0.19445278536062802</v>
      </c>
      <c r="AP365">
        <f t="shared" si="95"/>
        <v>-0.11185397679015323</v>
      </c>
      <c r="AQ365">
        <f t="shared" si="96"/>
        <v>-0.30709452718054037</v>
      </c>
      <c r="AR365">
        <f t="shared" si="97"/>
        <v>-0.32162926271311348</v>
      </c>
      <c r="AS365">
        <f t="shared" si="98"/>
        <v>-2.2482274606913603E-2</v>
      </c>
      <c r="AT365">
        <f t="shared" si="99"/>
        <v>-1.2657891888147541E-2</v>
      </c>
      <c r="AU365">
        <f t="shared" si="100"/>
        <v>-3.1237166996063825E-2</v>
      </c>
      <c r="AW365">
        <f t="shared" si="101"/>
        <v>1.3363356106352215</v>
      </c>
    </row>
    <row r="366" spans="1:49" x14ac:dyDescent="0.25">
      <c r="A366">
        <v>15</v>
      </c>
      <c r="B366" t="s">
        <v>60</v>
      </c>
      <c r="C366" t="s">
        <v>63</v>
      </c>
      <c r="D366">
        <v>9</v>
      </c>
      <c r="F366">
        <v>0</v>
      </c>
      <c r="G366">
        <v>0</v>
      </c>
      <c r="H366">
        <v>0</v>
      </c>
      <c r="I366">
        <v>0</v>
      </c>
      <c r="J366">
        <v>0.66666666666666663</v>
      </c>
      <c r="K366">
        <v>0</v>
      </c>
      <c r="L366">
        <v>2.6666666666666665</v>
      </c>
      <c r="M366">
        <v>0</v>
      </c>
      <c r="N366">
        <v>11</v>
      </c>
      <c r="O366">
        <v>36.666666666666664</v>
      </c>
      <c r="P366">
        <v>0</v>
      </c>
      <c r="Q366">
        <v>0</v>
      </c>
      <c r="R366">
        <v>0</v>
      </c>
      <c r="S366">
        <v>51</v>
      </c>
      <c r="U366">
        <f t="shared" si="88"/>
        <v>0</v>
      </c>
      <c r="V366">
        <f t="shared" si="88"/>
        <v>0</v>
      </c>
      <c r="W366">
        <f t="shared" si="88"/>
        <v>0</v>
      </c>
      <c r="X366">
        <f t="shared" si="88"/>
        <v>0</v>
      </c>
      <c r="Y366">
        <f t="shared" si="89"/>
        <v>1.30718954248366E-2</v>
      </c>
      <c r="Z366">
        <f t="shared" si="89"/>
        <v>0</v>
      </c>
      <c r="AA366">
        <f t="shared" si="89"/>
        <v>5.22875816993464E-2</v>
      </c>
      <c r="AB366">
        <f t="shared" si="89"/>
        <v>0</v>
      </c>
      <c r="AC366">
        <f t="shared" si="103"/>
        <v>0.21568627450980393</v>
      </c>
      <c r="AD366">
        <f t="shared" si="102"/>
        <v>0.71895424836601307</v>
      </c>
      <c r="AE366">
        <f t="shared" si="102"/>
        <v>0</v>
      </c>
      <c r="AF366">
        <f t="shared" si="102"/>
        <v>0</v>
      </c>
      <c r="AG366">
        <f t="shared" si="102"/>
        <v>0</v>
      </c>
      <c r="AI366">
        <v>0</v>
      </c>
      <c r="AJ366">
        <v>0</v>
      </c>
      <c r="AK366">
        <v>0</v>
      </c>
      <c r="AL366">
        <v>0</v>
      </c>
      <c r="AM366">
        <f t="shared" si="92"/>
        <v>-5.669661099127437E-2</v>
      </c>
      <c r="AN366">
        <v>0</v>
      </c>
      <c r="AO366">
        <f t="shared" si="94"/>
        <v>-0.15430046429869801</v>
      </c>
      <c r="AP366">
        <v>0</v>
      </c>
      <c r="AQ366">
        <f t="shared" si="96"/>
        <v>-0.33084772468991192</v>
      </c>
      <c r="AR366">
        <f t="shared" si="97"/>
        <v>-0.23722438637909879</v>
      </c>
      <c r="AS366">
        <v>0</v>
      </c>
      <c r="AT366">
        <v>0</v>
      </c>
      <c r="AU366">
        <v>0</v>
      </c>
      <c r="AW366">
        <f t="shared" si="101"/>
        <v>0.77906918635898315</v>
      </c>
    </row>
    <row r="367" spans="1:49" x14ac:dyDescent="0.25">
      <c r="A367">
        <v>16</v>
      </c>
      <c r="B367" t="s">
        <v>68</v>
      </c>
      <c r="C367" t="s">
        <v>63</v>
      </c>
      <c r="D367">
        <v>9</v>
      </c>
      <c r="F367">
        <v>0</v>
      </c>
      <c r="G367">
        <v>0.66666666666666663</v>
      </c>
      <c r="H367">
        <v>0</v>
      </c>
      <c r="I367">
        <v>53.666666666666664</v>
      </c>
      <c r="J367">
        <v>7.333333333333333</v>
      </c>
      <c r="K367">
        <v>0</v>
      </c>
      <c r="L367">
        <v>3.3333333333333335</v>
      </c>
      <c r="M367">
        <v>45</v>
      </c>
      <c r="N367">
        <v>16.666666666666668</v>
      </c>
      <c r="O367">
        <v>35.333333333333336</v>
      </c>
      <c r="P367">
        <v>7</v>
      </c>
      <c r="Q367">
        <v>3.6666666666666665</v>
      </c>
      <c r="R367">
        <v>4</v>
      </c>
      <c r="S367">
        <v>176.66666666666666</v>
      </c>
      <c r="U367">
        <f t="shared" si="88"/>
        <v>0</v>
      </c>
      <c r="V367">
        <f t="shared" si="88"/>
        <v>3.7735849056603774E-3</v>
      </c>
      <c r="W367">
        <f t="shared" si="88"/>
        <v>0</v>
      </c>
      <c r="X367">
        <f t="shared" si="88"/>
        <v>0.30377358490566037</v>
      </c>
      <c r="Y367">
        <f t="shared" si="89"/>
        <v>4.1509433962264149E-2</v>
      </c>
      <c r="Z367">
        <f t="shared" si="89"/>
        <v>0</v>
      </c>
      <c r="AA367">
        <f t="shared" si="89"/>
        <v>1.886792452830189E-2</v>
      </c>
      <c r="AB367">
        <f t="shared" si="89"/>
        <v>0.25471698113207547</v>
      </c>
      <c r="AC367">
        <f t="shared" si="103"/>
        <v>9.4339622641509441E-2</v>
      </c>
      <c r="AD367">
        <f t="shared" si="102"/>
        <v>0.2</v>
      </c>
      <c r="AE367">
        <f t="shared" si="102"/>
        <v>3.9622641509433967E-2</v>
      </c>
      <c r="AF367">
        <f t="shared" si="102"/>
        <v>2.0754716981132074E-2</v>
      </c>
      <c r="AG367">
        <f t="shared" si="102"/>
        <v>2.2641509433962266E-2</v>
      </c>
      <c r="AI367">
        <v>0</v>
      </c>
      <c r="AJ367">
        <f t="shared" si="90"/>
        <v>-2.1055584249004611E-2</v>
      </c>
      <c r="AK367">
        <v>0</v>
      </c>
      <c r="AL367">
        <f t="shared" si="91"/>
        <v>-0.3619379156442159</v>
      </c>
      <c r="AM367">
        <f t="shared" si="92"/>
        <v>-0.13207615126440139</v>
      </c>
      <c r="AN367">
        <v>0</v>
      </c>
      <c r="AO367">
        <f t="shared" si="94"/>
        <v>-7.4911168180228721E-2</v>
      </c>
      <c r="AP367">
        <f t="shared" si="95"/>
        <v>-0.34835151093310307</v>
      </c>
      <c r="AQ367">
        <f t="shared" si="96"/>
        <v>-0.22272207557717186</v>
      </c>
      <c r="AR367">
        <f t="shared" si="97"/>
        <v>-0.32188758248682009</v>
      </c>
      <c r="AS367">
        <f t="shared" si="98"/>
        <v>-0.12791593574580687</v>
      </c>
      <c r="AT367">
        <f t="shared" si="99"/>
        <v>-8.0424149190992014E-2</v>
      </c>
      <c r="AU367">
        <f t="shared" si="100"/>
        <v>-8.5765366568109444E-2</v>
      </c>
      <c r="AW367">
        <f t="shared" si="101"/>
        <v>1.7770474398398541</v>
      </c>
    </row>
    <row r="368" spans="1:49" x14ac:dyDescent="0.25">
      <c r="A368">
        <v>17</v>
      </c>
      <c r="B368" t="s">
        <v>64</v>
      </c>
      <c r="C368" t="s">
        <v>61</v>
      </c>
      <c r="D368">
        <v>9</v>
      </c>
      <c r="F368">
        <v>0</v>
      </c>
      <c r="G368">
        <v>9.3333333333333339</v>
      </c>
      <c r="H368">
        <v>0</v>
      </c>
      <c r="I368">
        <v>0</v>
      </c>
      <c r="J368">
        <v>159.66666666666666</v>
      </c>
      <c r="K368">
        <v>2</v>
      </c>
      <c r="L368">
        <v>2</v>
      </c>
      <c r="M368">
        <v>0.33333333333333331</v>
      </c>
      <c r="N368">
        <v>39</v>
      </c>
      <c r="O368">
        <v>115.66666666666667</v>
      </c>
      <c r="P368">
        <v>0</v>
      </c>
      <c r="Q368">
        <v>0</v>
      </c>
      <c r="R368">
        <v>0</v>
      </c>
      <c r="S368">
        <v>328</v>
      </c>
      <c r="U368">
        <f t="shared" si="88"/>
        <v>0</v>
      </c>
      <c r="V368">
        <f t="shared" si="88"/>
        <v>2.8455284552845531E-2</v>
      </c>
      <c r="W368">
        <f t="shared" si="88"/>
        <v>0</v>
      </c>
      <c r="X368">
        <f t="shared" si="88"/>
        <v>0</v>
      </c>
      <c r="Y368">
        <f t="shared" si="89"/>
        <v>0.48678861788617883</v>
      </c>
      <c r="Z368">
        <f t="shared" si="89"/>
        <v>6.0975609756097563E-3</v>
      </c>
      <c r="AA368">
        <f t="shared" si="89"/>
        <v>6.0975609756097563E-3</v>
      </c>
      <c r="AB368">
        <f t="shared" si="89"/>
        <v>1.0162601626016259E-3</v>
      </c>
      <c r="AC368">
        <f t="shared" si="103"/>
        <v>0.11890243902439024</v>
      </c>
      <c r="AD368">
        <f t="shared" si="102"/>
        <v>0.35264227642276424</v>
      </c>
      <c r="AE368">
        <f t="shared" si="102"/>
        <v>0</v>
      </c>
      <c r="AF368">
        <f t="shared" si="102"/>
        <v>0</v>
      </c>
      <c r="AG368">
        <f t="shared" si="102"/>
        <v>0</v>
      </c>
      <c r="AI368">
        <v>0</v>
      </c>
      <c r="AJ368">
        <f t="shared" si="90"/>
        <v>-0.10128434840707053</v>
      </c>
      <c r="AK368">
        <v>0</v>
      </c>
      <c r="AL368">
        <v>0</v>
      </c>
      <c r="AM368">
        <f t="shared" si="92"/>
        <v>-0.35045144159370017</v>
      </c>
      <c r="AN368">
        <f t="shared" si="93"/>
        <v>-3.1096746511123163E-2</v>
      </c>
      <c r="AO368">
        <f t="shared" si="94"/>
        <v>-3.1096746511123163E-2</v>
      </c>
      <c r="AP368">
        <f t="shared" si="95"/>
        <v>-7.0036848547278992E-3</v>
      </c>
      <c r="AQ368">
        <f t="shared" si="96"/>
        <v>-0.25319703209733352</v>
      </c>
      <c r="AR368">
        <f t="shared" si="97"/>
        <v>-0.3675594386540364</v>
      </c>
      <c r="AS368">
        <v>0</v>
      </c>
      <c r="AT368">
        <v>0</v>
      </c>
      <c r="AU368">
        <v>0</v>
      </c>
      <c r="AW368">
        <f t="shared" si="101"/>
        <v>1.1416894386291148</v>
      </c>
    </row>
    <row r="369" spans="1:49" x14ac:dyDescent="0.25">
      <c r="A369">
        <v>18</v>
      </c>
      <c r="B369" t="s">
        <v>64</v>
      </c>
      <c r="C369" t="s">
        <v>63</v>
      </c>
      <c r="D369">
        <v>9</v>
      </c>
      <c r="F369">
        <v>0</v>
      </c>
      <c r="G369">
        <v>0.33333333333333331</v>
      </c>
      <c r="H369">
        <v>0</v>
      </c>
      <c r="I369">
        <v>28.166666666666668</v>
      </c>
      <c r="J369">
        <v>19.166666666666668</v>
      </c>
      <c r="K369">
        <v>0</v>
      </c>
      <c r="L369">
        <v>30</v>
      </c>
      <c r="M369">
        <v>14.666666666666666</v>
      </c>
      <c r="N369">
        <v>2</v>
      </c>
      <c r="O369">
        <v>3.1666666666666665</v>
      </c>
      <c r="P369">
        <v>65.333333333333329</v>
      </c>
      <c r="Q369">
        <v>1.5</v>
      </c>
      <c r="R369">
        <v>1.6666666666666667</v>
      </c>
      <c r="S369">
        <v>166</v>
      </c>
      <c r="U369">
        <f t="shared" si="88"/>
        <v>0</v>
      </c>
      <c r="V369">
        <f t="shared" si="88"/>
        <v>2.008032128514056E-3</v>
      </c>
      <c r="W369">
        <f t="shared" si="88"/>
        <v>0</v>
      </c>
      <c r="X369">
        <f t="shared" si="88"/>
        <v>0.16967871485943775</v>
      </c>
      <c r="Y369">
        <f t="shared" si="89"/>
        <v>0.11546184738955824</v>
      </c>
      <c r="Z369">
        <f t="shared" si="89"/>
        <v>0</v>
      </c>
      <c r="AA369">
        <f t="shared" si="89"/>
        <v>0.18072289156626506</v>
      </c>
      <c r="AB369">
        <f t="shared" si="89"/>
        <v>8.8353413654618476E-2</v>
      </c>
      <c r="AC369">
        <f t="shared" si="103"/>
        <v>1.2048192771084338E-2</v>
      </c>
      <c r="AD369">
        <f t="shared" si="102"/>
        <v>1.9076305220883532E-2</v>
      </c>
      <c r="AE369">
        <f t="shared" si="102"/>
        <v>0.39357429718875497</v>
      </c>
      <c r="AF369">
        <f t="shared" si="102"/>
        <v>9.0361445783132526E-3</v>
      </c>
      <c r="AG369">
        <f t="shared" si="102"/>
        <v>1.0040160642570281E-2</v>
      </c>
      <c r="AI369">
        <v>0</v>
      </c>
      <c r="AJ369">
        <f t="shared" si="90"/>
        <v>-1.2471084492017373E-2</v>
      </c>
      <c r="AK369">
        <v>0</v>
      </c>
      <c r="AL369">
        <f t="shared" si="91"/>
        <v>-0.30098434107409405</v>
      </c>
      <c r="AM369">
        <f t="shared" si="92"/>
        <v>-0.24926078299242474</v>
      </c>
      <c r="AN369">
        <v>0</v>
      </c>
      <c r="AO369">
        <f t="shared" si="94"/>
        <v>-0.30917898916163633</v>
      </c>
      <c r="AP369">
        <f t="shared" si="95"/>
        <v>-0.21438164557566514</v>
      </c>
      <c r="AQ369">
        <f t="shared" si="96"/>
        <v>-5.3239043467428901E-2</v>
      </c>
      <c r="AR369">
        <f t="shared" si="97"/>
        <v>-7.5528973182675693E-2</v>
      </c>
      <c r="AS369">
        <f t="shared" si="98"/>
        <v>-0.36700229294708958</v>
      </c>
      <c r="AT369">
        <f t="shared" si="99"/>
        <v>-4.2528819399834751E-2</v>
      </c>
      <c r="AU369">
        <f t="shared" si="100"/>
        <v>-4.6196407275005548E-2</v>
      </c>
      <c r="AW369">
        <f t="shared" si="101"/>
        <v>1.6707723795678719</v>
      </c>
    </row>
    <row r="370" spans="1:49" x14ac:dyDescent="0.25">
      <c r="A370">
        <v>19</v>
      </c>
      <c r="B370" t="s">
        <v>62</v>
      </c>
      <c r="C370" t="s">
        <v>63</v>
      </c>
      <c r="D370">
        <v>9</v>
      </c>
      <c r="F370">
        <v>0</v>
      </c>
      <c r="G370">
        <v>0</v>
      </c>
      <c r="H370">
        <v>0</v>
      </c>
      <c r="I370">
        <v>0</v>
      </c>
      <c r="J370">
        <v>5</v>
      </c>
      <c r="K370">
        <v>0</v>
      </c>
      <c r="L370">
        <v>7.333333333333333</v>
      </c>
      <c r="M370">
        <v>0.66666666666666663</v>
      </c>
      <c r="N370">
        <v>29.666666666666668</v>
      </c>
      <c r="O370">
        <v>223.66666666666666</v>
      </c>
      <c r="P370">
        <v>0</v>
      </c>
      <c r="Q370">
        <v>0</v>
      </c>
      <c r="R370">
        <v>0</v>
      </c>
      <c r="S370">
        <v>266.33333333333331</v>
      </c>
      <c r="U370">
        <f t="shared" si="88"/>
        <v>0</v>
      </c>
      <c r="V370">
        <f t="shared" si="88"/>
        <v>0</v>
      </c>
      <c r="W370">
        <f t="shared" si="88"/>
        <v>0</v>
      </c>
      <c r="X370">
        <f t="shared" si="88"/>
        <v>0</v>
      </c>
      <c r="Y370">
        <f t="shared" si="89"/>
        <v>1.8773466833541929E-2</v>
      </c>
      <c r="Z370">
        <f t="shared" si="89"/>
        <v>0</v>
      </c>
      <c r="AA370">
        <f t="shared" si="89"/>
        <v>2.7534418022528161E-2</v>
      </c>
      <c r="AB370">
        <f t="shared" si="89"/>
        <v>2.5031289111389237E-3</v>
      </c>
      <c r="AC370">
        <f t="shared" si="103"/>
        <v>0.11138923654568211</v>
      </c>
      <c r="AD370">
        <f t="shared" si="102"/>
        <v>0.83979974968710891</v>
      </c>
      <c r="AE370">
        <f t="shared" si="102"/>
        <v>0</v>
      </c>
      <c r="AF370">
        <f t="shared" si="102"/>
        <v>0</v>
      </c>
      <c r="AG370">
        <f t="shared" si="102"/>
        <v>0</v>
      </c>
      <c r="AI370">
        <v>0</v>
      </c>
      <c r="AJ370">
        <v>0</v>
      </c>
      <c r="AK370">
        <v>0</v>
      </c>
      <c r="AL370">
        <v>0</v>
      </c>
      <c r="AM370">
        <f t="shared" si="92"/>
        <v>-7.4630364417973688E-2</v>
      </c>
      <c r="AN370">
        <v>0</v>
      </c>
      <c r="AO370">
        <f t="shared" si="94"/>
        <v>-9.8912399040018903E-2</v>
      </c>
      <c r="AP370">
        <f t="shared" si="95"/>
        <v>-1.4994277259590311E-2</v>
      </c>
      <c r="AQ370">
        <f t="shared" si="96"/>
        <v>-0.24446869495248816</v>
      </c>
      <c r="AR370">
        <f t="shared" si="97"/>
        <v>-0.14662215732311865</v>
      </c>
      <c r="AS370">
        <v>0</v>
      </c>
      <c r="AT370">
        <v>0</v>
      </c>
      <c r="AU370">
        <v>0</v>
      </c>
      <c r="AW370">
        <f t="shared" si="101"/>
        <v>0.57962789299318973</v>
      </c>
    </row>
    <row r="371" spans="1:49" x14ac:dyDescent="0.25">
      <c r="A371">
        <v>20</v>
      </c>
      <c r="B371" t="s">
        <v>60</v>
      </c>
      <c r="C371" t="s">
        <v>63</v>
      </c>
      <c r="D371">
        <v>9</v>
      </c>
      <c r="F371">
        <v>0</v>
      </c>
      <c r="G371">
        <v>0.66666666666666663</v>
      </c>
      <c r="H371">
        <v>0</v>
      </c>
      <c r="I371">
        <v>0</v>
      </c>
      <c r="J371">
        <v>0.66666666666666663</v>
      </c>
      <c r="K371">
        <v>0</v>
      </c>
      <c r="L371">
        <v>8</v>
      </c>
      <c r="M371">
        <v>17</v>
      </c>
      <c r="N371">
        <v>1.3333333333333333</v>
      </c>
      <c r="O371">
        <v>7.666666666666667</v>
      </c>
      <c r="P371">
        <v>0</v>
      </c>
      <c r="Q371">
        <v>7.666666666666667</v>
      </c>
      <c r="R371">
        <v>0</v>
      </c>
      <c r="S371">
        <v>43</v>
      </c>
      <c r="U371">
        <f t="shared" si="88"/>
        <v>0</v>
      </c>
      <c r="V371">
        <f t="shared" si="88"/>
        <v>1.5503875968992248E-2</v>
      </c>
      <c r="W371">
        <f t="shared" si="88"/>
        <v>0</v>
      </c>
      <c r="X371">
        <f t="shared" si="88"/>
        <v>0</v>
      </c>
      <c r="Y371">
        <f t="shared" si="89"/>
        <v>1.5503875968992248E-2</v>
      </c>
      <c r="Z371">
        <f t="shared" si="89"/>
        <v>0</v>
      </c>
      <c r="AA371">
        <f t="shared" si="89"/>
        <v>0.18604651162790697</v>
      </c>
      <c r="AB371">
        <f t="shared" si="89"/>
        <v>0.39534883720930231</v>
      </c>
      <c r="AC371">
        <f t="shared" si="103"/>
        <v>3.1007751937984496E-2</v>
      </c>
      <c r="AD371">
        <f t="shared" si="102"/>
        <v>0.17829457364341086</v>
      </c>
      <c r="AE371">
        <f t="shared" si="102"/>
        <v>0</v>
      </c>
      <c r="AF371">
        <f t="shared" si="102"/>
        <v>0.17829457364341086</v>
      </c>
      <c r="AG371">
        <f t="shared" si="102"/>
        <v>0</v>
      </c>
      <c r="AI371">
        <v>0</v>
      </c>
      <c r="AJ371">
        <f t="shared" si="90"/>
        <v>-6.45994608341353E-2</v>
      </c>
      <c r="AK371">
        <v>0</v>
      </c>
      <c r="AL371">
        <v>0</v>
      </c>
      <c r="AM371">
        <f t="shared" si="92"/>
        <v>-6.45994608341353E-2</v>
      </c>
      <c r="AN371">
        <v>0</v>
      </c>
      <c r="AO371">
        <f t="shared" si="94"/>
        <v>-0.31288531609557702</v>
      </c>
      <c r="AP371">
        <f t="shared" si="95"/>
        <v>-0.36687849111243925</v>
      </c>
      <c r="AQ371">
        <f t="shared" si="96"/>
        <v>-0.10770598583695447</v>
      </c>
      <c r="AR371">
        <f t="shared" si="97"/>
        <v>-0.30743657623215515</v>
      </c>
      <c r="AS371">
        <v>0</v>
      </c>
      <c r="AT371">
        <f t="shared" si="99"/>
        <v>-0.30743657623215515</v>
      </c>
      <c r="AU371">
        <v>0</v>
      </c>
      <c r="AW371">
        <f t="shared" si="101"/>
        <v>1.5315418671775516</v>
      </c>
    </row>
    <row r="372" spans="1:49" x14ac:dyDescent="0.25">
      <c r="A372">
        <v>21</v>
      </c>
      <c r="B372" t="s">
        <v>67</v>
      </c>
      <c r="C372" t="s">
        <v>61</v>
      </c>
      <c r="D372">
        <v>9</v>
      </c>
      <c r="F372">
        <v>0</v>
      </c>
      <c r="G372">
        <v>0</v>
      </c>
      <c r="H372">
        <v>0</v>
      </c>
      <c r="I372">
        <v>0</v>
      </c>
      <c r="J372">
        <v>4</v>
      </c>
      <c r="K372">
        <v>0</v>
      </c>
      <c r="L372">
        <v>6</v>
      </c>
      <c r="M372">
        <v>0</v>
      </c>
      <c r="N372">
        <v>20</v>
      </c>
      <c r="O372">
        <v>107.33333333333333</v>
      </c>
      <c r="P372">
        <v>0</v>
      </c>
      <c r="Q372">
        <v>0</v>
      </c>
      <c r="R372">
        <v>0</v>
      </c>
      <c r="S372">
        <v>137.33333333333331</v>
      </c>
      <c r="U372">
        <f t="shared" si="88"/>
        <v>0</v>
      </c>
      <c r="V372">
        <f t="shared" si="88"/>
        <v>0</v>
      </c>
      <c r="W372">
        <f t="shared" si="88"/>
        <v>0</v>
      </c>
      <c r="X372">
        <f t="shared" si="88"/>
        <v>0</v>
      </c>
      <c r="Y372">
        <f t="shared" si="89"/>
        <v>2.9126213592233014E-2</v>
      </c>
      <c r="Z372">
        <f t="shared" si="89"/>
        <v>0</v>
      </c>
      <c r="AA372">
        <f t="shared" si="89"/>
        <v>4.3689320388349523E-2</v>
      </c>
      <c r="AB372">
        <f t="shared" si="89"/>
        <v>0</v>
      </c>
      <c r="AC372">
        <f t="shared" si="103"/>
        <v>0.14563106796116507</v>
      </c>
      <c r="AD372">
        <f t="shared" si="102"/>
        <v>0.78155339805825252</v>
      </c>
      <c r="AE372">
        <f t="shared" si="102"/>
        <v>0</v>
      </c>
      <c r="AF372">
        <f t="shared" si="102"/>
        <v>0</v>
      </c>
      <c r="AG372">
        <f t="shared" si="102"/>
        <v>0</v>
      </c>
      <c r="AI372">
        <v>0</v>
      </c>
      <c r="AJ372">
        <v>0</v>
      </c>
      <c r="AK372">
        <v>0</v>
      </c>
      <c r="AL372">
        <v>0</v>
      </c>
      <c r="AM372">
        <f t="shared" si="92"/>
        <v>-0.10299369027849106</v>
      </c>
      <c r="AN372">
        <v>0</v>
      </c>
      <c r="AO372">
        <f t="shared" si="94"/>
        <v>-0.13677604040330224</v>
      </c>
      <c r="AP372">
        <v>0</v>
      </c>
      <c r="AQ372">
        <f t="shared" si="96"/>
        <v>-0.28058428938748919</v>
      </c>
      <c r="AR372">
        <f t="shared" si="97"/>
        <v>-0.19263087578943688</v>
      </c>
      <c r="AS372">
        <v>0</v>
      </c>
      <c r="AT372">
        <v>0</v>
      </c>
      <c r="AU372">
        <v>0</v>
      </c>
      <c r="AW372">
        <f t="shared" si="101"/>
        <v>0.71298489585871927</v>
      </c>
    </row>
    <row r="373" spans="1:49" x14ac:dyDescent="0.25">
      <c r="A373">
        <v>22</v>
      </c>
      <c r="B373" t="s">
        <v>68</v>
      </c>
      <c r="C373" t="s">
        <v>61</v>
      </c>
      <c r="D373">
        <v>9</v>
      </c>
      <c r="F373">
        <v>0</v>
      </c>
      <c r="G373">
        <v>6.5</v>
      </c>
      <c r="H373">
        <v>0</v>
      </c>
      <c r="I373">
        <v>4.5</v>
      </c>
      <c r="J373">
        <v>7.666666666666667</v>
      </c>
      <c r="K373">
        <v>1.5</v>
      </c>
      <c r="L373">
        <v>11.833333333333334</v>
      </c>
      <c r="M373">
        <v>4.333333333333333</v>
      </c>
      <c r="N373">
        <v>0.66666666666666663</v>
      </c>
      <c r="O373">
        <v>7.833333333333333</v>
      </c>
      <c r="P373">
        <v>17</v>
      </c>
      <c r="Q373">
        <v>0.33333333333333331</v>
      </c>
      <c r="R373">
        <v>7.5</v>
      </c>
      <c r="S373">
        <v>69.666666666666671</v>
      </c>
      <c r="U373">
        <f t="shared" si="88"/>
        <v>0</v>
      </c>
      <c r="V373">
        <f t="shared" si="88"/>
        <v>9.3301435406698552E-2</v>
      </c>
      <c r="W373">
        <f t="shared" si="88"/>
        <v>0</v>
      </c>
      <c r="X373">
        <f t="shared" si="88"/>
        <v>6.4593301435406689E-2</v>
      </c>
      <c r="Y373">
        <f t="shared" si="89"/>
        <v>0.11004784688995214</v>
      </c>
      <c r="Z373">
        <f t="shared" si="89"/>
        <v>2.1531100478468897E-2</v>
      </c>
      <c r="AA373">
        <f t="shared" si="89"/>
        <v>0.16985645933014354</v>
      </c>
      <c r="AB373">
        <f t="shared" si="89"/>
        <v>6.2200956937799035E-2</v>
      </c>
      <c r="AC373">
        <f t="shared" si="103"/>
        <v>9.5693779904306216E-3</v>
      </c>
      <c r="AD373">
        <f t="shared" si="102"/>
        <v>0.1124401913875598</v>
      </c>
      <c r="AE373">
        <f t="shared" si="102"/>
        <v>0.24401913875598086</v>
      </c>
      <c r="AF373">
        <f t="shared" si="102"/>
        <v>4.7846889952153108E-3</v>
      </c>
      <c r="AG373">
        <f t="shared" si="102"/>
        <v>0.10765550239234449</v>
      </c>
      <c r="AI373">
        <v>0</v>
      </c>
      <c r="AJ373">
        <f t="shared" si="90"/>
        <v>-0.22130352074021359</v>
      </c>
      <c r="AK373">
        <v>0</v>
      </c>
      <c r="AL373">
        <f t="shared" si="91"/>
        <v>-0.17696268731112805</v>
      </c>
      <c r="AM373">
        <f t="shared" si="92"/>
        <v>-0.24285799439626893</v>
      </c>
      <c r="AN373">
        <f t="shared" si="93"/>
        <v>-8.2641894011236436E-2</v>
      </c>
      <c r="AO373">
        <f t="shared" si="94"/>
        <v>-0.30112179530938826</v>
      </c>
      <c r="AP373">
        <f t="shared" si="95"/>
        <v>-0.17275599822269166</v>
      </c>
      <c r="AQ373">
        <f t="shared" si="96"/>
        <v>-4.4489828434496316E-2</v>
      </c>
      <c r="AR373">
        <f t="shared" si="97"/>
        <v>-0.24571935418251387</v>
      </c>
      <c r="AS373">
        <f t="shared" si="98"/>
        <v>-0.34419109847495094</v>
      </c>
      <c r="AT373">
        <f t="shared" si="99"/>
        <v>-2.5561407904137849E-2</v>
      </c>
      <c r="AU373">
        <f t="shared" si="100"/>
        <v>-0.23994462302380298</v>
      </c>
      <c r="AW373">
        <f t="shared" si="101"/>
        <v>2.0975502020108285</v>
      </c>
    </row>
    <row r="374" spans="1:49" x14ac:dyDescent="0.25">
      <c r="A374">
        <v>23</v>
      </c>
      <c r="B374" t="s">
        <v>67</v>
      </c>
      <c r="C374" t="s">
        <v>63</v>
      </c>
      <c r="D374">
        <v>9</v>
      </c>
      <c r="F374">
        <v>0</v>
      </c>
      <c r="G374">
        <v>0.66666666666666663</v>
      </c>
      <c r="H374">
        <v>0</v>
      </c>
      <c r="I374">
        <v>0</v>
      </c>
      <c r="J374">
        <v>1.3333333333333333</v>
      </c>
      <c r="K374">
        <v>0</v>
      </c>
      <c r="L374">
        <v>4</v>
      </c>
      <c r="M374">
        <v>0</v>
      </c>
      <c r="N374">
        <v>21.333333333333332</v>
      </c>
      <c r="O374">
        <v>214</v>
      </c>
      <c r="P374">
        <v>0</v>
      </c>
      <c r="Q374">
        <v>4.666666666666667</v>
      </c>
      <c r="R374">
        <v>0</v>
      </c>
      <c r="S374">
        <v>246</v>
      </c>
      <c r="U374">
        <f t="shared" si="88"/>
        <v>0</v>
      </c>
      <c r="V374">
        <f t="shared" si="88"/>
        <v>2.7100271002710027E-3</v>
      </c>
      <c r="W374">
        <f t="shared" si="88"/>
        <v>0</v>
      </c>
      <c r="X374">
        <f t="shared" si="88"/>
        <v>0</v>
      </c>
      <c r="Y374">
        <f t="shared" si="89"/>
        <v>5.4200542005420054E-3</v>
      </c>
      <c r="Z374">
        <f t="shared" si="89"/>
        <v>0</v>
      </c>
      <c r="AA374">
        <f t="shared" si="89"/>
        <v>1.6260162601626018E-2</v>
      </c>
      <c r="AB374">
        <f t="shared" si="89"/>
        <v>0</v>
      </c>
      <c r="AC374">
        <f t="shared" si="103"/>
        <v>8.6720867208672087E-2</v>
      </c>
      <c r="AD374">
        <f t="shared" si="102"/>
        <v>0.86991869918699183</v>
      </c>
      <c r="AE374">
        <f t="shared" si="102"/>
        <v>0</v>
      </c>
      <c r="AF374">
        <f t="shared" si="102"/>
        <v>1.8970189701897022E-2</v>
      </c>
      <c r="AG374">
        <f t="shared" si="102"/>
        <v>0</v>
      </c>
      <c r="AI374">
        <v>0</v>
      </c>
      <c r="AJ374">
        <f t="shared" si="90"/>
        <v>-1.6018419089540725E-2</v>
      </c>
      <c r="AK374">
        <v>0</v>
      </c>
      <c r="AL374">
        <v>0</v>
      </c>
      <c r="AM374">
        <f t="shared" si="92"/>
        <v>-2.8279942891493666E-2</v>
      </c>
      <c r="AN374">
        <v>0</v>
      </c>
      <c r="AO374">
        <f t="shared" si="94"/>
        <v>-6.6976214224593045E-2</v>
      </c>
      <c r="AP374">
        <v>0</v>
      </c>
      <c r="AQ374">
        <f t="shared" si="96"/>
        <v>-0.21203778785828081</v>
      </c>
      <c r="AR374">
        <f t="shared" si="97"/>
        <v>-0.1212279734749977</v>
      </c>
      <c r="AS374">
        <v>0</v>
      </c>
      <c r="AT374">
        <f t="shared" si="99"/>
        <v>-7.521464895635907E-2</v>
      </c>
      <c r="AU374">
        <v>0</v>
      </c>
      <c r="AW374">
        <f t="shared" si="101"/>
        <v>0.51975498649526497</v>
      </c>
    </row>
    <row r="375" spans="1:49" x14ac:dyDescent="0.25">
      <c r="A375">
        <v>24</v>
      </c>
      <c r="B375" t="s">
        <v>67</v>
      </c>
      <c r="C375" t="s">
        <v>61</v>
      </c>
      <c r="D375">
        <v>9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3</v>
      </c>
      <c r="O375">
        <v>11.333333333333334</v>
      </c>
      <c r="P375">
        <v>0</v>
      </c>
      <c r="Q375">
        <v>0.33333333333333331</v>
      </c>
      <c r="R375">
        <v>0</v>
      </c>
      <c r="S375">
        <v>14.666666666666668</v>
      </c>
      <c r="U375">
        <f t="shared" si="88"/>
        <v>0</v>
      </c>
      <c r="V375">
        <f t="shared" si="88"/>
        <v>0</v>
      </c>
      <c r="W375">
        <f t="shared" si="88"/>
        <v>0</v>
      </c>
      <c r="X375">
        <f t="shared" si="88"/>
        <v>0</v>
      </c>
      <c r="Y375">
        <f t="shared" si="89"/>
        <v>0</v>
      </c>
      <c r="Z375">
        <f t="shared" si="89"/>
        <v>0</v>
      </c>
      <c r="AA375">
        <f t="shared" si="89"/>
        <v>0</v>
      </c>
      <c r="AB375">
        <f t="shared" si="89"/>
        <v>0</v>
      </c>
      <c r="AC375">
        <f t="shared" si="103"/>
        <v>0.20454545454545453</v>
      </c>
      <c r="AD375">
        <f t="shared" si="102"/>
        <v>0.77272727272727271</v>
      </c>
      <c r="AE375">
        <f t="shared" si="102"/>
        <v>0</v>
      </c>
      <c r="AF375">
        <f t="shared" si="102"/>
        <v>2.2727272727272724E-2</v>
      </c>
      <c r="AG375">
        <f t="shared" si="102"/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f t="shared" si="96"/>
        <v>-0.3246064888463267</v>
      </c>
      <c r="AR375">
        <f t="shared" si="97"/>
        <v>-0.19923158446071346</v>
      </c>
      <c r="AS375">
        <v>0</v>
      </c>
      <c r="AT375">
        <f t="shared" si="99"/>
        <v>-8.6004309861778663E-2</v>
      </c>
      <c r="AU375">
        <v>0</v>
      </c>
      <c r="AW375">
        <f t="shared" si="101"/>
        <v>0.60984238316881878</v>
      </c>
    </row>
    <row r="376" spans="1:49" x14ac:dyDescent="0.25">
      <c r="A376">
        <v>25</v>
      </c>
      <c r="B376" t="s">
        <v>60</v>
      </c>
      <c r="C376" t="s">
        <v>63</v>
      </c>
      <c r="D376">
        <v>9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1.3333333333333333</v>
      </c>
      <c r="M376">
        <v>0</v>
      </c>
      <c r="N376">
        <v>11.333333333333334</v>
      </c>
      <c r="O376">
        <v>118.66666666666667</v>
      </c>
      <c r="P376">
        <v>0</v>
      </c>
      <c r="Q376">
        <v>2.6666666666666665</v>
      </c>
      <c r="R376">
        <v>0</v>
      </c>
      <c r="S376">
        <v>134</v>
      </c>
      <c r="U376">
        <f t="shared" si="88"/>
        <v>0</v>
      </c>
      <c r="V376">
        <f t="shared" si="88"/>
        <v>0</v>
      </c>
      <c r="W376">
        <f t="shared" si="88"/>
        <v>0</v>
      </c>
      <c r="X376">
        <f t="shared" si="88"/>
        <v>0</v>
      </c>
      <c r="Y376">
        <f t="shared" si="89"/>
        <v>0</v>
      </c>
      <c r="Z376">
        <f t="shared" si="89"/>
        <v>0</v>
      </c>
      <c r="AA376">
        <f t="shared" si="89"/>
        <v>9.9502487562189053E-3</v>
      </c>
      <c r="AB376">
        <f t="shared" si="89"/>
        <v>0</v>
      </c>
      <c r="AC376">
        <f t="shared" si="103"/>
        <v>8.45771144278607E-2</v>
      </c>
      <c r="AD376">
        <f t="shared" si="102"/>
        <v>0.88557213930348266</v>
      </c>
      <c r="AE376">
        <f t="shared" si="102"/>
        <v>0</v>
      </c>
      <c r="AF376">
        <f t="shared" si="102"/>
        <v>1.9900497512437811E-2</v>
      </c>
      <c r="AG376">
        <f t="shared" si="102"/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f t="shared" si="94"/>
        <v>-4.5872216194021195E-2</v>
      </c>
      <c r="AP376">
        <v>0</v>
      </c>
      <c r="AQ376">
        <f t="shared" si="96"/>
        <v>-0.20891321685596326</v>
      </c>
      <c r="AR376">
        <f t="shared" si="97"/>
        <v>-0.10761592876877768</v>
      </c>
      <c r="AS376">
        <v>0</v>
      </c>
      <c r="AT376">
        <f t="shared" si="99"/>
        <v>-7.7950458645555915E-2</v>
      </c>
      <c r="AU376">
        <v>0</v>
      </c>
      <c r="AW376">
        <f t="shared" si="101"/>
        <v>0.44035182046431809</v>
      </c>
    </row>
    <row r="377" spans="1:49" x14ac:dyDescent="0.25">
      <c r="A377">
        <v>26</v>
      </c>
      <c r="B377" t="s">
        <v>62</v>
      </c>
      <c r="C377" t="s">
        <v>61</v>
      </c>
      <c r="D377">
        <v>9</v>
      </c>
      <c r="F377">
        <v>0</v>
      </c>
      <c r="G377">
        <v>0</v>
      </c>
      <c r="H377">
        <v>0</v>
      </c>
      <c r="I377">
        <v>0</v>
      </c>
      <c r="J377">
        <v>0.66666666666666663</v>
      </c>
      <c r="K377">
        <v>0</v>
      </c>
      <c r="L377">
        <v>6.333333333333333</v>
      </c>
      <c r="M377">
        <v>0</v>
      </c>
      <c r="N377">
        <v>26</v>
      </c>
      <c r="O377">
        <v>85</v>
      </c>
      <c r="P377">
        <v>0</v>
      </c>
      <c r="Q377">
        <v>0.33333333333333331</v>
      </c>
      <c r="R377">
        <v>0</v>
      </c>
      <c r="S377">
        <v>118.33333333333333</v>
      </c>
      <c r="U377">
        <f t="shared" si="88"/>
        <v>0</v>
      </c>
      <c r="V377">
        <f t="shared" si="88"/>
        <v>0</v>
      </c>
      <c r="W377">
        <f t="shared" si="88"/>
        <v>0</v>
      </c>
      <c r="X377">
        <f t="shared" si="88"/>
        <v>0</v>
      </c>
      <c r="Y377">
        <f t="shared" si="89"/>
        <v>5.6338028169014088E-3</v>
      </c>
      <c r="Z377">
        <f t="shared" si="89"/>
        <v>0</v>
      </c>
      <c r="AA377">
        <f t="shared" si="89"/>
        <v>5.3521126760563378E-2</v>
      </c>
      <c r="AB377">
        <f t="shared" si="89"/>
        <v>0</v>
      </c>
      <c r="AC377">
        <f t="shared" si="103"/>
        <v>0.21971830985915494</v>
      </c>
      <c r="AD377">
        <f t="shared" si="102"/>
        <v>0.71830985915492962</v>
      </c>
      <c r="AE377">
        <f t="shared" si="102"/>
        <v>0</v>
      </c>
      <c r="AF377">
        <f t="shared" si="102"/>
        <v>2.8169014084507044E-3</v>
      </c>
      <c r="AG377">
        <f t="shared" si="102"/>
        <v>0</v>
      </c>
      <c r="AI377">
        <v>0</v>
      </c>
      <c r="AJ377">
        <v>0</v>
      </c>
      <c r="AK377">
        <v>0</v>
      </c>
      <c r="AL377">
        <v>0</v>
      </c>
      <c r="AM377">
        <f t="shared" si="92"/>
        <v>-2.9177299205157582E-2</v>
      </c>
      <c r="AN377">
        <v>0</v>
      </c>
      <c r="AO377">
        <f t="shared" si="94"/>
        <v>-0.15669266872076204</v>
      </c>
      <c r="AP377">
        <v>0</v>
      </c>
      <c r="AQ377">
        <f t="shared" si="96"/>
        <v>-0.33296309604871627</v>
      </c>
      <c r="AR377">
        <f t="shared" si="97"/>
        <v>-0.23765586563614746</v>
      </c>
      <c r="AS377">
        <v>0</v>
      </c>
      <c r="AT377">
        <f t="shared" si="99"/>
        <v>-1.6541176871761737E-2</v>
      </c>
      <c r="AU377">
        <v>0</v>
      </c>
      <c r="AW377">
        <f t="shared" si="101"/>
        <v>0.77303010648254511</v>
      </c>
    </row>
    <row r="378" spans="1:49" x14ac:dyDescent="0.25">
      <c r="A378">
        <v>27</v>
      </c>
      <c r="B378" t="s">
        <v>68</v>
      </c>
      <c r="C378" t="s">
        <v>63</v>
      </c>
      <c r="D378">
        <v>9</v>
      </c>
      <c r="F378">
        <v>0</v>
      </c>
      <c r="G378">
        <v>2.3333333333333335</v>
      </c>
      <c r="H378">
        <v>0</v>
      </c>
      <c r="I378">
        <v>6.833333333333333</v>
      </c>
      <c r="J378">
        <v>5</v>
      </c>
      <c r="K378">
        <v>0</v>
      </c>
      <c r="L378">
        <v>6.666666666666667</v>
      </c>
      <c r="M378">
        <v>2.6666666666666665</v>
      </c>
      <c r="N378">
        <v>0</v>
      </c>
      <c r="O378">
        <v>1.1666666666666667</v>
      </c>
      <c r="P378">
        <v>21.333333333333332</v>
      </c>
      <c r="Q378">
        <v>1.3333333333333333</v>
      </c>
      <c r="R378">
        <v>7</v>
      </c>
      <c r="S378">
        <v>54.333333333333336</v>
      </c>
      <c r="U378">
        <f t="shared" si="88"/>
        <v>0</v>
      </c>
      <c r="V378">
        <f t="shared" si="88"/>
        <v>4.2944785276073622E-2</v>
      </c>
      <c r="W378">
        <f t="shared" si="88"/>
        <v>0</v>
      </c>
      <c r="X378">
        <f t="shared" si="88"/>
        <v>0.12576687116564417</v>
      </c>
      <c r="Y378">
        <f t="shared" si="89"/>
        <v>9.202453987730061E-2</v>
      </c>
      <c r="Z378">
        <f t="shared" si="89"/>
        <v>0</v>
      </c>
      <c r="AA378">
        <f t="shared" si="89"/>
        <v>0.12269938650306748</v>
      </c>
      <c r="AB378">
        <f t="shared" si="89"/>
        <v>4.9079754601226988E-2</v>
      </c>
      <c r="AC378">
        <f t="shared" si="103"/>
        <v>0</v>
      </c>
      <c r="AD378">
        <f t="shared" si="102"/>
        <v>2.1472392638036811E-2</v>
      </c>
      <c r="AE378">
        <f t="shared" si="102"/>
        <v>0.3926380368098159</v>
      </c>
      <c r="AF378">
        <f t="shared" si="102"/>
        <v>2.4539877300613494E-2</v>
      </c>
      <c r="AG378">
        <f t="shared" si="102"/>
        <v>0.12883435582822086</v>
      </c>
      <c r="AI378">
        <v>0</v>
      </c>
      <c r="AJ378">
        <f t="shared" si="90"/>
        <v>-0.13518331510589046</v>
      </c>
      <c r="AK378">
        <v>0</v>
      </c>
      <c r="AL378">
        <f t="shared" si="91"/>
        <v>-0.26075563773361471</v>
      </c>
      <c r="AM378">
        <f t="shared" si="92"/>
        <v>-0.21954294475808761</v>
      </c>
      <c r="AN378">
        <v>0</v>
      </c>
      <c r="AO378">
        <f t="shared" si="94"/>
        <v>-0.25742551254635232</v>
      </c>
      <c r="AP378">
        <f t="shared" si="95"/>
        <v>-0.14794152928230314</v>
      </c>
      <c r="AQ378">
        <v>0</v>
      </c>
      <c r="AR378">
        <f t="shared" si="97"/>
        <v>-8.2475185969876574E-2</v>
      </c>
      <c r="AS378">
        <f t="shared" si="98"/>
        <v>-0.36706438967247723</v>
      </c>
      <c r="AT378">
        <f t="shared" si="99"/>
        <v>-9.0980511403358805E-2</v>
      </c>
      <c r="AU378">
        <f t="shared" si="100"/>
        <v>-0.26401093880214804</v>
      </c>
      <c r="AW378">
        <f t="shared" si="101"/>
        <v>1.825379965274109</v>
      </c>
    </row>
    <row r="379" spans="1:49" x14ac:dyDescent="0.25">
      <c r="A379">
        <v>28</v>
      </c>
      <c r="B379" t="s">
        <v>67</v>
      </c>
      <c r="C379" t="s">
        <v>63</v>
      </c>
      <c r="D379">
        <v>9</v>
      </c>
      <c r="F379">
        <v>0</v>
      </c>
      <c r="G379">
        <v>0</v>
      </c>
      <c r="H379">
        <v>0</v>
      </c>
      <c r="I379">
        <v>0.33333333333333331</v>
      </c>
      <c r="J379">
        <v>1</v>
      </c>
      <c r="K379">
        <v>0</v>
      </c>
      <c r="L379">
        <v>12.333333333333334</v>
      </c>
      <c r="M379">
        <v>0.66666666666666663</v>
      </c>
      <c r="N379">
        <v>38.666666666666664</v>
      </c>
      <c r="O379">
        <v>92</v>
      </c>
      <c r="P379">
        <v>0</v>
      </c>
      <c r="Q379">
        <v>0.33333333333333331</v>
      </c>
      <c r="R379">
        <v>0</v>
      </c>
      <c r="S379">
        <v>145.33333333333334</v>
      </c>
      <c r="U379">
        <f t="shared" si="88"/>
        <v>0</v>
      </c>
      <c r="V379">
        <f t="shared" si="88"/>
        <v>0</v>
      </c>
      <c r="W379">
        <f t="shared" si="88"/>
        <v>0</v>
      </c>
      <c r="X379">
        <f t="shared" si="88"/>
        <v>2.2935779816513758E-3</v>
      </c>
      <c r="Y379">
        <f t="shared" si="89"/>
        <v>6.880733944954128E-3</v>
      </c>
      <c r="Z379">
        <f t="shared" si="89"/>
        <v>0</v>
      </c>
      <c r="AA379">
        <f t="shared" si="89"/>
        <v>8.4862385321100922E-2</v>
      </c>
      <c r="AB379">
        <f t="shared" si="89"/>
        <v>4.5871559633027517E-3</v>
      </c>
      <c r="AC379">
        <f t="shared" si="103"/>
        <v>0.26605504587155959</v>
      </c>
      <c r="AD379">
        <f t="shared" si="102"/>
        <v>0.6330275229357798</v>
      </c>
      <c r="AE379">
        <f t="shared" si="102"/>
        <v>0</v>
      </c>
      <c r="AF379">
        <f t="shared" si="102"/>
        <v>2.2935779816513758E-3</v>
      </c>
      <c r="AG379">
        <f t="shared" si="102"/>
        <v>0</v>
      </c>
      <c r="AI379">
        <v>0</v>
      </c>
      <c r="AJ379">
        <v>0</v>
      </c>
      <c r="AK379">
        <v>0</v>
      </c>
      <c r="AL379">
        <f t="shared" si="91"/>
        <v>-1.3939546429699618E-2</v>
      </c>
      <c r="AM379">
        <f t="shared" si="92"/>
        <v>-3.4259380422116452E-2</v>
      </c>
      <c r="AN379">
        <v>0</v>
      </c>
      <c r="AO379">
        <f t="shared" si="94"/>
        <v>-0.20933211063320636</v>
      </c>
      <c r="AP379">
        <f t="shared" si="95"/>
        <v>-2.4699518636647193E-2</v>
      </c>
      <c r="AQ379">
        <f t="shared" si="96"/>
        <v>-0.35227072949575611</v>
      </c>
      <c r="AR379">
        <f t="shared" si="97"/>
        <v>-0.28944637666605522</v>
      </c>
      <c r="AS379">
        <v>0</v>
      </c>
      <c r="AT379">
        <f t="shared" si="99"/>
        <v>-1.3939546429699618E-2</v>
      </c>
      <c r="AU379">
        <v>0</v>
      </c>
      <c r="AW379">
        <f t="shared" si="101"/>
        <v>0.93788720871318054</v>
      </c>
    </row>
    <row r="380" spans="1:49" x14ac:dyDescent="0.25">
      <c r="A380">
        <v>29</v>
      </c>
      <c r="B380" t="s">
        <v>62</v>
      </c>
      <c r="C380" t="s">
        <v>63</v>
      </c>
      <c r="D380">
        <v>9</v>
      </c>
      <c r="F380">
        <v>0</v>
      </c>
      <c r="G380">
        <v>0</v>
      </c>
      <c r="H380">
        <v>0</v>
      </c>
      <c r="I380">
        <v>0</v>
      </c>
      <c r="J380">
        <v>0.66666666666666663</v>
      </c>
      <c r="K380">
        <v>0</v>
      </c>
      <c r="L380">
        <v>35.333333333333336</v>
      </c>
      <c r="M380">
        <v>10</v>
      </c>
      <c r="N380">
        <v>1.6666666666666667</v>
      </c>
      <c r="O380">
        <v>71</v>
      </c>
      <c r="P380">
        <v>0</v>
      </c>
      <c r="Q380">
        <v>14.666666666666666</v>
      </c>
      <c r="R380">
        <v>0</v>
      </c>
      <c r="S380">
        <v>133.33333333333331</v>
      </c>
      <c r="U380">
        <f t="shared" si="88"/>
        <v>0</v>
      </c>
      <c r="V380">
        <f t="shared" si="88"/>
        <v>0</v>
      </c>
      <c r="W380">
        <f t="shared" si="88"/>
        <v>0</v>
      </c>
      <c r="X380">
        <f t="shared" si="88"/>
        <v>0</v>
      </c>
      <c r="Y380">
        <f t="shared" si="89"/>
        <v>5.0000000000000001E-3</v>
      </c>
      <c r="Z380">
        <f t="shared" si="89"/>
        <v>0</v>
      </c>
      <c r="AA380">
        <f t="shared" si="89"/>
        <v>0.26500000000000007</v>
      </c>
      <c r="AB380">
        <f t="shared" si="89"/>
        <v>7.5000000000000011E-2</v>
      </c>
      <c r="AC380">
        <f t="shared" si="103"/>
        <v>1.2500000000000002E-2</v>
      </c>
      <c r="AD380">
        <f t="shared" si="102"/>
        <v>0.53250000000000008</v>
      </c>
      <c r="AE380">
        <f t="shared" si="102"/>
        <v>0</v>
      </c>
      <c r="AF380">
        <f t="shared" si="102"/>
        <v>0.11000000000000001</v>
      </c>
      <c r="AG380">
        <f t="shared" si="102"/>
        <v>0</v>
      </c>
      <c r="AI380">
        <v>0</v>
      </c>
      <c r="AJ380">
        <v>0</v>
      </c>
      <c r="AK380">
        <v>0</v>
      </c>
      <c r="AL380">
        <v>0</v>
      </c>
      <c r="AM380">
        <f t="shared" si="92"/>
        <v>-2.6491586832740183E-2</v>
      </c>
      <c r="AN380">
        <v>0</v>
      </c>
      <c r="AO380">
        <f t="shared" si="94"/>
        <v>-0.35192674504391747</v>
      </c>
      <c r="AP380">
        <f t="shared" si="95"/>
        <v>-0.19427003740843699</v>
      </c>
      <c r="AQ380">
        <f t="shared" si="96"/>
        <v>-5.4775332933423529E-2</v>
      </c>
      <c r="AR380">
        <f t="shared" si="97"/>
        <v>-0.33556679309473147</v>
      </c>
      <c r="AS380">
        <v>0</v>
      </c>
      <c r="AT380">
        <f t="shared" si="99"/>
        <v>-0.24280024045086931</v>
      </c>
      <c r="AU380">
        <v>0</v>
      </c>
      <c r="AW380">
        <f t="shared" si="101"/>
        <v>1.2058307357641189</v>
      </c>
    </row>
    <row r="381" spans="1:49" x14ac:dyDescent="0.25">
      <c r="A381">
        <v>30</v>
      </c>
      <c r="B381" t="s">
        <v>64</v>
      </c>
      <c r="C381" t="s">
        <v>63</v>
      </c>
      <c r="D381">
        <v>9</v>
      </c>
      <c r="F381">
        <v>0</v>
      </c>
      <c r="G381">
        <v>1</v>
      </c>
      <c r="H381">
        <v>0</v>
      </c>
      <c r="I381">
        <v>7</v>
      </c>
      <c r="J381">
        <v>22</v>
      </c>
      <c r="K381">
        <v>3.3333333333333335</v>
      </c>
      <c r="L381">
        <v>2.6666666666666665</v>
      </c>
      <c r="M381">
        <v>2</v>
      </c>
      <c r="N381">
        <v>40.333333333333336</v>
      </c>
      <c r="O381">
        <v>31.333333333333332</v>
      </c>
      <c r="P381">
        <v>0.33333333333333331</v>
      </c>
      <c r="Q381">
        <v>3.6666666666666665</v>
      </c>
      <c r="R381">
        <v>0</v>
      </c>
      <c r="S381">
        <v>113.66666666666667</v>
      </c>
      <c r="U381">
        <f t="shared" si="88"/>
        <v>0</v>
      </c>
      <c r="V381">
        <f t="shared" si="88"/>
        <v>8.7976539589442806E-3</v>
      </c>
      <c r="W381">
        <f t="shared" si="88"/>
        <v>0</v>
      </c>
      <c r="X381">
        <f t="shared" si="88"/>
        <v>6.1583577712609971E-2</v>
      </c>
      <c r="Y381">
        <f t="shared" si="89"/>
        <v>0.19354838709677419</v>
      </c>
      <c r="Z381">
        <f t="shared" si="89"/>
        <v>2.932551319648094E-2</v>
      </c>
      <c r="AA381">
        <f t="shared" si="89"/>
        <v>2.3460410557184747E-2</v>
      </c>
      <c r="AB381">
        <f t="shared" si="89"/>
        <v>1.7595307917888561E-2</v>
      </c>
      <c r="AC381">
        <f t="shared" si="103"/>
        <v>0.35483870967741937</v>
      </c>
      <c r="AD381">
        <f t="shared" si="102"/>
        <v>0.2756598240469208</v>
      </c>
      <c r="AE381">
        <f t="shared" si="102"/>
        <v>2.9325513196480934E-3</v>
      </c>
      <c r="AF381">
        <f t="shared" si="102"/>
        <v>3.2258064516129031E-2</v>
      </c>
      <c r="AG381">
        <f t="shared" si="102"/>
        <v>0</v>
      </c>
      <c r="AI381">
        <v>0</v>
      </c>
      <c r="AJ381">
        <f t="shared" si="90"/>
        <v>-4.1641673213625274E-2</v>
      </c>
      <c r="AK381">
        <v>0</v>
      </c>
      <c r="AL381">
        <f t="shared" si="91"/>
        <v>-0.17165560360927265</v>
      </c>
      <c r="AM381">
        <f t="shared" si="92"/>
        <v>-0.31785052940459829</v>
      </c>
      <c r="AN381">
        <f t="shared" si="93"/>
        <v>-0.10349845701728655</v>
      </c>
      <c r="AO381">
        <f t="shared" si="94"/>
        <v>-8.8033804940848809E-2</v>
      </c>
      <c r="AP381">
        <f t="shared" si="95"/>
        <v>-7.1087208352882014E-2</v>
      </c>
      <c r="AQ381">
        <f t="shared" si="96"/>
        <v>-0.36764552414692037</v>
      </c>
      <c r="AR381">
        <f t="shared" si="97"/>
        <v>-0.35521185727645221</v>
      </c>
      <c r="AS381">
        <f t="shared" si="98"/>
        <v>-1.7102294654790368E-2</v>
      </c>
      <c r="AT381">
        <f t="shared" si="99"/>
        <v>-0.11077378078984343</v>
      </c>
      <c r="AU381">
        <v>0</v>
      </c>
      <c r="AW381">
        <f t="shared" si="101"/>
        <v>1.6445007334065198</v>
      </c>
    </row>
    <row r="382" spans="1:49" x14ac:dyDescent="0.25">
      <c r="A382">
        <v>31</v>
      </c>
      <c r="B382" t="s">
        <v>68</v>
      </c>
      <c r="C382" t="s">
        <v>61</v>
      </c>
      <c r="D382">
        <v>9</v>
      </c>
      <c r="F382">
        <v>0</v>
      </c>
      <c r="G382">
        <v>0.66666666666666663</v>
      </c>
      <c r="H382">
        <v>0</v>
      </c>
      <c r="I382">
        <v>11.333333333333334</v>
      </c>
      <c r="J382">
        <v>256</v>
      </c>
      <c r="K382">
        <v>4</v>
      </c>
      <c r="L382">
        <v>4.666666666666667</v>
      </c>
      <c r="M382">
        <v>0</v>
      </c>
      <c r="N382">
        <v>54.666666666666664</v>
      </c>
      <c r="O382">
        <v>98</v>
      </c>
      <c r="P382">
        <v>0</v>
      </c>
      <c r="Q382">
        <v>3.3333333333333335</v>
      </c>
      <c r="R382">
        <v>0</v>
      </c>
      <c r="S382">
        <v>432.66666666666669</v>
      </c>
      <c r="U382">
        <f t="shared" si="88"/>
        <v>0</v>
      </c>
      <c r="V382">
        <f t="shared" si="88"/>
        <v>1.5408320493066254E-3</v>
      </c>
      <c r="W382">
        <f t="shared" si="88"/>
        <v>0</v>
      </c>
      <c r="X382">
        <f t="shared" si="88"/>
        <v>2.6194144838212634E-2</v>
      </c>
      <c r="Y382">
        <f t="shared" si="89"/>
        <v>0.59167950693374416</v>
      </c>
      <c r="Z382">
        <f t="shared" si="89"/>
        <v>9.2449922958397525E-3</v>
      </c>
      <c r="AA382">
        <f t="shared" si="89"/>
        <v>1.078582434514638E-2</v>
      </c>
      <c r="AB382">
        <f t="shared" si="89"/>
        <v>0</v>
      </c>
      <c r="AC382">
        <f t="shared" si="103"/>
        <v>0.12634822804314327</v>
      </c>
      <c r="AD382">
        <f t="shared" si="102"/>
        <v>0.22650231124807396</v>
      </c>
      <c r="AE382">
        <f t="shared" si="102"/>
        <v>0</v>
      </c>
      <c r="AF382">
        <f t="shared" si="102"/>
        <v>7.7041602465331279E-3</v>
      </c>
      <c r="AG382">
        <f t="shared" si="102"/>
        <v>0</v>
      </c>
      <c r="AI382">
        <v>0</v>
      </c>
      <c r="AJ382">
        <f t="shared" si="90"/>
        <v>-9.9775542630263329E-3</v>
      </c>
      <c r="AK382">
        <v>0</v>
      </c>
      <c r="AL382">
        <f t="shared" si="91"/>
        <v>-9.5404821779682361E-2</v>
      </c>
      <c r="AM382">
        <f t="shared" si="92"/>
        <v>-0.31050758554804847</v>
      </c>
      <c r="AN382">
        <f t="shared" si="93"/>
        <v>-4.3300523089146697E-2</v>
      </c>
      <c r="AO382">
        <f t="shared" si="94"/>
        <v>-4.8854634782036117E-2</v>
      </c>
      <c r="AP382">
        <v>0</v>
      </c>
      <c r="AQ382">
        <f t="shared" si="96"/>
        <v>-0.26137828119270662</v>
      </c>
      <c r="AR382">
        <f t="shared" si="97"/>
        <v>-0.33635596163178272</v>
      </c>
      <c r="AS382">
        <v>0</v>
      </c>
      <c r="AT382">
        <f t="shared" si="99"/>
        <v>-3.7488403730893606E-2</v>
      </c>
      <c r="AU382">
        <v>0</v>
      </c>
      <c r="AW382">
        <f t="shared" si="101"/>
        <v>1.1432677660173229</v>
      </c>
    </row>
    <row r="383" spans="1:49" x14ac:dyDescent="0.25">
      <c r="A383">
        <v>32</v>
      </c>
      <c r="B383" t="s">
        <v>60</v>
      </c>
      <c r="C383" t="s">
        <v>63</v>
      </c>
      <c r="D383">
        <v>9</v>
      </c>
      <c r="F383">
        <v>0</v>
      </c>
      <c r="G383">
        <v>0</v>
      </c>
      <c r="H383">
        <v>0</v>
      </c>
      <c r="I383">
        <v>0</v>
      </c>
      <c r="J383">
        <v>0.33333333333333331</v>
      </c>
      <c r="K383">
        <v>0</v>
      </c>
      <c r="L383">
        <v>94.666666666666671</v>
      </c>
      <c r="M383">
        <v>6.166666666666667</v>
      </c>
      <c r="N383">
        <v>11.333333333333334</v>
      </c>
      <c r="O383">
        <v>49.166666666666664</v>
      </c>
      <c r="P383">
        <v>0</v>
      </c>
      <c r="Q383">
        <v>0</v>
      </c>
      <c r="R383">
        <v>0</v>
      </c>
      <c r="S383">
        <v>161.66666666666666</v>
      </c>
      <c r="U383">
        <f t="shared" si="88"/>
        <v>0</v>
      </c>
      <c r="V383">
        <f t="shared" si="88"/>
        <v>0</v>
      </c>
      <c r="W383">
        <f t="shared" si="88"/>
        <v>0</v>
      </c>
      <c r="X383">
        <f t="shared" si="88"/>
        <v>0</v>
      </c>
      <c r="Y383">
        <f t="shared" si="89"/>
        <v>2.0618556701030928E-3</v>
      </c>
      <c r="Z383">
        <f t="shared" si="89"/>
        <v>0</v>
      </c>
      <c r="AA383">
        <f t="shared" si="89"/>
        <v>0.58556701030927838</v>
      </c>
      <c r="AB383">
        <f t="shared" si="89"/>
        <v>3.814432989690722E-2</v>
      </c>
      <c r="AC383">
        <f t="shared" si="103"/>
        <v>7.0103092783505169E-2</v>
      </c>
      <c r="AD383">
        <f t="shared" si="102"/>
        <v>0.30412371134020622</v>
      </c>
      <c r="AE383">
        <f t="shared" si="102"/>
        <v>0</v>
      </c>
      <c r="AF383">
        <f t="shared" si="102"/>
        <v>0</v>
      </c>
      <c r="AG383">
        <f t="shared" si="102"/>
        <v>0</v>
      </c>
      <c r="AI383">
        <v>0</v>
      </c>
      <c r="AJ383">
        <v>0</v>
      </c>
      <c r="AK383">
        <v>0</v>
      </c>
      <c r="AL383">
        <v>0</v>
      </c>
      <c r="AM383">
        <f t="shared" si="92"/>
        <v>-1.2750822455541202E-2</v>
      </c>
      <c r="AN383">
        <v>0</v>
      </c>
      <c r="AO383">
        <f t="shared" si="94"/>
        <v>-0.31338062141951073</v>
      </c>
      <c r="AP383">
        <f t="shared" si="95"/>
        <v>-0.12459380605934903</v>
      </c>
      <c r="AQ383">
        <f t="shared" si="96"/>
        <v>-0.18631918444314424</v>
      </c>
      <c r="AR383">
        <f t="shared" si="97"/>
        <v>-0.36200475357886036</v>
      </c>
      <c r="AS383">
        <v>0</v>
      </c>
      <c r="AT383">
        <v>0</v>
      </c>
      <c r="AU383">
        <v>0</v>
      </c>
      <c r="AW383">
        <f t="shared" si="101"/>
        <v>0.99904918795640563</v>
      </c>
    </row>
    <row r="384" spans="1:49" x14ac:dyDescent="0.25">
      <c r="A384">
        <v>33</v>
      </c>
      <c r="B384" t="s">
        <v>67</v>
      </c>
      <c r="C384" t="s">
        <v>63</v>
      </c>
      <c r="D384">
        <v>9</v>
      </c>
      <c r="F384">
        <v>0</v>
      </c>
      <c r="G384">
        <v>0</v>
      </c>
      <c r="H384">
        <v>0</v>
      </c>
      <c r="I384">
        <v>0.66666666666666663</v>
      </c>
      <c r="J384">
        <v>0</v>
      </c>
      <c r="K384">
        <v>0.66666666666666663</v>
      </c>
      <c r="L384">
        <v>16.666666666666668</v>
      </c>
      <c r="M384">
        <v>3.3333333333333335</v>
      </c>
      <c r="N384">
        <v>65.333333333333329</v>
      </c>
      <c r="O384">
        <v>110.66666666666667</v>
      </c>
      <c r="P384">
        <v>0</v>
      </c>
      <c r="Q384">
        <v>0</v>
      </c>
      <c r="R384">
        <v>0</v>
      </c>
      <c r="S384">
        <v>197.33333333333331</v>
      </c>
      <c r="U384">
        <f t="shared" si="88"/>
        <v>0</v>
      </c>
      <c r="V384">
        <f t="shared" si="88"/>
        <v>0</v>
      </c>
      <c r="W384">
        <f t="shared" si="88"/>
        <v>0</v>
      </c>
      <c r="X384">
        <f t="shared" si="88"/>
        <v>3.3783783783783786E-3</v>
      </c>
      <c r="Y384">
        <f t="shared" si="89"/>
        <v>0</v>
      </c>
      <c r="Z384">
        <f t="shared" si="89"/>
        <v>3.3783783783783786E-3</v>
      </c>
      <c r="AA384">
        <f t="shared" si="89"/>
        <v>8.4459459459459471E-2</v>
      </c>
      <c r="AB384">
        <f t="shared" si="89"/>
        <v>1.6891891891891893E-2</v>
      </c>
      <c r="AC384">
        <f t="shared" si="103"/>
        <v>0.33108108108108109</v>
      </c>
      <c r="AD384">
        <f t="shared" si="102"/>
        <v>0.56081081081081086</v>
      </c>
      <c r="AE384">
        <f t="shared" si="102"/>
        <v>0</v>
      </c>
      <c r="AF384">
        <f t="shared" si="102"/>
        <v>0</v>
      </c>
      <c r="AG384">
        <f t="shared" si="102"/>
        <v>0</v>
      </c>
      <c r="AI384">
        <v>0</v>
      </c>
      <c r="AJ384">
        <v>0</v>
      </c>
      <c r="AK384">
        <v>0</v>
      </c>
      <c r="AL384">
        <f t="shared" si="91"/>
        <v>-1.9224187345689394E-2</v>
      </c>
      <c r="AM384">
        <v>0</v>
      </c>
      <c r="AN384">
        <f t="shared" si="93"/>
        <v>-1.9224187345689394E-2</v>
      </c>
      <c r="AO384">
        <f t="shared" si="94"/>
        <v>-0.20874017140674492</v>
      </c>
      <c r="AP384">
        <f t="shared" si="95"/>
        <v>-6.8934485504897974E-2</v>
      </c>
      <c r="AQ384">
        <f t="shared" si="96"/>
        <v>-0.36597437031770902</v>
      </c>
      <c r="AR384">
        <f t="shared" si="97"/>
        <v>-0.32435708294124271</v>
      </c>
      <c r="AS384">
        <v>0</v>
      </c>
      <c r="AT384">
        <v>0</v>
      </c>
      <c r="AU384">
        <v>0</v>
      </c>
      <c r="AW384">
        <f t="shared" si="101"/>
        <v>1.0064544848619734</v>
      </c>
    </row>
    <row r="385" spans="1:49" x14ac:dyDescent="0.25">
      <c r="A385">
        <v>34</v>
      </c>
      <c r="B385" t="s">
        <v>67</v>
      </c>
      <c r="C385" t="s">
        <v>61</v>
      </c>
      <c r="D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22</v>
      </c>
      <c r="L385">
        <v>2.6666666666666665</v>
      </c>
      <c r="M385">
        <v>0</v>
      </c>
      <c r="N385">
        <v>5.333333333333333</v>
      </c>
      <c r="O385">
        <v>83.333333333333329</v>
      </c>
      <c r="P385">
        <v>0</v>
      </c>
      <c r="Q385">
        <v>16</v>
      </c>
      <c r="R385">
        <v>0</v>
      </c>
      <c r="S385">
        <v>129.33333333333331</v>
      </c>
      <c r="U385">
        <f t="shared" si="88"/>
        <v>0</v>
      </c>
      <c r="V385">
        <f t="shared" si="88"/>
        <v>0</v>
      </c>
      <c r="W385">
        <f t="shared" si="88"/>
        <v>0</v>
      </c>
      <c r="X385">
        <f t="shared" si="88"/>
        <v>0</v>
      </c>
      <c r="Y385">
        <f t="shared" si="89"/>
        <v>0</v>
      </c>
      <c r="Z385">
        <f t="shared" si="89"/>
        <v>0.17010309278350519</v>
      </c>
      <c r="AA385">
        <f t="shared" si="89"/>
        <v>2.0618556701030931E-2</v>
      </c>
      <c r="AB385">
        <f t="shared" si="89"/>
        <v>0</v>
      </c>
      <c r="AC385">
        <f t="shared" si="103"/>
        <v>4.1237113402061862E-2</v>
      </c>
      <c r="AD385">
        <f t="shared" si="102"/>
        <v>0.64432989690721654</v>
      </c>
      <c r="AE385">
        <f t="shared" si="102"/>
        <v>0</v>
      </c>
      <c r="AF385">
        <f t="shared" si="102"/>
        <v>0.12371134020618559</v>
      </c>
      <c r="AG385">
        <f t="shared" si="102"/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f t="shared" si="93"/>
        <v>-0.30131221505513395</v>
      </c>
      <c r="AO385">
        <f t="shared" si="94"/>
        <v>-8.003224325656573E-2</v>
      </c>
      <c r="AP385">
        <v>0</v>
      </c>
      <c r="AQ385">
        <f t="shared" si="96"/>
        <v>-0.13148109762406154</v>
      </c>
      <c r="AR385">
        <f t="shared" si="97"/>
        <v>-0.28321161195942457</v>
      </c>
      <c r="AS385">
        <v>0</v>
      </c>
      <c r="AT385">
        <f t="shared" si="99"/>
        <v>-0.25853249427406799</v>
      </c>
      <c r="AU385">
        <v>0</v>
      </c>
      <c r="AW385">
        <f t="shared" si="101"/>
        <v>1.0545696621692537</v>
      </c>
    </row>
    <row r="386" spans="1:49" x14ac:dyDescent="0.25">
      <c r="A386">
        <v>35</v>
      </c>
      <c r="B386" t="s">
        <v>67</v>
      </c>
      <c r="C386" t="s">
        <v>63</v>
      </c>
      <c r="D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0.33333333333333331</v>
      </c>
      <c r="L386">
        <v>10</v>
      </c>
      <c r="M386">
        <v>0.33333333333333331</v>
      </c>
      <c r="N386">
        <v>28.333333333333332</v>
      </c>
      <c r="O386">
        <v>58.666666666666664</v>
      </c>
      <c r="P386">
        <v>0</v>
      </c>
      <c r="Q386">
        <v>0</v>
      </c>
      <c r="R386">
        <v>0</v>
      </c>
      <c r="S386">
        <v>97.666666666666657</v>
      </c>
      <c r="U386">
        <f t="shared" si="88"/>
        <v>0</v>
      </c>
      <c r="V386">
        <f t="shared" si="88"/>
        <v>0</v>
      </c>
      <c r="W386">
        <f t="shared" si="88"/>
        <v>0</v>
      </c>
      <c r="X386">
        <f t="shared" ref="X386:AB449" si="106">I386/$S386</f>
        <v>0</v>
      </c>
      <c r="Y386">
        <f t="shared" si="89"/>
        <v>0</v>
      </c>
      <c r="Z386">
        <f t="shared" si="89"/>
        <v>3.4129692832764505E-3</v>
      </c>
      <c r="AA386">
        <f t="shared" si="89"/>
        <v>0.10238907849829353</v>
      </c>
      <c r="AB386">
        <f t="shared" si="89"/>
        <v>3.4129692832764505E-3</v>
      </c>
      <c r="AC386">
        <f t="shared" si="103"/>
        <v>0.29010238907849834</v>
      </c>
      <c r="AD386">
        <f t="shared" si="102"/>
        <v>0.60068259385665534</v>
      </c>
      <c r="AE386">
        <f t="shared" si="102"/>
        <v>0</v>
      </c>
      <c r="AF386">
        <f t="shared" si="102"/>
        <v>0</v>
      </c>
      <c r="AG386">
        <f t="shared" si="102"/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f t="shared" si="93"/>
        <v>-1.9386254638283508E-2</v>
      </c>
      <c r="AO386">
        <f t="shared" si="94"/>
        <v>-0.23334217344930838</v>
      </c>
      <c r="AP386">
        <f t="shared" si="95"/>
        <v>-1.9386254638283508E-2</v>
      </c>
      <c r="AQ386">
        <f t="shared" si="96"/>
        <v>-0.35900790090366497</v>
      </c>
      <c r="AR386">
        <f t="shared" si="97"/>
        <v>-0.30616107870405845</v>
      </c>
      <c r="AS386">
        <v>0</v>
      </c>
      <c r="AT386">
        <v>0</v>
      </c>
      <c r="AU386">
        <v>0</v>
      </c>
      <c r="AW386">
        <f t="shared" si="101"/>
        <v>0.93728366233359894</v>
      </c>
    </row>
    <row r="387" spans="1:49" x14ac:dyDescent="0.25">
      <c r="A387">
        <v>36</v>
      </c>
      <c r="B387" t="s">
        <v>62</v>
      </c>
      <c r="C387" t="s">
        <v>63</v>
      </c>
      <c r="D387">
        <v>9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7.5</v>
      </c>
      <c r="M387">
        <v>6</v>
      </c>
      <c r="N387">
        <v>3.1666666666666665</v>
      </c>
      <c r="O387">
        <v>91.666666666666671</v>
      </c>
      <c r="P387">
        <v>0</v>
      </c>
      <c r="Q387">
        <v>0</v>
      </c>
      <c r="R387">
        <v>0</v>
      </c>
      <c r="S387">
        <v>108.33333333333334</v>
      </c>
      <c r="U387">
        <f t="shared" ref="U387:AA450" si="107">F387/$S387</f>
        <v>0</v>
      </c>
      <c r="V387">
        <f t="shared" si="107"/>
        <v>0</v>
      </c>
      <c r="W387">
        <f t="shared" si="107"/>
        <v>0</v>
      </c>
      <c r="X387">
        <f t="shared" si="106"/>
        <v>0</v>
      </c>
      <c r="Y387">
        <f t="shared" si="106"/>
        <v>0</v>
      </c>
      <c r="Z387">
        <f t="shared" si="106"/>
        <v>0</v>
      </c>
      <c r="AA387">
        <f t="shared" si="106"/>
        <v>6.9230769230769221E-2</v>
      </c>
      <c r="AB387">
        <f t="shared" si="106"/>
        <v>5.5384615384615379E-2</v>
      </c>
      <c r="AC387">
        <f t="shared" si="103"/>
        <v>2.9230769230769227E-2</v>
      </c>
      <c r="AD387">
        <f t="shared" si="102"/>
        <v>0.84615384615384615</v>
      </c>
      <c r="AE387">
        <f t="shared" si="102"/>
        <v>0</v>
      </c>
      <c r="AF387">
        <f t="shared" si="102"/>
        <v>0</v>
      </c>
      <c r="AG387">
        <f t="shared" si="102"/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f t="shared" ref="AO387:AO450" si="108">LN(AA387)*AA387</f>
        <v>-0.18486760660057125</v>
      </c>
      <c r="AP387">
        <f t="shared" ref="AP387:AP448" si="109">LN(AB387)*AB387</f>
        <v>-0.1602528050455517</v>
      </c>
      <c r="AQ387">
        <f t="shared" ref="AQ387:AQ450" si="110">LN(AC387)*AC387</f>
        <v>-0.10325866813960245</v>
      </c>
      <c r="AR387">
        <f t="shared" ref="AR387:AR450" si="111">LN(AD387)*AD387</f>
        <v>-0.14135345625344833</v>
      </c>
      <c r="AS387">
        <v>0</v>
      </c>
      <c r="AT387">
        <v>0</v>
      </c>
      <c r="AU387">
        <v>0</v>
      </c>
      <c r="AW387">
        <f t="shared" ref="AW387:AW450" si="112">-SUM(AI387:AU387)</f>
        <v>0.58973253603917375</v>
      </c>
    </row>
    <row r="388" spans="1:49" x14ac:dyDescent="0.25">
      <c r="A388">
        <v>37</v>
      </c>
      <c r="B388" t="s">
        <v>60</v>
      </c>
      <c r="C388" t="s">
        <v>61</v>
      </c>
      <c r="D388">
        <v>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24</v>
      </c>
      <c r="M388">
        <v>4</v>
      </c>
      <c r="N388">
        <v>25.333333333333332</v>
      </c>
      <c r="O388">
        <v>16</v>
      </c>
      <c r="P388">
        <v>0</v>
      </c>
      <c r="Q388">
        <v>0</v>
      </c>
      <c r="R388">
        <v>0</v>
      </c>
      <c r="S388">
        <v>69.333333333333329</v>
      </c>
      <c r="U388">
        <f t="shared" si="107"/>
        <v>0</v>
      </c>
      <c r="V388">
        <f t="shared" si="107"/>
        <v>0</v>
      </c>
      <c r="W388">
        <f t="shared" si="107"/>
        <v>0</v>
      </c>
      <c r="X388">
        <f t="shared" si="106"/>
        <v>0</v>
      </c>
      <c r="Y388">
        <f t="shared" si="106"/>
        <v>0</v>
      </c>
      <c r="Z388">
        <f t="shared" si="106"/>
        <v>0</v>
      </c>
      <c r="AA388">
        <f t="shared" si="106"/>
        <v>0.3461538461538462</v>
      </c>
      <c r="AB388">
        <f t="shared" si="106"/>
        <v>5.7692307692307696E-2</v>
      </c>
      <c r="AC388">
        <f t="shared" si="103"/>
        <v>0.36538461538461542</v>
      </c>
      <c r="AD388">
        <f t="shared" si="102"/>
        <v>0.23076923076923078</v>
      </c>
      <c r="AE388">
        <f t="shared" si="102"/>
        <v>0</v>
      </c>
      <c r="AF388">
        <f t="shared" si="102"/>
        <v>0</v>
      </c>
      <c r="AG388">
        <f t="shared" si="102"/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f t="shared" si="108"/>
        <v>-0.36722490946797554</v>
      </c>
      <c r="AP388">
        <f t="shared" si="109"/>
        <v>-0.16457489018730678</v>
      </c>
      <c r="AQ388">
        <f t="shared" si="110"/>
        <v>-0.36787096247855289</v>
      </c>
      <c r="AR388">
        <f t="shared" si="111"/>
        <v>-0.33838547741386776</v>
      </c>
      <c r="AS388">
        <v>0</v>
      </c>
      <c r="AT388">
        <v>0</v>
      </c>
      <c r="AU388">
        <v>0</v>
      </c>
      <c r="AW388">
        <f t="shared" si="112"/>
        <v>1.2380562395477031</v>
      </c>
    </row>
    <row r="389" spans="1:49" x14ac:dyDescent="0.25">
      <c r="A389">
        <v>38</v>
      </c>
      <c r="B389" t="s">
        <v>64</v>
      </c>
      <c r="C389" t="s">
        <v>61</v>
      </c>
      <c r="D389">
        <v>9</v>
      </c>
      <c r="F389">
        <v>0</v>
      </c>
      <c r="G389">
        <v>7.083333333333333</v>
      </c>
      <c r="H389">
        <v>0</v>
      </c>
      <c r="I389">
        <v>0.16666666666666666</v>
      </c>
      <c r="J389">
        <v>0.5</v>
      </c>
      <c r="K389">
        <v>0.33333333333333331</v>
      </c>
      <c r="L389">
        <v>14.583333333333334</v>
      </c>
      <c r="M389">
        <v>2.4166666666666665</v>
      </c>
      <c r="N389">
        <v>2.3333333333333335</v>
      </c>
      <c r="O389">
        <v>4.333333333333333</v>
      </c>
      <c r="P389">
        <v>4.083333333333333</v>
      </c>
      <c r="Q389">
        <v>0.25</v>
      </c>
      <c r="R389">
        <v>0.33333333333333331</v>
      </c>
      <c r="S389">
        <v>36.416666666666671</v>
      </c>
      <c r="U389">
        <f t="shared" si="107"/>
        <v>0</v>
      </c>
      <c r="V389">
        <f t="shared" si="107"/>
        <v>0.19450800915331803</v>
      </c>
      <c r="W389">
        <f t="shared" si="107"/>
        <v>0</v>
      </c>
      <c r="X389">
        <f t="shared" si="106"/>
        <v>4.576659038901601E-3</v>
      </c>
      <c r="Y389">
        <f t="shared" si="106"/>
        <v>1.3729977116704803E-2</v>
      </c>
      <c r="Z389">
        <f t="shared" si="106"/>
        <v>9.1533180778032019E-3</v>
      </c>
      <c r="AA389">
        <f t="shared" si="106"/>
        <v>0.40045766590389015</v>
      </c>
      <c r="AB389">
        <f t="shared" ref="AB389:AF452" si="113">M389/$S389</f>
        <v>6.6361556064073207E-2</v>
      </c>
      <c r="AC389">
        <f t="shared" si="103"/>
        <v>6.4073226544622428E-2</v>
      </c>
      <c r="AD389">
        <f t="shared" si="103"/>
        <v>0.11899313501144163</v>
      </c>
      <c r="AE389">
        <f t="shared" si="103"/>
        <v>0.11212814645308922</v>
      </c>
      <c r="AF389">
        <f t="shared" si="103"/>
        <v>6.8649885583524015E-3</v>
      </c>
      <c r="AG389">
        <f t="shared" si="103"/>
        <v>9.1533180778032019E-3</v>
      </c>
      <c r="AI389">
        <v>0</v>
      </c>
      <c r="AJ389">
        <f t="shared" ref="AJ389:AJ450" si="114">LN(V389)*V389</f>
        <v>-0.3184644503007969</v>
      </c>
      <c r="AK389">
        <v>0</v>
      </c>
      <c r="AL389">
        <f t="shared" ref="AL389:AL450" si="115">LN(X389)*X389</f>
        <v>-2.4653482904053291E-2</v>
      </c>
      <c r="AM389">
        <f t="shared" ref="AM389:AM450" si="116">LN(Y389)*Y389</f>
        <v>-5.8876527128616039E-2</v>
      </c>
      <c r="AN389">
        <f t="shared" ref="AN389:AN450" si="117">LN(Z389)*Z389</f>
        <v>-4.2962369189708915E-2</v>
      </c>
      <c r="AO389">
        <f t="shared" si="108"/>
        <v>-0.36647772014900071</v>
      </c>
      <c r="AP389">
        <f t="shared" si="109"/>
        <v>-0.18001483658618844</v>
      </c>
      <c r="AQ389">
        <f t="shared" si="110"/>
        <v>-0.17605584251206136</v>
      </c>
      <c r="AR389">
        <f t="shared" si="111"/>
        <v>-0.25329943427628476</v>
      </c>
      <c r="AS389">
        <f t="shared" ref="AS389:AS450" si="118">LN(AE389)*AE389</f>
        <v>-0.24534904336902336</v>
      </c>
      <c r="AT389">
        <f t="shared" ref="AT389:AT449" si="119">LN(AF389)*AF389</f>
        <v>-3.4196711028106272E-2</v>
      </c>
      <c r="AU389">
        <f t="shared" ref="AU389:AU443" si="120">LN(AG389)*AG389</f>
        <v>-4.2962369189708915E-2</v>
      </c>
      <c r="AW389">
        <f t="shared" si="112"/>
        <v>1.7433127866335489</v>
      </c>
    </row>
    <row r="390" spans="1:49" x14ac:dyDescent="0.25">
      <c r="A390">
        <v>39</v>
      </c>
      <c r="B390" t="s">
        <v>67</v>
      </c>
      <c r="C390" t="s">
        <v>61</v>
      </c>
      <c r="D390">
        <v>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1.3333333333333333</v>
      </c>
      <c r="N390">
        <v>30.666666666666668</v>
      </c>
      <c r="O390">
        <v>16.666666666666668</v>
      </c>
      <c r="P390">
        <v>0</v>
      </c>
      <c r="Q390">
        <v>122.66666666666667</v>
      </c>
      <c r="R390">
        <v>0</v>
      </c>
      <c r="S390">
        <v>171.33333333333334</v>
      </c>
      <c r="U390">
        <f t="shared" si="107"/>
        <v>0</v>
      </c>
      <c r="V390">
        <f t="shared" si="107"/>
        <v>0</v>
      </c>
      <c r="W390">
        <f t="shared" si="107"/>
        <v>0</v>
      </c>
      <c r="X390">
        <f t="shared" si="106"/>
        <v>0</v>
      </c>
      <c r="Y390">
        <f t="shared" si="106"/>
        <v>0</v>
      </c>
      <c r="Z390">
        <f t="shared" si="106"/>
        <v>0</v>
      </c>
      <c r="AA390">
        <f t="shared" si="106"/>
        <v>0</v>
      </c>
      <c r="AB390">
        <f t="shared" si="113"/>
        <v>7.7821011673151743E-3</v>
      </c>
      <c r="AC390">
        <f t="shared" si="113"/>
        <v>0.17898832684824903</v>
      </c>
      <c r="AD390">
        <f t="shared" si="113"/>
        <v>9.727626459143969E-2</v>
      </c>
      <c r="AE390">
        <f t="shared" si="113"/>
        <v>0</v>
      </c>
      <c r="AF390">
        <f t="shared" si="113"/>
        <v>0.71595330739299612</v>
      </c>
      <c r="AG390">
        <f t="shared" ref="AG390:AG453" si="121">R390/$S390</f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f t="shared" si="109"/>
        <v>-3.7789329994827037E-2</v>
      </c>
      <c r="AQ390">
        <f t="shared" si="110"/>
        <v>-0.30793772632950095</v>
      </c>
      <c r="AR390">
        <f t="shared" si="111"/>
        <v>-0.22667317704542989</v>
      </c>
      <c r="AS390">
        <v>0</v>
      </c>
      <c r="AT390">
        <f t="shared" si="119"/>
        <v>-0.23922887245395755</v>
      </c>
      <c r="AU390">
        <v>0</v>
      </c>
      <c r="AW390">
        <f t="shared" si="112"/>
        <v>0.81162910582371539</v>
      </c>
    </row>
    <row r="391" spans="1:49" x14ac:dyDescent="0.25">
      <c r="A391">
        <v>40</v>
      </c>
      <c r="B391" t="s">
        <v>68</v>
      </c>
      <c r="C391" t="s">
        <v>61</v>
      </c>
      <c r="D391">
        <v>9</v>
      </c>
      <c r="F391">
        <v>0</v>
      </c>
      <c r="G391">
        <v>4</v>
      </c>
      <c r="H391">
        <v>0</v>
      </c>
      <c r="I391">
        <v>0</v>
      </c>
      <c r="J391">
        <v>29.666666666666668</v>
      </c>
      <c r="K391">
        <v>0</v>
      </c>
      <c r="L391">
        <v>35.333333333333336</v>
      </c>
      <c r="M391">
        <v>3.3333333333333335</v>
      </c>
      <c r="N391">
        <v>8.6666666666666661</v>
      </c>
      <c r="O391">
        <v>49</v>
      </c>
      <c r="P391">
        <v>0</v>
      </c>
      <c r="Q391">
        <v>0</v>
      </c>
      <c r="R391">
        <v>1.3333333333333333</v>
      </c>
      <c r="S391">
        <v>131.33333333333334</v>
      </c>
      <c r="U391">
        <f t="shared" si="107"/>
        <v>0</v>
      </c>
      <c r="V391">
        <f t="shared" si="107"/>
        <v>3.045685279187817E-2</v>
      </c>
      <c r="W391">
        <f t="shared" si="107"/>
        <v>0</v>
      </c>
      <c r="X391">
        <f t="shared" si="106"/>
        <v>0</v>
      </c>
      <c r="Y391">
        <f t="shared" si="106"/>
        <v>0.22588832487309643</v>
      </c>
      <c r="Z391">
        <f t="shared" si="106"/>
        <v>0</v>
      </c>
      <c r="AA391">
        <f t="shared" si="106"/>
        <v>0.26903553299492383</v>
      </c>
      <c r="AB391">
        <f t="shared" si="113"/>
        <v>2.5380710659898477E-2</v>
      </c>
      <c r="AC391">
        <f t="shared" si="113"/>
        <v>6.598984771573603E-2</v>
      </c>
      <c r="AD391">
        <f t="shared" si="113"/>
        <v>0.37309644670050757</v>
      </c>
      <c r="AE391">
        <f t="shared" si="113"/>
        <v>0</v>
      </c>
      <c r="AF391">
        <f t="shared" si="113"/>
        <v>0</v>
      </c>
      <c r="AG391">
        <f t="shared" si="121"/>
        <v>1.015228426395939E-2</v>
      </c>
      <c r="AI391">
        <v>0</v>
      </c>
      <c r="AJ391">
        <f t="shared" si="114"/>
        <v>-0.10633840384294213</v>
      </c>
      <c r="AK391">
        <v>0</v>
      </c>
      <c r="AL391">
        <v>0</v>
      </c>
      <c r="AM391">
        <f t="shared" si="116"/>
        <v>-0.33605734523186714</v>
      </c>
      <c r="AN391">
        <v>0</v>
      </c>
      <c r="AO391">
        <f t="shared" si="108"/>
        <v>-0.35321992997386259</v>
      </c>
      <c r="AP391">
        <f t="shared" si="109"/>
        <v>-9.3242787215834719E-2</v>
      </c>
      <c r="AQ391">
        <f t="shared" si="110"/>
        <v>-0.17937719201316685</v>
      </c>
      <c r="AR391">
        <f t="shared" si="111"/>
        <v>-0.36784262286883768</v>
      </c>
      <c r="AS391">
        <v>0</v>
      </c>
      <c r="AT391">
        <v>0</v>
      </c>
      <c r="AU391">
        <f t="shared" si="120"/>
        <v>-4.65995588647517E-2</v>
      </c>
      <c r="AW391">
        <f t="shared" si="112"/>
        <v>1.4826778400112628</v>
      </c>
    </row>
    <row r="392" spans="1:49" x14ac:dyDescent="0.25">
      <c r="A392">
        <v>41</v>
      </c>
      <c r="B392" t="s">
        <v>64</v>
      </c>
      <c r="C392" t="s">
        <v>63</v>
      </c>
      <c r="D392">
        <v>9</v>
      </c>
      <c r="F392">
        <v>0</v>
      </c>
      <c r="G392">
        <v>0.66666666666666663</v>
      </c>
      <c r="H392">
        <v>2.6666666666666665</v>
      </c>
      <c r="I392">
        <v>6</v>
      </c>
      <c r="J392">
        <v>25.666666666666668</v>
      </c>
      <c r="K392">
        <v>1</v>
      </c>
      <c r="L392">
        <v>3</v>
      </c>
      <c r="M392">
        <v>0.33333333333333331</v>
      </c>
      <c r="N392">
        <v>1.6666666666666667</v>
      </c>
      <c r="O392">
        <v>306</v>
      </c>
      <c r="P392">
        <v>80</v>
      </c>
      <c r="Q392">
        <v>0</v>
      </c>
      <c r="R392">
        <v>0</v>
      </c>
      <c r="S392">
        <v>427</v>
      </c>
      <c r="U392">
        <f t="shared" si="107"/>
        <v>0</v>
      </c>
      <c r="V392">
        <f t="shared" si="107"/>
        <v>1.56128024980484E-3</v>
      </c>
      <c r="W392">
        <f t="shared" si="107"/>
        <v>6.2451209992193599E-3</v>
      </c>
      <c r="X392">
        <f t="shared" si="106"/>
        <v>1.405152224824356E-2</v>
      </c>
      <c r="Y392">
        <f t="shared" si="106"/>
        <v>6.0109289617486343E-2</v>
      </c>
      <c r="Z392">
        <f t="shared" si="106"/>
        <v>2.34192037470726E-3</v>
      </c>
      <c r="AA392">
        <f t="shared" si="106"/>
        <v>7.0257611241217799E-3</v>
      </c>
      <c r="AB392">
        <f t="shared" si="113"/>
        <v>7.8064012490241998E-4</v>
      </c>
      <c r="AC392">
        <f t="shared" si="113"/>
        <v>3.9032006245120999E-3</v>
      </c>
      <c r="AD392">
        <f t="shared" si="113"/>
        <v>0.71662763466042156</v>
      </c>
      <c r="AE392">
        <f t="shared" si="113"/>
        <v>0.18735362997658081</v>
      </c>
      <c r="AF392">
        <f t="shared" ref="AF392:AG455" si="122">Q392/$S392</f>
        <v>0</v>
      </c>
      <c r="AG392">
        <f t="shared" si="121"/>
        <v>0</v>
      </c>
      <c r="AI392">
        <v>0</v>
      </c>
      <c r="AJ392">
        <f t="shared" si="114"/>
        <v>-1.0089381922461808E-2</v>
      </c>
      <c r="AK392">
        <f t="shared" ref="AK392:AK450" si="123">LN(W392)*W392</f>
        <v>-3.1699951664118022E-2</v>
      </c>
      <c r="AL392">
        <f t="shared" si="115"/>
        <v>-5.9930087269328844E-2</v>
      </c>
      <c r="AM392">
        <f t="shared" si="116"/>
        <v>-0.16900273049439102</v>
      </c>
      <c r="AN392">
        <f t="shared" si="117"/>
        <v>-1.4184505885781323E-2</v>
      </c>
      <c r="AO392">
        <f t="shared" si="108"/>
        <v>-3.4834930149137106E-2</v>
      </c>
      <c r="AP392">
        <f t="shared" si="109"/>
        <v>-5.5857894628389805E-3</v>
      </c>
      <c r="AQ392">
        <f t="shared" si="110"/>
        <v>-2.1646988249268674E-2</v>
      </c>
      <c r="AR392">
        <f t="shared" si="111"/>
        <v>-0.23877954765932222</v>
      </c>
      <c r="AS392">
        <f t="shared" si="118"/>
        <v>-0.3137718742022938</v>
      </c>
      <c r="AT392">
        <v>0</v>
      </c>
      <c r="AU392">
        <v>0</v>
      </c>
      <c r="AW392">
        <f t="shared" si="112"/>
        <v>0.89952578695894181</v>
      </c>
    </row>
    <row r="393" spans="1:49" x14ac:dyDescent="0.25">
      <c r="A393">
        <v>42</v>
      </c>
      <c r="B393" t="s">
        <v>68</v>
      </c>
      <c r="C393" t="s">
        <v>63</v>
      </c>
      <c r="D393">
        <v>9</v>
      </c>
      <c r="F393">
        <v>0</v>
      </c>
      <c r="G393">
        <v>3</v>
      </c>
      <c r="H393">
        <v>0</v>
      </c>
      <c r="I393">
        <v>31.666666666666668</v>
      </c>
      <c r="J393">
        <v>1</v>
      </c>
      <c r="K393">
        <v>0</v>
      </c>
      <c r="L393">
        <v>2.3333333333333335</v>
      </c>
      <c r="M393">
        <v>2.6666666666666665</v>
      </c>
      <c r="N393">
        <v>0.66666666666666663</v>
      </c>
      <c r="O393">
        <v>28.666666666666668</v>
      </c>
      <c r="P393">
        <v>17.666666666666668</v>
      </c>
      <c r="Q393">
        <v>0</v>
      </c>
      <c r="R393">
        <v>0.66666666666666663</v>
      </c>
      <c r="S393">
        <v>88.333333333333343</v>
      </c>
      <c r="U393">
        <f t="shared" si="107"/>
        <v>0</v>
      </c>
      <c r="V393">
        <f t="shared" si="107"/>
        <v>3.3962264150943396E-2</v>
      </c>
      <c r="W393">
        <f t="shared" si="107"/>
        <v>0</v>
      </c>
      <c r="X393">
        <f t="shared" si="106"/>
        <v>0.35849056603773582</v>
      </c>
      <c r="Y393">
        <f t="shared" si="106"/>
        <v>1.1320754716981131E-2</v>
      </c>
      <c r="Z393">
        <f t="shared" si="106"/>
        <v>0</v>
      </c>
      <c r="AA393">
        <f t="shared" si="106"/>
        <v>2.6415094339622639E-2</v>
      </c>
      <c r="AB393">
        <f t="shared" si="113"/>
        <v>3.0188679245283016E-2</v>
      </c>
      <c r="AC393">
        <f t="shared" si="113"/>
        <v>7.5471698113207539E-3</v>
      </c>
      <c r="AD393">
        <f t="shared" si="113"/>
        <v>0.32452830188679244</v>
      </c>
      <c r="AE393">
        <f t="shared" si="113"/>
        <v>0.19999999999999998</v>
      </c>
      <c r="AF393">
        <f t="shared" si="122"/>
        <v>0</v>
      </c>
      <c r="AG393">
        <f t="shared" si="121"/>
        <v>7.5471698113207539E-3</v>
      </c>
      <c r="AI393">
        <v>0</v>
      </c>
      <c r="AJ393">
        <f t="shared" si="114"/>
        <v>-0.11487753674660386</v>
      </c>
      <c r="AK393">
        <v>0</v>
      </c>
      <c r="AL393">
        <f t="shared" si="115"/>
        <v>-0.36775859911939524</v>
      </c>
      <c r="AM393">
        <f t="shared" si="116"/>
        <v>-5.0729632497940901E-2</v>
      </c>
      <c r="AN393">
        <v>0</v>
      </c>
      <c r="AO393">
        <f t="shared" si="108"/>
        <v>-9.598768957930702E-2</v>
      </c>
      <c r="AP393">
        <f t="shared" si="109"/>
        <v>-0.1056690802809475</v>
      </c>
      <c r="AQ393">
        <f t="shared" si="110"/>
        <v>-3.68798690220851E-2</v>
      </c>
      <c r="AR393">
        <f t="shared" si="111"/>
        <v>-0.36521848134722051</v>
      </c>
      <c r="AS393">
        <f t="shared" si="118"/>
        <v>-0.32188758248682009</v>
      </c>
      <c r="AT393">
        <v>0</v>
      </c>
      <c r="AU393">
        <f t="shared" si="120"/>
        <v>-3.68798690220851E-2</v>
      </c>
      <c r="AW393">
        <f t="shared" si="112"/>
        <v>1.4958883401024052</v>
      </c>
    </row>
    <row r="394" spans="1:49" x14ac:dyDescent="0.25">
      <c r="A394">
        <v>43</v>
      </c>
      <c r="B394" t="s">
        <v>62</v>
      </c>
      <c r="C394" t="s">
        <v>61</v>
      </c>
      <c r="D394">
        <v>9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22.333333333333332</v>
      </c>
      <c r="M394">
        <v>26</v>
      </c>
      <c r="N394">
        <v>5.666666666666667</v>
      </c>
      <c r="O394">
        <v>48</v>
      </c>
      <c r="P394">
        <v>0</v>
      </c>
      <c r="Q394">
        <v>0.66666666666666663</v>
      </c>
      <c r="R394">
        <v>0</v>
      </c>
      <c r="S394">
        <v>102.66666666666667</v>
      </c>
      <c r="U394">
        <f t="shared" si="107"/>
        <v>0</v>
      </c>
      <c r="V394">
        <f t="shared" si="107"/>
        <v>0</v>
      </c>
      <c r="W394">
        <f t="shared" si="107"/>
        <v>0</v>
      </c>
      <c r="X394">
        <f t="shared" si="106"/>
        <v>0</v>
      </c>
      <c r="Y394">
        <f t="shared" si="106"/>
        <v>0</v>
      </c>
      <c r="Z394">
        <f t="shared" si="106"/>
        <v>0</v>
      </c>
      <c r="AA394">
        <f t="shared" si="106"/>
        <v>0.21753246753246752</v>
      </c>
      <c r="AB394">
        <f t="shared" si="113"/>
        <v>0.25324675324675322</v>
      </c>
      <c r="AC394">
        <f t="shared" si="113"/>
        <v>5.5194805194805192E-2</v>
      </c>
      <c r="AD394">
        <f t="shared" si="113"/>
        <v>0.46753246753246752</v>
      </c>
      <c r="AE394">
        <f t="shared" si="113"/>
        <v>0</v>
      </c>
      <c r="AF394">
        <f t="shared" si="122"/>
        <v>6.4935064935064931E-3</v>
      </c>
      <c r="AG394">
        <f t="shared" si="121"/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f t="shared" si="108"/>
        <v>-0.33182558428582715</v>
      </c>
      <c r="AP394">
        <f t="shared" si="109"/>
        <v>-0.34780680061737224</v>
      </c>
      <c r="AQ394">
        <f t="shared" si="110"/>
        <v>-0.15989308266751653</v>
      </c>
      <c r="AR394">
        <f t="shared" si="111"/>
        <v>-0.35545861561445014</v>
      </c>
      <c r="AS394">
        <v>0</v>
      </c>
      <c r="AT394">
        <f t="shared" si="119"/>
        <v>-3.270748443125733E-2</v>
      </c>
      <c r="AU394">
        <v>0</v>
      </c>
      <c r="AW394">
        <f t="shared" si="112"/>
        <v>1.2276915676164235</v>
      </c>
    </row>
    <row r="395" spans="1:49" x14ac:dyDescent="0.25">
      <c r="A395">
        <v>44</v>
      </c>
      <c r="B395" t="s">
        <v>60</v>
      </c>
      <c r="C395" t="s">
        <v>61</v>
      </c>
      <c r="D395">
        <v>9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38.666666666666664</v>
      </c>
      <c r="M395">
        <v>21.333333333333332</v>
      </c>
      <c r="N395">
        <v>4.666666666666667</v>
      </c>
      <c r="O395">
        <v>33</v>
      </c>
      <c r="P395">
        <v>0</v>
      </c>
      <c r="Q395">
        <v>3.6666666666666665</v>
      </c>
      <c r="R395">
        <v>2.3333333333333335</v>
      </c>
      <c r="S395">
        <v>103.66666666666667</v>
      </c>
      <c r="U395">
        <f t="shared" si="107"/>
        <v>0</v>
      </c>
      <c r="V395">
        <f t="shared" si="107"/>
        <v>0</v>
      </c>
      <c r="W395">
        <f t="shared" si="107"/>
        <v>0</v>
      </c>
      <c r="X395">
        <f t="shared" si="106"/>
        <v>0</v>
      </c>
      <c r="Y395">
        <f t="shared" si="106"/>
        <v>0</v>
      </c>
      <c r="Z395">
        <f t="shared" si="106"/>
        <v>0</v>
      </c>
      <c r="AA395">
        <f t="shared" si="106"/>
        <v>0.37299035369774913</v>
      </c>
      <c r="AB395">
        <f t="shared" si="113"/>
        <v>0.20578778135048229</v>
      </c>
      <c r="AC395">
        <f t="shared" si="113"/>
        <v>4.5016077170418008E-2</v>
      </c>
      <c r="AD395">
        <f t="shared" si="113"/>
        <v>0.31832797427652731</v>
      </c>
      <c r="AE395">
        <f t="shared" si="113"/>
        <v>0</v>
      </c>
      <c r="AF395">
        <f t="shared" si="122"/>
        <v>3.5369774919614141E-2</v>
      </c>
      <c r="AG395">
        <f t="shared" si="121"/>
        <v>2.2508038585209004E-2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f t="shared" si="108"/>
        <v>-0.3678441017506523</v>
      </c>
      <c r="AP395">
        <f t="shared" si="109"/>
        <v>-0.32533192618794848</v>
      </c>
      <c r="AQ395">
        <f t="shared" si="110"/>
        <v>-0.13958295226976097</v>
      </c>
      <c r="AR395">
        <f t="shared" si="111"/>
        <v>-0.3643814570495813</v>
      </c>
      <c r="AS395">
        <v>0</v>
      </c>
      <c r="AT395">
        <f t="shared" si="119"/>
        <v>-0.11820216730929098</v>
      </c>
      <c r="AU395">
        <f t="shared" si="120"/>
        <v>-8.539285962015257E-2</v>
      </c>
      <c r="AW395">
        <f t="shared" si="112"/>
        <v>1.4007354641873866</v>
      </c>
    </row>
    <row r="396" spans="1:49" x14ac:dyDescent="0.25">
      <c r="A396">
        <v>45</v>
      </c>
      <c r="B396" t="s">
        <v>62</v>
      </c>
      <c r="C396" t="s">
        <v>61</v>
      </c>
      <c r="D396">
        <v>9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131.33333333333334</v>
      </c>
      <c r="M396">
        <v>5</v>
      </c>
      <c r="N396">
        <v>34.333333333333336</v>
      </c>
      <c r="O396">
        <v>95.333333333333329</v>
      </c>
      <c r="P396">
        <v>0</v>
      </c>
      <c r="Q396">
        <v>3.3333333333333335</v>
      </c>
      <c r="R396">
        <v>0.66666666666666663</v>
      </c>
      <c r="S396">
        <v>270</v>
      </c>
      <c r="U396">
        <f t="shared" si="107"/>
        <v>0</v>
      </c>
      <c r="V396">
        <f t="shared" si="107"/>
        <v>0</v>
      </c>
      <c r="W396">
        <f t="shared" si="107"/>
        <v>0</v>
      </c>
      <c r="X396">
        <f t="shared" si="106"/>
        <v>0</v>
      </c>
      <c r="Y396">
        <f t="shared" si="106"/>
        <v>0</v>
      </c>
      <c r="Z396">
        <f t="shared" si="106"/>
        <v>0</v>
      </c>
      <c r="AA396">
        <f t="shared" si="106"/>
        <v>0.48641975308641977</v>
      </c>
      <c r="AB396">
        <f t="shared" si="113"/>
        <v>1.8518518518518517E-2</v>
      </c>
      <c r="AC396">
        <f t="shared" si="113"/>
        <v>0.12716049382716049</v>
      </c>
      <c r="AD396">
        <f t="shared" si="113"/>
        <v>0.35308641975308641</v>
      </c>
      <c r="AE396">
        <f t="shared" si="113"/>
        <v>0</v>
      </c>
      <c r="AF396">
        <f t="shared" si="122"/>
        <v>1.234567901234568E-2</v>
      </c>
      <c r="AG396">
        <f t="shared" si="121"/>
        <v>2.4691358024691358E-3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f t="shared" si="108"/>
        <v>-0.3505546115027271</v>
      </c>
      <c r="AP396">
        <f t="shared" si="109"/>
        <v>-7.3870074936375443E-2</v>
      </c>
      <c r="AQ396">
        <f t="shared" si="110"/>
        <v>-0.26224375521234</v>
      </c>
      <c r="AR396">
        <f t="shared" si="111"/>
        <v>-0.36757794683720579</v>
      </c>
      <c r="AS396">
        <v>0</v>
      </c>
      <c r="AT396">
        <f t="shared" si="119"/>
        <v>-5.4252458699659736E-2</v>
      </c>
      <c r="AU396">
        <f t="shared" si="120"/>
        <v>-1.4824412511374169E-2</v>
      </c>
      <c r="AW396">
        <f t="shared" si="112"/>
        <v>1.1233232596996823</v>
      </c>
    </row>
    <row r="397" spans="1:49" x14ac:dyDescent="0.25">
      <c r="A397">
        <v>46</v>
      </c>
      <c r="B397" t="s">
        <v>62</v>
      </c>
      <c r="C397" t="s">
        <v>63</v>
      </c>
      <c r="D397">
        <v>9</v>
      </c>
      <c r="F397">
        <v>0</v>
      </c>
      <c r="G397">
        <v>0</v>
      </c>
      <c r="H397">
        <v>0</v>
      </c>
      <c r="I397">
        <v>0.58333333333333337</v>
      </c>
      <c r="J397">
        <v>0.41666666666666669</v>
      </c>
      <c r="K397">
        <v>0</v>
      </c>
      <c r="L397">
        <v>27.333333333333332</v>
      </c>
      <c r="M397">
        <v>4.25</v>
      </c>
      <c r="N397">
        <v>8</v>
      </c>
      <c r="O397">
        <v>99.166666666666671</v>
      </c>
      <c r="P397">
        <v>0.58333333333333337</v>
      </c>
      <c r="Q397">
        <v>0.16666666666666666</v>
      </c>
      <c r="R397">
        <v>0.16666666666666666</v>
      </c>
      <c r="S397">
        <v>140.66666666666666</v>
      </c>
      <c r="U397">
        <f t="shared" si="107"/>
        <v>0</v>
      </c>
      <c r="V397">
        <f t="shared" si="107"/>
        <v>0</v>
      </c>
      <c r="W397">
        <f t="shared" si="107"/>
        <v>0</v>
      </c>
      <c r="X397">
        <f t="shared" si="106"/>
        <v>4.1469194312796212E-3</v>
      </c>
      <c r="Y397">
        <f t="shared" si="106"/>
        <v>2.9620853080568723E-3</v>
      </c>
      <c r="Z397">
        <f t="shared" si="106"/>
        <v>0</v>
      </c>
      <c r="AA397">
        <f t="shared" si="106"/>
        <v>0.19431279620853081</v>
      </c>
      <c r="AB397">
        <f t="shared" si="113"/>
        <v>3.0213270142180098E-2</v>
      </c>
      <c r="AC397">
        <f t="shared" si="113"/>
        <v>5.6872037914691947E-2</v>
      </c>
      <c r="AD397">
        <f t="shared" si="113"/>
        <v>0.70497630331753558</v>
      </c>
      <c r="AE397">
        <f t="shared" si="113"/>
        <v>4.1469194312796212E-3</v>
      </c>
      <c r="AF397">
        <f t="shared" si="122"/>
        <v>1.1848341232227489E-3</v>
      </c>
      <c r="AG397">
        <f t="shared" si="121"/>
        <v>1.1848341232227489E-3</v>
      </c>
      <c r="AI397">
        <v>0</v>
      </c>
      <c r="AJ397">
        <v>0</v>
      </c>
      <c r="AK397">
        <v>0</v>
      </c>
      <c r="AL397">
        <f t="shared" si="115"/>
        <v>-2.2747468413924245E-2</v>
      </c>
      <c r="AM397">
        <f t="shared" si="116"/>
        <v>-1.7244851192896336E-2</v>
      </c>
      <c r="AN397">
        <v>0</v>
      </c>
      <c r="AO397">
        <f t="shared" si="108"/>
        <v>-0.31833994662389625</v>
      </c>
      <c r="AP397">
        <f t="shared" si="109"/>
        <v>-0.10573055459953225</v>
      </c>
      <c r="AQ397">
        <f t="shared" si="110"/>
        <v>-0.16304937347989004</v>
      </c>
      <c r="AR397">
        <f t="shared" si="111"/>
        <v>-0.24645343363145114</v>
      </c>
      <c r="AS397">
        <f t="shared" si="118"/>
        <v>-2.2747468413924245E-2</v>
      </c>
      <c r="AT397">
        <f t="shared" si="119"/>
        <v>-7.9835930030757798E-3</v>
      </c>
      <c r="AU397">
        <f t="shared" si="120"/>
        <v>-7.9835930030757798E-3</v>
      </c>
      <c r="AW397">
        <f t="shared" si="112"/>
        <v>0.91228028236166614</v>
      </c>
    </row>
    <row r="398" spans="1:49" x14ac:dyDescent="0.25">
      <c r="A398">
        <v>47</v>
      </c>
      <c r="B398" t="s">
        <v>60</v>
      </c>
      <c r="C398" t="s">
        <v>61</v>
      </c>
      <c r="D398">
        <v>9</v>
      </c>
      <c r="F398">
        <v>0</v>
      </c>
      <c r="G398">
        <v>0</v>
      </c>
      <c r="H398">
        <v>0</v>
      </c>
      <c r="I398">
        <v>0.66666666666666663</v>
      </c>
      <c r="J398">
        <v>1</v>
      </c>
      <c r="K398">
        <v>0</v>
      </c>
      <c r="L398">
        <v>14.333333333333334</v>
      </c>
      <c r="M398">
        <v>3.6666666666666665</v>
      </c>
      <c r="N398">
        <v>1</v>
      </c>
      <c r="O398">
        <v>24.666666666666668</v>
      </c>
      <c r="P398">
        <v>0</v>
      </c>
      <c r="Q398">
        <v>2</v>
      </c>
      <c r="R398">
        <v>0</v>
      </c>
      <c r="S398">
        <v>47.333333333333336</v>
      </c>
      <c r="U398">
        <f t="shared" si="107"/>
        <v>0</v>
      </c>
      <c r="V398">
        <f t="shared" si="107"/>
        <v>0</v>
      </c>
      <c r="W398">
        <f t="shared" si="107"/>
        <v>0</v>
      </c>
      <c r="X398">
        <f t="shared" si="106"/>
        <v>1.408450704225352E-2</v>
      </c>
      <c r="Y398">
        <f t="shared" si="106"/>
        <v>2.1126760563380281E-2</v>
      </c>
      <c r="Z398">
        <f t="shared" si="106"/>
        <v>0</v>
      </c>
      <c r="AA398">
        <f t="shared" si="106"/>
        <v>0.30281690140845069</v>
      </c>
      <c r="AB398">
        <f t="shared" si="113"/>
        <v>7.746478873239436E-2</v>
      </c>
      <c r="AC398">
        <f t="shared" si="113"/>
        <v>2.1126760563380281E-2</v>
      </c>
      <c r="AD398">
        <f t="shared" si="113"/>
        <v>0.52112676056338025</v>
      </c>
      <c r="AE398">
        <f t="shared" si="113"/>
        <v>0</v>
      </c>
      <c r="AF398">
        <f t="shared" si="122"/>
        <v>4.2253521126760563E-2</v>
      </c>
      <c r="AG398">
        <f t="shared" si="121"/>
        <v>0</v>
      </c>
      <c r="AI398">
        <v>0</v>
      </c>
      <c r="AJ398">
        <v>0</v>
      </c>
      <c r="AK398">
        <v>0</v>
      </c>
      <c r="AL398">
        <f t="shared" si="115"/>
        <v>-6.0037744747060778E-2</v>
      </c>
      <c r="AM398">
        <f t="shared" si="116"/>
        <v>-8.1490452864784874E-2</v>
      </c>
      <c r="AN398">
        <v>0</v>
      </c>
      <c r="AO398">
        <f t="shared" si="108"/>
        <v>-0.36175322888754241</v>
      </c>
      <c r="AP398">
        <f t="shared" si="109"/>
        <v>-0.19814964530163232</v>
      </c>
      <c r="AQ398">
        <f t="shared" si="110"/>
        <v>-8.1490452864784874E-2</v>
      </c>
      <c r="AR398">
        <f t="shared" si="111"/>
        <v>-0.33965060116468121</v>
      </c>
      <c r="AS398">
        <v>0</v>
      </c>
      <c r="AT398">
        <f t="shared" si="119"/>
        <v>-0.13369299669182561</v>
      </c>
      <c r="AU398">
        <v>0</v>
      </c>
      <c r="AW398">
        <f t="shared" si="112"/>
        <v>1.256265122522312</v>
      </c>
    </row>
    <row r="399" spans="1:49" x14ac:dyDescent="0.25">
      <c r="A399">
        <v>48</v>
      </c>
      <c r="B399" t="s">
        <v>68</v>
      </c>
      <c r="C399" t="s">
        <v>63</v>
      </c>
      <c r="D399">
        <v>9</v>
      </c>
      <c r="F399">
        <v>0</v>
      </c>
      <c r="G399">
        <v>0</v>
      </c>
      <c r="H399">
        <v>0</v>
      </c>
      <c r="I399">
        <v>0.66666666666666663</v>
      </c>
      <c r="J399">
        <v>8</v>
      </c>
      <c r="K399">
        <v>4</v>
      </c>
      <c r="L399">
        <v>18</v>
      </c>
      <c r="M399">
        <v>0</v>
      </c>
      <c r="N399">
        <v>60</v>
      </c>
      <c r="O399">
        <v>46.666666666666664</v>
      </c>
      <c r="P399">
        <v>0.66666666666666663</v>
      </c>
      <c r="Q399">
        <v>1.3333333333333333</v>
      </c>
      <c r="R399">
        <v>0</v>
      </c>
      <c r="S399">
        <v>139.33333333333331</v>
      </c>
      <c r="U399">
        <f t="shared" si="107"/>
        <v>0</v>
      </c>
      <c r="V399">
        <f t="shared" si="107"/>
        <v>0</v>
      </c>
      <c r="W399">
        <f t="shared" si="107"/>
        <v>0</v>
      </c>
      <c r="X399">
        <f t="shared" si="106"/>
        <v>4.7846889952153117E-3</v>
      </c>
      <c r="Y399">
        <f t="shared" si="106"/>
        <v>5.741626794258374E-2</v>
      </c>
      <c r="Z399">
        <f t="shared" si="106"/>
        <v>2.870813397129187E-2</v>
      </c>
      <c r="AA399">
        <f t="shared" si="106"/>
        <v>0.12918660287081341</v>
      </c>
      <c r="AB399">
        <f t="shared" si="113"/>
        <v>0</v>
      </c>
      <c r="AC399">
        <f t="shared" si="113"/>
        <v>0.43062200956937807</v>
      </c>
      <c r="AD399">
        <f t="shared" si="113"/>
        <v>0.3349282296650718</v>
      </c>
      <c r="AE399">
        <f t="shared" si="113"/>
        <v>4.7846889952153117E-3</v>
      </c>
      <c r="AF399">
        <f t="shared" si="122"/>
        <v>9.5693779904306234E-3</v>
      </c>
      <c r="AG399">
        <f t="shared" si="121"/>
        <v>0</v>
      </c>
      <c r="AI399">
        <v>0</v>
      </c>
      <c r="AJ399">
        <v>0</v>
      </c>
      <c r="AK399">
        <v>0</v>
      </c>
      <c r="AL399">
        <f t="shared" si="115"/>
        <v>-2.5561407904137856E-2</v>
      </c>
      <c r="AM399">
        <f t="shared" si="116"/>
        <v>-0.16406282883311835</v>
      </c>
      <c r="AN399">
        <f t="shared" si="117"/>
        <v>-0.10193037653789731</v>
      </c>
      <c r="AO399">
        <f t="shared" si="108"/>
        <v>-0.26438004507623453</v>
      </c>
      <c r="AP399">
        <v>0</v>
      </c>
      <c r="AQ399">
        <f t="shared" si="110"/>
        <v>-0.36280962845506765</v>
      </c>
      <c r="AR399">
        <f t="shared" si="111"/>
        <v>-0.36635756312957724</v>
      </c>
      <c r="AS399">
        <f t="shared" si="118"/>
        <v>-2.5561407904137856E-2</v>
      </c>
      <c r="AT399">
        <f t="shared" si="119"/>
        <v>-4.448982843449633E-2</v>
      </c>
      <c r="AU399">
        <v>0</v>
      </c>
      <c r="AW399">
        <f t="shared" si="112"/>
        <v>1.3551530862746672</v>
      </c>
    </row>
    <row r="400" spans="1:49" x14ac:dyDescent="0.25">
      <c r="A400">
        <v>49</v>
      </c>
      <c r="B400" t="s">
        <v>64</v>
      </c>
      <c r="C400" t="s">
        <v>61</v>
      </c>
      <c r="D400">
        <v>9</v>
      </c>
      <c r="F400">
        <v>0</v>
      </c>
      <c r="G400">
        <v>2.6666666666666665</v>
      </c>
      <c r="H400">
        <v>2.6666666666666665</v>
      </c>
      <c r="I400">
        <v>157.33333333333334</v>
      </c>
      <c r="J400">
        <v>98.666666666666671</v>
      </c>
      <c r="K400">
        <v>26.666666666666668</v>
      </c>
      <c r="L400">
        <v>21.333333333333332</v>
      </c>
      <c r="M400">
        <v>0</v>
      </c>
      <c r="N400">
        <v>14.666666666666666</v>
      </c>
      <c r="O400">
        <v>400</v>
      </c>
      <c r="P400">
        <v>1.3333333333333333</v>
      </c>
      <c r="Q400">
        <v>5.333333333333333</v>
      </c>
      <c r="R400">
        <v>0</v>
      </c>
      <c r="S400">
        <v>730.66666666666674</v>
      </c>
      <c r="U400">
        <f t="shared" si="107"/>
        <v>0</v>
      </c>
      <c r="V400">
        <f t="shared" si="107"/>
        <v>3.6496350364963498E-3</v>
      </c>
      <c r="W400">
        <f t="shared" si="107"/>
        <v>3.6496350364963498E-3</v>
      </c>
      <c r="X400">
        <f t="shared" si="106"/>
        <v>0.21532846715328466</v>
      </c>
      <c r="Y400">
        <f t="shared" si="106"/>
        <v>0.13503649635036497</v>
      </c>
      <c r="Z400">
        <f t="shared" si="106"/>
        <v>3.6496350364963501E-2</v>
      </c>
      <c r="AA400">
        <f t="shared" si="106"/>
        <v>2.9197080291970798E-2</v>
      </c>
      <c r="AB400">
        <f t="shared" si="113"/>
        <v>0</v>
      </c>
      <c r="AC400">
        <f t="shared" si="113"/>
        <v>2.0072992700729923E-2</v>
      </c>
      <c r="AD400">
        <f t="shared" si="113"/>
        <v>0.54744525547445255</v>
      </c>
      <c r="AE400">
        <f t="shared" si="113"/>
        <v>1.8248175182481749E-3</v>
      </c>
      <c r="AF400">
        <f t="shared" si="122"/>
        <v>7.2992700729926996E-3</v>
      </c>
      <c r="AG400">
        <f t="shared" si="121"/>
        <v>0</v>
      </c>
      <c r="AI400">
        <v>0</v>
      </c>
      <c r="AJ400">
        <f t="shared" si="114"/>
        <v>-2.0485869001416312E-2</v>
      </c>
      <c r="AK400">
        <f t="shared" si="123"/>
        <v>-2.0485869001416312E-2</v>
      </c>
      <c r="AL400">
        <f t="shared" si="115"/>
        <v>-0.33065638352722149</v>
      </c>
      <c r="AM400">
        <f t="shared" si="116"/>
        <v>-0.27037144952015435</v>
      </c>
      <c r="AN400">
        <f t="shared" si="117"/>
        <v>-0.12082273771511037</v>
      </c>
      <c r="AO400">
        <f t="shared" si="108"/>
        <v>-0.10317333035644478</v>
      </c>
      <c r="AP400">
        <v>0</v>
      </c>
      <c r="AQ400">
        <f t="shared" si="110"/>
        <v>-7.8452883495704548E-2</v>
      </c>
      <c r="AR400">
        <f t="shared" si="111"/>
        <v>-0.32983183154661377</v>
      </c>
      <c r="AS400">
        <f t="shared" si="118"/>
        <v>-1.1507801618518275E-2</v>
      </c>
      <c r="AT400">
        <f t="shared" si="119"/>
        <v>-3.5912269531592149E-2</v>
      </c>
      <c r="AU400">
        <v>0</v>
      </c>
      <c r="AW400">
        <f t="shared" si="112"/>
        <v>1.3217004253141922</v>
      </c>
    </row>
    <row r="401" spans="1:49" x14ac:dyDescent="0.25">
      <c r="A401">
        <v>50</v>
      </c>
      <c r="B401" t="s">
        <v>60</v>
      </c>
      <c r="C401" t="s">
        <v>63</v>
      </c>
      <c r="D401">
        <v>9</v>
      </c>
      <c r="F401">
        <v>0</v>
      </c>
      <c r="G401">
        <v>0</v>
      </c>
      <c r="H401">
        <v>0</v>
      </c>
      <c r="I401">
        <v>1.3333333333333333</v>
      </c>
      <c r="J401">
        <v>1.6666666666666667</v>
      </c>
      <c r="K401">
        <v>0</v>
      </c>
      <c r="L401">
        <v>9</v>
      </c>
      <c r="M401">
        <v>12.5</v>
      </c>
      <c r="N401">
        <v>0.66666666666666663</v>
      </c>
      <c r="O401">
        <v>2.1666666666666665</v>
      </c>
      <c r="P401">
        <v>0.16666666666666666</v>
      </c>
      <c r="Q401">
        <v>1</v>
      </c>
      <c r="R401">
        <v>0</v>
      </c>
      <c r="S401">
        <v>28.500000000000004</v>
      </c>
      <c r="U401">
        <f t="shared" si="107"/>
        <v>0</v>
      </c>
      <c r="V401">
        <f t="shared" si="107"/>
        <v>0</v>
      </c>
      <c r="W401">
        <f t="shared" si="107"/>
        <v>0</v>
      </c>
      <c r="X401">
        <f t="shared" si="106"/>
        <v>4.6783625730994143E-2</v>
      </c>
      <c r="Y401">
        <f t="shared" si="106"/>
        <v>5.8479532163742687E-2</v>
      </c>
      <c r="Z401">
        <f t="shared" si="106"/>
        <v>0</v>
      </c>
      <c r="AA401">
        <f t="shared" si="106"/>
        <v>0.31578947368421051</v>
      </c>
      <c r="AB401">
        <f t="shared" si="113"/>
        <v>0.4385964912280701</v>
      </c>
      <c r="AC401">
        <f t="shared" si="113"/>
        <v>2.3391812865497071E-2</v>
      </c>
      <c r="AD401">
        <f t="shared" si="113"/>
        <v>7.6023391812865479E-2</v>
      </c>
      <c r="AE401">
        <f t="shared" si="113"/>
        <v>5.8479532163742678E-3</v>
      </c>
      <c r="AF401">
        <f t="shared" si="122"/>
        <v>3.5087719298245612E-2</v>
      </c>
      <c r="AG401">
        <f t="shared" si="121"/>
        <v>0</v>
      </c>
      <c r="AI401">
        <v>0</v>
      </c>
      <c r="AJ401">
        <v>0</v>
      </c>
      <c r="AK401">
        <v>0</v>
      </c>
      <c r="AL401">
        <f t="shared" si="115"/>
        <v>-0.14326184864668179</v>
      </c>
      <c r="AM401">
        <f t="shared" si="116"/>
        <v>-0.16602798032214119</v>
      </c>
      <c r="AN401">
        <v>0</v>
      </c>
      <c r="AO401">
        <f t="shared" si="108"/>
        <v>-0.36400405577001649</v>
      </c>
      <c r="AP401">
        <f t="shared" si="109"/>
        <v>-0.36148045744138135</v>
      </c>
      <c r="AQ401">
        <f t="shared" si="110"/>
        <v>-8.7844893459246051E-2</v>
      </c>
      <c r="AR401">
        <f t="shared" si="111"/>
        <v>-0.19589055314347717</v>
      </c>
      <c r="AS401">
        <f t="shared" si="118"/>
        <v>-3.0068207932764088E-2</v>
      </c>
      <c r="AT401">
        <f t="shared" si="119"/>
        <v>-0.117540494290337</v>
      </c>
      <c r="AU401">
        <v>0</v>
      </c>
      <c r="AW401">
        <f t="shared" si="112"/>
        <v>1.466118491006045</v>
      </c>
    </row>
    <row r="402" spans="1:49" x14ac:dyDescent="0.25">
      <c r="A402">
        <v>1</v>
      </c>
      <c r="B402" t="s">
        <v>60</v>
      </c>
      <c r="C402" t="s">
        <v>61</v>
      </c>
      <c r="D402">
        <v>10</v>
      </c>
      <c r="F402">
        <v>0</v>
      </c>
      <c r="G402">
        <v>0</v>
      </c>
      <c r="H402">
        <v>0</v>
      </c>
      <c r="I402">
        <v>0.66666666666666663</v>
      </c>
      <c r="J402">
        <v>2.6666666666666665</v>
      </c>
      <c r="K402">
        <v>0</v>
      </c>
      <c r="L402">
        <v>8.6666666666666661</v>
      </c>
      <c r="M402">
        <v>0.66666666666666663</v>
      </c>
      <c r="N402">
        <v>12.666666666666666</v>
      </c>
      <c r="O402">
        <v>40</v>
      </c>
      <c r="P402">
        <v>0</v>
      </c>
      <c r="Q402">
        <v>4.666666666666667</v>
      </c>
      <c r="R402">
        <v>0</v>
      </c>
      <c r="S402">
        <v>70</v>
      </c>
      <c r="U402">
        <f t="shared" si="107"/>
        <v>0</v>
      </c>
      <c r="V402">
        <f t="shared" si="107"/>
        <v>0</v>
      </c>
      <c r="W402">
        <f t="shared" si="107"/>
        <v>0</v>
      </c>
      <c r="X402">
        <f t="shared" si="106"/>
        <v>9.5238095238095229E-3</v>
      </c>
      <c r="Y402">
        <f t="shared" si="106"/>
        <v>3.8095238095238092E-2</v>
      </c>
      <c r="Z402">
        <f t="shared" si="106"/>
        <v>0</v>
      </c>
      <c r="AA402">
        <f t="shared" si="106"/>
        <v>0.1238095238095238</v>
      </c>
      <c r="AB402">
        <f t="shared" si="113"/>
        <v>9.5238095238095229E-3</v>
      </c>
      <c r="AC402">
        <f t="shared" si="113"/>
        <v>0.18095238095238095</v>
      </c>
      <c r="AD402">
        <f t="shared" si="113"/>
        <v>0.5714285714285714</v>
      </c>
      <c r="AE402">
        <f t="shared" si="113"/>
        <v>0</v>
      </c>
      <c r="AF402">
        <f t="shared" si="122"/>
        <v>6.6666666666666666E-2</v>
      </c>
      <c r="AG402">
        <f t="shared" si="121"/>
        <v>0</v>
      </c>
      <c r="AI402">
        <v>0</v>
      </c>
      <c r="AJ402">
        <v>0</v>
      </c>
      <c r="AK402">
        <v>0</v>
      </c>
      <c r="AL402">
        <f t="shared" si="115"/>
        <v>-4.4323431906262117E-2</v>
      </c>
      <c r="AM402">
        <f t="shared" si="116"/>
        <v>-0.12448251386810029</v>
      </c>
      <c r="AN402">
        <v>0</v>
      </c>
      <c r="AO402">
        <f t="shared" si="108"/>
        <v>-0.25863945623855072</v>
      </c>
      <c r="AP402">
        <f t="shared" si="109"/>
        <v>-4.4323431906262117E-2</v>
      </c>
      <c r="AQ402">
        <f t="shared" si="110"/>
        <v>-0.30934196236981504</v>
      </c>
      <c r="AR402">
        <f t="shared" si="111"/>
        <v>-0.31978045024881302</v>
      </c>
      <c r="AS402">
        <v>0</v>
      </c>
      <c r="AT402">
        <f t="shared" si="119"/>
        <v>-0.18053668007348067</v>
      </c>
      <c r="AU402">
        <v>0</v>
      </c>
      <c r="AW402">
        <f t="shared" si="112"/>
        <v>1.281427926611284</v>
      </c>
    </row>
    <row r="403" spans="1:49" x14ac:dyDescent="0.25">
      <c r="A403">
        <v>2</v>
      </c>
      <c r="B403" t="s">
        <v>62</v>
      </c>
      <c r="C403" t="s">
        <v>63</v>
      </c>
      <c r="D403">
        <v>10</v>
      </c>
      <c r="F403">
        <v>0</v>
      </c>
      <c r="G403">
        <v>0</v>
      </c>
      <c r="H403">
        <v>0</v>
      </c>
      <c r="I403">
        <v>0</v>
      </c>
      <c r="J403">
        <v>1.3333333333333333</v>
      </c>
      <c r="K403">
        <v>0</v>
      </c>
      <c r="L403">
        <v>12</v>
      </c>
      <c r="M403">
        <v>2</v>
      </c>
      <c r="N403">
        <v>38</v>
      </c>
      <c r="O403">
        <v>114.66666666666667</v>
      </c>
      <c r="P403">
        <v>0</v>
      </c>
      <c r="Q403">
        <v>0</v>
      </c>
      <c r="R403">
        <v>0</v>
      </c>
      <c r="S403">
        <v>168</v>
      </c>
      <c r="U403">
        <f t="shared" si="107"/>
        <v>0</v>
      </c>
      <c r="V403">
        <f t="shared" si="107"/>
        <v>0</v>
      </c>
      <c r="W403">
        <f t="shared" si="107"/>
        <v>0</v>
      </c>
      <c r="X403">
        <f t="shared" si="106"/>
        <v>0</v>
      </c>
      <c r="Y403">
        <f t="shared" si="106"/>
        <v>7.9365079365079361E-3</v>
      </c>
      <c r="Z403">
        <f t="shared" si="106"/>
        <v>0</v>
      </c>
      <c r="AA403">
        <f t="shared" si="106"/>
        <v>7.1428571428571425E-2</v>
      </c>
      <c r="AB403">
        <f t="shared" si="113"/>
        <v>1.1904761904761904E-2</v>
      </c>
      <c r="AC403">
        <f t="shared" si="113"/>
        <v>0.22619047619047619</v>
      </c>
      <c r="AD403">
        <f t="shared" si="113"/>
        <v>0.68253968253968256</v>
      </c>
      <c r="AE403">
        <f t="shared" si="113"/>
        <v>0</v>
      </c>
      <c r="AF403">
        <f t="shared" si="122"/>
        <v>0</v>
      </c>
      <c r="AG403">
        <f t="shared" si="121"/>
        <v>0</v>
      </c>
      <c r="AI403">
        <v>0</v>
      </c>
      <c r="AJ403">
        <v>0</v>
      </c>
      <c r="AK403">
        <v>0</v>
      </c>
      <c r="AL403">
        <v>0</v>
      </c>
      <c r="AM403">
        <f t="shared" si="116"/>
        <v>-3.8383189737710141E-2</v>
      </c>
      <c r="AN403">
        <v>0</v>
      </c>
      <c r="AO403">
        <f t="shared" si="108"/>
        <v>-0.18850409497251847</v>
      </c>
      <c r="AP403">
        <f t="shared" si="109"/>
        <v>-5.2747819033848967E-2</v>
      </c>
      <c r="AQ403">
        <f t="shared" si="110"/>
        <v>-0.33620450683167369</v>
      </c>
      <c r="AR403">
        <f t="shared" si="111"/>
        <v>-0.26068552793670985</v>
      </c>
      <c r="AS403">
        <v>0</v>
      </c>
      <c r="AT403">
        <v>0</v>
      </c>
      <c r="AU403">
        <v>0</v>
      </c>
      <c r="AW403">
        <f t="shared" si="112"/>
        <v>0.87652513851246117</v>
      </c>
    </row>
    <row r="404" spans="1:49" x14ac:dyDescent="0.25">
      <c r="A404">
        <v>3</v>
      </c>
      <c r="B404" t="s">
        <v>62</v>
      </c>
      <c r="C404" t="s">
        <v>61</v>
      </c>
      <c r="D404">
        <v>10</v>
      </c>
      <c r="F404">
        <v>0</v>
      </c>
      <c r="G404">
        <v>0</v>
      </c>
      <c r="H404">
        <v>0</v>
      </c>
      <c r="I404">
        <v>0</v>
      </c>
      <c r="J404">
        <v>0.33333333333333331</v>
      </c>
      <c r="K404">
        <v>0</v>
      </c>
      <c r="L404">
        <v>1.6666666666666667</v>
      </c>
      <c r="M404">
        <v>0.33333333333333331</v>
      </c>
      <c r="N404">
        <v>45.333333333333336</v>
      </c>
      <c r="O404">
        <v>129</v>
      </c>
      <c r="P404">
        <v>0</v>
      </c>
      <c r="Q404">
        <v>21</v>
      </c>
      <c r="R404">
        <v>0</v>
      </c>
      <c r="S404">
        <v>197.66666666666669</v>
      </c>
      <c r="U404">
        <f t="shared" si="107"/>
        <v>0</v>
      </c>
      <c r="V404">
        <f t="shared" si="107"/>
        <v>0</v>
      </c>
      <c r="W404">
        <f t="shared" si="107"/>
        <v>0</v>
      </c>
      <c r="X404">
        <f t="shared" si="106"/>
        <v>0</v>
      </c>
      <c r="Y404">
        <f t="shared" si="106"/>
        <v>1.6863406408094432E-3</v>
      </c>
      <c r="Z404">
        <f t="shared" si="106"/>
        <v>0</v>
      </c>
      <c r="AA404">
        <f t="shared" si="106"/>
        <v>8.4317032040472171E-3</v>
      </c>
      <c r="AB404">
        <f t="shared" si="113"/>
        <v>1.6863406408094432E-3</v>
      </c>
      <c r="AC404">
        <f t="shared" si="113"/>
        <v>0.22934232715008432</v>
      </c>
      <c r="AD404">
        <f t="shared" si="113"/>
        <v>0.65261382799325462</v>
      </c>
      <c r="AE404">
        <f t="shared" si="113"/>
        <v>0</v>
      </c>
      <c r="AF404">
        <f t="shared" si="122"/>
        <v>0.10623946037099494</v>
      </c>
      <c r="AG404">
        <f t="shared" si="121"/>
        <v>0</v>
      </c>
      <c r="AI404">
        <v>0</v>
      </c>
      <c r="AJ404">
        <v>0</v>
      </c>
      <c r="AK404">
        <v>0</v>
      </c>
      <c r="AL404">
        <v>0</v>
      </c>
      <c r="AM404">
        <f t="shared" si="116"/>
        <v>-1.0767612814498692E-2</v>
      </c>
      <c r="AN404">
        <v>0</v>
      </c>
      <c r="AO404">
        <f t="shared" si="108"/>
        <v>-4.0267761269507797E-2</v>
      </c>
      <c r="AP404">
        <f t="shared" si="109"/>
        <v>-1.0767612814498692E-2</v>
      </c>
      <c r="AQ404">
        <f t="shared" si="110"/>
        <v>-0.33771563879188465</v>
      </c>
      <c r="AR404">
        <f t="shared" si="111"/>
        <v>-0.27851581148329546</v>
      </c>
      <c r="AS404">
        <v>0</v>
      </c>
      <c r="AT404">
        <f t="shared" si="119"/>
        <v>-0.2381952097372515</v>
      </c>
      <c r="AU404">
        <v>0</v>
      </c>
      <c r="AW404">
        <f t="shared" si="112"/>
        <v>0.91622964691093678</v>
      </c>
    </row>
    <row r="405" spans="1:49" x14ac:dyDescent="0.25">
      <c r="A405">
        <v>4</v>
      </c>
      <c r="B405" t="s">
        <v>64</v>
      </c>
      <c r="C405" t="s">
        <v>63</v>
      </c>
      <c r="D405">
        <v>10</v>
      </c>
      <c r="F405">
        <v>0</v>
      </c>
      <c r="G405">
        <v>2.1666666666666665</v>
      </c>
      <c r="H405">
        <v>0</v>
      </c>
      <c r="I405">
        <v>34.666666666666664</v>
      </c>
      <c r="J405">
        <v>0</v>
      </c>
      <c r="K405">
        <v>1.3333333333333333</v>
      </c>
      <c r="L405">
        <v>2.1666666666666665</v>
      </c>
      <c r="M405">
        <v>3.3333333333333335</v>
      </c>
      <c r="N405">
        <v>1.8333333333333333</v>
      </c>
      <c r="O405">
        <v>6</v>
      </c>
      <c r="P405">
        <v>9.1666666666666661</v>
      </c>
      <c r="Q405">
        <v>1.5</v>
      </c>
      <c r="R405">
        <v>2.8333333333333335</v>
      </c>
      <c r="S405">
        <v>65</v>
      </c>
      <c r="U405">
        <f t="shared" si="107"/>
        <v>0</v>
      </c>
      <c r="V405">
        <f t="shared" si="107"/>
        <v>3.3333333333333333E-2</v>
      </c>
      <c r="W405">
        <f t="shared" si="107"/>
        <v>0</v>
      </c>
      <c r="X405">
        <f t="shared" si="106"/>
        <v>0.53333333333333333</v>
      </c>
      <c r="Y405">
        <f t="shared" si="106"/>
        <v>0</v>
      </c>
      <c r="Z405">
        <f t="shared" si="106"/>
        <v>2.0512820512820513E-2</v>
      </c>
      <c r="AA405">
        <f t="shared" si="106"/>
        <v>3.3333333333333333E-2</v>
      </c>
      <c r="AB405">
        <f t="shared" si="113"/>
        <v>5.1282051282051287E-2</v>
      </c>
      <c r="AC405">
        <f t="shared" si="113"/>
        <v>2.8205128205128206E-2</v>
      </c>
      <c r="AD405">
        <f t="shared" si="113"/>
        <v>9.2307692307692313E-2</v>
      </c>
      <c r="AE405">
        <f t="shared" si="113"/>
        <v>0.14102564102564102</v>
      </c>
      <c r="AF405">
        <f t="shared" si="122"/>
        <v>2.3076923076923078E-2</v>
      </c>
      <c r="AG405">
        <f t="shared" si="121"/>
        <v>4.3589743589743594E-2</v>
      </c>
      <c r="AI405">
        <v>0</v>
      </c>
      <c r="AJ405">
        <f t="shared" si="114"/>
        <v>-0.11337324605540518</v>
      </c>
      <c r="AK405">
        <v>0</v>
      </c>
      <c r="AL405">
        <f t="shared" si="115"/>
        <v>-0.3352579516919329</v>
      </c>
      <c r="AM405">
        <v>0</v>
      </c>
      <c r="AN405">
        <f t="shared" si="117"/>
        <v>-7.9727286101412428E-2</v>
      </c>
      <c r="AO405">
        <f t="shared" si="108"/>
        <v>-0.11337324605540518</v>
      </c>
      <c r="AP405">
        <f t="shared" si="109"/>
        <v>-0.15232894695229238</v>
      </c>
      <c r="AQ405">
        <f t="shared" si="110"/>
        <v>-0.1006429900758424</v>
      </c>
      <c r="AR405">
        <f t="shared" si="111"/>
        <v>-0.2199348739077768</v>
      </c>
      <c r="AS405">
        <f t="shared" si="118"/>
        <v>-0.27624293708722353</v>
      </c>
      <c r="AT405">
        <f t="shared" si="119"/>
        <v>-8.6975126810480141E-2</v>
      </c>
      <c r="AU405">
        <f t="shared" si="120"/>
        <v>-0.13656376337473616</v>
      </c>
      <c r="AW405">
        <f t="shared" si="112"/>
        <v>1.6144203681125071</v>
      </c>
    </row>
    <row r="406" spans="1:49" x14ac:dyDescent="0.25">
      <c r="A406">
        <v>5</v>
      </c>
      <c r="B406" t="s">
        <v>62</v>
      </c>
      <c r="C406" t="s">
        <v>61</v>
      </c>
      <c r="D406">
        <v>10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2.6666666666666665</v>
      </c>
      <c r="L406">
        <v>12.333333333333334</v>
      </c>
      <c r="M406">
        <v>2</v>
      </c>
      <c r="N406">
        <v>3.3333333333333335</v>
      </c>
      <c r="O406">
        <v>16.333333333333332</v>
      </c>
      <c r="P406">
        <v>0</v>
      </c>
      <c r="Q406">
        <v>64.666666666666671</v>
      </c>
      <c r="R406">
        <v>0</v>
      </c>
      <c r="S406">
        <v>101.33333333333334</v>
      </c>
      <c r="U406">
        <f t="shared" si="107"/>
        <v>0</v>
      </c>
      <c r="V406">
        <f t="shared" si="107"/>
        <v>0</v>
      </c>
      <c r="W406">
        <f t="shared" si="107"/>
        <v>0</v>
      </c>
      <c r="X406">
        <f t="shared" si="106"/>
        <v>0</v>
      </c>
      <c r="Y406">
        <f t="shared" si="106"/>
        <v>0</v>
      </c>
      <c r="Z406">
        <f t="shared" si="106"/>
        <v>2.6315789473684206E-2</v>
      </c>
      <c r="AA406">
        <f t="shared" si="106"/>
        <v>0.12171052631578946</v>
      </c>
      <c r="AB406">
        <f t="shared" si="113"/>
        <v>1.9736842105263157E-2</v>
      </c>
      <c r="AC406">
        <f t="shared" si="113"/>
        <v>3.2894736842105261E-2</v>
      </c>
      <c r="AD406">
        <f t="shared" si="113"/>
        <v>0.16118421052631576</v>
      </c>
      <c r="AE406">
        <f t="shared" si="113"/>
        <v>0</v>
      </c>
      <c r="AF406">
        <f t="shared" si="122"/>
        <v>0.63815789473684215</v>
      </c>
      <c r="AG406">
        <f t="shared" si="121"/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f t="shared" si="117"/>
        <v>-9.5725951571746987E-2</v>
      </c>
      <c r="AO406">
        <f t="shared" si="108"/>
        <v>-0.25633573086905886</v>
      </c>
      <c r="AP406">
        <f t="shared" si="109"/>
        <v>-7.7472399319305926E-2</v>
      </c>
      <c r="AQ406">
        <f t="shared" si="110"/>
        <v>-0.11231719106618999</v>
      </c>
      <c r="AR406">
        <f t="shared" si="111"/>
        <v>-0.29419461434698735</v>
      </c>
      <c r="AS406">
        <v>0</v>
      </c>
      <c r="AT406">
        <f t="shared" si="119"/>
        <v>-0.28664108952145179</v>
      </c>
      <c r="AU406">
        <v>0</v>
      </c>
      <c r="AW406">
        <f t="shared" si="112"/>
        <v>1.1226869766947409</v>
      </c>
    </row>
    <row r="407" spans="1:49" x14ac:dyDescent="0.25">
      <c r="A407">
        <v>6</v>
      </c>
      <c r="B407" t="s">
        <v>64</v>
      </c>
      <c r="C407" t="s">
        <v>61</v>
      </c>
      <c r="D407">
        <v>10</v>
      </c>
      <c r="F407">
        <v>0</v>
      </c>
      <c r="G407">
        <v>0</v>
      </c>
      <c r="H407">
        <v>0</v>
      </c>
      <c r="I407">
        <v>0</v>
      </c>
      <c r="J407">
        <v>0.5</v>
      </c>
      <c r="K407">
        <v>0.33333333333333331</v>
      </c>
      <c r="L407">
        <v>0</v>
      </c>
      <c r="M407">
        <v>0.66666666666666663</v>
      </c>
      <c r="N407">
        <v>0</v>
      </c>
      <c r="O407">
        <v>1</v>
      </c>
      <c r="P407">
        <v>0</v>
      </c>
      <c r="Q407">
        <v>0.33333333333333331</v>
      </c>
      <c r="R407">
        <v>0.5</v>
      </c>
      <c r="S407">
        <v>3.3333333333333335</v>
      </c>
      <c r="U407">
        <f t="shared" si="107"/>
        <v>0</v>
      </c>
      <c r="V407">
        <f t="shared" si="107"/>
        <v>0</v>
      </c>
      <c r="W407">
        <f t="shared" si="107"/>
        <v>0</v>
      </c>
      <c r="X407">
        <f t="shared" si="106"/>
        <v>0</v>
      </c>
      <c r="Y407">
        <f t="shared" si="106"/>
        <v>0.15</v>
      </c>
      <c r="Z407">
        <f t="shared" si="106"/>
        <v>9.9999999999999992E-2</v>
      </c>
      <c r="AA407">
        <f t="shared" si="106"/>
        <v>0</v>
      </c>
      <c r="AB407">
        <f t="shared" si="113"/>
        <v>0.19999999999999998</v>
      </c>
      <c r="AC407">
        <f t="shared" si="113"/>
        <v>0</v>
      </c>
      <c r="AD407">
        <f t="shared" si="113"/>
        <v>0.3</v>
      </c>
      <c r="AE407">
        <f t="shared" si="113"/>
        <v>0</v>
      </c>
      <c r="AF407">
        <f t="shared" si="122"/>
        <v>9.9999999999999992E-2</v>
      </c>
      <c r="AG407">
        <f t="shared" si="121"/>
        <v>0.15</v>
      </c>
      <c r="AI407">
        <v>0</v>
      </c>
      <c r="AJ407">
        <v>0</v>
      </c>
      <c r="AK407">
        <v>0</v>
      </c>
      <c r="AL407">
        <v>0</v>
      </c>
      <c r="AM407">
        <f t="shared" si="116"/>
        <v>-0.28456799773288216</v>
      </c>
      <c r="AN407">
        <f t="shared" si="117"/>
        <v>-0.23025850929940458</v>
      </c>
      <c r="AO407">
        <v>0</v>
      </c>
      <c r="AP407">
        <f t="shared" si="109"/>
        <v>-0.32188758248682009</v>
      </c>
      <c r="AQ407">
        <v>0</v>
      </c>
      <c r="AR407">
        <f t="shared" si="111"/>
        <v>-0.36119184129778081</v>
      </c>
      <c r="AS407">
        <v>0</v>
      </c>
      <c r="AT407">
        <f t="shared" si="119"/>
        <v>-0.23025850929940458</v>
      </c>
      <c r="AU407">
        <f t="shared" si="120"/>
        <v>-0.28456799773288216</v>
      </c>
      <c r="AW407">
        <f t="shared" si="112"/>
        <v>1.7127324378491742</v>
      </c>
    </row>
    <row r="408" spans="1:49" x14ac:dyDescent="0.25">
      <c r="A408">
        <v>7</v>
      </c>
      <c r="B408" t="s">
        <v>60</v>
      </c>
      <c r="C408" t="s">
        <v>61</v>
      </c>
      <c r="D408">
        <v>10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6.333333333333333</v>
      </c>
      <c r="M408">
        <v>3</v>
      </c>
      <c r="N408">
        <v>0</v>
      </c>
      <c r="O408">
        <v>10</v>
      </c>
      <c r="P408">
        <v>0</v>
      </c>
      <c r="Q408">
        <v>110</v>
      </c>
      <c r="R408">
        <v>0</v>
      </c>
      <c r="S408">
        <v>129.33333333333334</v>
      </c>
      <c r="U408">
        <f t="shared" si="107"/>
        <v>0</v>
      </c>
      <c r="V408">
        <f t="shared" si="107"/>
        <v>0</v>
      </c>
      <c r="W408">
        <f t="shared" si="107"/>
        <v>0</v>
      </c>
      <c r="X408">
        <f t="shared" si="106"/>
        <v>0</v>
      </c>
      <c r="Y408">
        <f t="shared" si="106"/>
        <v>0</v>
      </c>
      <c r="Z408">
        <f t="shared" si="106"/>
        <v>0</v>
      </c>
      <c r="AA408">
        <f t="shared" si="106"/>
        <v>4.8969072164948446E-2</v>
      </c>
      <c r="AB408">
        <f t="shared" si="113"/>
        <v>2.3195876288659791E-2</v>
      </c>
      <c r="AC408">
        <f t="shared" si="113"/>
        <v>0</v>
      </c>
      <c r="AD408">
        <f t="shared" si="113"/>
        <v>7.7319587628865968E-2</v>
      </c>
      <c r="AE408">
        <f t="shared" si="113"/>
        <v>0</v>
      </c>
      <c r="AF408">
        <f t="shared" si="122"/>
        <v>0.85051546391752575</v>
      </c>
      <c r="AG408">
        <f t="shared" si="121"/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f t="shared" si="108"/>
        <v>-0.14771845579556656</v>
      </c>
      <c r="AP408">
        <f t="shared" si="109"/>
        <v>-8.7304192939648154E-2</v>
      </c>
      <c r="AQ408">
        <v>0</v>
      </c>
      <c r="AR408">
        <f t="shared" si="111"/>
        <v>-0.19792329571864312</v>
      </c>
      <c r="AS408">
        <v>0</v>
      </c>
      <c r="AT408">
        <f t="shared" si="119"/>
        <v>-0.13770924253532651</v>
      </c>
      <c r="AU408">
        <v>0</v>
      </c>
      <c r="AW408">
        <f t="shared" si="112"/>
        <v>0.57065518698918427</v>
      </c>
    </row>
    <row r="409" spans="1:49" x14ac:dyDescent="0.25">
      <c r="A409">
        <v>8</v>
      </c>
      <c r="B409" t="s">
        <v>67</v>
      </c>
      <c r="C409" t="s">
        <v>63</v>
      </c>
      <c r="D409">
        <v>10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13.333333333333334</v>
      </c>
      <c r="M409">
        <v>0</v>
      </c>
      <c r="N409">
        <v>34.666666666666664</v>
      </c>
      <c r="O409">
        <v>132</v>
      </c>
      <c r="P409">
        <v>0</v>
      </c>
      <c r="Q409">
        <v>6</v>
      </c>
      <c r="R409">
        <v>0</v>
      </c>
      <c r="S409">
        <v>186</v>
      </c>
      <c r="U409">
        <f t="shared" si="107"/>
        <v>0</v>
      </c>
      <c r="V409">
        <f t="shared" si="107"/>
        <v>0</v>
      </c>
      <c r="W409">
        <f t="shared" si="107"/>
        <v>0</v>
      </c>
      <c r="X409">
        <f t="shared" si="106"/>
        <v>0</v>
      </c>
      <c r="Y409">
        <f t="shared" si="106"/>
        <v>0</v>
      </c>
      <c r="Z409">
        <f t="shared" si="106"/>
        <v>0</v>
      </c>
      <c r="AA409">
        <f t="shared" si="106"/>
        <v>7.1684587813620068E-2</v>
      </c>
      <c r="AB409">
        <f t="shared" si="113"/>
        <v>0</v>
      </c>
      <c r="AC409">
        <f t="shared" si="113"/>
        <v>0.18637992831541217</v>
      </c>
      <c r="AD409">
        <f t="shared" si="113"/>
        <v>0.70967741935483875</v>
      </c>
      <c r="AE409">
        <f t="shared" si="113"/>
        <v>0</v>
      </c>
      <c r="AF409">
        <f t="shared" si="122"/>
        <v>3.2258064516129031E-2</v>
      </c>
      <c r="AG409">
        <f t="shared" si="121"/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f t="shared" si="108"/>
        <v>-0.18892326224138883</v>
      </c>
      <c r="AP409">
        <v>0</v>
      </c>
      <c r="AQ409">
        <f t="shared" si="110"/>
        <v>-0.31311232719884152</v>
      </c>
      <c r="AR409">
        <f t="shared" si="111"/>
        <v>-0.24338014596097637</v>
      </c>
      <c r="AS409">
        <v>0</v>
      </c>
      <c r="AT409">
        <f t="shared" si="119"/>
        <v>-0.11077378078984343</v>
      </c>
      <c r="AU409">
        <v>0</v>
      </c>
      <c r="AW409">
        <f t="shared" si="112"/>
        <v>0.85618951619105021</v>
      </c>
    </row>
    <row r="410" spans="1:49" x14ac:dyDescent="0.25">
      <c r="A410">
        <v>9</v>
      </c>
      <c r="B410" t="s">
        <v>67</v>
      </c>
      <c r="C410" t="s">
        <v>61</v>
      </c>
      <c r="D410">
        <v>10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2</v>
      </c>
      <c r="M410">
        <v>0</v>
      </c>
      <c r="N410">
        <v>5.333333333333333</v>
      </c>
      <c r="O410">
        <v>80.666666666666671</v>
      </c>
      <c r="P410">
        <v>0</v>
      </c>
      <c r="Q410">
        <v>0.66666666666666663</v>
      </c>
      <c r="R410">
        <v>0</v>
      </c>
      <c r="S410">
        <v>88.666666666666671</v>
      </c>
      <c r="U410">
        <f t="shared" si="107"/>
        <v>0</v>
      </c>
      <c r="V410">
        <f t="shared" si="107"/>
        <v>0</v>
      </c>
      <c r="W410">
        <f t="shared" si="107"/>
        <v>0</v>
      </c>
      <c r="X410">
        <f t="shared" si="106"/>
        <v>0</v>
      </c>
      <c r="Y410">
        <f t="shared" si="106"/>
        <v>0</v>
      </c>
      <c r="Z410">
        <f t="shared" si="106"/>
        <v>0</v>
      </c>
      <c r="AA410">
        <f t="shared" si="106"/>
        <v>2.2556390977443608E-2</v>
      </c>
      <c r="AB410">
        <f t="shared" si="113"/>
        <v>0</v>
      </c>
      <c r="AC410">
        <f t="shared" si="113"/>
        <v>6.0150375939849621E-2</v>
      </c>
      <c r="AD410">
        <f t="shared" si="113"/>
        <v>0.90977443609022557</v>
      </c>
      <c r="AE410">
        <f t="shared" si="113"/>
        <v>0</v>
      </c>
      <c r="AF410">
        <f t="shared" si="122"/>
        <v>7.5187969924812026E-3</v>
      </c>
      <c r="AG410">
        <f t="shared" si="121"/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f t="shared" si="108"/>
        <v>-8.5527898636548361E-2</v>
      </c>
      <c r="AP410">
        <v>0</v>
      </c>
      <c r="AQ410">
        <f t="shared" si="110"/>
        <v>-0.16907714806267174</v>
      </c>
      <c r="AR410">
        <f t="shared" si="111"/>
        <v>-8.6026981185161902E-2</v>
      </c>
      <c r="AS410">
        <v>0</v>
      </c>
      <c r="AT410">
        <f t="shared" si="119"/>
        <v>-3.6769542317456792E-2</v>
      </c>
      <c r="AU410">
        <v>0</v>
      </c>
      <c r="AW410">
        <f t="shared" si="112"/>
        <v>0.37740157020183879</v>
      </c>
    </row>
    <row r="411" spans="1:49" x14ac:dyDescent="0.25">
      <c r="A411">
        <v>10</v>
      </c>
      <c r="B411" t="s">
        <v>68</v>
      </c>
      <c r="C411" t="s">
        <v>61</v>
      </c>
      <c r="D411">
        <v>10</v>
      </c>
      <c r="F411">
        <v>0</v>
      </c>
      <c r="G411">
        <v>1</v>
      </c>
      <c r="H411">
        <v>0</v>
      </c>
      <c r="I411">
        <v>0</v>
      </c>
      <c r="J411">
        <v>2</v>
      </c>
      <c r="K411">
        <v>0</v>
      </c>
      <c r="L411">
        <v>56.666666666666664</v>
      </c>
      <c r="M411">
        <v>3.6666666666666665</v>
      </c>
      <c r="N411">
        <v>2.3333333333333335</v>
      </c>
      <c r="O411">
        <v>33.666666666666664</v>
      </c>
      <c r="P411">
        <v>3.6666666666666665</v>
      </c>
      <c r="Q411">
        <v>0</v>
      </c>
      <c r="R411">
        <v>0</v>
      </c>
      <c r="S411">
        <v>102.99999999999999</v>
      </c>
      <c r="U411">
        <f t="shared" si="107"/>
        <v>0</v>
      </c>
      <c r="V411">
        <f t="shared" si="107"/>
        <v>9.7087378640776708E-3</v>
      </c>
      <c r="W411">
        <f t="shared" si="107"/>
        <v>0</v>
      </c>
      <c r="X411">
        <f t="shared" si="106"/>
        <v>0</v>
      </c>
      <c r="Y411">
        <f t="shared" si="106"/>
        <v>1.9417475728155342E-2</v>
      </c>
      <c r="Z411">
        <f t="shared" si="106"/>
        <v>0</v>
      </c>
      <c r="AA411">
        <f t="shared" si="106"/>
        <v>0.55016181229773464</v>
      </c>
      <c r="AB411">
        <f t="shared" si="113"/>
        <v>3.5598705501618123E-2</v>
      </c>
      <c r="AC411">
        <f t="shared" si="113"/>
        <v>2.2653721682847901E-2</v>
      </c>
      <c r="AD411">
        <f t="shared" si="113"/>
        <v>0.32686084142394822</v>
      </c>
      <c r="AE411">
        <f t="shared" si="113"/>
        <v>3.5598705501618123E-2</v>
      </c>
      <c r="AF411">
        <f t="shared" si="122"/>
        <v>0</v>
      </c>
      <c r="AG411">
        <f t="shared" si="121"/>
        <v>0</v>
      </c>
      <c r="AI411">
        <v>0</v>
      </c>
      <c r="AJ411">
        <f t="shared" si="114"/>
        <v>-4.4997368817763457E-2</v>
      </c>
      <c r="AK411">
        <v>0</v>
      </c>
      <c r="AL411">
        <v>0</v>
      </c>
      <c r="AM411">
        <f t="shared" si="116"/>
        <v>-7.6535569080964871E-2</v>
      </c>
      <c r="AN411">
        <v>0</v>
      </c>
      <c r="AO411">
        <f t="shared" si="108"/>
        <v>-0.32874525169602664</v>
      </c>
      <c r="AP411">
        <f t="shared" si="109"/>
        <v>-0.1187375600164826</v>
      </c>
      <c r="AQ411">
        <f t="shared" si="110"/>
        <v>-8.5799410663097181E-2</v>
      </c>
      <c r="AR411">
        <f t="shared" si="111"/>
        <v>-0.3655025785297899</v>
      </c>
      <c r="AS411">
        <f t="shared" si="118"/>
        <v>-0.1187375600164826</v>
      </c>
      <c r="AT411">
        <v>0</v>
      </c>
      <c r="AU411">
        <v>0</v>
      </c>
      <c r="AW411">
        <f t="shared" si="112"/>
        <v>1.1390552988206073</v>
      </c>
    </row>
    <row r="412" spans="1:49" x14ac:dyDescent="0.25">
      <c r="A412">
        <v>11</v>
      </c>
      <c r="B412" t="s">
        <v>68</v>
      </c>
      <c r="C412" t="s">
        <v>63</v>
      </c>
      <c r="D412">
        <v>10</v>
      </c>
      <c r="F412">
        <v>0</v>
      </c>
      <c r="G412">
        <v>1.5</v>
      </c>
      <c r="H412">
        <v>0</v>
      </c>
      <c r="I412">
        <v>14</v>
      </c>
      <c r="J412">
        <v>3.5</v>
      </c>
      <c r="K412">
        <v>2.5</v>
      </c>
      <c r="L412">
        <v>1.3333333333333333</v>
      </c>
      <c r="M412">
        <v>0.66666666666666663</v>
      </c>
      <c r="N412">
        <v>7</v>
      </c>
      <c r="O412">
        <v>129.83333333333334</v>
      </c>
      <c r="P412">
        <v>0.66666666666666663</v>
      </c>
      <c r="Q412">
        <v>0.5</v>
      </c>
      <c r="R412">
        <v>0</v>
      </c>
      <c r="S412">
        <v>161.5</v>
      </c>
      <c r="U412">
        <f t="shared" si="107"/>
        <v>0</v>
      </c>
      <c r="V412">
        <f t="shared" si="107"/>
        <v>9.2879256965944269E-3</v>
      </c>
      <c r="W412">
        <f t="shared" si="107"/>
        <v>0</v>
      </c>
      <c r="X412">
        <f t="shared" si="106"/>
        <v>8.6687306501547989E-2</v>
      </c>
      <c r="Y412">
        <f t="shared" si="106"/>
        <v>2.1671826625386997E-2</v>
      </c>
      <c r="Z412">
        <f t="shared" si="106"/>
        <v>1.5479876160990712E-2</v>
      </c>
      <c r="AA412">
        <f t="shared" si="106"/>
        <v>8.2559339525283791E-3</v>
      </c>
      <c r="AB412">
        <f t="shared" si="113"/>
        <v>4.1279669762641896E-3</v>
      </c>
      <c r="AC412">
        <f t="shared" si="113"/>
        <v>4.3343653250773995E-2</v>
      </c>
      <c r="AD412">
        <f t="shared" si="113"/>
        <v>0.80392156862745101</v>
      </c>
      <c r="AE412">
        <f t="shared" si="113"/>
        <v>4.1279669762641896E-3</v>
      </c>
      <c r="AF412">
        <f t="shared" si="122"/>
        <v>3.0959752321981426E-3</v>
      </c>
      <c r="AG412">
        <f t="shared" si="121"/>
        <v>0</v>
      </c>
      <c r="AI412">
        <v>0</v>
      </c>
      <c r="AJ412">
        <f t="shared" si="114"/>
        <v>-4.3458576172333258E-2</v>
      </c>
      <c r="AK412">
        <v>0</v>
      </c>
      <c r="AL412">
        <f t="shared" si="115"/>
        <v>-0.21198928410318474</v>
      </c>
      <c r="AM412">
        <f t="shared" si="116"/>
        <v>-8.30408520717381E-2</v>
      </c>
      <c r="AN412">
        <f t="shared" si="117"/>
        <v>-6.4523442891463709E-2</v>
      </c>
      <c r="AO412">
        <f t="shared" si="108"/>
        <v>-3.960225444962584E-2</v>
      </c>
      <c r="AP412">
        <f t="shared" si="109"/>
        <v>-2.2662415895855006E-2</v>
      </c>
      <c r="AQ412">
        <f t="shared" si="110"/>
        <v>-0.13603817309753427</v>
      </c>
      <c r="AR412">
        <f t="shared" si="111"/>
        <v>-0.17545874915334778</v>
      </c>
      <c r="AS412">
        <f t="shared" si="118"/>
        <v>-2.2662415895855006E-2</v>
      </c>
      <c r="AT412">
        <f t="shared" si="119"/>
        <v>-1.78874684929494E-2</v>
      </c>
      <c r="AU412">
        <v>0</v>
      </c>
      <c r="AW412">
        <f t="shared" si="112"/>
        <v>0.81732363222388726</v>
      </c>
    </row>
    <row r="413" spans="1:49" x14ac:dyDescent="0.25">
      <c r="A413">
        <v>12</v>
      </c>
      <c r="B413" t="s">
        <v>68</v>
      </c>
      <c r="C413" t="s">
        <v>61</v>
      </c>
      <c r="D413">
        <v>10</v>
      </c>
      <c r="F413">
        <v>0</v>
      </c>
      <c r="G413">
        <v>0.33333333333333331</v>
      </c>
      <c r="H413">
        <v>0</v>
      </c>
      <c r="I413">
        <v>20.333333333333332</v>
      </c>
      <c r="J413">
        <v>6.666666666666667</v>
      </c>
      <c r="K413">
        <v>36</v>
      </c>
      <c r="L413">
        <v>0.33333333333333331</v>
      </c>
      <c r="M413">
        <v>0</v>
      </c>
      <c r="N413">
        <v>8.6666666666666661</v>
      </c>
      <c r="O413">
        <v>32.333333333333336</v>
      </c>
      <c r="P413">
        <v>3</v>
      </c>
      <c r="Q413">
        <v>4.333333333333333</v>
      </c>
      <c r="R413">
        <v>0</v>
      </c>
      <c r="S413">
        <v>111.99999999999999</v>
      </c>
      <c r="U413">
        <f t="shared" si="107"/>
        <v>0</v>
      </c>
      <c r="V413">
        <f t="shared" si="107"/>
        <v>2.9761904761904765E-3</v>
      </c>
      <c r="W413">
        <f t="shared" si="107"/>
        <v>0</v>
      </c>
      <c r="X413">
        <f t="shared" si="106"/>
        <v>0.18154761904761907</v>
      </c>
      <c r="Y413">
        <f t="shared" si="106"/>
        <v>5.9523809523809534E-2</v>
      </c>
      <c r="Z413">
        <f t="shared" si="106"/>
        <v>0.32142857142857145</v>
      </c>
      <c r="AA413">
        <f t="shared" si="106"/>
        <v>2.9761904761904765E-3</v>
      </c>
      <c r="AB413">
        <f t="shared" si="113"/>
        <v>0</v>
      </c>
      <c r="AC413">
        <f t="shared" si="113"/>
        <v>7.7380952380952384E-2</v>
      </c>
      <c r="AD413">
        <f t="shared" si="113"/>
        <v>0.28869047619047628</v>
      </c>
      <c r="AE413">
        <f t="shared" si="113"/>
        <v>2.6785714285714288E-2</v>
      </c>
      <c r="AF413">
        <f t="shared" si="122"/>
        <v>3.8690476190476192E-2</v>
      </c>
      <c r="AG413">
        <f t="shared" si="121"/>
        <v>0</v>
      </c>
      <c r="AI413">
        <v>0</v>
      </c>
      <c r="AJ413">
        <f t="shared" si="114"/>
        <v>-1.7312830833223825E-2</v>
      </c>
      <c r="AK413">
        <v>0</v>
      </c>
      <c r="AL413">
        <f t="shared" si="115"/>
        <v>-0.30976331858090317</v>
      </c>
      <c r="AM413">
        <f t="shared" si="116"/>
        <v>-0.16793921942911985</v>
      </c>
      <c r="AN413">
        <f t="shared" si="117"/>
        <v>-0.36481497841253074</v>
      </c>
      <c r="AO413">
        <f t="shared" si="108"/>
        <v>-1.7312830833223825E-2</v>
      </c>
      <c r="AP413">
        <v>0</v>
      </c>
      <c r="AQ413">
        <f t="shared" si="110"/>
        <v>-0.19801898860263326</v>
      </c>
      <c r="AR413">
        <f t="shared" si="111"/>
        <v>-0.35866910000476987</v>
      </c>
      <c r="AS413">
        <f t="shared" si="118"/>
        <v>-9.6961247748937093E-2</v>
      </c>
      <c r="AT413">
        <f t="shared" si="119"/>
        <v>-0.12582768878726691</v>
      </c>
      <c r="AU413">
        <v>0</v>
      </c>
      <c r="AW413">
        <f t="shared" si="112"/>
        <v>1.6566202032326085</v>
      </c>
    </row>
    <row r="414" spans="1:49" x14ac:dyDescent="0.25">
      <c r="A414">
        <v>13</v>
      </c>
      <c r="B414" t="s">
        <v>64</v>
      </c>
      <c r="C414" t="s">
        <v>63</v>
      </c>
      <c r="D414">
        <v>10</v>
      </c>
      <c r="F414">
        <v>0</v>
      </c>
      <c r="G414">
        <v>0.33333333333333331</v>
      </c>
      <c r="H414">
        <v>0</v>
      </c>
      <c r="I414">
        <v>7</v>
      </c>
      <c r="J414">
        <v>0</v>
      </c>
      <c r="K414">
        <v>0</v>
      </c>
      <c r="L414">
        <v>1.5</v>
      </c>
      <c r="M414">
        <v>2</v>
      </c>
      <c r="N414">
        <v>2.5</v>
      </c>
      <c r="O414">
        <v>20.666666666666668</v>
      </c>
      <c r="P414">
        <v>1.8333333333333333</v>
      </c>
      <c r="Q414">
        <v>2.8333333333333335</v>
      </c>
      <c r="R414">
        <v>0.66666666666666663</v>
      </c>
      <c r="S414">
        <v>39.333333333333336</v>
      </c>
      <c r="U414">
        <f t="shared" si="107"/>
        <v>0</v>
      </c>
      <c r="V414">
        <f t="shared" si="107"/>
        <v>8.4745762711864389E-3</v>
      </c>
      <c r="W414">
        <f t="shared" si="107"/>
        <v>0</v>
      </c>
      <c r="X414">
        <f t="shared" si="106"/>
        <v>0.17796610169491525</v>
      </c>
      <c r="Y414">
        <f t="shared" si="106"/>
        <v>0</v>
      </c>
      <c r="Z414">
        <f t="shared" si="106"/>
        <v>0</v>
      </c>
      <c r="AA414">
        <f t="shared" si="106"/>
        <v>3.8135593220338979E-2</v>
      </c>
      <c r="AB414">
        <f t="shared" si="113"/>
        <v>5.084745762711864E-2</v>
      </c>
      <c r="AC414">
        <f t="shared" si="113"/>
        <v>6.3559322033898302E-2</v>
      </c>
      <c r="AD414">
        <f t="shared" si="113"/>
        <v>0.52542372881355937</v>
      </c>
      <c r="AE414">
        <f t="shared" si="113"/>
        <v>4.6610169491525417E-2</v>
      </c>
      <c r="AF414">
        <f t="shared" si="122"/>
        <v>7.2033898305084748E-2</v>
      </c>
      <c r="AG414">
        <f t="shared" si="121"/>
        <v>1.6949152542372878E-2</v>
      </c>
      <c r="AI414">
        <v>0</v>
      </c>
      <c r="AJ414">
        <f t="shared" si="114"/>
        <v>-4.0429530715810715E-2</v>
      </c>
      <c r="AK414">
        <v>0</v>
      </c>
      <c r="AL414">
        <f t="shared" si="115"/>
        <v>-0.30719835526768713</v>
      </c>
      <c r="AM414">
        <v>0</v>
      </c>
      <c r="AN414">
        <v>0</v>
      </c>
      <c r="AO414">
        <f t="shared" si="108"/>
        <v>-0.12457400444578184</v>
      </c>
      <c r="AP414">
        <f t="shared" si="109"/>
        <v>-0.15147077060530217</v>
      </c>
      <c r="AQ414">
        <f t="shared" si="110"/>
        <v>-0.17515561041886016</v>
      </c>
      <c r="AR414">
        <f t="shared" si="111"/>
        <v>-0.33813656647521639</v>
      </c>
      <c r="AS414">
        <f t="shared" si="118"/>
        <v>-0.14290382141737132</v>
      </c>
      <c r="AT414">
        <f t="shared" si="119"/>
        <v>-0.18949370269694787</v>
      </c>
      <c r="AU414">
        <f t="shared" si="120"/>
        <v>-6.9110804133995229E-2</v>
      </c>
      <c r="AW414">
        <f t="shared" si="112"/>
        <v>1.5384731661769728</v>
      </c>
    </row>
    <row r="415" spans="1:49" x14ac:dyDescent="0.25">
      <c r="A415">
        <v>14</v>
      </c>
      <c r="B415" t="s">
        <v>64</v>
      </c>
      <c r="C415" t="s">
        <v>61</v>
      </c>
      <c r="D415">
        <v>10</v>
      </c>
      <c r="F415">
        <v>0</v>
      </c>
      <c r="G415">
        <v>3.8333333333333335</v>
      </c>
      <c r="H415">
        <v>0</v>
      </c>
      <c r="I415">
        <v>1.1666666666666667</v>
      </c>
      <c r="J415">
        <v>22.666666666666668</v>
      </c>
      <c r="K415">
        <v>0</v>
      </c>
      <c r="L415">
        <v>33.833333333333336</v>
      </c>
      <c r="M415">
        <v>11</v>
      </c>
      <c r="N415">
        <v>17.666666666666668</v>
      </c>
      <c r="O415">
        <v>78.833333333333329</v>
      </c>
      <c r="P415">
        <v>1</v>
      </c>
      <c r="Q415">
        <v>2.8333333333333335</v>
      </c>
      <c r="R415">
        <v>0</v>
      </c>
      <c r="S415">
        <v>172.83333333333334</v>
      </c>
      <c r="U415">
        <f t="shared" si="107"/>
        <v>0</v>
      </c>
      <c r="V415">
        <f t="shared" si="107"/>
        <v>2.2179363548698167E-2</v>
      </c>
      <c r="W415">
        <f t="shared" si="107"/>
        <v>0</v>
      </c>
      <c r="X415">
        <f t="shared" si="106"/>
        <v>6.7502410800385727E-3</v>
      </c>
      <c r="Y415">
        <f t="shared" si="106"/>
        <v>0.13114754098360656</v>
      </c>
      <c r="Z415">
        <f t="shared" si="106"/>
        <v>0</v>
      </c>
      <c r="AA415">
        <f t="shared" si="106"/>
        <v>0.19575699132111862</v>
      </c>
      <c r="AB415">
        <f t="shared" si="113"/>
        <v>6.3645130183220822E-2</v>
      </c>
      <c r="AC415">
        <f t="shared" si="113"/>
        <v>0.10221793635486982</v>
      </c>
      <c r="AD415">
        <f t="shared" si="113"/>
        <v>0.45612343297974922</v>
      </c>
      <c r="AE415">
        <f t="shared" si="113"/>
        <v>5.7859209257473477E-3</v>
      </c>
      <c r="AF415">
        <f t="shared" si="122"/>
        <v>1.6393442622950821E-2</v>
      </c>
      <c r="AG415">
        <f t="shared" si="121"/>
        <v>0</v>
      </c>
      <c r="AI415">
        <v>0</v>
      </c>
      <c r="AJ415">
        <f t="shared" si="114"/>
        <v>-8.4472168585254276E-2</v>
      </c>
      <c r="AK415">
        <v>0</v>
      </c>
      <c r="AL415">
        <f t="shared" si="115"/>
        <v>-3.3738900110144167E-2</v>
      </c>
      <c r="AM415">
        <f t="shared" si="116"/>
        <v>-0.2664173537696361</v>
      </c>
      <c r="AN415">
        <v>0</v>
      </c>
      <c r="AO415">
        <f t="shared" si="108"/>
        <v>-0.31925640262787969</v>
      </c>
      <c r="AP415">
        <f t="shared" si="109"/>
        <v>-0.1753062128923864</v>
      </c>
      <c r="AQ415">
        <f t="shared" si="110"/>
        <v>-0.23312314377671242</v>
      </c>
      <c r="AR415">
        <f t="shared" si="111"/>
        <v>-0.35805316367973206</v>
      </c>
      <c r="AS415">
        <f t="shared" si="118"/>
        <v>-2.9810960881397137E-2</v>
      </c>
      <c r="AT415">
        <f t="shared" si="119"/>
        <v>-6.7391374822513297E-2</v>
      </c>
      <c r="AU415">
        <v>0</v>
      </c>
      <c r="AW415">
        <f t="shared" si="112"/>
        <v>1.5675696811456554</v>
      </c>
    </row>
    <row r="416" spans="1:49" x14ac:dyDescent="0.25">
      <c r="A416">
        <v>15</v>
      </c>
      <c r="B416" t="s">
        <v>60</v>
      </c>
      <c r="C416" t="s">
        <v>63</v>
      </c>
      <c r="D416">
        <v>10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2.6666666666666665</v>
      </c>
      <c r="M416">
        <v>0.33333333333333331</v>
      </c>
      <c r="N416">
        <v>10.333333333333334</v>
      </c>
      <c r="O416">
        <v>20.666666666666668</v>
      </c>
      <c r="P416">
        <v>0</v>
      </c>
      <c r="Q416">
        <v>0.33333333333333331</v>
      </c>
      <c r="R416">
        <v>0</v>
      </c>
      <c r="S416">
        <v>34.333333333333336</v>
      </c>
      <c r="U416">
        <f t="shared" si="107"/>
        <v>0</v>
      </c>
      <c r="V416">
        <f t="shared" si="107"/>
        <v>0</v>
      </c>
      <c r="W416">
        <f t="shared" si="107"/>
        <v>0</v>
      </c>
      <c r="X416">
        <f t="shared" si="106"/>
        <v>0</v>
      </c>
      <c r="Y416">
        <f t="shared" si="106"/>
        <v>0</v>
      </c>
      <c r="Z416">
        <f t="shared" si="106"/>
        <v>0</v>
      </c>
      <c r="AA416">
        <f t="shared" si="106"/>
        <v>7.7669902912621352E-2</v>
      </c>
      <c r="AB416">
        <f t="shared" si="113"/>
        <v>9.7087378640776691E-3</v>
      </c>
      <c r="AC416">
        <f t="shared" si="113"/>
        <v>0.30097087378640774</v>
      </c>
      <c r="AD416">
        <f t="shared" si="113"/>
        <v>0.60194174757281549</v>
      </c>
      <c r="AE416">
        <f t="shared" si="113"/>
        <v>0</v>
      </c>
      <c r="AF416">
        <f t="shared" si="122"/>
        <v>9.7087378640776691E-3</v>
      </c>
      <c r="AG416">
        <f t="shared" si="121"/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f t="shared" si="108"/>
        <v>-0.19846892788736309</v>
      </c>
      <c r="AP416">
        <f t="shared" si="109"/>
        <v>-4.499736881776345E-2</v>
      </c>
      <c r="AQ416">
        <f t="shared" si="110"/>
        <v>-0.36138830384542886</v>
      </c>
      <c r="AR416">
        <f t="shared" si="111"/>
        <v>-0.30554238249943438</v>
      </c>
      <c r="AS416">
        <v>0</v>
      </c>
      <c r="AT416">
        <f t="shared" si="119"/>
        <v>-4.499736881776345E-2</v>
      </c>
      <c r="AU416">
        <v>0</v>
      </c>
      <c r="AW416">
        <f t="shared" si="112"/>
        <v>0.95539435186775323</v>
      </c>
    </row>
    <row r="417" spans="1:49" x14ac:dyDescent="0.25">
      <c r="A417">
        <v>16</v>
      </c>
      <c r="B417" t="s">
        <v>68</v>
      </c>
      <c r="C417" t="s">
        <v>63</v>
      </c>
      <c r="D417">
        <v>10</v>
      </c>
      <c r="F417">
        <v>0</v>
      </c>
      <c r="G417">
        <v>1.3333333333333333</v>
      </c>
      <c r="H417">
        <v>0</v>
      </c>
      <c r="I417">
        <v>42.833333333333336</v>
      </c>
      <c r="J417">
        <v>4.166666666666667</v>
      </c>
      <c r="K417">
        <v>0.33333333333333331</v>
      </c>
      <c r="L417">
        <v>1.6666666666666667</v>
      </c>
      <c r="M417">
        <v>22.833333333333332</v>
      </c>
      <c r="N417">
        <v>12.666666666666666</v>
      </c>
      <c r="O417">
        <v>172.33333333333334</v>
      </c>
      <c r="P417">
        <v>1.8333333333333333</v>
      </c>
      <c r="Q417">
        <v>4.833333333333333</v>
      </c>
      <c r="R417">
        <v>0.66666666666666663</v>
      </c>
      <c r="S417">
        <v>265.5</v>
      </c>
      <c r="U417">
        <f t="shared" si="107"/>
        <v>0</v>
      </c>
      <c r="V417">
        <f t="shared" si="107"/>
        <v>5.0219711236660384E-3</v>
      </c>
      <c r="W417">
        <f t="shared" si="107"/>
        <v>0</v>
      </c>
      <c r="X417">
        <f t="shared" si="106"/>
        <v>0.16133082234777152</v>
      </c>
      <c r="Y417">
        <f t="shared" si="106"/>
        <v>1.5693659761456372E-2</v>
      </c>
      <c r="Z417">
        <f t="shared" si="106"/>
        <v>1.2554927809165096E-3</v>
      </c>
      <c r="AA417">
        <f t="shared" si="106"/>
        <v>6.2774639045825491E-3</v>
      </c>
      <c r="AB417">
        <f t="shared" si="113"/>
        <v>8.6001255492780912E-2</v>
      </c>
      <c r="AC417">
        <f t="shared" si="113"/>
        <v>4.7708725674827368E-2</v>
      </c>
      <c r="AD417">
        <f t="shared" si="113"/>
        <v>0.64908976773383553</v>
      </c>
      <c r="AE417">
        <f t="shared" si="113"/>
        <v>6.9052102950408036E-3</v>
      </c>
      <c r="AF417">
        <f t="shared" si="122"/>
        <v>1.820464532328939E-2</v>
      </c>
      <c r="AG417">
        <f t="shared" si="121"/>
        <v>2.5109855618330192E-3</v>
      </c>
      <c r="AI417">
        <v>0</v>
      </c>
      <c r="AJ417">
        <f t="shared" si="114"/>
        <v>-2.6585977492681542E-2</v>
      </c>
      <c r="AK417">
        <v>0</v>
      </c>
      <c r="AL417">
        <f t="shared" si="115"/>
        <v>-0.29431553284922224</v>
      </c>
      <c r="AM417">
        <f t="shared" si="116"/>
        <v>-6.5199285703732707E-2</v>
      </c>
      <c r="AN417">
        <f t="shared" si="117"/>
        <v>-8.3869769357816735E-3</v>
      </c>
      <c r="AO417">
        <f t="shared" si="108"/>
        <v>-3.1831696276936619E-2</v>
      </c>
      <c r="AP417">
        <f t="shared" si="109"/>
        <v>-0.21099491124872791</v>
      </c>
      <c r="AQ417">
        <f t="shared" si="110"/>
        <v>-0.14516052334676868</v>
      </c>
      <c r="AR417">
        <f t="shared" si="111"/>
        <v>-0.28052637759340304</v>
      </c>
      <c r="AS417">
        <f t="shared" si="118"/>
        <v>-3.4356729069823268E-2</v>
      </c>
      <c r="AT417">
        <f t="shared" si="119"/>
        <v>-7.2929237864270968E-2</v>
      </c>
      <c r="AU417">
        <f t="shared" si="120"/>
        <v>-1.5033471308952058E-2</v>
      </c>
      <c r="AW417">
        <f t="shared" si="112"/>
        <v>1.1853207196903006</v>
      </c>
    </row>
    <row r="418" spans="1:49" x14ac:dyDescent="0.25">
      <c r="A418">
        <v>17</v>
      </c>
      <c r="B418" t="s">
        <v>64</v>
      </c>
      <c r="C418" t="s">
        <v>61</v>
      </c>
      <c r="D418">
        <v>10</v>
      </c>
      <c r="F418">
        <v>0</v>
      </c>
      <c r="G418">
        <v>8</v>
      </c>
      <c r="H418">
        <v>0.66666666666666663</v>
      </c>
      <c r="I418">
        <v>2</v>
      </c>
      <c r="J418">
        <v>478</v>
      </c>
      <c r="K418">
        <v>8.6666666666666661</v>
      </c>
      <c r="L418">
        <v>3.3333333333333335</v>
      </c>
      <c r="M418">
        <v>0.66666666666666663</v>
      </c>
      <c r="N418">
        <v>189.33333333333334</v>
      </c>
      <c r="O418">
        <v>80</v>
      </c>
      <c r="P418">
        <v>0</v>
      </c>
      <c r="Q418">
        <v>0.66666666666666663</v>
      </c>
      <c r="R418">
        <v>0</v>
      </c>
      <c r="S418">
        <v>771.33333333333337</v>
      </c>
      <c r="U418">
        <f t="shared" si="107"/>
        <v>0</v>
      </c>
      <c r="V418">
        <f t="shared" si="107"/>
        <v>1.0371650821089023E-2</v>
      </c>
      <c r="W418">
        <f t="shared" si="107"/>
        <v>8.6430423509075186E-4</v>
      </c>
      <c r="X418">
        <f t="shared" si="106"/>
        <v>2.5929127052722557E-3</v>
      </c>
      <c r="Y418">
        <f t="shared" si="106"/>
        <v>0.61970613656006912</v>
      </c>
      <c r="Z418">
        <f t="shared" si="106"/>
        <v>1.1235955056179773E-2</v>
      </c>
      <c r="AA418">
        <f t="shared" si="106"/>
        <v>4.3215211754537601E-3</v>
      </c>
      <c r="AB418">
        <f t="shared" si="113"/>
        <v>8.6430423509075186E-4</v>
      </c>
      <c r="AC418">
        <f t="shared" si="113"/>
        <v>0.24546240276577355</v>
      </c>
      <c r="AD418">
        <f t="shared" si="113"/>
        <v>0.10371650821089023</v>
      </c>
      <c r="AE418">
        <f t="shared" si="113"/>
        <v>0</v>
      </c>
      <c r="AF418">
        <f t="shared" si="122"/>
        <v>8.6430423509075186E-4</v>
      </c>
      <c r="AG418">
        <f t="shared" si="121"/>
        <v>0</v>
      </c>
      <c r="AI418">
        <v>0</v>
      </c>
      <c r="AJ418">
        <f t="shared" si="114"/>
        <v>-4.7384744104466817E-2</v>
      </c>
      <c r="AK418">
        <f t="shared" si="123"/>
        <v>-6.0964440165891757E-3</v>
      </c>
      <c r="AL418">
        <f t="shared" si="115"/>
        <v>-1.5440726288311755E-2</v>
      </c>
      <c r="AM418">
        <f t="shared" si="116"/>
        <v>-0.29653551312699938</v>
      </c>
      <c r="AN418">
        <f t="shared" si="117"/>
        <v>-5.043411651384426E-2</v>
      </c>
      <c r="AO418">
        <f t="shared" si="108"/>
        <v>-2.3527000063783825E-2</v>
      </c>
      <c r="AP418">
        <f t="shared" si="109"/>
        <v>-6.0964440165891757E-3</v>
      </c>
      <c r="AQ418">
        <f t="shared" si="110"/>
        <v>-0.34477931105032122</v>
      </c>
      <c r="AR418">
        <f t="shared" si="111"/>
        <v>-0.23503135534087785</v>
      </c>
      <c r="AS418">
        <v>0</v>
      </c>
      <c r="AT418">
        <f t="shared" si="119"/>
        <v>-6.0964440165891757E-3</v>
      </c>
      <c r="AU418">
        <v>0</v>
      </c>
      <c r="AW418">
        <f t="shared" si="112"/>
        <v>1.0314220985383726</v>
      </c>
    </row>
    <row r="419" spans="1:49" x14ac:dyDescent="0.25">
      <c r="A419">
        <v>18</v>
      </c>
      <c r="B419" t="s">
        <v>64</v>
      </c>
      <c r="C419" t="s">
        <v>63</v>
      </c>
      <c r="D419">
        <v>10</v>
      </c>
      <c r="F419">
        <v>0</v>
      </c>
      <c r="G419">
        <v>1.6666666666666667</v>
      </c>
      <c r="H419">
        <v>0</v>
      </c>
      <c r="I419">
        <v>22</v>
      </c>
      <c r="J419">
        <v>7.166666666666667</v>
      </c>
      <c r="K419">
        <v>2.3333333333333335</v>
      </c>
      <c r="L419">
        <v>9.8333333333333339</v>
      </c>
      <c r="M419">
        <v>5.666666666666667</v>
      </c>
      <c r="N419">
        <v>3</v>
      </c>
      <c r="O419">
        <v>4</v>
      </c>
      <c r="P419">
        <v>8.5</v>
      </c>
      <c r="Q419">
        <v>4.666666666666667</v>
      </c>
      <c r="R419">
        <v>3.3333333333333335</v>
      </c>
      <c r="S419">
        <v>72.166666666666671</v>
      </c>
      <c r="U419">
        <f t="shared" si="107"/>
        <v>0</v>
      </c>
      <c r="V419">
        <f t="shared" si="107"/>
        <v>2.3094688221709007E-2</v>
      </c>
      <c r="W419">
        <f t="shared" si="107"/>
        <v>0</v>
      </c>
      <c r="X419">
        <f t="shared" si="106"/>
        <v>0.30484988452655887</v>
      </c>
      <c r="Y419">
        <f t="shared" si="106"/>
        <v>9.9307159353348731E-2</v>
      </c>
      <c r="Z419">
        <f t="shared" si="106"/>
        <v>3.2332563510392612E-2</v>
      </c>
      <c r="AA419">
        <f t="shared" si="106"/>
        <v>0.13625866050808313</v>
      </c>
      <c r="AB419">
        <f t="shared" si="113"/>
        <v>7.8521939953810627E-2</v>
      </c>
      <c r="AC419">
        <f t="shared" si="113"/>
        <v>4.1570438799076209E-2</v>
      </c>
      <c r="AD419">
        <f t="shared" si="113"/>
        <v>5.5427251732101612E-2</v>
      </c>
      <c r="AE419">
        <f t="shared" si="113"/>
        <v>0.11778290993071593</v>
      </c>
      <c r="AF419">
        <f t="shared" si="122"/>
        <v>6.4665127020785224E-2</v>
      </c>
      <c r="AG419">
        <f t="shared" si="121"/>
        <v>4.6189376443418015E-2</v>
      </c>
      <c r="AI419">
        <v>0</v>
      </c>
      <c r="AJ419">
        <f t="shared" si="114"/>
        <v>-8.7024310277331277E-2</v>
      </c>
      <c r="AK419">
        <v>0</v>
      </c>
      <c r="AL419">
        <f t="shared" si="115"/>
        <v>-0.3621420931060686</v>
      </c>
      <c r="AM419">
        <f t="shared" si="116"/>
        <v>-0.22935361969811519</v>
      </c>
      <c r="AN419">
        <f t="shared" si="117"/>
        <v>-0.11095502442822458</v>
      </c>
      <c r="AO419">
        <f t="shared" si="108"/>
        <v>-0.27159080083535669</v>
      </c>
      <c r="AP419">
        <f t="shared" si="109"/>
        <v>-0.19978943398414589</v>
      </c>
      <c r="AQ419">
        <f t="shared" si="110"/>
        <v>-0.13220920891896962</v>
      </c>
      <c r="AR419">
        <f t="shared" si="111"/>
        <v>-0.16033351857669528</v>
      </c>
      <c r="AS419">
        <f t="shared" si="118"/>
        <v>-0.25192729066786684</v>
      </c>
      <c r="AT419">
        <f t="shared" si="119"/>
        <v>-0.17708759838144114</v>
      </c>
      <c r="AU419">
        <f t="shared" si="120"/>
        <v>-0.14203258450108541</v>
      </c>
      <c r="AW419">
        <f t="shared" si="112"/>
        <v>2.1244454833753004</v>
      </c>
    </row>
    <row r="420" spans="1:49" x14ac:dyDescent="0.25">
      <c r="A420">
        <v>19</v>
      </c>
      <c r="B420" t="s">
        <v>62</v>
      </c>
      <c r="C420" t="s">
        <v>63</v>
      </c>
      <c r="D420">
        <v>10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3.3333333333333335</v>
      </c>
      <c r="M420">
        <v>0</v>
      </c>
      <c r="N420">
        <v>63.333333333333336</v>
      </c>
      <c r="O420">
        <v>125</v>
      </c>
      <c r="P420">
        <v>0</v>
      </c>
      <c r="Q420">
        <v>0</v>
      </c>
      <c r="R420">
        <v>0</v>
      </c>
      <c r="S420">
        <v>191.66666666666669</v>
      </c>
      <c r="U420">
        <f t="shared" si="107"/>
        <v>0</v>
      </c>
      <c r="V420">
        <f t="shared" si="107"/>
        <v>0</v>
      </c>
      <c r="W420">
        <f t="shared" si="107"/>
        <v>0</v>
      </c>
      <c r="X420">
        <f t="shared" si="106"/>
        <v>0</v>
      </c>
      <c r="Y420">
        <f t="shared" si="106"/>
        <v>0</v>
      </c>
      <c r="Z420">
        <f t="shared" si="106"/>
        <v>0</v>
      </c>
      <c r="AA420">
        <f t="shared" si="106"/>
        <v>1.7391304347826087E-2</v>
      </c>
      <c r="AB420">
        <f t="shared" si="113"/>
        <v>0</v>
      </c>
      <c r="AC420">
        <f t="shared" si="113"/>
        <v>0.33043478260869563</v>
      </c>
      <c r="AD420">
        <f t="shared" si="113"/>
        <v>0.65217391304347816</v>
      </c>
      <c r="AE420">
        <f t="shared" si="113"/>
        <v>0</v>
      </c>
      <c r="AF420">
        <f t="shared" si="122"/>
        <v>0</v>
      </c>
      <c r="AG420">
        <f t="shared" si="121"/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f t="shared" si="108"/>
        <v>-7.046582517918791E-2</v>
      </c>
      <c r="AP420">
        <v>0</v>
      </c>
      <c r="AQ420">
        <f t="shared" si="110"/>
        <v>-0.36590562441913776</v>
      </c>
      <c r="AR420">
        <f t="shared" si="111"/>
        <v>-0.27876783575669983</v>
      </c>
      <c r="AS420">
        <v>0</v>
      </c>
      <c r="AT420">
        <v>0</v>
      </c>
      <c r="AU420">
        <v>0</v>
      </c>
      <c r="AW420">
        <f t="shared" si="112"/>
        <v>0.71513928535502558</v>
      </c>
    </row>
    <row r="421" spans="1:49" x14ac:dyDescent="0.25">
      <c r="A421">
        <v>20</v>
      </c>
      <c r="B421" t="s">
        <v>60</v>
      </c>
      <c r="C421" t="s">
        <v>63</v>
      </c>
      <c r="D421">
        <v>10</v>
      </c>
      <c r="F421">
        <v>0</v>
      </c>
      <c r="G421">
        <v>0</v>
      </c>
      <c r="H421">
        <v>0</v>
      </c>
      <c r="I421">
        <v>0</v>
      </c>
      <c r="J421">
        <v>3.75</v>
      </c>
      <c r="K421">
        <v>0</v>
      </c>
      <c r="L421">
        <v>3.5</v>
      </c>
      <c r="M421">
        <v>3.75</v>
      </c>
      <c r="N421">
        <v>1.3333333333333333</v>
      </c>
      <c r="O421">
        <v>20.166666666666668</v>
      </c>
      <c r="P421">
        <v>0</v>
      </c>
      <c r="Q421">
        <v>0.58333333333333337</v>
      </c>
      <c r="R421">
        <v>0</v>
      </c>
      <c r="S421">
        <v>33.083333333333336</v>
      </c>
      <c r="U421">
        <f t="shared" si="107"/>
        <v>0</v>
      </c>
      <c r="V421">
        <f t="shared" si="107"/>
        <v>0</v>
      </c>
      <c r="W421">
        <f t="shared" si="107"/>
        <v>0</v>
      </c>
      <c r="X421">
        <f t="shared" si="106"/>
        <v>0</v>
      </c>
      <c r="Y421">
        <f t="shared" si="106"/>
        <v>0.11335012594458438</v>
      </c>
      <c r="Z421">
        <f t="shared" si="106"/>
        <v>0</v>
      </c>
      <c r="AA421">
        <f t="shared" si="106"/>
        <v>0.10579345088161209</v>
      </c>
      <c r="AB421">
        <f t="shared" si="113"/>
        <v>0.11335012594458438</v>
      </c>
      <c r="AC421">
        <f t="shared" si="113"/>
        <v>4.0302267002518884E-2</v>
      </c>
      <c r="AD421">
        <f t="shared" si="113"/>
        <v>0.60957178841309823</v>
      </c>
      <c r="AE421">
        <f t="shared" si="113"/>
        <v>0</v>
      </c>
      <c r="AF421">
        <f t="shared" si="122"/>
        <v>1.7632241813602016E-2</v>
      </c>
      <c r="AG421">
        <f t="shared" si="121"/>
        <v>0</v>
      </c>
      <c r="AI421">
        <v>0</v>
      </c>
      <c r="AJ421">
        <v>0</v>
      </c>
      <c r="AK421">
        <v>0</v>
      </c>
      <c r="AL421">
        <v>0</v>
      </c>
      <c r="AM421">
        <f t="shared" si="116"/>
        <v>-0.24679425841626998</v>
      </c>
      <c r="AN421">
        <v>0</v>
      </c>
      <c r="AO421">
        <f t="shared" si="108"/>
        <v>-0.2376403018160215</v>
      </c>
      <c r="AP421">
        <f t="shared" si="109"/>
        <v>-0.24679425841626998</v>
      </c>
      <c r="AQ421">
        <f t="shared" si="110"/>
        <v>-0.1294245867384346</v>
      </c>
      <c r="AR421">
        <f t="shared" si="111"/>
        <v>-0.30173715414705787</v>
      </c>
      <c r="AS421">
        <v>0</v>
      </c>
      <c r="AT421">
        <f t="shared" si="119"/>
        <v>-7.1199453202577187E-2</v>
      </c>
      <c r="AU421">
        <v>0</v>
      </c>
      <c r="AW421">
        <f t="shared" si="112"/>
        <v>1.2335900127366313</v>
      </c>
    </row>
    <row r="422" spans="1:49" x14ac:dyDescent="0.25">
      <c r="A422">
        <v>21</v>
      </c>
      <c r="B422" t="s">
        <v>67</v>
      </c>
      <c r="C422" t="s">
        <v>61</v>
      </c>
      <c r="D422">
        <v>10</v>
      </c>
      <c r="F422">
        <v>0</v>
      </c>
      <c r="G422">
        <v>0.66666666666666663</v>
      </c>
      <c r="H422">
        <v>0</v>
      </c>
      <c r="I422">
        <v>0</v>
      </c>
      <c r="J422">
        <v>0</v>
      </c>
      <c r="K422">
        <v>0</v>
      </c>
      <c r="L422">
        <v>10.666666666666666</v>
      </c>
      <c r="M422">
        <v>0</v>
      </c>
      <c r="N422">
        <v>42.666666666666664</v>
      </c>
      <c r="O422">
        <v>34</v>
      </c>
      <c r="P422">
        <v>0</v>
      </c>
      <c r="Q422">
        <v>22</v>
      </c>
      <c r="R422">
        <v>0</v>
      </c>
      <c r="S422">
        <v>110</v>
      </c>
      <c r="U422">
        <f t="shared" si="107"/>
        <v>0</v>
      </c>
      <c r="V422">
        <f t="shared" si="107"/>
        <v>6.0606060606060606E-3</v>
      </c>
      <c r="W422">
        <f t="shared" si="107"/>
        <v>0</v>
      </c>
      <c r="X422">
        <f t="shared" si="106"/>
        <v>0</v>
      </c>
      <c r="Y422">
        <f t="shared" si="106"/>
        <v>0</v>
      </c>
      <c r="Z422">
        <f t="shared" si="106"/>
        <v>0</v>
      </c>
      <c r="AA422">
        <f t="shared" si="106"/>
        <v>9.696969696969697E-2</v>
      </c>
      <c r="AB422">
        <f t="shared" si="113"/>
        <v>0</v>
      </c>
      <c r="AC422">
        <f t="shared" si="113"/>
        <v>0.38787878787878788</v>
      </c>
      <c r="AD422">
        <f t="shared" si="113"/>
        <v>0.30909090909090908</v>
      </c>
      <c r="AE422">
        <f t="shared" si="113"/>
        <v>0</v>
      </c>
      <c r="AF422">
        <f t="shared" si="122"/>
        <v>0.2</v>
      </c>
      <c r="AG422">
        <f t="shared" si="121"/>
        <v>0</v>
      </c>
      <c r="AI422">
        <v>0</v>
      </c>
      <c r="AJ422">
        <f t="shared" si="114"/>
        <v>-3.0945124084245941E-2</v>
      </c>
      <c r="AK422">
        <v>0</v>
      </c>
      <c r="AL422">
        <v>0</v>
      </c>
      <c r="AM422">
        <v>0</v>
      </c>
      <c r="AN422">
        <v>0</v>
      </c>
      <c r="AO422">
        <f t="shared" si="108"/>
        <v>-0.22626489713074421</v>
      </c>
      <c r="AP422">
        <v>0</v>
      </c>
      <c r="AQ422">
        <f t="shared" si="110"/>
        <v>-0.36734541208859495</v>
      </c>
      <c r="AR422">
        <f t="shared" si="111"/>
        <v>-0.36290976909084238</v>
      </c>
      <c r="AS422">
        <v>0</v>
      </c>
      <c r="AT422">
        <f t="shared" si="119"/>
        <v>-0.32188758248682009</v>
      </c>
      <c r="AU422">
        <v>0</v>
      </c>
      <c r="AW422">
        <f t="shared" si="112"/>
        <v>1.3093527848812476</v>
      </c>
    </row>
    <row r="423" spans="1:49" x14ac:dyDescent="0.25">
      <c r="A423">
        <v>22</v>
      </c>
      <c r="B423" t="s">
        <v>68</v>
      </c>
      <c r="C423" t="s">
        <v>61</v>
      </c>
      <c r="D423">
        <v>10</v>
      </c>
      <c r="F423">
        <v>0</v>
      </c>
      <c r="G423">
        <v>3.8333333333333335</v>
      </c>
      <c r="H423">
        <v>0</v>
      </c>
      <c r="I423">
        <v>9.8333333333333339</v>
      </c>
      <c r="J423">
        <v>10</v>
      </c>
      <c r="K423">
        <v>1</v>
      </c>
      <c r="L423">
        <v>12.833333333333334</v>
      </c>
      <c r="M423">
        <v>9.6666666666666661</v>
      </c>
      <c r="N423">
        <v>3.5</v>
      </c>
      <c r="O423">
        <v>35.5</v>
      </c>
      <c r="P423">
        <v>11.833333333333334</v>
      </c>
      <c r="Q423">
        <v>1.8333333333333333</v>
      </c>
      <c r="R423">
        <v>2.6666666666666665</v>
      </c>
      <c r="S423">
        <v>102.49999999999999</v>
      </c>
      <c r="U423">
        <f t="shared" si="107"/>
        <v>0</v>
      </c>
      <c r="V423">
        <f t="shared" si="107"/>
        <v>3.7398373983739845E-2</v>
      </c>
      <c r="W423">
        <f t="shared" si="107"/>
        <v>0</v>
      </c>
      <c r="X423">
        <f t="shared" si="106"/>
        <v>9.5934959349593521E-2</v>
      </c>
      <c r="Y423">
        <f t="shared" si="106"/>
        <v>9.7560975609756115E-2</v>
      </c>
      <c r="Z423">
        <f t="shared" si="106"/>
        <v>9.7560975609756115E-3</v>
      </c>
      <c r="AA423">
        <f t="shared" si="106"/>
        <v>0.12520325203252033</v>
      </c>
      <c r="AB423">
        <f t="shared" si="113"/>
        <v>9.4308943089430899E-2</v>
      </c>
      <c r="AC423">
        <f t="shared" si="113"/>
        <v>3.4146341463414637E-2</v>
      </c>
      <c r="AD423">
        <f t="shared" si="113"/>
        <v>0.34634146341463418</v>
      </c>
      <c r="AE423">
        <f t="shared" si="113"/>
        <v>0.11544715447154474</v>
      </c>
      <c r="AF423">
        <f t="shared" si="122"/>
        <v>1.7886178861788619E-2</v>
      </c>
      <c r="AG423">
        <f t="shared" si="121"/>
        <v>2.6016260162601629E-2</v>
      </c>
      <c r="AI423">
        <v>0</v>
      </c>
      <c r="AJ423">
        <f t="shared" si="114"/>
        <v>-0.12289584584256825</v>
      </c>
      <c r="AK423">
        <v>0</v>
      </c>
      <c r="AL423">
        <f t="shared" si="115"/>
        <v>-0.22487968229292218</v>
      </c>
      <c r="AM423">
        <f t="shared" si="116"/>
        <v>-0.22705148347165049</v>
      </c>
      <c r="AN423">
        <f t="shared" si="117"/>
        <v>-4.5169393156863059E-2</v>
      </c>
      <c r="AO423">
        <f t="shared" si="108"/>
        <v>-0.26014942624124915</v>
      </c>
      <c r="AP423">
        <f t="shared" si="109"/>
        <v>-0.22268032019688735</v>
      </c>
      <c r="AQ423">
        <f t="shared" si="110"/>
        <v>-0.11531560395405691</v>
      </c>
      <c r="AR423">
        <f t="shared" si="111"/>
        <v>-0.36723627926289559</v>
      </c>
      <c r="AS423">
        <f t="shared" si="118"/>
        <v>-0.2492437556818364</v>
      </c>
      <c r="AT423">
        <f t="shared" si="119"/>
        <v>-7.1969100723722951E-2</v>
      </c>
      <c r="AU423">
        <f t="shared" si="120"/>
        <v>-9.4934206063524859E-2</v>
      </c>
      <c r="AW423">
        <f t="shared" si="112"/>
        <v>2.001525096888177</v>
      </c>
    </row>
    <row r="424" spans="1:49" x14ac:dyDescent="0.25">
      <c r="A424">
        <v>23</v>
      </c>
      <c r="B424" t="s">
        <v>67</v>
      </c>
      <c r="C424" t="s">
        <v>63</v>
      </c>
      <c r="D424">
        <v>10</v>
      </c>
      <c r="F424">
        <v>0</v>
      </c>
      <c r="G424">
        <v>0</v>
      </c>
      <c r="H424">
        <v>0</v>
      </c>
      <c r="I424">
        <v>0</v>
      </c>
      <c r="J424">
        <v>0.66666666666666663</v>
      </c>
      <c r="K424">
        <v>0</v>
      </c>
      <c r="L424">
        <v>12</v>
      </c>
      <c r="M424">
        <v>0</v>
      </c>
      <c r="N424">
        <v>128.66666666666666</v>
      </c>
      <c r="O424">
        <v>50</v>
      </c>
      <c r="P424">
        <v>0</v>
      </c>
      <c r="Q424">
        <v>6</v>
      </c>
      <c r="R424">
        <v>0</v>
      </c>
      <c r="S424">
        <v>197.33333333333331</v>
      </c>
      <c r="U424">
        <f t="shared" si="107"/>
        <v>0</v>
      </c>
      <c r="V424">
        <f t="shared" si="107"/>
        <v>0</v>
      </c>
      <c r="W424">
        <f t="shared" si="107"/>
        <v>0</v>
      </c>
      <c r="X424">
        <f t="shared" si="106"/>
        <v>0</v>
      </c>
      <c r="Y424">
        <f t="shared" si="106"/>
        <v>3.3783783783783786E-3</v>
      </c>
      <c r="Z424">
        <f t="shared" si="106"/>
        <v>0</v>
      </c>
      <c r="AA424">
        <f t="shared" si="106"/>
        <v>6.0810810810810814E-2</v>
      </c>
      <c r="AB424">
        <f t="shared" si="113"/>
        <v>0</v>
      </c>
      <c r="AC424">
        <f t="shared" si="113"/>
        <v>0.65202702702702708</v>
      </c>
      <c r="AD424">
        <f t="shared" si="113"/>
        <v>0.2533783783783784</v>
      </c>
      <c r="AE424">
        <f t="shared" si="113"/>
        <v>0</v>
      </c>
      <c r="AF424">
        <f t="shared" si="122"/>
        <v>3.0405405405405407E-2</v>
      </c>
      <c r="AG424">
        <f t="shared" si="121"/>
        <v>0</v>
      </c>
      <c r="AI424">
        <v>0</v>
      </c>
      <c r="AJ424">
        <v>0</v>
      </c>
      <c r="AK424">
        <v>0</v>
      </c>
      <c r="AL424">
        <v>0</v>
      </c>
      <c r="AM424">
        <f t="shared" si="116"/>
        <v>-1.9224187345689394E-2</v>
      </c>
      <c r="AN424">
        <v>0</v>
      </c>
      <c r="AO424">
        <f t="shared" si="108"/>
        <v>-0.17026952208007473</v>
      </c>
      <c r="AP424">
        <v>0</v>
      </c>
      <c r="AQ424">
        <f t="shared" si="110"/>
        <v>-0.27885191968209705</v>
      </c>
      <c r="AR424">
        <f t="shared" si="111"/>
        <v>-0.34785591405095012</v>
      </c>
      <c r="AS424">
        <v>0</v>
      </c>
      <c r="AT424">
        <f t="shared" si="119"/>
        <v>-0.10621018207057625</v>
      </c>
      <c r="AU424">
        <v>0</v>
      </c>
      <c r="AW424">
        <f t="shared" si="112"/>
        <v>0.92241172522938752</v>
      </c>
    </row>
    <row r="425" spans="1:49" x14ac:dyDescent="0.25">
      <c r="A425">
        <v>24</v>
      </c>
      <c r="B425" t="s">
        <v>67</v>
      </c>
      <c r="C425" t="s">
        <v>61</v>
      </c>
      <c r="D425">
        <v>10</v>
      </c>
      <c r="F425">
        <v>0</v>
      </c>
      <c r="G425">
        <v>0</v>
      </c>
      <c r="H425">
        <v>0</v>
      </c>
      <c r="I425">
        <v>0</v>
      </c>
      <c r="J425">
        <v>1.3333333333333333</v>
      </c>
      <c r="K425">
        <v>0</v>
      </c>
      <c r="L425">
        <v>0</v>
      </c>
      <c r="M425">
        <v>0</v>
      </c>
      <c r="N425">
        <v>8.3333333333333339</v>
      </c>
      <c r="O425">
        <v>3</v>
      </c>
      <c r="P425">
        <v>0</v>
      </c>
      <c r="Q425">
        <v>0</v>
      </c>
      <c r="R425">
        <v>0</v>
      </c>
      <c r="S425">
        <v>12.666666666666668</v>
      </c>
      <c r="U425">
        <f t="shared" si="107"/>
        <v>0</v>
      </c>
      <c r="V425">
        <f t="shared" si="107"/>
        <v>0</v>
      </c>
      <c r="W425">
        <f t="shared" si="107"/>
        <v>0</v>
      </c>
      <c r="X425">
        <f t="shared" si="106"/>
        <v>0</v>
      </c>
      <c r="Y425">
        <f t="shared" si="106"/>
        <v>0.10526315789473682</v>
      </c>
      <c r="Z425">
        <f t="shared" si="106"/>
        <v>0</v>
      </c>
      <c r="AA425">
        <f t="shared" si="106"/>
        <v>0</v>
      </c>
      <c r="AB425">
        <f t="shared" si="113"/>
        <v>0</v>
      </c>
      <c r="AC425">
        <f t="shared" si="113"/>
        <v>0.6578947368421052</v>
      </c>
      <c r="AD425">
        <f t="shared" si="113"/>
        <v>0.23684210526315788</v>
      </c>
      <c r="AE425">
        <f t="shared" si="113"/>
        <v>0</v>
      </c>
      <c r="AF425">
        <f t="shared" si="122"/>
        <v>0</v>
      </c>
      <c r="AG425">
        <f t="shared" si="121"/>
        <v>0</v>
      </c>
      <c r="AI425">
        <v>0</v>
      </c>
      <c r="AJ425">
        <v>0</v>
      </c>
      <c r="AK425">
        <v>0</v>
      </c>
      <c r="AL425">
        <v>0</v>
      </c>
      <c r="AM425">
        <f t="shared" si="116"/>
        <v>-0.23697808406384158</v>
      </c>
      <c r="AN425">
        <v>0</v>
      </c>
      <c r="AO425">
        <v>0</v>
      </c>
      <c r="AP425">
        <v>0</v>
      </c>
      <c r="AQ425">
        <f t="shared" si="110"/>
        <v>-0.27546732556459541</v>
      </c>
      <c r="AR425">
        <f t="shared" si="111"/>
        <v>-0.34113826951346049</v>
      </c>
      <c r="AS425">
        <v>0</v>
      </c>
      <c r="AT425">
        <v>0</v>
      </c>
      <c r="AU425">
        <v>0</v>
      </c>
      <c r="AW425">
        <f t="shared" si="112"/>
        <v>0.85358367914189748</v>
      </c>
    </row>
    <row r="426" spans="1:49" x14ac:dyDescent="0.25">
      <c r="A426">
        <v>25</v>
      </c>
      <c r="B426" t="s">
        <v>60</v>
      </c>
      <c r="C426" t="s">
        <v>63</v>
      </c>
      <c r="D426">
        <v>10</v>
      </c>
      <c r="F426">
        <v>0</v>
      </c>
      <c r="G426">
        <v>0</v>
      </c>
      <c r="H426">
        <v>0</v>
      </c>
      <c r="I426">
        <v>0</v>
      </c>
      <c r="J426">
        <v>2.6666666666666665</v>
      </c>
      <c r="K426">
        <v>0</v>
      </c>
      <c r="L426">
        <v>0</v>
      </c>
      <c r="M426">
        <v>0</v>
      </c>
      <c r="N426">
        <v>22</v>
      </c>
      <c r="O426">
        <v>137.33333333333334</v>
      </c>
      <c r="P426">
        <v>0</v>
      </c>
      <c r="Q426">
        <v>28.666666666666668</v>
      </c>
      <c r="R426">
        <v>0</v>
      </c>
      <c r="S426">
        <v>190.66666666666666</v>
      </c>
      <c r="U426">
        <f t="shared" si="107"/>
        <v>0</v>
      </c>
      <c r="V426">
        <f t="shared" si="107"/>
        <v>0</v>
      </c>
      <c r="W426">
        <f t="shared" si="107"/>
        <v>0</v>
      </c>
      <c r="X426">
        <f t="shared" si="106"/>
        <v>0</v>
      </c>
      <c r="Y426">
        <f t="shared" si="106"/>
        <v>1.3986013986013986E-2</v>
      </c>
      <c r="Z426">
        <f t="shared" si="106"/>
        <v>0</v>
      </c>
      <c r="AA426">
        <f t="shared" si="106"/>
        <v>0</v>
      </c>
      <c r="AB426">
        <f t="shared" si="113"/>
        <v>0</v>
      </c>
      <c r="AC426">
        <f t="shared" si="113"/>
        <v>0.11538461538461539</v>
      </c>
      <c r="AD426">
        <f t="shared" si="113"/>
        <v>0.72027972027972031</v>
      </c>
      <c r="AE426">
        <f t="shared" si="113"/>
        <v>0</v>
      </c>
      <c r="AF426">
        <f t="shared" si="122"/>
        <v>0.15034965034965037</v>
      </c>
      <c r="AG426">
        <f t="shared" si="121"/>
        <v>0</v>
      </c>
      <c r="AI426">
        <v>0</v>
      </c>
      <c r="AJ426">
        <v>0</v>
      </c>
      <c r="AK426">
        <v>0</v>
      </c>
      <c r="AL426">
        <v>0</v>
      </c>
      <c r="AM426">
        <f t="shared" si="116"/>
        <v>-5.971604824755191E-2</v>
      </c>
      <c r="AN426">
        <v>0</v>
      </c>
      <c r="AO426">
        <v>0</v>
      </c>
      <c r="AP426">
        <v>0</v>
      </c>
      <c r="AQ426">
        <f t="shared" si="110"/>
        <v>-0.24917125954077371</v>
      </c>
      <c r="AR426">
        <f t="shared" si="111"/>
        <v>-0.23633504286096474</v>
      </c>
      <c r="AS426">
        <v>0</v>
      </c>
      <c r="AT426">
        <f t="shared" si="119"/>
        <v>-0.28488126884765902</v>
      </c>
      <c r="AU426">
        <v>0</v>
      </c>
      <c r="AW426">
        <f t="shared" si="112"/>
        <v>0.83010361949694933</v>
      </c>
    </row>
    <row r="427" spans="1:49" x14ac:dyDescent="0.25">
      <c r="A427">
        <v>26</v>
      </c>
      <c r="B427" t="s">
        <v>62</v>
      </c>
      <c r="C427" t="s">
        <v>61</v>
      </c>
      <c r="D427">
        <v>10</v>
      </c>
      <c r="F427">
        <v>0</v>
      </c>
      <c r="G427">
        <v>0</v>
      </c>
      <c r="H427">
        <v>0</v>
      </c>
      <c r="I427">
        <v>0</v>
      </c>
      <c r="J427">
        <v>2.3333333333333335</v>
      </c>
      <c r="K427">
        <v>0</v>
      </c>
      <c r="L427">
        <v>13</v>
      </c>
      <c r="M427">
        <v>0.66666666666666663</v>
      </c>
      <c r="N427">
        <v>59.666666666666664</v>
      </c>
      <c r="O427">
        <v>44.333333333333336</v>
      </c>
      <c r="P427">
        <v>0</v>
      </c>
      <c r="Q427">
        <v>11.333333333333334</v>
      </c>
      <c r="R427">
        <v>0</v>
      </c>
      <c r="S427">
        <v>131.33333333333334</v>
      </c>
      <c r="U427">
        <f t="shared" si="107"/>
        <v>0</v>
      </c>
      <c r="V427">
        <f t="shared" si="107"/>
        <v>0</v>
      </c>
      <c r="W427">
        <f t="shared" si="107"/>
        <v>0</v>
      </c>
      <c r="X427">
        <f t="shared" si="106"/>
        <v>0</v>
      </c>
      <c r="Y427">
        <f t="shared" si="106"/>
        <v>1.7766497461928935E-2</v>
      </c>
      <c r="Z427">
        <f t="shared" si="106"/>
        <v>0</v>
      </c>
      <c r="AA427">
        <f t="shared" si="106"/>
        <v>9.8984771573604052E-2</v>
      </c>
      <c r="AB427">
        <f t="shared" si="113"/>
        <v>5.076142131979695E-3</v>
      </c>
      <c r="AC427">
        <f t="shared" si="113"/>
        <v>0.45431472081218272</v>
      </c>
      <c r="AD427">
        <f t="shared" si="113"/>
        <v>0.33756345177664976</v>
      </c>
      <c r="AE427">
        <f t="shared" si="113"/>
        <v>0</v>
      </c>
      <c r="AF427">
        <f t="shared" si="122"/>
        <v>8.6294416243654817E-2</v>
      </c>
      <c r="AG427">
        <f t="shared" si="121"/>
        <v>0</v>
      </c>
      <c r="AI427">
        <v>0</v>
      </c>
      <c r="AJ427">
        <v>0</v>
      </c>
      <c r="AK427">
        <v>0</v>
      </c>
      <c r="AL427">
        <v>0</v>
      </c>
      <c r="AM427">
        <f t="shared" si="116"/>
        <v>-7.160681553730544E-2</v>
      </c>
      <c r="AN427">
        <v>0</v>
      </c>
      <c r="AO427">
        <f t="shared" si="108"/>
        <v>-0.22893091691259698</v>
      </c>
      <c r="AP427">
        <f t="shared" si="109"/>
        <v>-2.6818293039279129E-2</v>
      </c>
      <c r="AQ427">
        <f t="shared" si="110"/>
        <v>-0.35843846070770308</v>
      </c>
      <c r="AR427">
        <f t="shared" si="111"/>
        <v>-0.36659450985566483</v>
      </c>
      <c r="AS427">
        <v>0</v>
      </c>
      <c r="AT427">
        <f t="shared" si="119"/>
        <v>-0.21142049004868085</v>
      </c>
      <c r="AU427">
        <v>0</v>
      </c>
      <c r="AW427">
        <f t="shared" si="112"/>
        <v>1.2638094861012303</v>
      </c>
    </row>
    <row r="428" spans="1:49" x14ac:dyDescent="0.25">
      <c r="A428">
        <v>27</v>
      </c>
      <c r="B428" t="s">
        <v>68</v>
      </c>
      <c r="C428" t="s">
        <v>63</v>
      </c>
      <c r="D428">
        <v>10</v>
      </c>
      <c r="F428">
        <v>0</v>
      </c>
      <c r="G428">
        <v>0</v>
      </c>
      <c r="H428">
        <v>0</v>
      </c>
      <c r="I428">
        <v>4.166666666666667</v>
      </c>
      <c r="J428">
        <v>0.83333333333333337</v>
      </c>
      <c r="K428">
        <v>0.5</v>
      </c>
      <c r="L428">
        <v>1.1666666666666667</v>
      </c>
      <c r="M428">
        <v>2.5</v>
      </c>
      <c r="N428">
        <v>0.66666666666666663</v>
      </c>
      <c r="O428">
        <v>1.3333333333333333</v>
      </c>
      <c r="P428">
        <v>0.5</v>
      </c>
      <c r="Q428">
        <v>5.5</v>
      </c>
      <c r="R428">
        <v>0.66666666666666663</v>
      </c>
      <c r="S428">
        <v>17.833333333333336</v>
      </c>
      <c r="U428">
        <f t="shared" si="107"/>
        <v>0</v>
      </c>
      <c r="V428">
        <f t="shared" si="107"/>
        <v>0</v>
      </c>
      <c r="W428">
        <f t="shared" si="107"/>
        <v>0</v>
      </c>
      <c r="X428">
        <f t="shared" si="106"/>
        <v>0.23364485981308411</v>
      </c>
      <c r="Y428">
        <f t="shared" si="106"/>
        <v>4.6728971962616821E-2</v>
      </c>
      <c r="Z428">
        <f t="shared" si="106"/>
        <v>2.803738317757009E-2</v>
      </c>
      <c r="AA428">
        <f t="shared" si="106"/>
        <v>6.5420560747663545E-2</v>
      </c>
      <c r="AB428">
        <f t="shared" si="113"/>
        <v>0.14018691588785046</v>
      </c>
      <c r="AC428">
        <f t="shared" si="113"/>
        <v>3.7383177570093448E-2</v>
      </c>
      <c r="AD428">
        <f t="shared" si="113"/>
        <v>7.4766355140186896E-2</v>
      </c>
      <c r="AE428">
        <f t="shared" si="113"/>
        <v>2.803738317757009E-2</v>
      </c>
      <c r="AF428">
        <f t="shared" si="122"/>
        <v>0.30841121495327101</v>
      </c>
      <c r="AG428">
        <f t="shared" si="121"/>
        <v>3.7383177570093448E-2</v>
      </c>
      <c r="AI428">
        <v>0</v>
      </c>
      <c r="AJ428">
        <v>0</v>
      </c>
      <c r="AK428">
        <v>0</v>
      </c>
      <c r="AL428">
        <f t="shared" si="115"/>
        <v>-0.33970864710133303</v>
      </c>
      <c r="AM428">
        <f t="shared" si="116"/>
        <v>-0.14314910850597223</v>
      </c>
      <c r="AN428">
        <f t="shared" si="117"/>
        <v>-0.10021167885403166</v>
      </c>
      <c r="AO428">
        <f t="shared" si="108"/>
        <v>-0.17839654951258083</v>
      </c>
      <c r="AP428">
        <f t="shared" si="109"/>
        <v>-0.27543625701304147</v>
      </c>
      <c r="AQ428">
        <f t="shared" si="110"/>
        <v>-0.12286110180717813</v>
      </c>
      <c r="AR428">
        <f t="shared" si="111"/>
        <v>-0.19389811534819212</v>
      </c>
      <c r="AS428">
        <f t="shared" si="118"/>
        <v>-0.10021167885403166</v>
      </c>
      <c r="AT428">
        <f t="shared" si="119"/>
        <v>-0.3627906729798977</v>
      </c>
      <c r="AU428">
        <f t="shared" si="120"/>
        <v>-0.12286110180717813</v>
      </c>
      <c r="AW428">
        <f t="shared" si="112"/>
        <v>1.9395249117834372</v>
      </c>
    </row>
    <row r="429" spans="1:49" x14ac:dyDescent="0.25">
      <c r="A429">
        <v>28</v>
      </c>
      <c r="B429" t="s">
        <v>67</v>
      </c>
      <c r="C429" t="s">
        <v>63</v>
      </c>
      <c r="D429">
        <v>10</v>
      </c>
      <c r="F429">
        <v>0</v>
      </c>
      <c r="G429">
        <v>0</v>
      </c>
      <c r="H429">
        <v>0</v>
      </c>
      <c r="I429">
        <v>0</v>
      </c>
      <c r="J429">
        <v>1.6666666666666667</v>
      </c>
      <c r="K429">
        <v>0</v>
      </c>
      <c r="L429">
        <v>26</v>
      </c>
      <c r="M429">
        <v>1</v>
      </c>
      <c r="N429">
        <v>50.666666666666664</v>
      </c>
      <c r="O429">
        <v>79</v>
      </c>
      <c r="P429">
        <v>0</v>
      </c>
      <c r="Q429">
        <v>11</v>
      </c>
      <c r="R429">
        <v>0</v>
      </c>
      <c r="S429">
        <v>169.33333333333331</v>
      </c>
      <c r="U429">
        <f t="shared" si="107"/>
        <v>0</v>
      </c>
      <c r="V429">
        <f t="shared" si="107"/>
        <v>0</v>
      </c>
      <c r="W429">
        <f t="shared" si="107"/>
        <v>0</v>
      </c>
      <c r="X429">
        <f t="shared" si="106"/>
        <v>0</v>
      </c>
      <c r="Y429">
        <f t="shared" si="106"/>
        <v>9.8425196850393717E-3</v>
      </c>
      <c r="Z429">
        <f t="shared" si="106"/>
        <v>0</v>
      </c>
      <c r="AA429">
        <f t="shared" si="106"/>
        <v>0.15354330708661418</v>
      </c>
      <c r="AB429">
        <f t="shared" si="113"/>
        <v>5.9055118110236228E-3</v>
      </c>
      <c r="AC429">
        <f t="shared" si="113"/>
        <v>0.29921259842519687</v>
      </c>
      <c r="AD429">
        <f t="shared" si="113"/>
        <v>0.4665354330708662</v>
      </c>
      <c r="AE429">
        <f t="shared" si="113"/>
        <v>0</v>
      </c>
      <c r="AF429">
        <f t="shared" si="122"/>
        <v>6.4960629921259852E-2</v>
      </c>
      <c r="AG429">
        <f t="shared" si="121"/>
        <v>0</v>
      </c>
      <c r="AI429">
        <v>0</v>
      </c>
      <c r="AJ429">
        <v>0</v>
      </c>
      <c r="AK429">
        <v>0</v>
      </c>
      <c r="AL429">
        <v>0</v>
      </c>
      <c r="AM429">
        <f t="shared" si="116"/>
        <v>-4.5482711960082502E-2</v>
      </c>
      <c r="AN429">
        <v>0</v>
      </c>
      <c r="AO429">
        <f t="shared" si="108"/>
        <v>-0.28770524493963273</v>
      </c>
      <c r="AP429">
        <f t="shared" si="109"/>
        <v>-3.0306313930573068E-2</v>
      </c>
      <c r="AQ429">
        <f t="shared" si="110"/>
        <v>-0.36103019854979373</v>
      </c>
      <c r="AR429">
        <f t="shared" si="111"/>
        <v>-0.35569655438400416</v>
      </c>
      <c r="AS429">
        <v>0</v>
      </c>
      <c r="AT429">
        <f t="shared" si="119"/>
        <v>-0.17760066583011036</v>
      </c>
      <c r="AU429">
        <v>0</v>
      </c>
      <c r="AW429">
        <f t="shared" si="112"/>
        <v>1.2578216895941965</v>
      </c>
    </row>
    <row r="430" spans="1:49" x14ac:dyDescent="0.25">
      <c r="A430">
        <v>29</v>
      </c>
      <c r="B430" t="s">
        <v>62</v>
      </c>
      <c r="C430" t="s">
        <v>63</v>
      </c>
      <c r="D430">
        <v>10</v>
      </c>
      <c r="F430">
        <v>0</v>
      </c>
      <c r="G430">
        <v>0</v>
      </c>
      <c r="H430">
        <v>0</v>
      </c>
      <c r="I430">
        <v>0</v>
      </c>
      <c r="J430">
        <v>2.6666666666666665</v>
      </c>
      <c r="K430">
        <v>0</v>
      </c>
      <c r="L430">
        <v>16.333333333333332</v>
      </c>
      <c r="M430">
        <v>8.6666666666666661</v>
      </c>
      <c r="N430">
        <v>25.666666666666668</v>
      </c>
      <c r="O430">
        <v>101</v>
      </c>
      <c r="P430">
        <v>0</v>
      </c>
      <c r="Q430">
        <v>14</v>
      </c>
      <c r="R430">
        <v>0</v>
      </c>
      <c r="S430">
        <v>168.33333333333331</v>
      </c>
      <c r="U430">
        <f t="shared" si="107"/>
        <v>0</v>
      </c>
      <c r="V430">
        <f t="shared" si="107"/>
        <v>0</v>
      </c>
      <c r="W430">
        <f t="shared" si="107"/>
        <v>0</v>
      </c>
      <c r="X430">
        <f t="shared" si="106"/>
        <v>0</v>
      </c>
      <c r="Y430">
        <f t="shared" si="106"/>
        <v>1.5841584158415842E-2</v>
      </c>
      <c r="Z430">
        <f t="shared" si="106"/>
        <v>0</v>
      </c>
      <c r="AA430">
        <f t="shared" si="106"/>
        <v>9.7029702970297033E-2</v>
      </c>
      <c r="AB430">
        <f t="shared" si="113"/>
        <v>5.1485148514851489E-2</v>
      </c>
      <c r="AC430">
        <f t="shared" si="113"/>
        <v>0.1524752475247525</v>
      </c>
      <c r="AD430">
        <f t="shared" si="113"/>
        <v>0.60000000000000009</v>
      </c>
      <c r="AE430">
        <f t="shared" si="113"/>
        <v>0</v>
      </c>
      <c r="AF430">
        <f t="shared" si="122"/>
        <v>8.3168316831683173E-2</v>
      </c>
      <c r="AG430">
        <f t="shared" si="121"/>
        <v>0</v>
      </c>
      <c r="AI430">
        <v>0</v>
      </c>
      <c r="AJ430">
        <v>0</v>
      </c>
      <c r="AK430">
        <v>0</v>
      </c>
      <c r="AL430">
        <v>0</v>
      </c>
      <c r="AM430">
        <f t="shared" si="116"/>
        <v>-6.5665218021315239E-2</v>
      </c>
      <c r="AN430">
        <v>0</v>
      </c>
      <c r="AO430">
        <f t="shared" si="108"/>
        <v>-0.22634488797439986</v>
      </c>
      <c r="AP430">
        <f t="shared" si="109"/>
        <v>-0.15272873103485313</v>
      </c>
      <c r="AQ430">
        <f t="shared" si="110"/>
        <v>-0.28676828033954271</v>
      </c>
      <c r="AR430">
        <f t="shared" si="111"/>
        <v>-0.30649537425959433</v>
      </c>
      <c r="AS430">
        <v>0</v>
      </c>
      <c r="AT430">
        <f t="shared" si="119"/>
        <v>-0.20683035655774978</v>
      </c>
      <c r="AU430">
        <v>0</v>
      </c>
      <c r="AW430">
        <f t="shared" si="112"/>
        <v>1.2448328481874551</v>
      </c>
    </row>
    <row r="431" spans="1:49" x14ac:dyDescent="0.25">
      <c r="A431">
        <v>30</v>
      </c>
      <c r="B431" t="s">
        <v>64</v>
      </c>
      <c r="C431" t="s">
        <v>63</v>
      </c>
      <c r="D431">
        <v>10</v>
      </c>
      <c r="F431">
        <v>0</v>
      </c>
      <c r="G431">
        <v>2.6666666666666665</v>
      </c>
      <c r="H431">
        <v>0.33333333333333331</v>
      </c>
      <c r="I431">
        <v>29</v>
      </c>
      <c r="J431">
        <v>47</v>
      </c>
      <c r="K431">
        <v>4.666666666666667</v>
      </c>
      <c r="L431">
        <v>3</v>
      </c>
      <c r="M431">
        <v>2.3333333333333335</v>
      </c>
      <c r="N431">
        <v>25</v>
      </c>
      <c r="O431">
        <v>8</v>
      </c>
      <c r="P431">
        <v>5.666666666666667</v>
      </c>
      <c r="Q431">
        <v>2.6666666666666665</v>
      </c>
      <c r="R431">
        <v>0</v>
      </c>
      <c r="S431">
        <v>130.33333333333334</v>
      </c>
      <c r="U431">
        <f t="shared" si="107"/>
        <v>0</v>
      </c>
      <c r="V431">
        <f t="shared" si="107"/>
        <v>2.0460358056265983E-2</v>
      </c>
      <c r="W431">
        <f t="shared" si="107"/>
        <v>2.5575447570332479E-3</v>
      </c>
      <c r="X431">
        <f t="shared" si="106"/>
        <v>0.22250639386189255</v>
      </c>
      <c r="Y431">
        <f t="shared" si="106"/>
        <v>0.36061381074168797</v>
      </c>
      <c r="Z431">
        <f t="shared" si="106"/>
        <v>3.5805626598465472E-2</v>
      </c>
      <c r="AA431">
        <f t="shared" si="106"/>
        <v>2.301790281329923E-2</v>
      </c>
      <c r="AB431">
        <f t="shared" si="113"/>
        <v>1.7902813299232736E-2</v>
      </c>
      <c r="AC431">
        <f t="shared" si="113"/>
        <v>0.1918158567774936</v>
      </c>
      <c r="AD431">
        <f t="shared" si="113"/>
        <v>6.1381074168797949E-2</v>
      </c>
      <c r="AE431">
        <f t="shared" si="113"/>
        <v>4.3478260869565216E-2</v>
      </c>
      <c r="AF431">
        <f t="shared" si="122"/>
        <v>2.0460358056265983E-2</v>
      </c>
      <c r="AG431">
        <f t="shared" si="121"/>
        <v>0</v>
      </c>
      <c r="AI431">
        <v>0</v>
      </c>
      <c r="AJ431">
        <f t="shared" si="114"/>
        <v>-7.9575775310599076E-2</v>
      </c>
      <c r="AK431">
        <f t="shared" si="123"/>
        <v>-1.5265236726305281E-2</v>
      </c>
      <c r="AL431">
        <f t="shared" si="115"/>
        <v>-0.33438248438817908</v>
      </c>
      <c r="AM431">
        <f t="shared" si="116"/>
        <v>-0.36780721589415566</v>
      </c>
      <c r="AN431">
        <f t="shared" si="117"/>
        <v>-0.11922021285212658</v>
      </c>
      <c r="AO431">
        <f t="shared" si="108"/>
        <v>-8.6811628756629969E-2</v>
      </c>
      <c r="AP431">
        <f t="shared" si="109"/>
        <v>-7.2019390988517562E-2</v>
      </c>
      <c r="AQ431">
        <f t="shared" si="110"/>
        <v>-0.31673007284828425</v>
      </c>
      <c r="AR431">
        <f t="shared" si="111"/>
        <v>-0.17129332355830709</v>
      </c>
      <c r="AS431">
        <f t="shared" si="118"/>
        <v>-0.13632583547518043</v>
      </c>
      <c r="AT431">
        <f t="shared" si="119"/>
        <v>-7.9575775310599076E-2</v>
      </c>
      <c r="AU431">
        <v>0</v>
      </c>
      <c r="AW431">
        <f t="shared" si="112"/>
        <v>1.779006952108884</v>
      </c>
    </row>
    <row r="432" spans="1:49" x14ac:dyDescent="0.25">
      <c r="A432">
        <v>31</v>
      </c>
      <c r="B432" t="s">
        <v>68</v>
      </c>
      <c r="C432" t="s">
        <v>61</v>
      </c>
      <c r="D432">
        <v>10</v>
      </c>
      <c r="F432">
        <v>0</v>
      </c>
      <c r="G432">
        <v>0.66666666666666663</v>
      </c>
      <c r="H432">
        <v>0</v>
      </c>
      <c r="I432">
        <v>7.333333333333333</v>
      </c>
      <c r="J432">
        <v>130.66666666666666</v>
      </c>
      <c r="K432">
        <v>1.6666666666666667</v>
      </c>
      <c r="L432">
        <v>5</v>
      </c>
      <c r="M432">
        <v>0.66666666666666663</v>
      </c>
      <c r="N432">
        <v>15.333333333333334</v>
      </c>
      <c r="O432">
        <v>60</v>
      </c>
      <c r="P432">
        <v>0</v>
      </c>
      <c r="Q432">
        <v>0.33333333333333331</v>
      </c>
      <c r="R432">
        <v>0</v>
      </c>
      <c r="S432">
        <v>221.66666666666666</v>
      </c>
      <c r="U432">
        <f t="shared" si="107"/>
        <v>0</v>
      </c>
      <c r="V432">
        <f t="shared" si="107"/>
        <v>3.0075187969924809E-3</v>
      </c>
      <c r="W432">
        <f t="shared" si="107"/>
        <v>0</v>
      </c>
      <c r="X432">
        <f t="shared" si="106"/>
        <v>3.308270676691729E-2</v>
      </c>
      <c r="Y432">
        <f t="shared" si="106"/>
        <v>0.58947368421052626</v>
      </c>
      <c r="Z432">
        <f t="shared" si="106"/>
        <v>7.5187969924812035E-3</v>
      </c>
      <c r="AA432">
        <f t="shared" si="106"/>
        <v>2.2556390977443611E-2</v>
      </c>
      <c r="AB432">
        <f t="shared" si="113"/>
        <v>3.0075187969924809E-3</v>
      </c>
      <c r="AC432">
        <f t="shared" si="113"/>
        <v>6.9172932330827067E-2</v>
      </c>
      <c r="AD432">
        <f t="shared" si="113"/>
        <v>0.27067669172932329</v>
      </c>
      <c r="AE432">
        <f t="shared" si="113"/>
        <v>0</v>
      </c>
      <c r="AF432">
        <f t="shared" si="122"/>
        <v>1.5037593984962405E-3</v>
      </c>
      <c r="AG432">
        <f t="shared" si="121"/>
        <v>0</v>
      </c>
      <c r="AI432">
        <v>0</v>
      </c>
      <c r="AJ432">
        <f t="shared" si="114"/>
        <v>-1.7463578526604236E-2</v>
      </c>
      <c r="AK432">
        <v>0</v>
      </c>
      <c r="AL432">
        <f t="shared" si="115"/>
        <v>-0.11277049762488096</v>
      </c>
      <c r="AM432">
        <f t="shared" si="116"/>
        <v>-0.31155169735223087</v>
      </c>
      <c r="AN432">
        <f t="shared" si="117"/>
        <v>-3.6769542317456799E-2</v>
      </c>
      <c r="AO432">
        <f t="shared" si="108"/>
        <v>-8.5527898636548375E-2</v>
      </c>
      <c r="AP432">
        <f t="shared" si="109"/>
        <v>-1.7463578526604236E-2</v>
      </c>
      <c r="AQ432">
        <f t="shared" si="110"/>
        <v>-0.18477097688973071</v>
      </c>
      <c r="AR432">
        <f t="shared" si="111"/>
        <v>-0.35372847241776822</v>
      </c>
      <c r="AS432">
        <v>0</v>
      </c>
      <c r="AT432">
        <f t="shared" si="119"/>
        <v>-9.774115850610306E-3</v>
      </c>
      <c r="AU432">
        <v>0</v>
      </c>
      <c r="AW432">
        <f t="shared" si="112"/>
        <v>1.1298203581424349</v>
      </c>
    </row>
    <row r="433" spans="1:49" x14ac:dyDescent="0.25">
      <c r="A433">
        <v>32</v>
      </c>
      <c r="B433" t="s">
        <v>60</v>
      </c>
      <c r="C433" t="s">
        <v>63</v>
      </c>
      <c r="D433">
        <v>10</v>
      </c>
      <c r="F433">
        <v>0</v>
      </c>
      <c r="G433">
        <v>0.33333333333333331</v>
      </c>
      <c r="H433">
        <v>0</v>
      </c>
      <c r="I433">
        <v>0.66666666666666663</v>
      </c>
      <c r="J433">
        <v>1.8333333333333333</v>
      </c>
      <c r="K433">
        <v>0</v>
      </c>
      <c r="L433">
        <v>35.833333333333336</v>
      </c>
      <c r="M433">
        <v>8</v>
      </c>
      <c r="N433">
        <v>3</v>
      </c>
      <c r="O433">
        <v>56.5</v>
      </c>
      <c r="P433">
        <v>0</v>
      </c>
      <c r="Q433">
        <v>0</v>
      </c>
      <c r="R433">
        <v>0</v>
      </c>
      <c r="S433">
        <v>106.16666666666667</v>
      </c>
      <c r="U433">
        <f t="shared" si="107"/>
        <v>0</v>
      </c>
      <c r="V433">
        <f t="shared" si="107"/>
        <v>3.1397174254317109E-3</v>
      </c>
      <c r="W433">
        <f t="shared" si="107"/>
        <v>0</v>
      </c>
      <c r="X433">
        <f t="shared" si="106"/>
        <v>6.2794348508634218E-3</v>
      </c>
      <c r="Y433">
        <f t="shared" si="106"/>
        <v>1.726844583987441E-2</v>
      </c>
      <c r="Z433">
        <f t="shared" si="106"/>
        <v>0</v>
      </c>
      <c r="AA433">
        <f t="shared" si="106"/>
        <v>0.33751962323390894</v>
      </c>
      <c r="AB433">
        <f t="shared" si="113"/>
        <v>7.5353218210361061E-2</v>
      </c>
      <c r="AC433">
        <f t="shared" si="113"/>
        <v>2.8257456828885398E-2</v>
      </c>
      <c r="AD433">
        <f t="shared" si="113"/>
        <v>0.53218210361067497</v>
      </c>
      <c r="AE433">
        <f t="shared" si="113"/>
        <v>0</v>
      </c>
      <c r="AF433">
        <f t="shared" si="122"/>
        <v>0</v>
      </c>
      <c r="AG433">
        <f t="shared" si="121"/>
        <v>0</v>
      </c>
      <c r="AI433">
        <v>0</v>
      </c>
      <c r="AJ433">
        <f t="shared" si="114"/>
        <v>-1.8096145918405707E-2</v>
      </c>
      <c r="AK433">
        <v>0</v>
      </c>
      <c r="AL433">
        <f t="shared" si="115"/>
        <v>-3.1839719274425568E-2</v>
      </c>
      <c r="AM433">
        <f t="shared" si="116"/>
        <v>-7.0090452449782917E-2</v>
      </c>
      <c r="AN433">
        <v>0</v>
      </c>
      <c r="AO433">
        <f t="shared" si="108"/>
        <v>-0.36659073767750017</v>
      </c>
      <c r="AP433">
        <f t="shared" si="109"/>
        <v>-0.19483091827925442</v>
      </c>
      <c r="AQ433">
        <f t="shared" si="110"/>
        <v>-0.10077733462820718</v>
      </c>
      <c r="AR433">
        <f t="shared" si="111"/>
        <v>-0.33568426505022092</v>
      </c>
      <c r="AS433">
        <v>0</v>
      </c>
      <c r="AT433">
        <v>0</v>
      </c>
      <c r="AU433">
        <v>0</v>
      </c>
      <c r="AW433">
        <f t="shared" si="112"/>
        <v>1.1179095732777968</v>
      </c>
    </row>
    <row r="434" spans="1:49" x14ac:dyDescent="0.25">
      <c r="A434">
        <v>33</v>
      </c>
      <c r="B434" t="s">
        <v>67</v>
      </c>
      <c r="C434" t="s">
        <v>63</v>
      </c>
      <c r="D434">
        <v>10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14.666666666666666</v>
      </c>
      <c r="M434">
        <v>0.66666666666666663</v>
      </c>
      <c r="N434">
        <v>31.666666666666668</v>
      </c>
      <c r="O434">
        <v>37.333333333333336</v>
      </c>
      <c r="P434">
        <v>0</v>
      </c>
      <c r="Q434">
        <v>2</v>
      </c>
      <c r="R434">
        <v>0</v>
      </c>
      <c r="S434">
        <v>86.333333333333343</v>
      </c>
      <c r="U434">
        <f t="shared" si="107"/>
        <v>0</v>
      </c>
      <c r="V434">
        <f t="shared" si="107"/>
        <v>0</v>
      </c>
      <c r="W434">
        <f t="shared" si="107"/>
        <v>0</v>
      </c>
      <c r="X434">
        <f t="shared" si="106"/>
        <v>0</v>
      </c>
      <c r="Y434">
        <f t="shared" si="106"/>
        <v>0</v>
      </c>
      <c r="Z434">
        <f t="shared" si="106"/>
        <v>0</v>
      </c>
      <c r="AA434">
        <f t="shared" si="106"/>
        <v>0.16988416988416985</v>
      </c>
      <c r="AB434">
        <f t="shared" si="113"/>
        <v>7.7220077220077205E-3</v>
      </c>
      <c r="AC434">
        <f t="shared" si="113"/>
        <v>0.36679536679536678</v>
      </c>
      <c r="AD434">
        <f t="shared" si="113"/>
        <v>0.4324324324324324</v>
      </c>
      <c r="AE434">
        <f t="shared" si="113"/>
        <v>0</v>
      </c>
      <c r="AF434">
        <f t="shared" si="122"/>
        <v>2.3166023166023165E-2</v>
      </c>
      <c r="AG434">
        <f t="shared" si="121"/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f t="shared" si="108"/>
        <v>-0.30114320780840215</v>
      </c>
      <c r="AP434">
        <f t="shared" si="109"/>
        <v>-3.7557381321541253E-2</v>
      </c>
      <c r="AQ434">
        <f t="shared" si="110"/>
        <v>-0.36787784231430393</v>
      </c>
      <c r="AR434">
        <f t="shared" si="111"/>
        <v>-0.3625207309857052</v>
      </c>
      <c r="AS434">
        <v>0</v>
      </c>
      <c r="AT434">
        <f t="shared" si="119"/>
        <v>-8.7221666234860606E-2</v>
      </c>
      <c r="AU434">
        <v>0</v>
      </c>
      <c r="AW434">
        <f t="shared" si="112"/>
        <v>1.1563208286648132</v>
      </c>
    </row>
    <row r="435" spans="1:49" x14ac:dyDescent="0.25">
      <c r="A435">
        <v>34</v>
      </c>
      <c r="B435" t="s">
        <v>67</v>
      </c>
      <c r="C435" t="s">
        <v>61</v>
      </c>
      <c r="D435">
        <v>10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3.3333333333333335</v>
      </c>
      <c r="M435">
        <v>1</v>
      </c>
      <c r="N435">
        <v>16.666666666666668</v>
      </c>
      <c r="O435">
        <v>54.666666666666664</v>
      </c>
      <c r="P435">
        <v>0</v>
      </c>
      <c r="Q435">
        <v>2.6666666666666665</v>
      </c>
      <c r="R435">
        <v>0</v>
      </c>
      <c r="S435">
        <v>78.333333333333329</v>
      </c>
      <c r="U435">
        <f t="shared" si="107"/>
        <v>0</v>
      </c>
      <c r="V435">
        <f t="shared" si="107"/>
        <v>0</v>
      </c>
      <c r="W435">
        <f t="shared" si="107"/>
        <v>0</v>
      </c>
      <c r="X435">
        <f t="shared" si="106"/>
        <v>0</v>
      </c>
      <c r="Y435">
        <f t="shared" si="106"/>
        <v>0</v>
      </c>
      <c r="Z435">
        <f t="shared" si="106"/>
        <v>0</v>
      </c>
      <c r="AA435">
        <f t="shared" si="106"/>
        <v>4.2553191489361708E-2</v>
      </c>
      <c r="AB435">
        <f t="shared" si="113"/>
        <v>1.2765957446808512E-2</v>
      </c>
      <c r="AC435">
        <f t="shared" si="113"/>
        <v>0.21276595744680854</v>
      </c>
      <c r="AD435">
        <f t="shared" si="113"/>
        <v>0.69787234042553192</v>
      </c>
      <c r="AE435">
        <f t="shared" si="113"/>
        <v>0</v>
      </c>
      <c r="AF435">
        <f t="shared" si="122"/>
        <v>3.4042553191489362E-2</v>
      </c>
      <c r="AG435">
        <f t="shared" si="121"/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f t="shared" si="108"/>
        <v>-0.13434044345319632</v>
      </c>
      <c r="AP435">
        <f t="shared" si="109"/>
        <v>-5.5671998623098504E-2</v>
      </c>
      <c r="AQ435">
        <f t="shared" si="110"/>
        <v>-0.32926861887574743</v>
      </c>
      <c r="AR435">
        <f t="shared" si="111"/>
        <v>-0.25103800066584481</v>
      </c>
      <c r="AS435">
        <v>0</v>
      </c>
      <c r="AT435">
        <f t="shared" si="119"/>
        <v>-0.11506873097750887</v>
      </c>
      <c r="AU435">
        <v>0</v>
      </c>
      <c r="AW435">
        <f t="shared" si="112"/>
        <v>0.88538779259539591</v>
      </c>
    </row>
    <row r="436" spans="1:49" x14ac:dyDescent="0.25">
      <c r="A436">
        <v>35</v>
      </c>
      <c r="B436" t="s">
        <v>67</v>
      </c>
      <c r="C436" t="s">
        <v>63</v>
      </c>
      <c r="D436">
        <v>10</v>
      </c>
      <c r="F436">
        <v>0</v>
      </c>
      <c r="G436">
        <v>0</v>
      </c>
      <c r="H436">
        <v>0</v>
      </c>
      <c r="I436">
        <v>0</v>
      </c>
      <c r="J436">
        <v>1.3333333333333333</v>
      </c>
      <c r="K436">
        <v>0.66666666666666663</v>
      </c>
      <c r="L436">
        <v>17.333333333333332</v>
      </c>
      <c r="M436">
        <v>0</v>
      </c>
      <c r="N436">
        <v>63.333333333333336</v>
      </c>
      <c r="O436">
        <v>50.666666666666664</v>
      </c>
      <c r="P436">
        <v>0</v>
      </c>
      <c r="Q436">
        <v>1.3333333333333333</v>
      </c>
      <c r="R436">
        <v>0</v>
      </c>
      <c r="S436">
        <v>134.66666666666669</v>
      </c>
      <c r="U436">
        <f t="shared" si="107"/>
        <v>0</v>
      </c>
      <c r="V436">
        <f t="shared" si="107"/>
        <v>0</v>
      </c>
      <c r="W436">
        <f t="shared" si="107"/>
        <v>0</v>
      </c>
      <c r="X436">
        <f t="shared" si="106"/>
        <v>0</v>
      </c>
      <c r="Y436">
        <f t="shared" si="106"/>
        <v>9.9009900990098994E-3</v>
      </c>
      <c r="Z436">
        <f t="shared" si="106"/>
        <v>4.9504950495049497E-3</v>
      </c>
      <c r="AA436">
        <f t="shared" si="106"/>
        <v>0.12871287128712869</v>
      </c>
      <c r="AB436">
        <f t="shared" si="113"/>
        <v>0</v>
      </c>
      <c r="AC436">
        <f t="shared" si="113"/>
        <v>0.47029702970297027</v>
      </c>
      <c r="AD436">
        <f t="shared" si="113"/>
        <v>0.37623762376237618</v>
      </c>
      <c r="AE436">
        <f t="shared" si="113"/>
        <v>0</v>
      </c>
      <c r="AF436">
        <f t="shared" si="122"/>
        <v>9.9009900990098994E-3</v>
      </c>
      <c r="AG436">
        <f t="shared" si="121"/>
        <v>0</v>
      </c>
      <c r="AI436">
        <v>0</v>
      </c>
      <c r="AJ436">
        <v>0</v>
      </c>
      <c r="AK436">
        <v>0</v>
      </c>
      <c r="AL436">
        <v>0</v>
      </c>
      <c r="AM436">
        <f t="shared" si="116"/>
        <v>-4.5694262542982762E-2</v>
      </c>
      <c r="AN436">
        <f t="shared" si="117"/>
        <v>-2.6278552957431704E-2</v>
      </c>
      <c r="AO436">
        <f t="shared" si="108"/>
        <v>-0.26388341655382569</v>
      </c>
      <c r="AP436">
        <v>0</v>
      </c>
      <c r="AQ436">
        <f t="shared" si="110"/>
        <v>-0.35478775520328254</v>
      </c>
      <c r="AR436">
        <f t="shared" si="111"/>
        <v>-0.36778520366698214</v>
      </c>
      <c r="AS436">
        <v>0</v>
      </c>
      <c r="AT436">
        <f t="shared" si="119"/>
        <v>-4.5694262542982762E-2</v>
      </c>
      <c r="AU436">
        <v>0</v>
      </c>
      <c r="AW436">
        <f t="shared" si="112"/>
        <v>1.1041234534674877</v>
      </c>
    </row>
    <row r="437" spans="1:49" x14ac:dyDescent="0.25">
      <c r="A437">
        <v>36</v>
      </c>
      <c r="B437" t="s">
        <v>62</v>
      </c>
      <c r="C437" t="s">
        <v>63</v>
      </c>
      <c r="D437">
        <v>10</v>
      </c>
      <c r="F437">
        <v>0</v>
      </c>
      <c r="G437">
        <v>0</v>
      </c>
      <c r="H437">
        <v>0</v>
      </c>
      <c r="I437">
        <v>0.66666666666666663</v>
      </c>
      <c r="J437">
        <v>1</v>
      </c>
      <c r="K437">
        <v>0</v>
      </c>
      <c r="L437">
        <v>18.333333333333332</v>
      </c>
      <c r="M437">
        <v>11.333333333333334</v>
      </c>
      <c r="N437">
        <v>36</v>
      </c>
      <c r="O437">
        <v>84.666666666666671</v>
      </c>
      <c r="P437">
        <v>0</v>
      </c>
      <c r="Q437">
        <v>0.66666666666666663</v>
      </c>
      <c r="R437">
        <v>0</v>
      </c>
      <c r="S437">
        <v>152.66666666666666</v>
      </c>
      <c r="U437">
        <f t="shared" si="107"/>
        <v>0</v>
      </c>
      <c r="V437">
        <f t="shared" si="107"/>
        <v>0</v>
      </c>
      <c r="W437">
        <f t="shared" si="107"/>
        <v>0</v>
      </c>
      <c r="X437">
        <f t="shared" si="106"/>
        <v>4.3668122270742356E-3</v>
      </c>
      <c r="Y437">
        <f t="shared" si="106"/>
        <v>6.5502183406113542E-3</v>
      </c>
      <c r="Z437">
        <f t="shared" si="106"/>
        <v>0</v>
      </c>
      <c r="AA437">
        <f t="shared" si="106"/>
        <v>0.12008733624454149</v>
      </c>
      <c r="AB437">
        <f t="shared" si="113"/>
        <v>7.4235807860262015E-2</v>
      </c>
      <c r="AC437">
        <f t="shared" si="113"/>
        <v>0.23580786026200876</v>
      </c>
      <c r="AD437">
        <f t="shared" si="113"/>
        <v>0.55458515283842802</v>
      </c>
      <c r="AE437">
        <f t="shared" si="113"/>
        <v>0</v>
      </c>
      <c r="AF437">
        <f t="shared" si="122"/>
        <v>4.3668122270742356E-3</v>
      </c>
      <c r="AG437">
        <f t="shared" si="121"/>
        <v>0</v>
      </c>
      <c r="AI437">
        <v>0</v>
      </c>
      <c r="AJ437">
        <v>0</v>
      </c>
      <c r="AK437">
        <v>0</v>
      </c>
      <c r="AL437">
        <f t="shared" si="115"/>
        <v>-2.3728043683642969E-2</v>
      </c>
      <c r="AM437">
        <f t="shared" si="116"/>
        <v>-3.2936180537856394E-2</v>
      </c>
      <c r="AN437">
        <v>0</v>
      </c>
      <c r="AO437">
        <f t="shared" si="108"/>
        <v>-0.25452943218011853</v>
      </c>
      <c r="AP437">
        <f t="shared" si="109"/>
        <v>-0.19305086118544279</v>
      </c>
      <c r="AQ437">
        <f t="shared" si="110"/>
        <v>-0.34068056627710974</v>
      </c>
      <c r="AR437">
        <f t="shared" si="111"/>
        <v>-0.32694731210108002</v>
      </c>
      <c r="AS437">
        <v>0</v>
      </c>
      <c r="AT437">
        <f t="shared" si="119"/>
        <v>-2.3728043683642969E-2</v>
      </c>
      <c r="AU437">
        <v>0</v>
      </c>
      <c r="AW437">
        <f t="shared" si="112"/>
        <v>1.1956004396488933</v>
      </c>
    </row>
    <row r="438" spans="1:49" x14ac:dyDescent="0.25">
      <c r="A438">
        <v>37</v>
      </c>
      <c r="B438" t="s">
        <v>60</v>
      </c>
      <c r="C438" t="s">
        <v>61</v>
      </c>
      <c r="D438">
        <v>10</v>
      </c>
      <c r="F438">
        <v>0</v>
      </c>
      <c r="G438">
        <v>0</v>
      </c>
      <c r="H438">
        <v>0</v>
      </c>
      <c r="I438">
        <v>0</v>
      </c>
      <c r="J438">
        <v>2.6666666666666665</v>
      </c>
      <c r="K438">
        <v>0</v>
      </c>
      <c r="L438">
        <v>2.6666666666666665</v>
      </c>
      <c r="M438">
        <v>2.6666666666666665</v>
      </c>
      <c r="N438">
        <v>10</v>
      </c>
      <c r="O438">
        <v>4.666666666666667</v>
      </c>
      <c r="P438">
        <v>0</v>
      </c>
      <c r="Q438">
        <v>0.66666666666666663</v>
      </c>
      <c r="R438">
        <v>0</v>
      </c>
      <c r="S438">
        <v>23.333333333333336</v>
      </c>
      <c r="U438">
        <f t="shared" si="107"/>
        <v>0</v>
      </c>
      <c r="V438">
        <f t="shared" si="107"/>
        <v>0</v>
      </c>
      <c r="W438">
        <f t="shared" si="107"/>
        <v>0</v>
      </c>
      <c r="X438">
        <f t="shared" si="106"/>
        <v>0</v>
      </c>
      <c r="Y438">
        <f t="shared" si="106"/>
        <v>0.11428571428571427</v>
      </c>
      <c r="Z438">
        <f t="shared" si="106"/>
        <v>0</v>
      </c>
      <c r="AA438">
        <f t="shared" si="106"/>
        <v>0.11428571428571427</v>
      </c>
      <c r="AB438">
        <f t="shared" si="113"/>
        <v>0.11428571428571427</v>
      </c>
      <c r="AC438">
        <f t="shared" si="113"/>
        <v>0.42857142857142855</v>
      </c>
      <c r="AD438">
        <f t="shared" si="113"/>
        <v>0.19999999999999998</v>
      </c>
      <c r="AE438">
        <f t="shared" si="113"/>
        <v>0</v>
      </c>
      <c r="AF438">
        <f t="shared" si="122"/>
        <v>2.8571428571428567E-2</v>
      </c>
      <c r="AG438">
        <f t="shared" si="121"/>
        <v>0</v>
      </c>
      <c r="AI438">
        <v>0</v>
      </c>
      <c r="AJ438">
        <v>0</v>
      </c>
      <c r="AK438">
        <v>0</v>
      </c>
      <c r="AL438">
        <v>0</v>
      </c>
      <c r="AM438">
        <f t="shared" si="116"/>
        <v>-0.24789185147080262</v>
      </c>
      <c r="AN438">
        <v>0</v>
      </c>
      <c r="AO438">
        <f t="shared" si="108"/>
        <v>-0.24789185147080262</v>
      </c>
      <c r="AP438">
        <f t="shared" si="109"/>
        <v>-0.24789185147080262</v>
      </c>
      <c r="AQ438">
        <f t="shared" si="110"/>
        <v>-0.36312765445165868</v>
      </c>
      <c r="AR438">
        <f t="shared" si="111"/>
        <v>-0.32188758248682009</v>
      </c>
      <c r="AS438">
        <v>0</v>
      </c>
      <c r="AT438">
        <f t="shared" si="119"/>
        <v>-0.10158137318541181</v>
      </c>
      <c r="AU438">
        <v>0</v>
      </c>
      <c r="AW438">
        <f t="shared" si="112"/>
        <v>1.5302721645362984</v>
      </c>
    </row>
    <row r="439" spans="1:49" x14ac:dyDescent="0.25">
      <c r="A439">
        <v>38</v>
      </c>
      <c r="B439" t="s">
        <v>64</v>
      </c>
      <c r="C439" t="s">
        <v>61</v>
      </c>
      <c r="D439">
        <v>10</v>
      </c>
      <c r="F439">
        <v>0</v>
      </c>
      <c r="G439">
        <v>6.166666666666667</v>
      </c>
      <c r="H439">
        <v>0</v>
      </c>
      <c r="I439">
        <v>0</v>
      </c>
      <c r="J439">
        <v>3.3333333333333335</v>
      </c>
      <c r="K439">
        <v>0</v>
      </c>
      <c r="L439">
        <v>13</v>
      </c>
      <c r="M439">
        <v>2.5</v>
      </c>
      <c r="N439">
        <v>3.1666666666666665</v>
      </c>
      <c r="O439">
        <v>6</v>
      </c>
      <c r="P439">
        <v>2</v>
      </c>
      <c r="Q439">
        <v>0</v>
      </c>
      <c r="R439">
        <v>0</v>
      </c>
      <c r="S439">
        <v>36.166666666666671</v>
      </c>
      <c r="U439">
        <f t="shared" si="107"/>
        <v>0</v>
      </c>
      <c r="V439">
        <f t="shared" si="107"/>
        <v>0.1705069124423963</v>
      </c>
      <c r="W439">
        <f t="shared" si="107"/>
        <v>0</v>
      </c>
      <c r="X439">
        <f t="shared" si="106"/>
        <v>0</v>
      </c>
      <c r="Y439">
        <f t="shared" si="106"/>
        <v>9.216589861751151E-2</v>
      </c>
      <c r="Z439">
        <f t="shared" si="106"/>
        <v>0</v>
      </c>
      <c r="AA439">
        <f t="shared" si="106"/>
        <v>0.35944700460829487</v>
      </c>
      <c r="AB439">
        <f t="shared" si="113"/>
        <v>6.9124423963133633E-2</v>
      </c>
      <c r="AC439">
        <f t="shared" si="113"/>
        <v>8.7557603686635926E-2</v>
      </c>
      <c r="AD439">
        <f t="shared" si="113"/>
        <v>0.16589861751152071</v>
      </c>
      <c r="AE439">
        <f t="shared" si="113"/>
        <v>5.5299539170506902E-2</v>
      </c>
      <c r="AF439">
        <f t="shared" si="122"/>
        <v>0</v>
      </c>
      <c r="AG439">
        <f t="shared" si="121"/>
        <v>0</v>
      </c>
      <c r="AI439">
        <v>0</v>
      </c>
      <c r="AJ439">
        <f t="shared" si="114"/>
        <v>-0.30162322264129354</v>
      </c>
      <c r="AK439">
        <v>0</v>
      </c>
      <c r="AL439">
        <v>0</v>
      </c>
      <c r="AM439">
        <f t="shared" si="116"/>
        <v>-0.21973871704944412</v>
      </c>
      <c r="AN439">
        <v>0</v>
      </c>
      <c r="AO439">
        <f t="shared" si="108"/>
        <v>-0.36778205112611839</v>
      </c>
      <c r="AP439">
        <f t="shared" si="109"/>
        <v>-0.1846898953298329</v>
      </c>
      <c r="AQ439">
        <f t="shared" si="110"/>
        <v>-0.21324289913873898</v>
      </c>
      <c r="AR439">
        <f t="shared" si="111"/>
        <v>-0.2980166955900303</v>
      </c>
      <c r="AS439">
        <f t="shared" si="118"/>
        <v>-0.16009165182041246</v>
      </c>
      <c r="AT439">
        <v>0</v>
      </c>
      <c r="AU439">
        <v>0</v>
      </c>
      <c r="AW439">
        <f t="shared" si="112"/>
        <v>1.7451851326958707</v>
      </c>
    </row>
    <row r="440" spans="1:49" x14ac:dyDescent="0.25">
      <c r="A440">
        <v>39</v>
      </c>
      <c r="B440" t="s">
        <v>67</v>
      </c>
      <c r="C440" t="s">
        <v>61</v>
      </c>
      <c r="D440">
        <v>10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8</v>
      </c>
      <c r="O440">
        <v>12.666666666666666</v>
      </c>
      <c r="P440">
        <v>0</v>
      </c>
      <c r="Q440">
        <v>17</v>
      </c>
      <c r="R440">
        <v>0</v>
      </c>
      <c r="S440">
        <v>38.666666666666664</v>
      </c>
      <c r="U440">
        <f t="shared" si="107"/>
        <v>0</v>
      </c>
      <c r="V440">
        <f t="shared" si="107"/>
        <v>0</v>
      </c>
      <c r="W440">
        <f t="shared" si="107"/>
        <v>0</v>
      </c>
      <c r="X440">
        <f t="shared" si="106"/>
        <v>0</v>
      </c>
      <c r="Y440">
        <f t="shared" si="106"/>
        <v>2.5862068965517244E-2</v>
      </c>
      <c r="Z440">
        <f t="shared" si="106"/>
        <v>0</v>
      </c>
      <c r="AA440">
        <f t="shared" si="106"/>
        <v>0</v>
      </c>
      <c r="AB440">
        <f t="shared" si="113"/>
        <v>0</v>
      </c>
      <c r="AC440">
        <f t="shared" si="113"/>
        <v>0.20689655172413796</v>
      </c>
      <c r="AD440">
        <f t="shared" si="113"/>
        <v>0.32758620689655171</v>
      </c>
      <c r="AE440">
        <f t="shared" si="113"/>
        <v>0</v>
      </c>
      <c r="AF440">
        <f t="shared" si="122"/>
        <v>0.43965517241379315</v>
      </c>
      <c r="AG440">
        <f t="shared" si="121"/>
        <v>0</v>
      </c>
      <c r="AI440">
        <v>0</v>
      </c>
      <c r="AJ440">
        <v>0</v>
      </c>
      <c r="AK440">
        <v>0</v>
      </c>
      <c r="AL440">
        <v>0</v>
      </c>
      <c r="AM440">
        <f t="shared" si="116"/>
        <v>-9.4525290580299709E-2</v>
      </c>
      <c r="AN440">
        <v>0</v>
      </c>
      <c r="AO440">
        <v>0</v>
      </c>
      <c r="AP440">
        <v>0</v>
      </c>
      <c r="AQ440">
        <f t="shared" si="110"/>
        <v>-0.32597304015691431</v>
      </c>
      <c r="AR440">
        <f t="shared" si="111"/>
        <v>-0.36558752752102752</v>
      </c>
      <c r="AS440">
        <v>0</v>
      </c>
      <c r="AT440">
        <f t="shared" si="119"/>
        <v>-0.36129303859899986</v>
      </c>
      <c r="AU440">
        <v>0</v>
      </c>
      <c r="AW440">
        <f t="shared" si="112"/>
        <v>1.1473788968572414</v>
      </c>
    </row>
    <row r="441" spans="1:49" x14ac:dyDescent="0.25">
      <c r="A441">
        <v>40</v>
      </c>
      <c r="B441" t="s">
        <v>68</v>
      </c>
      <c r="C441" t="s">
        <v>61</v>
      </c>
      <c r="D441">
        <v>10</v>
      </c>
      <c r="F441">
        <v>0</v>
      </c>
      <c r="G441">
        <v>3.8333333333333335</v>
      </c>
      <c r="H441">
        <v>0</v>
      </c>
      <c r="I441">
        <v>0</v>
      </c>
      <c r="J441">
        <v>10.333333333333334</v>
      </c>
      <c r="K441">
        <v>0</v>
      </c>
      <c r="L441">
        <v>10.166666666666666</v>
      </c>
      <c r="M441">
        <v>8</v>
      </c>
      <c r="N441">
        <v>2</v>
      </c>
      <c r="O441">
        <v>18.833333333333332</v>
      </c>
      <c r="P441">
        <v>0</v>
      </c>
      <c r="Q441">
        <v>0</v>
      </c>
      <c r="R441">
        <v>0</v>
      </c>
      <c r="S441">
        <v>53.166666666666671</v>
      </c>
      <c r="U441">
        <f t="shared" si="107"/>
        <v>0</v>
      </c>
      <c r="V441">
        <f t="shared" si="107"/>
        <v>7.2100313479623826E-2</v>
      </c>
      <c r="W441">
        <f t="shared" si="107"/>
        <v>0</v>
      </c>
      <c r="X441">
        <f t="shared" si="106"/>
        <v>0</v>
      </c>
      <c r="Y441">
        <f t="shared" si="106"/>
        <v>0.19435736677115986</v>
      </c>
      <c r="Z441">
        <f t="shared" si="106"/>
        <v>0</v>
      </c>
      <c r="AA441">
        <f t="shared" si="106"/>
        <v>0.19122257053291533</v>
      </c>
      <c r="AB441">
        <f t="shared" si="113"/>
        <v>0.15047021943573666</v>
      </c>
      <c r="AC441">
        <f t="shared" si="113"/>
        <v>3.7617554858934164E-2</v>
      </c>
      <c r="AD441">
        <f t="shared" si="113"/>
        <v>0.35423197492163006</v>
      </c>
      <c r="AE441">
        <f t="shared" si="113"/>
        <v>0</v>
      </c>
      <c r="AF441">
        <f t="shared" si="122"/>
        <v>0</v>
      </c>
      <c r="AG441">
        <f t="shared" si="121"/>
        <v>0</v>
      </c>
      <c r="AI441">
        <v>0</v>
      </c>
      <c r="AJ441">
        <f t="shared" si="114"/>
        <v>-0.18960196989868647</v>
      </c>
      <c r="AK441">
        <v>0</v>
      </c>
      <c r="AL441">
        <v>0</v>
      </c>
      <c r="AM441">
        <f t="shared" si="116"/>
        <v>-0.31836839028170749</v>
      </c>
      <c r="AN441">
        <v>0</v>
      </c>
      <c r="AO441">
        <f t="shared" si="108"/>
        <v>-0.31634279484421168</v>
      </c>
      <c r="AP441">
        <f t="shared" si="109"/>
        <v>-0.28498910473383626</v>
      </c>
      <c r="AQ441">
        <f t="shared" si="110"/>
        <v>-0.12339628036351764</v>
      </c>
      <c r="AR441">
        <f t="shared" si="111"/>
        <v>-0.3676231068971566</v>
      </c>
      <c r="AS441">
        <v>0</v>
      </c>
      <c r="AT441">
        <v>0</v>
      </c>
      <c r="AU441">
        <v>0</v>
      </c>
      <c r="AW441">
        <f t="shared" si="112"/>
        <v>1.6003216470191162</v>
      </c>
    </row>
    <row r="442" spans="1:49" x14ac:dyDescent="0.25">
      <c r="A442">
        <v>41</v>
      </c>
      <c r="B442" t="s">
        <v>64</v>
      </c>
      <c r="C442" t="s">
        <v>63</v>
      </c>
      <c r="D442">
        <v>10</v>
      </c>
      <c r="F442">
        <v>0</v>
      </c>
      <c r="G442">
        <v>1.3333333333333333</v>
      </c>
      <c r="H442">
        <v>0.66666666666666663</v>
      </c>
      <c r="I442">
        <v>40.666666666666664</v>
      </c>
      <c r="J442">
        <v>22</v>
      </c>
      <c r="K442">
        <v>12</v>
      </c>
      <c r="L442">
        <v>2.6666666666666665</v>
      </c>
      <c r="M442">
        <v>0</v>
      </c>
      <c r="N442">
        <v>6.666666666666667</v>
      </c>
      <c r="O442">
        <v>300.66666666666669</v>
      </c>
      <c r="P442">
        <v>64.666666666666671</v>
      </c>
      <c r="Q442">
        <v>4.666666666666667</v>
      </c>
      <c r="R442">
        <v>0</v>
      </c>
      <c r="S442">
        <v>456.00000000000006</v>
      </c>
      <c r="U442">
        <f t="shared" si="107"/>
        <v>0</v>
      </c>
      <c r="V442">
        <f t="shared" si="107"/>
        <v>2.9239766081871339E-3</v>
      </c>
      <c r="W442">
        <f t="shared" si="107"/>
        <v>1.461988304093567E-3</v>
      </c>
      <c r="X442">
        <f t="shared" si="106"/>
        <v>8.9181286549707584E-2</v>
      </c>
      <c r="Y442">
        <f t="shared" si="106"/>
        <v>4.8245614035087717E-2</v>
      </c>
      <c r="Z442">
        <f t="shared" si="106"/>
        <v>2.6315789473684206E-2</v>
      </c>
      <c r="AA442">
        <f t="shared" si="106"/>
        <v>5.8479532163742678E-3</v>
      </c>
      <c r="AB442">
        <f t="shared" si="113"/>
        <v>0</v>
      </c>
      <c r="AC442">
        <f t="shared" si="113"/>
        <v>1.4619883040935672E-2</v>
      </c>
      <c r="AD442">
        <f t="shared" si="113"/>
        <v>0.65935672514619881</v>
      </c>
      <c r="AE442">
        <f t="shared" si="113"/>
        <v>0.14181286549707603</v>
      </c>
      <c r="AF442">
        <f t="shared" si="122"/>
        <v>1.023391812865497E-2</v>
      </c>
      <c r="AG442">
        <f t="shared" si="121"/>
        <v>0</v>
      </c>
      <c r="AI442">
        <v>0</v>
      </c>
      <c r="AJ442">
        <f t="shared" si="114"/>
        <v>-1.706085010837019E-2</v>
      </c>
      <c r="AK442">
        <f t="shared" si="123"/>
        <v>-9.5437981251791665E-3</v>
      </c>
      <c r="AL442">
        <f t="shared" si="115"/>
        <v>-0.21555866558538533</v>
      </c>
      <c r="AM442">
        <f t="shared" si="116"/>
        <v>-0.14625418384963496</v>
      </c>
      <c r="AN442">
        <f t="shared" si="117"/>
        <v>-9.5725951571746987E-2</v>
      </c>
      <c r="AO442">
        <f t="shared" si="108"/>
        <v>-3.0068207932764088E-2</v>
      </c>
      <c r="AP442">
        <v>0</v>
      </c>
      <c r="AQ442">
        <f t="shared" si="110"/>
        <v>-6.1774456500416741E-2</v>
      </c>
      <c r="AR442">
        <f t="shared" si="111"/>
        <v>-0.27461586364336599</v>
      </c>
      <c r="AS442">
        <f t="shared" si="118"/>
        <v>-0.27699554545988198</v>
      </c>
      <c r="AT442">
        <f t="shared" si="119"/>
        <v>-4.6892301725103308E-2</v>
      </c>
      <c r="AU442">
        <v>0</v>
      </c>
      <c r="AW442">
        <f t="shared" si="112"/>
        <v>1.1744898245018487</v>
      </c>
    </row>
    <row r="443" spans="1:49" x14ac:dyDescent="0.25">
      <c r="A443">
        <v>42</v>
      </c>
      <c r="B443" t="s">
        <v>68</v>
      </c>
      <c r="C443" t="s">
        <v>63</v>
      </c>
      <c r="D443">
        <v>10</v>
      </c>
      <c r="F443">
        <v>0</v>
      </c>
      <c r="G443">
        <v>1.8333333333333333</v>
      </c>
      <c r="H443">
        <v>0</v>
      </c>
      <c r="I443">
        <v>14.333333333333334</v>
      </c>
      <c r="J443">
        <v>1</v>
      </c>
      <c r="K443">
        <v>1.1666666666666667</v>
      </c>
      <c r="L443">
        <v>0.5</v>
      </c>
      <c r="M443">
        <v>1.1666666666666667</v>
      </c>
      <c r="N443">
        <v>1.1666666666666667</v>
      </c>
      <c r="O443">
        <v>8.1666666666666661</v>
      </c>
      <c r="P443">
        <v>8</v>
      </c>
      <c r="Q443">
        <v>2</v>
      </c>
      <c r="R443">
        <v>1.1666666666666667</v>
      </c>
      <c r="S443">
        <v>40.5</v>
      </c>
      <c r="U443">
        <f t="shared" si="107"/>
        <v>0</v>
      </c>
      <c r="V443">
        <f t="shared" si="107"/>
        <v>4.5267489711934152E-2</v>
      </c>
      <c r="W443">
        <f t="shared" si="107"/>
        <v>0</v>
      </c>
      <c r="X443">
        <f t="shared" si="106"/>
        <v>0.35390946502057613</v>
      </c>
      <c r="Y443">
        <f t="shared" si="106"/>
        <v>2.4691358024691357E-2</v>
      </c>
      <c r="Z443">
        <f t="shared" si="106"/>
        <v>2.8806584362139918E-2</v>
      </c>
      <c r="AA443">
        <f t="shared" si="106"/>
        <v>1.2345679012345678E-2</v>
      </c>
      <c r="AB443">
        <f t="shared" si="113"/>
        <v>2.8806584362139918E-2</v>
      </c>
      <c r="AC443">
        <f t="shared" si="113"/>
        <v>2.8806584362139918E-2</v>
      </c>
      <c r="AD443">
        <f t="shared" si="113"/>
        <v>0.20164609053497942</v>
      </c>
      <c r="AE443">
        <f t="shared" si="113"/>
        <v>0.19753086419753085</v>
      </c>
      <c r="AF443">
        <f t="shared" si="122"/>
        <v>4.9382716049382713E-2</v>
      </c>
      <c r="AG443">
        <f t="shared" si="121"/>
        <v>2.8806584362139918E-2</v>
      </c>
      <c r="AI443">
        <v>0</v>
      </c>
      <c r="AJ443">
        <f t="shared" si="114"/>
        <v>-0.14011040278174466</v>
      </c>
      <c r="AK443">
        <v>0</v>
      </c>
      <c r="AL443">
        <f t="shared" si="115"/>
        <v>-0.36761076810487858</v>
      </c>
      <c r="AM443">
        <f t="shared" si="116"/>
        <v>-9.1390172200308484E-2</v>
      </c>
      <c r="AN443">
        <f t="shared" si="117"/>
        <v>-0.10218131300410142</v>
      </c>
      <c r="AO443">
        <f t="shared" si="108"/>
        <v>-5.4252458699659736E-2</v>
      </c>
      <c r="AP443">
        <f t="shared" si="109"/>
        <v>-0.10218131300410142</v>
      </c>
      <c r="AQ443">
        <f t="shared" si="110"/>
        <v>-0.10218131300410142</v>
      </c>
      <c r="AR443">
        <f t="shared" si="111"/>
        <v>-0.32288401693936691</v>
      </c>
      <c r="AS443">
        <f t="shared" si="118"/>
        <v>-0.32036749282620391</v>
      </c>
      <c r="AT443">
        <f t="shared" si="119"/>
        <v>-0.14855085400259496</v>
      </c>
      <c r="AU443">
        <f t="shared" si="120"/>
        <v>-0.10218131300410142</v>
      </c>
      <c r="AW443">
        <f t="shared" si="112"/>
        <v>1.8538914175711629</v>
      </c>
    </row>
    <row r="444" spans="1:49" x14ac:dyDescent="0.25">
      <c r="A444">
        <v>43</v>
      </c>
      <c r="B444" t="s">
        <v>62</v>
      </c>
      <c r="C444" t="s">
        <v>61</v>
      </c>
      <c r="D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30.666666666666668</v>
      </c>
      <c r="M444">
        <v>12.333333333333334</v>
      </c>
      <c r="N444">
        <v>2</v>
      </c>
      <c r="O444">
        <v>72</v>
      </c>
      <c r="P444">
        <v>0</v>
      </c>
      <c r="Q444">
        <v>3.3333333333333335</v>
      </c>
      <c r="R444">
        <v>0</v>
      </c>
      <c r="S444">
        <v>120.33333333333333</v>
      </c>
      <c r="U444">
        <f t="shared" si="107"/>
        <v>0</v>
      </c>
      <c r="V444">
        <f t="shared" si="107"/>
        <v>0</v>
      </c>
      <c r="W444">
        <f t="shared" si="107"/>
        <v>0</v>
      </c>
      <c r="X444">
        <f t="shared" si="106"/>
        <v>0</v>
      </c>
      <c r="Y444">
        <f t="shared" si="106"/>
        <v>0</v>
      </c>
      <c r="Z444">
        <f t="shared" si="106"/>
        <v>0</v>
      </c>
      <c r="AA444">
        <f t="shared" si="106"/>
        <v>0.25484764542936289</v>
      </c>
      <c r="AB444">
        <f t="shared" si="113"/>
        <v>0.10249307479224377</v>
      </c>
      <c r="AC444">
        <f t="shared" si="113"/>
        <v>1.662049861495845E-2</v>
      </c>
      <c r="AD444">
        <f t="shared" si="113"/>
        <v>0.59833795013850422</v>
      </c>
      <c r="AE444">
        <f t="shared" si="113"/>
        <v>0</v>
      </c>
      <c r="AF444">
        <f t="shared" si="122"/>
        <v>2.7700831024930751E-2</v>
      </c>
      <c r="AG444">
        <f t="shared" si="121"/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f t="shared" si="108"/>
        <v>-0.34839950991167129</v>
      </c>
      <c r="AP444">
        <f t="shared" si="109"/>
        <v>-0.23347512933651052</v>
      </c>
      <c r="AQ444">
        <f t="shared" si="110"/>
        <v>-6.8096152173487412E-2</v>
      </c>
      <c r="AR444">
        <f t="shared" si="111"/>
        <v>-0.30730610232720945</v>
      </c>
      <c r="AS444">
        <v>0</v>
      </c>
      <c r="AT444">
        <f t="shared" si="119"/>
        <v>-9.9343292668665803E-2</v>
      </c>
      <c r="AU444">
        <v>0</v>
      </c>
      <c r="AW444">
        <f t="shared" si="112"/>
        <v>1.0566201864175444</v>
      </c>
    </row>
    <row r="445" spans="1:49" x14ac:dyDescent="0.25">
      <c r="A445">
        <v>44</v>
      </c>
      <c r="B445" t="s">
        <v>60</v>
      </c>
      <c r="C445" t="s">
        <v>61</v>
      </c>
      <c r="D445">
        <v>10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10.333333333333334</v>
      </c>
      <c r="M445">
        <v>30.666666666666668</v>
      </c>
      <c r="N445">
        <v>0</v>
      </c>
      <c r="O445">
        <v>44.666666666666664</v>
      </c>
      <c r="P445">
        <v>0</v>
      </c>
      <c r="Q445">
        <v>62.333333333333336</v>
      </c>
      <c r="R445">
        <v>0</v>
      </c>
      <c r="S445">
        <v>148</v>
      </c>
      <c r="U445">
        <f t="shared" si="107"/>
        <v>0</v>
      </c>
      <c r="V445">
        <f t="shared" si="107"/>
        <v>0</v>
      </c>
      <c r="W445">
        <f t="shared" si="107"/>
        <v>0</v>
      </c>
      <c r="X445">
        <f t="shared" si="106"/>
        <v>0</v>
      </c>
      <c r="Y445">
        <f t="shared" si="106"/>
        <v>0</v>
      </c>
      <c r="Z445">
        <f t="shared" si="106"/>
        <v>0</v>
      </c>
      <c r="AA445">
        <f t="shared" si="106"/>
        <v>6.9819819819819828E-2</v>
      </c>
      <c r="AB445">
        <f t="shared" si="113"/>
        <v>0.20720720720720723</v>
      </c>
      <c r="AC445">
        <f t="shared" si="113"/>
        <v>0</v>
      </c>
      <c r="AD445">
        <f t="shared" si="113"/>
        <v>0.30180180180180177</v>
      </c>
      <c r="AE445">
        <f t="shared" si="113"/>
        <v>0</v>
      </c>
      <c r="AF445">
        <f t="shared" si="122"/>
        <v>0.4211711711711712</v>
      </c>
      <c r="AG445">
        <f t="shared" si="121"/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f t="shared" si="108"/>
        <v>-0.18584900472153026</v>
      </c>
      <c r="AP445">
        <f t="shared" si="109"/>
        <v>-0.32615160057489412</v>
      </c>
      <c r="AQ445">
        <v>0</v>
      </c>
      <c r="AR445">
        <f t="shared" si="111"/>
        <v>-0.36155395984796396</v>
      </c>
      <c r="AS445">
        <v>0</v>
      </c>
      <c r="AT445">
        <f t="shared" si="119"/>
        <v>-0.36419342752932055</v>
      </c>
      <c r="AU445">
        <v>0</v>
      </c>
      <c r="AW445">
        <f t="shared" si="112"/>
        <v>1.2377479926737089</v>
      </c>
    </row>
    <row r="446" spans="1:49" x14ac:dyDescent="0.25">
      <c r="A446">
        <v>45</v>
      </c>
      <c r="B446" t="s">
        <v>62</v>
      </c>
      <c r="C446" t="s">
        <v>61</v>
      </c>
      <c r="D446">
        <v>10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135.83333333333334</v>
      </c>
      <c r="M446">
        <v>5.166666666666667</v>
      </c>
      <c r="N446">
        <v>15.333333333333334</v>
      </c>
      <c r="O446">
        <v>28.666666666666668</v>
      </c>
      <c r="P446">
        <v>0</v>
      </c>
      <c r="Q446">
        <v>2.8333333333333335</v>
      </c>
      <c r="R446">
        <v>0</v>
      </c>
      <c r="S446">
        <v>187.83333333333334</v>
      </c>
      <c r="U446">
        <f t="shared" si="107"/>
        <v>0</v>
      </c>
      <c r="V446">
        <f t="shared" si="107"/>
        <v>0</v>
      </c>
      <c r="W446">
        <f t="shared" si="107"/>
        <v>0</v>
      </c>
      <c r="X446">
        <f t="shared" si="106"/>
        <v>0</v>
      </c>
      <c r="Y446">
        <f t="shared" si="106"/>
        <v>0</v>
      </c>
      <c r="Z446">
        <f t="shared" si="106"/>
        <v>0</v>
      </c>
      <c r="AA446">
        <f t="shared" si="106"/>
        <v>0.72315882874889093</v>
      </c>
      <c r="AB446">
        <f t="shared" si="113"/>
        <v>2.7506654835847383E-2</v>
      </c>
      <c r="AC446">
        <f t="shared" si="113"/>
        <v>8.1632653061224483E-2</v>
      </c>
      <c r="AD446">
        <f t="shared" si="113"/>
        <v>0.1526175687666371</v>
      </c>
      <c r="AE446">
        <f t="shared" si="113"/>
        <v>0</v>
      </c>
      <c r="AF446">
        <f t="shared" si="122"/>
        <v>1.5084294587400177E-2</v>
      </c>
      <c r="AG446">
        <f t="shared" si="121"/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f t="shared" si="108"/>
        <v>-0.2343948683683359</v>
      </c>
      <c r="AP446">
        <f t="shared" si="109"/>
        <v>-9.8840414016143324E-2</v>
      </c>
      <c r="AQ446">
        <f t="shared" si="110"/>
        <v>-0.20453272955026416</v>
      </c>
      <c r="AR446">
        <f t="shared" si="111"/>
        <v>-0.28689356380029069</v>
      </c>
      <c r="AS446">
        <v>0</v>
      </c>
      <c r="AT446">
        <f t="shared" si="119"/>
        <v>-6.3265057577391773E-2</v>
      </c>
      <c r="AU446">
        <v>0</v>
      </c>
      <c r="AW446">
        <f t="shared" si="112"/>
        <v>0.88792663331242572</v>
      </c>
    </row>
    <row r="447" spans="1:49" x14ac:dyDescent="0.25">
      <c r="A447">
        <v>46</v>
      </c>
      <c r="B447" t="s">
        <v>62</v>
      </c>
      <c r="C447" t="s">
        <v>63</v>
      </c>
      <c r="D447">
        <v>10</v>
      </c>
      <c r="F447">
        <v>0</v>
      </c>
      <c r="G447">
        <v>0</v>
      </c>
      <c r="H447">
        <v>0</v>
      </c>
      <c r="I447">
        <v>0.5</v>
      </c>
      <c r="J447">
        <v>0</v>
      </c>
      <c r="K447">
        <v>0</v>
      </c>
      <c r="L447">
        <v>29.5</v>
      </c>
      <c r="M447">
        <v>4.666666666666667</v>
      </c>
      <c r="N447">
        <v>31</v>
      </c>
      <c r="O447">
        <v>80.166666666666671</v>
      </c>
      <c r="P447">
        <v>0</v>
      </c>
      <c r="Q447">
        <v>0</v>
      </c>
      <c r="R447">
        <v>0</v>
      </c>
      <c r="S447">
        <v>145.83333333333331</v>
      </c>
      <c r="U447">
        <f t="shared" si="107"/>
        <v>0</v>
      </c>
      <c r="V447">
        <f t="shared" si="107"/>
        <v>0</v>
      </c>
      <c r="W447">
        <f t="shared" si="107"/>
        <v>0</v>
      </c>
      <c r="X447">
        <f t="shared" si="106"/>
        <v>3.4285714285714288E-3</v>
      </c>
      <c r="Y447">
        <f t="shared" si="106"/>
        <v>0</v>
      </c>
      <c r="Z447">
        <f t="shared" si="106"/>
        <v>0</v>
      </c>
      <c r="AA447">
        <f t="shared" si="106"/>
        <v>0.20228571428571432</v>
      </c>
      <c r="AB447">
        <f t="shared" si="113"/>
        <v>3.2000000000000008E-2</v>
      </c>
      <c r="AC447">
        <f t="shared" si="113"/>
        <v>0.21257142857142861</v>
      </c>
      <c r="AD447">
        <f t="shared" si="113"/>
        <v>0.54971428571428582</v>
      </c>
      <c r="AE447">
        <f t="shared" si="113"/>
        <v>0</v>
      </c>
      <c r="AF447">
        <f t="shared" si="122"/>
        <v>0</v>
      </c>
      <c r="AG447">
        <f t="shared" si="121"/>
        <v>0</v>
      </c>
      <c r="AI447">
        <v>0</v>
      </c>
      <c r="AJ447">
        <v>0</v>
      </c>
      <c r="AK447">
        <v>0</v>
      </c>
      <c r="AL447">
        <f t="shared" si="115"/>
        <v>-1.9459239763506875E-2</v>
      </c>
      <c r="AM447">
        <v>0</v>
      </c>
      <c r="AN447">
        <v>0</v>
      </c>
      <c r="AO447">
        <f t="shared" si="108"/>
        <v>-0.32326757167969145</v>
      </c>
      <c r="AP447">
        <f t="shared" si="109"/>
        <v>-0.11014462003783715</v>
      </c>
      <c r="AQ447">
        <f t="shared" si="110"/>
        <v>-0.32916201320212674</v>
      </c>
      <c r="AR447">
        <f t="shared" si="111"/>
        <v>-0.32892517990530445</v>
      </c>
      <c r="AS447">
        <v>0</v>
      </c>
      <c r="AT447">
        <v>0</v>
      </c>
      <c r="AU447">
        <v>0</v>
      </c>
      <c r="AW447">
        <f t="shared" si="112"/>
        <v>1.1109586245884668</v>
      </c>
    </row>
    <row r="448" spans="1:49" x14ac:dyDescent="0.25">
      <c r="A448">
        <v>47</v>
      </c>
      <c r="B448" t="s">
        <v>60</v>
      </c>
      <c r="C448" t="s">
        <v>61</v>
      </c>
      <c r="D448">
        <v>10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37.333333333333336</v>
      </c>
      <c r="M448">
        <v>9.3333333333333339</v>
      </c>
      <c r="N448">
        <v>15.333333333333334</v>
      </c>
      <c r="O448">
        <v>105.66666666666667</v>
      </c>
      <c r="P448">
        <v>0</v>
      </c>
      <c r="Q448">
        <v>9</v>
      </c>
      <c r="R448">
        <v>0</v>
      </c>
      <c r="S448">
        <v>176.66666666666669</v>
      </c>
      <c r="U448">
        <f t="shared" si="107"/>
        <v>0</v>
      </c>
      <c r="V448">
        <f t="shared" si="107"/>
        <v>0</v>
      </c>
      <c r="W448">
        <f t="shared" si="107"/>
        <v>0</v>
      </c>
      <c r="X448">
        <f t="shared" si="106"/>
        <v>0</v>
      </c>
      <c r="Y448">
        <f t="shared" si="106"/>
        <v>0</v>
      </c>
      <c r="Z448">
        <f t="shared" si="106"/>
        <v>0</v>
      </c>
      <c r="AA448">
        <f t="shared" si="106"/>
        <v>0.21132075471698111</v>
      </c>
      <c r="AB448">
        <f t="shared" si="113"/>
        <v>5.2830188679245278E-2</v>
      </c>
      <c r="AC448">
        <f t="shared" si="113"/>
        <v>8.6792452830188674E-2</v>
      </c>
      <c r="AD448">
        <f t="shared" si="113"/>
        <v>0.59811320754716979</v>
      </c>
      <c r="AE448">
        <f t="shared" si="113"/>
        <v>0</v>
      </c>
      <c r="AF448">
        <f t="shared" si="122"/>
        <v>5.094339622641509E-2</v>
      </c>
      <c r="AG448">
        <f t="shared" si="121"/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f t="shared" si="108"/>
        <v>-0.3284723606568305</v>
      </c>
      <c r="AP448">
        <f t="shared" si="109"/>
        <v>-0.15535628282714523</v>
      </c>
      <c r="AQ448">
        <f t="shared" si="110"/>
        <v>-0.21214120389174593</v>
      </c>
      <c r="AR448">
        <f t="shared" si="111"/>
        <v>-0.30741537501139082</v>
      </c>
      <c r="AS448">
        <v>0</v>
      </c>
      <c r="AT448">
        <f t="shared" si="119"/>
        <v>-0.15166053546156535</v>
      </c>
      <c r="AU448">
        <v>0</v>
      </c>
      <c r="AW448">
        <f t="shared" si="112"/>
        <v>1.1550457578486779</v>
      </c>
    </row>
    <row r="449" spans="1:49" x14ac:dyDescent="0.25">
      <c r="A449">
        <v>48</v>
      </c>
      <c r="B449" t="s">
        <v>68</v>
      </c>
      <c r="C449" t="s">
        <v>63</v>
      </c>
      <c r="D449">
        <v>10</v>
      </c>
      <c r="F449">
        <v>0</v>
      </c>
      <c r="G449">
        <v>6</v>
      </c>
      <c r="H449">
        <v>0</v>
      </c>
      <c r="I449">
        <v>1.3333333333333333</v>
      </c>
      <c r="J449">
        <v>22</v>
      </c>
      <c r="K449">
        <v>2</v>
      </c>
      <c r="L449">
        <v>11.333333333333334</v>
      </c>
      <c r="M449">
        <v>0</v>
      </c>
      <c r="N449">
        <v>55.333333333333336</v>
      </c>
      <c r="O449">
        <v>218.66666666666666</v>
      </c>
      <c r="P449">
        <v>2</v>
      </c>
      <c r="Q449">
        <v>2</v>
      </c>
      <c r="R449">
        <v>0</v>
      </c>
      <c r="S449">
        <v>320.66666666666663</v>
      </c>
      <c r="U449">
        <f t="shared" si="107"/>
        <v>0</v>
      </c>
      <c r="V449">
        <f t="shared" si="107"/>
        <v>1.8711018711018712E-2</v>
      </c>
      <c r="W449">
        <f t="shared" si="107"/>
        <v>0</v>
      </c>
      <c r="X449">
        <f t="shared" si="106"/>
        <v>4.1580041580041582E-3</v>
      </c>
      <c r="Y449">
        <f t="shared" si="106"/>
        <v>6.8607068607068611E-2</v>
      </c>
      <c r="Z449">
        <f t="shared" si="106"/>
        <v>6.2370062370062374E-3</v>
      </c>
      <c r="AA449">
        <f t="shared" si="106"/>
        <v>3.5343035343035352E-2</v>
      </c>
      <c r="AB449">
        <f t="shared" si="113"/>
        <v>0</v>
      </c>
      <c r="AC449">
        <f t="shared" si="113"/>
        <v>0.17255717255717259</v>
      </c>
      <c r="AD449">
        <f t="shared" si="113"/>
        <v>0.68191268191268195</v>
      </c>
      <c r="AE449">
        <f t="shared" si="113"/>
        <v>6.2370062370062374E-3</v>
      </c>
      <c r="AF449">
        <f t="shared" si="122"/>
        <v>6.2370062370062374E-3</v>
      </c>
      <c r="AG449">
        <f t="shared" si="121"/>
        <v>0</v>
      </c>
      <c r="AI449">
        <v>0</v>
      </c>
      <c r="AJ449">
        <f t="shared" si="114"/>
        <v>-7.444445786886876E-2</v>
      </c>
      <c r="AK449">
        <v>0</v>
      </c>
      <c r="AL449">
        <f t="shared" si="115"/>
        <v>-2.2797172929504433E-2</v>
      </c>
      <c r="AM449">
        <f t="shared" si="116"/>
        <v>-0.18382301535363049</v>
      </c>
      <c r="AN449">
        <f t="shared" si="117"/>
        <v>-3.166687098609762E-2</v>
      </c>
      <c r="AO449">
        <f t="shared" si="108"/>
        <v>-0.11813953584790494</v>
      </c>
      <c r="AP449">
        <v>0</v>
      </c>
      <c r="AQ449">
        <f t="shared" si="110"/>
        <v>-0.30318755295563526</v>
      </c>
      <c r="AR449">
        <f t="shared" si="111"/>
        <v>-0.26107276724467882</v>
      </c>
      <c r="AS449">
        <f t="shared" si="118"/>
        <v>-3.166687098609762E-2</v>
      </c>
      <c r="AT449">
        <f t="shared" si="119"/>
        <v>-3.166687098609762E-2</v>
      </c>
      <c r="AU449">
        <v>0</v>
      </c>
      <c r="AW449">
        <f t="shared" si="112"/>
        <v>1.0584651151585156</v>
      </c>
    </row>
    <row r="450" spans="1:49" x14ac:dyDescent="0.25">
      <c r="A450">
        <v>49</v>
      </c>
      <c r="B450" t="s">
        <v>64</v>
      </c>
      <c r="C450" t="s">
        <v>61</v>
      </c>
      <c r="D450">
        <v>10</v>
      </c>
      <c r="F450">
        <v>0</v>
      </c>
      <c r="G450">
        <v>9.3333333333333339</v>
      </c>
      <c r="H450">
        <v>0.66666666666666663</v>
      </c>
      <c r="I450">
        <v>17.333333333333332</v>
      </c>
      <c r="J450">
        <v>88.666666666666671</v>
      </c>
      <c r="K450">
        <v>31.333333333333332</v>
      </c>
      <c r="L450">
        <v>0.66666666666666663</v>
      </c>
      <c r="M450">
        <v>0</v>
      </c>
      <c r="N450">
        <v>52</v>
      </c>
      <c r="O450">
        <v>280.66666666666669</v>
      </c>
      <c r="P450">
        <v>0.66666666666666663</v>
      </c>
      <c r="Q450">
        <v>0</v>
      </c>
      <c r="R450">
        <v>0</v>
      </c>
      <c r="S450">
        <v>481.33333333333337</v>
      </c>
      <c r="U450">
        <f t="shared" si="107"/>
        <v>0</v>
      </c>
      <c r="V450">
        <f t="shared" si="107"/>
        <v>1.9390581717451522E-2</v>
      </c>
      <c r="W450">
        <f t="shared" si="107"/>
        <v>1.3850415512465372E-3</v>
      </c>
      <c r="X450">
        <f t="shared" si="107"/>
        <v>3.6011080332409968E-2</v>
      </c>
      <c r="Y450">
        <f t="shared" si="107"/>
        <v>0.18421052631578946</v>
      </c>
      <c r="Z450">
        <f t="shared" si="107"/>
        <v>6.5096952908587247E-2</v>
      </c>
      <c r="AA450">
        <f t="shared" si="107"/>
        <v>1.3850415512465372E-3</v>
      </c>
      <c r="AB450">
        <f t="shared" si="113"/>
        <v>0</v>
      </c>
      <c r="AC450">
        <f t="shared" si="113"/>
        <v>0.10803324099722991</v>
      </c>
      <c r="AD450">
        <f t="shared" si="113"/>
        <v>0.58310249307479223</v>
      </c>
      <c r="AE450">
        <f t="shared" si="113"/>
        <v>1.3850415512465372E-3</v>
      </c>
      <c r="AF450">
        <f t="shared" si="122"/>
        <v>0</v>
      </c>
      <c r="AG450">
        <f t="shared" si="121"/>
        <v>0</v>
      </c>
      <c r="AI450">
        <v>0</v>
      </c>
      <c r="AJ450">
        <f t="shared" si="114"/>
        <v>-7.6456439515077482E-2</v>
      </c>
      <c r="AK450">
        <f t="shared" si="123"/>
        <v>-9.1163783087158251E-3</v>
      </c>
      <c r="AL450">
        <f t="shared" si="115"/>
        <v>-0.11969825986517305</v>
      </c>
      <c r="AM450">
        <f t="shared" si="116"/>
        <v>-0.31162452828151332</v>
      </c>
      <c r="AN450">
        <f t="shared" si="117"/>
        <v>-0.17783690339001396</v>
      </c>
      <c r="AO450">
        <f t="shared" si="108"/>
        <v>-9.1163783087158251E-3</v>
      </c>
      <c r="AP450">
        <v>0</v>
      </c>
      <c r="AQ450">
        <f t="shared" si="110"/>
        <v>-0.24040813345131898</v>
      </c>
      <c r="AR450">
        <f t="shared" si="111"/>
        <v>-0.31452099791356958</v>
      </c>
      <c r="AS450">
        <f t="shared" si="118"/>
        <v>-9.1163783087158251E-3</v>
      </c>
      <c r="AT450">
        <v>0</v>
      </c>
      <c r="AU450">
        <v>0</v>
      </c>
      <c r="AW450">
        <f t="shared" si="112"/>
        <v>1.2678943973428138</v>
      </c>
    </row>
    <row r="451" spans="1:49" x14ac:dyDescent="0.25">
      <c r="A451">
        <v>50</v>
      </c>
      <c r="B451" t="s">
        <v>60</v>
      </c>
      <c r="C451" t="s">
        <v>63</v>
      </c>
      <c r="D451">
        <v>10</v>
      </c>
      <c r="F451">
        <v>0</v>
      </c>
      <c r="G451">
        <v>0</v>
      </c>
      <c r="H451">
        <v>0</v>
      </c>
      <c r="I451">
        <v>0.33333333333333331</v>
      </c>
      <c r="J451">
        <v>0.33333333333333331</v>
      </c>
      <c r="K451">
        <v>0</v>
      </c>
      <c r="L451">
        <v>5</v>
      </c>
      <c r="M451">
        <v>5.666666666666667</v>
      </c>
      <c r="N451">
        <v>0</v>
      </c>
      <c r="O451">
        <v>11</v>
      </c>
      <c r="P451">
        <v>0</v>
      </c>
      <c r="Q451">
        <v>6.333333333333333</v>
      </c>
      <c r="R451">
        <v>0</v>
      </c>
      <c r="S451">
        <v>28.666666666666668</v>
      </c>
      <c r="U451">
        <f t="shared" ref="U451:Y501" si="124">F451/$S451</f>
        <v>0</v>
      </c>
      <c r="V451">
        <f t="shared" si="124"/>
        <v>0</v>
      </c>
      <c r="W451">
        <f t="shared" si="124"/>
        <v>0</v>
      </c>
      <c r="X451">
        <f t="shared" si="124"/>
        <v>1.1627906976744184E-2</v>
      </c>
      <c r="Y451">
        <f t="shared" si="124"/>
        <v>1.1627906976744184E-2</v>
      </c>
      <c r="Z451">
        <f t="shared" ref="Z451:AE501" si="125">K451/$S451</f>
        <v>0</v>
      </c>
      <c r="AA451">
        <f t="shared" si="125"/>
        <v>0.1744186046511628</v>
      </c>
      <c r="AB451">
        <f t="shared" si="113"/>
        <v>0.19767441860465115</v>
      </c>
      <c r="AC451">
        <f t="shared" si="113"/>
        <v>0</v>
      </c>
      <c r="AD451">
        <f t="shared" si="113"/>
        <v>0.3837209302325581</v>
      </c>
      <c r="AE451">
        <f t="shared" si="113"/>
        <v>0</v>
      </c>
      <c r="AF451">
        <f t="shared" si="122"/>
        <v>0.22093023255813951</v>
      </c>
      <c r="AG451">
        <f t="shared" si="121"/>
        <v>0</v>
      </c>
      <c r="AI451">
        <v>0</v>
      </c>
      <c r="AJ451">
        <v>0</v>
      </c>
      <c r="AK451">
        <v>0</v>
      </c>
      <c r="AL451">
        <f t="shared" ref="AL451:AL500" si="126">LN(X451)*X451</f>
        <v>-5.1794736002947761E-2</v>
      </c>
      <c r="AM451">
        <f t="shared" ref="AM451:AM501" si="127">LN(Y451)*Y451</f>
        <v>-5.1794736002947761E-2</v>
      </c>
      <c r="AN451">
        <v>0</v>
      </c>
      <c r="AO451">
        <f t="shared" ref="AO451:AO501" si="128">LN(AA451)*AA451</f>
        <v>-0.30458670264266824</v>
      </c>
      <c r="AP451">
        <f t="shared" ref="AP451:AP501" si="129">LN(AB451)*AB451</f>
        <v>-0.32045671148085997</v>
      </c>
      <c r="AQ451">
        <v>0</v>
      </c>
      <c r="AR451">
        <f t="shared" ref="AR451:AR501" si="130">LN(AD451)*AD451</f>
        <v>-0.36754315404618493</v>
      </c>
      <c r="AS451">
        <v>0</v>
      </c>
      <c r="AT451">
        <f t="shared" ref="AT451:AT501" si="131">LN(AF451)*AF451</f>
        <v>-0.33358439563551484</v>
      </c>
      <c r="AU451">
        <v>0</v>
      </c>
      <c r="AW451">
        <f t="shared" ref="AW451:AW501" si="132">-SUM(AI451:AU451)</f>
        <v>1.4297604358111236</v>
      </c>
    </row>
    <row r="452" spans="1:49" x14ac:dyDescent="0.25">
      <c r="A452">
        <v>1</v>
      </c>
      <c r="B452" t="s">
        <v>60</v>
      </c>
      <c r="C452" t="s">
        <v>61</v>
      </c>
      <c r="D452">
        <v>11</v>
      </c>
      <c r="F452">
        <v>0</v>
      </c>
      <c r="G452">
        <v>0.16666666666666666</v>
      </c>
      <c r="H452">
        <v>0</v>
      </c>
      <c r="I452">
        <v>0</v>
      </c>
      <c r="J452">
        <v>0.33333333333333331</v>
      </c>
      <c r="K452">
        <v>0</v>
      </c>
      <c r="L452">
        <v>12.166666666666666</v>
      </c>
      <c r="M452">
        <v>1.5</v>
      </c>
      <c r="N452">
        <v>9.1666666666666661</v>
      </c>
      <c r="O452">
        <v>83.166666666666671</v>
      </c>
      <c r="P452">
        <v>0.33333333333333331</v>
      </c>
      <c r="Q452">
        <v>0</v>
      </c>
      <c r="R452">
        <v>0</v>
      </c>
      <c r="S452">
        <v>106.83333333333333</v>
      </c>
      <c r="U452">
        <f t="shared" si="124"/>
        <v>0</v>
      </c>
      <c r="V452">
        <f t="shared" si="124"/>
        <v>1.5600624024960999E-3</v>
      </c>
      <c r="W452">
        <f t="shared" si="124"/>
        <v>0</v>
      </c>
      <c r="X452">
        <f t="shared" si="124"/>
        <v>0</v>
      </c>
      <c r="Y452">
        <f t="shared" si="124"/>
        <v>3.1201248049921998E-3</v>
      </c>
      <c r="Z452">
        <f t="shared" si="125"/>
        <v>0</v>
      </c>
      <c r="AA452">
        <f t="shared" si="125"/>
        <v>0.11388455538221529</v>
      </c>
      <c r="AB452">
        <f t="shared" si="113"/>
        <v>1.4040561622464899E-2</v>
      </c>
      <c r="AC452">
        <f t="shared" si="113"/>
        <v>8.5803432137285487E-2</v>
      </c>
      <c r="AD452">
        <f t="shared" si="113"/>
        <v>0.77847113884555386</v>
      </c>
      <c r="AE452">
        <f t="shared" si="113"/>
        <v>3.1201248049921998E-3</v>
      </c>
      <c r="AF452">
        <f t="shared" si="122"/>
        <v>0</v>
      </c>
      <c r="AG452">
        <f t="shared" si="121"/>
        <v>0</v>
      </c>
      <c r="AI452">
        <v>0</v>
      </c>
      <c r="AJ452">
        <f t="shared" ref="AJ452:AJ500" si="133">LN(V452)*V452</f>
        <v>-1.0082729261966725E-2</v>
      </c>
      <c r="AK452">
        <v>0</v>
      </c>
      <c r="AL452">
        <v>0</v>
      </c>
      <c r="AM452">
        <f t="shared" si="127"/>
        <v>-1.8002752812357956E-2</v>
      </c>
      <c r="AN452">
        <v>0</v>
      </c>
      <c r="AO452">
        <f t="shared" si="128"/>
        <v>-0.24742217028295843</v>
      </c>
      <c r="AP452">
        <f t="shared" si="129"/>
        <v>-5.9894296281216938E-2</v>
      </c>
      <c r="AQ452">
        <f t="shared" ref="AQ452:AQ501" si="134">LN(AC452)*AC452</f>
        <v>-0.21070716839758338</v>
      </c>
      <c r="AR452">
        <f t="shared" si="130"/>
        <v>-0.19494735916288067</v>
      </c>
      <c r="AS452">
        <f t="shared" ref="AS452:AS493" si="135">LN(AE452)*AE452</f>
        <v>-1.8002752812357956E-2</v>
      </c>
      <c r="AT452">
        <v>0</v>
      </c>
      <c r="AU452">
        <v>0</v>
      </c>
      <c r="AW452">
        <f t="shared" si="132"/>
        <v>0.75905922901132206</v>
      </c>
    </row>
    <row r="453" spans="1:49" x14ac:dyDescent="0.25">
      <c r="A453">
        <v>2</v>
      </c>
      <c r="B453" t="s">
        <v>62</v>
      </c>
      <c r="C453" t="s">
        <v>63</v>
      </c>
      <c r="D453">
        <v>11</v>
      </c>
      <c r="F453">
        <v>0</v>
      </c>
      <c r="G453">
        <v>0</v>
      </c>
      <c r="H453">
        <v>0</v>
      </c>
      <c r="I453">
        <v>0</v>
      </c>
      <c r="J453">
        <v>0.16666666666666666</v>
      </c>
      <c r="K453">
        <v>0</v>
      </c>
      <c r="L453">
        <v>15.166666666666666</v>
      </c>
      <c r="M453">
        <v>0.5</v>
      </c>
      <c r="N453">
        <v>52.833333333333336</v>
      </c>
      <c r="O453">
        <v>48.333333333333336</v>
      </c>
      <c r="P453">
        <v>0</v>
      </c>
      <c r="Q453">
        <v>0</v>
      </c>
      <c r="R453">
        <v>0</v>
      </c>
      <c r="S453">
        <v>117</v>
      </c>
      <c r="U453">
        <f t="shared" si="124"/>
        <v>0</v>
      </c>
      <c r="V453">
        <f t="shared" si="124"/>
        <v>0</v>
      </c>
      <c r="W453">
        <f t="shared" si="124"/>
        <v>0</v>
      </c>
      <c r="X453">
        <f t="shared" si="124"/>
        <v>0</v>
      </c>
      <c r="Y453">
        <f t="shared" si="124"/>
        <v>1.4245014245014244E-3</v>
      </c>
      <c r="Z453">
        <f t="shared" si="125"/>
        <v>0</v>
      </c>
      <c r="AA453">
        <f t="shared" si="125"/>
        <v>0.12962962962962962</v>
      </c>
      <c r="AB453">
        <f t="shared" si="125"/>
        <v>4.2735042735042739E-3</v>
      </c>
      <c r="AC453">
        <f t="shared" si="125"/>
        <v>0.45156695156695159</v>
      </c>
      <c r="AD453">
        <f t="shared" si="125"/>
        <v>0.4131054131054131</v>
      </c>
      <c r="AE453">
        <f t="shared" si="125"/>
        <v>0</v>
      </c>
      <c r="AF453">
        <f t="shared" si="122"/>
        <v>0</v>
      </c>
      <c r="AG453">
        <f t="shared" si="121"/>
        <v>0</v>
      </c>
      <c r="AI453">
        <v>0</v>
      </c>
      <c r="AJ453">
        <v>0</v>
      </c>
      <c r="AK453">
        <v>0</v>
      </c>
      <c r="AL453">
        <v>0</v>
      </c>
      <c r="AM453">
        <f t="shared" si="127"/>
        <v>-9.3360874701222361E-3</v>
      </c>
      <c r="AN453">
        <v>0</v>
      </c>
      <c r="AO453">
        <f t="shared" si="128"/>
        <v>-0.2648429126400505</v>
      </c>
      <c r="AP453">
        <f t="shared" si="129"/>
        <v>-2.3313338099819239E-2</v>
      </c>
      <c r="AQ453">
        <f t="shared" si="134"/>
        <v>-0.35901000962547602</v>
      </c>
      <c r="AR453">
        <f t="shared" si="130"/>
        <v>-0.36520686538908048</v>
      </c>
      <c r="AS453">
        <v>0</v>
      </c>
      <c r="AT453">
        <v>0</v>
      </c>
      <c r="AU453">
        <v>0</v>
      </c>
      <c r="AW453">
        <f t="shared" si="132"/>
        <v>1.0217092132245484</v>
      </c>
    </row>
    <row r="454" spans="1:49" x14ac:dyDescent="0.25">
      <c r="A454">
        <v>3</v>
      </c>
      <c r="B454" t="s">
        <v>62</v>
      </c>
      <c r="C454" t="s">
        <v>61</v>
      </c>
      <c r="D454">
        <v>11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7</v>
      </c>
      <c r="M454">
        <v>1.8333333333333333</v>
      </c>
      <c r="N454">
        <v>26.166666666666668</v>
      </c>
      <c r="O454">
        <v>75.666666666666671</v>
      </c>
      <c r="P454">
        <v>0</v>
      </c>
      <c r="Q454">
        <v>0</v>
      </c>
      <c r="R454">
        <v>0</v>
      </c>
      <c r="S454">
        <v>110.66666666666667</v>
      </c>
      <c r="U454">
        <f t="shared" si="124"/>
        <v>0</v>
      </c>
      <c r="V454">
        <f t="shared" si="124"/>
        <v>0</v>
      </c>
      <c r="W454">
        <f t="shared" si="124"/>
        <v>0</v>
      </c>
      <c r="X454">
        <f t="shared" si="124"/>
        <v>0</v>
      </c>
      <c r="Y454">
        <f t="shared" si="124"/>
        <v>0</v>
      </c>
      <c r="Z454">
        <f t="shared" si="125"/>
        <v>0</v>
      </c>
      <c r="AA454">
        <f t="shared" si="125"/>
        <v>6.3253012048192767E-2</v>
      </c>
      <c r="AB454">
        <f t="shared" si="125"/>
        <v>1.6566265060240962E-2</v>
      </c>
      <c r="AC454">
        <f t="shared" si="125"/>
        <v>0.23644578313253012</v>
      </c>
      <c r="AD454">
        <f t="shared" si="125"/>
        <v>0.68373493975903621</v>
      </c>
      <c r="AE454">
        <f t="shared" si="125"/>
        <v>0</v>
      </c>
      <c r="AF454">
        <f t="shared" si="122"/>
        <v>0</v>
      </c>
      <c r="AG454">
        <f t="shared" si="122"/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f t="shared" si="128"/>
        <v>-0.1746170576959469</v>
      </c>
      <c r="AP454">
        <f t="shared" si="129"/>
        <v>-6.7928095848582379E-2</v>
      </c>
      <c r="AQ454">
        <f t="shared" si="134"/>
        <v>-0.34096341269294544</v>
      </c>
      <c r="AR454">
        <f t="shared" si="130"/>
        <v>-0.25994573486676048</v>
      </c>
      <c r="AS454">
        <v>0</v>
      </c>
      <c r="AT454">
        <v>0</v>
      </c>
      <c r="AU454">
        <v>0</v>
      </c>
      <c r="AW454">
        <f t="shared" si="132"/>
        <v>0.84345430110423525</v>
      </c>
    </row>
    <row r="455" spans="1:49" x14ac:dyDescent="0.25">
      <c r="A455">
        <v>4</v>
      </c>
      <c r="B455" t="s">
        <v>64</v>
      </c>
      <c r="C455" t="s">
        <v>63</v>
      </c>
      <c r="D455">
        <v>11</v>
      </c>
      <c r="F455">
        <v>0</v>
      </c>
      <c r="G455">
        <v>2.1666666666666665</v>
      </c>
      <c r="H455">
        <v>0</v>
      </c>
      <c r="I455">
        <v>25.5</v>
      </c>
      <c r="J455">
        <v>0</v>
      </c>
      <c r="K455">
        <v>1.3333333333333333</v>
      </c>
      <c r="L455">
        <v>0.33333333333333331</v>
      </c>
      <c r="M455">
        <v>2</v>
      </c>
      <c r="N455">
        <v>2.8333333333333335</v>
      </c>
      <c r="O455">
        <v>10.666666666666666</v>
      </c>
      <c r="P455">
        <v>1.6666666666666667</v>
      </c>
      <c r="Q455">
        <v>3.5</v>
      </c>
      <c r="R455">
        <v>1.8333333333333333</v>
      </c>
      <c r="S455">
        <v>51.833333333333329</v>
      </c>
      <c r="U455">
        <f t="shared" si="124"/>
        <v>0</v>
      </c>
      <c r="V455">
        <f t="shared" si="124"/>
        <v>4.1800643086816719E-2</v>
      </c>
      <c r="W455">
        <f t="shared" si="124"/>
        <v>0</v>
      </c>
      <c r="X455">
        <f t="shared" si="124"/>
        <v>0.49196141479099681</v>
      </c>
      <c r="Y455">
        <f t="shared" si="124"/>
        <v>0</v>
      </c>
      <c r="Z455">
        <f t="shared" si="125"/>
        <v>2.5723472668810289E-2</v>
      </c>
      <c r="AA455">
        <f t="shared" si="125"/>
        <v>6.4308681672025723E-3</v>
      </c>
      <c r="AB455">
        <f t="shared" si="125"/>
        <v>3.8585209003215437E-2</v>
      </c>
      <c r="AC455">
        <f t="shared" si="125"/>
        <v>5.4662379421221874E-2</v>
      </c>
      <c r="AD455">
        <f t="shared" si="125"/>
        <v>0.20578778135048231</v>
      </c>
      <c r="AE455">
        <f t="shared" si="125"/>
        <v>3.2154340836012867E-2</v>
      </c>
      <c r="AF455">
        <f t="shared" si="122"/>
        <v>6.7524115755627015E-2</v>
      </c>
      <c r="AG455">
        <f t="shared" si="122"/>
        <v>3.5369774919614148E-2</v>
      </c>
      <c r="AI455">
        <v>0</v>
      </c>
      <c r="AJ455">
        <f t="shared" si="133"/>
        <v>-0.13271050228723494</v>
      </c>
      <c r="AK455">
        <v>0</v>
      </c>
      <c r="AL455">
        <f t="shared" si="126"/>
        <v>-0.34897528485652796</v>
      </c>
      <c r="AM455">
        <v>0</v>
      </c>
      <c r="AN455">
        <f t="shared" ref="AN455:AN500" si="136">LN(Z455)*Z455</f>
        <v>-9.4156948437283547E-2</v>
      </c>
      <c r="AO455">
        <f t="shared" si="128"/>
        <v>-3.2454313386619221E-2</v>
      </c>
      <c r="AP455">
        <f t="shared" si="129"/>
        <v>-0.12559046671606047</v>
      </c>
      <c r="AQ455">
        <f t="shared" si="134"/>
        <v>-0.15888055517071162</v>
      </c>
      <c r="AR455">
        <f t="shared" si="130"/>
        <v>-0.32533192618794848</v>
      </c>
      <c r="AS455">
        <f t="shared" si="135"/>
        <v>-0.11052115174228903</v>
      </c>
      <c r="AT455">
        <f t="shared" si="131"/>
        <v>-0.18199575550987793</v>
      </c>
      <c r="AU455">
        <f t="shared" ref="AU455:AU493" si="137">LN(AG455)*AG455</f>
        <v>-0.11820216730929101</v>
      </c>
      <c r="AW455">
        <f t="shared" si="132"/>
        <v>1.628819071603844</v>
      </c>
    </row>
    <row r="456" spans="1:49" x14ac:dyDescent="0.25">
      <c r="A456">
        <v>5</v>
      </c>
      <c r="B456" t="s">
        <v>62</v>
      </c>
      <c r="C456" t="s">
        <v>61</v>
      </c>
      <c r="D456">
        <v>11</v>
      </c>
      <c r="F456">
        <v>0</v>
      </c>
      <c r="G456">
        <v>0</v>
      </c>
      <c r="H456">
        <v>0</v>
      </c>
      <c r="I456">
        <v>0</v>
      </c>
      <c r="J456">
        <v>1.3333333333333333</v>
      </c>
      <c r="K456">
        <v>0</v>
      </c>
      <c r="L456">
        <v>36.5</v>
      </c>
      <c r="M456">
        <v>1.8333333333333333</v>
      </c>
      <c r="N456">
        <v>8.5</v>
      </c>
      <c r="O456">
        <v>44.333333333333336</v>
      </c>
      <c r="P456">
        <v>0</v>
      </c>
      <c r="Q456">
        <v>2.8333333333333335</v>
      </c>
      <c r="R456">
        <v>0</v>
      </c>
      <c r="S456">
        <v>95.333333333333329</v>
      </c>
      <c r="U456">
        <f t="shared" si="124"/>
        <v>0</v>
      </c>
      <c r="V456">
        <f t="shared" si="124"/>
        <v>0</v>
      </c>
      <c r="W456">
        <f t="shared" si="124"/>
        <v>0</v>
      </c>
      <c r="X456">
        <f t="shared" si="124"/>
        <v>0</v>
      </c>
      <c r="Y456">
        <f t="shared" si="124"/>
        <v>1.3986013986013986E-2</v>
      </c>
      <c r="Z456">
        <f t="shared" si="125"/>
        <v>0</v>
      </c>
      <c r="AA456">
        <f t="shared" si="125"/>
        <v>0.38286713286713286</v>
      </c>
      <c r="AB456">
        <f t="shared" si="125"/>
        <v>1.9230769230769232E-2</v>
      </c>
      <c r="AC456">
        <f t="shared" si="125"/>
        <v>8.9160839160839167E-2</v>
      </c>
      <c r="AD456">
        <f t="shared" si="125"/>
        <v>0.46503496503496511</v>
      </c>
      <c r="AE456">
        <f t="shared" si="125"/>
        <v>0</v>
      </c>
      <c r="AF456">
        <f t="shared" ref="AF456:AG501" si="138">Q456/$S456</f>
        <v>2.9720279720279724E-2</v>
      </c>
      <c r="AG456">
        <f t="shared" si="138"/>
        <v>0</v>
      </c>
      <c r="AI456">
        <v>0</v>
      </c>
      <c r="AJ456">
        <v>0</v>
      </c>
      <c r="AK456">
        <v>0</v>
      </c>
      <c r="AL456">
        <v>0</v>
      </c>
      <c r="AM456">
        <f t="shared" si="127"/>
        <v>-5.971604824755191E-2</v>
      </c>
      <c r="AN456">
        <v>0</v>
      </c>
      <c r="AO456">
        <f t="shared" si="128"/>
        <v>-0.36757819979433931</v>
      </c>
      <c r="AP456">
        <f t="shared" si="129"/>
        <v>-7.5985456126565903E-2</v>
      </c>
      <c r="AQ456">
        <f t="shared" si="134"/>
        <v>-0.21552968757242846</v>
      </c>
      <c r="AR456">
        <f t="shared" si="130"/>
        <v>-0.35605061813128369</v>
      </c>
      <c r="AS456">
        <v>0</v>
      </c>
      <c r="AT456">
        <f t="shared" si="131"/>
        <v>-0.1044942937141624</v>
      </c>
      <c r="AU456">
        <v>0</v>
      </c>
      <c r="AW456">
        <f t="shared" si="132"/>
        <v>1.1793543035863316</v>
      </c>
    </row>
    <row r="457" spans="1:49" x14ac:dyDescent="0.25">
      <c r="A457">
        <v>6</v>
      </c>
      <c r="B457" t="s">
        <v>64</v>
      </c>
      <c r="C457" t="s">
        <v>61</v>
      </c>
      <c r="D457">
        <v>11</v>
      </c>
      <c r="F457">
        <v>0</v>
      </c>
      <c r="G457">
        <v>0.5</v>
      </c>
      <c r="H457">
        <v>0</v>
      </c>
      <c r="I457">
        <v>0</v>
      </c>
      <c r="J457">
        <v>1</v>
      </c>
      <c r="K457">
        <v>0</v>
      </c>
      <c r="L457">
        <v>1.6666666666666667</v>
      </c>
      <c r="M457">
        <v>0.16666666666666666</v>
      </c>
      <c r="N457">
        <v>0.16666666666666666</v>
      </c>
      <c r="O457">
        <v>1.0833333333333333</v>
      </c>
      <c r="P457">
        <v>0</v>
      </c>
      <c r="Q457">
        <v>0</v>
      </c>
      <c r="R457">
        <v>0</v>
      </c>
      <c r="S457">
        <v>4.583333333333333</v>
      </c>
      <c r="U457">
        <f t="shared" si="124"/>
        <v>0</v>
      </c>
      <c r="V457">
        <f t="shared" si="124"/>
        <v>0.1090909090909091</v>
      </c>
      <c r="W457">
        <f t="shared" si="124"/>
        <v>0</v>
      </c>
      <c r="X457">
        <f t="shared" si="124"/>
        <v>0</v>
      </c>
      <c r="Y457">
        <f t="shared" si="124"/>
        <v>0.2181818181818182</v>
      </c>
      <c r="Z457">
        <f t="shared" si="125"/>
        <v>0</v>
      </c>
      <c r="AA457">
        <f t="shared" si="125"/>
        <v>0.3636363636363637</v>
      </c>
      <c r="AB457">
        <f t="shared" si="125"/>
        <v>3.6363636363636362E-2</v>
      </c>
      <c r="AC457">
        <f t="shared" si="125"/>
        <v>3.6363636363636362E-2</v>
      </c>
      <c r="AD457">
        <f t="shared" si="125"/>
        <v>0.23636363636363636</v>
      </c>
      <c r="AE457">
        <f t="shared" si="125"/>
        <v>0</v>
      </c>
      <c r="AF457">
        <f t="shared" si="138"/>
        <v>0</v>
      </c>
      <c r="AG457">
        <f t="shared" si="138"/>
        <v>0</v>
      </c>
      <c r="AI457">
        <v>0</v>
      </c>
      <c r="AJ457">
        <f t="shared" si="133"/>
        <v>-0.24169895083684537</v>
      </c>
      <c r="AK457">
        <v>0</v>
      </c>
      <c r="AL457">
        <v>0</v>
      </c>
      <c r="AM457">
        <f t="shared" si="127"/>
        <v>-0.33216578955152087</v>
      </c>
      <c r="AN457">
        <v>0</v>
      </c>
      <c r="AO457">
        <f t="shared" si="128"/>
        <v>-0.36785487697399266</v>
      </c>
      <c r="AP457">
        <f t="shared" si="129"/>
        <v>-0.12051585471536456</v>
      </c>
      <c r="AQ457">
        <f t="shared" si="134"/>
        <v>-0.12051585471536456</v>
      </c>
      <c r="AR457">
        <f t="shared" si="130"/>
        <v>-0.34092708656403897</v>
      </c>
      <c r="AS457">
        <v>0</v>
      </c>
      <c r="AT457">
        <v>0</v>
      </c>
      <c r="AU457">
        <v>0</v>
      </c>
      <c r="AW457">
        <f t="shared" si="132"/>
        <v>1.5236784133571271</v>
      </c>
    </row>
    <row r="458" spans="1:49" x14ac:dyDescent="0.25">
      <c r="A458">
        <v>7</v>
      </c>
      <c r="B458" t="s">
        <v>60</v>
      </c>
      <c r="C458" t="s">
        <v>61</v>
      </c>
      <c r="D458">
        <v>11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8</v>
      </c>
      <c r="M458">
        <v>0.66666666666666663</v>
      </c>
      <c r="N458">
        <v>3.3333333333333335</v>
      </c>
      <c r="O458">
        <v>19.333333333333332</v>
      </c>
      <c r="P458">
        <v>0</v>
      </c>
      <c r="Q458">
        <v>4.666666666666667</v>
      </c>
      <c r="R458">
        <v>0</v>
      </c>
      <c r="S458">
        <v>36</v>
      </c>
      <c r="U458">
        <f t="shared" si="124"/>
        <v>0</v>
      </c>
      <c r="V458">
        <f t="shared" si="124"/>
        <v>0</v>
      </c>
      <c r="W458">
        <f t="shared" si="124"/>
        <v>0</v>
      </c>
      <c r="X458">
        <f t="shared" si="124"/>
        <v>0</v>
      </c>
      <c r="Y458">
        <f t="shared" si="124"/>
        <v>0</v>
      </c>
      <c r="Z458">
        <f t="shared" si="125"/>
        <v>0</v>
      </c>
      <c r="AA458">
        <f t="shared" si="125"/>
        <v>0.22222222222222221</v>
      </c>
      <c r="AB458">
        <f t="shared" si="125"/>
        <v>1.8518518518518517E-2</v>
      </c>
      <c r="AC458">
        <f t="shared" si="125"/>
        <v>9.2592592592592601E-2</v>
      </c>
      <c r="AD458">
        <f t="shared" si="125"/>
        <v>0.53703703703703698</v>
      </c>
      <c r="AE458">
        <f t="shared" si="125"/>
        <v>0</v>
      </c>
      <c r="AF458">
        <f t="shared" si="138"/>
        <v>0.12962962962962965</v>
      </c>
      <c r="AG458">
        <f t="shared" si="138"/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f t="shared" si="128"/>
        <v>-0.33423942150583869</v>
      </c>
      <c r="AP458">
        <f t="shared" si="129"/>
        <v>-7.3870074936375443E-2</v>
      </c>
      <c r="AQ458">
        <f t="shared" si="134"/>
        <v>-0.22032834575279392</v>
      </c>
      <c r="AR458">
        <f t="shared" si="130"/>
        <v>-0.33386959779178171</v>
      </c>
      <c r="AS458">
        <v>0</v>
      </c>
      <c r="AT458">
        <f t="shared" si="131"/>
        <v>-0.26484291264005055</v>
      </c>
      <c r="AU458">
        <v>0</v>
      </c>
      <c r="AW458">
        <f t="shared" si="132"/>
        <v>1.2271503526268404</v>
      </c>
    </row>
    <row r="459" spans="1:49" x14ac:dyDescent="0.25">
      <c r="A459">
        <v>8</v>
      </c>
      <c r="B459" t="s">
        <v>67</v>
      </c>
      <c r="C459" t="s">
        <v>63</v>
      </c>
      <c r="D459">
        <v>11</v>
      </c>
      <c r="F459">
        <v>0</v>
      </c>
      <c r="G459">
        <v>0</v>
      </c>
      <c r="H459">
        <v>0</v>
      </c>
      <c r="I459">
        <v>0</v>
      </c>
      <c r="J459">
        <v>0.33333333333333331</v>
      </c>
      <c r="K459">
        <v>0</v>
      </c>
      <c r="L459">
        <v>13</v>
      </c>
      <c r="M459">
        <v>2</v>
      </c>
      <c r="N459">
        <v>43.666666666666664</v>
      </c>
      <c r="O459">
        <v>168.66666666666666</v>
      </c>
      <c r="P459">
        <v>0</v>
      </c>
      <c r="Q459">
        <v>0</v>
      </c>
      <c r="R459">
        <v>0</v>
      </c>
      <c r="S459">
        <v>227.66666666666666</v>
      </c>
      <c r="U459">
        <f t="shared" si="124"/>
        <v>0</v>
      </c>
      <c r="V459">
        <f t="shared" si="124"/>
        <v>0</v>
      </c>
      <c r="W459">
        <f t="shared" si="124"/>
        <v>0</v>
      </c>
      <c r="X459">
        <f t="shared" si="124"/>
        <v>0</v>
      </c>
      <c r="Y459">
        <f t="shared" si="124"/>
        <v>1.4641288433382138E-3</v>
      </c>
      <c r="Z459">
        <f t="shared" si="125"/>
        <v>0</v>
      </c>
      <c r="AA459">
        <f t="shared" si="125"/>
        <v>5.7101024890190338E-2</v>
      </c>
      <c r="AB459">
        <f t="shared" si="125"/>
        <v>8.7847730600292828E-3</v>
      </c>
      <c r="AC459">
        <f t="shared" si="125"/>
        <v>0.19180087847730601</v>
      </c>
      <c r="AD459">
        <f t="shared" si="125"/>
        <v>0.74084919472913613</v>
      </c>
      <c r="AE459">
        <f t="shared" ref="AE459:AE501" si="139">P459/$S459</f>
        <v>0</v>
      </c>
      <c r="AF459">
        <f t="shared" si="138"/>
        <v>0</v>
      </c>
      <c r="AG459">
        <f t="shared" si="138"/>
        <v>0</v>
      </c>
      <c r="AI459">
        <v>0</v>
      </c>
      <c r="AJ459">
        <v>0</v>
      </c>
      <c r="AK459">
        <v>0</v>
      </c>
      <c r="AL459">
        <v>0</v>
      </c>
      <c r="AM459">
        <f t="shared" si="127"/>
        <v>-9.5556293697961793E-3</v>
      </c>
      <c r="AN459">
        <v>0</v>
      </c>
      <c r="AO459">
        <f t="shared" si="128"/>
        <v>-0.16347642067965537</v>
      </c>
      <c r="AP459">
        <f t="shared" si="129"/>
        <v>-4.1593575903450086E-2</v>
      </c>
      <c r="AQ459">
        <f t="shared" si="134"/>
        <v>-0.31672031810310786</v>
      </c>
      <c r="AR459">
        <f t="shared" si="130"/>
        <v>-0.22222378372380996</v>
      </c>
      <c r="AS459">
        <v>0</v>
      </c>
      <c r="AT459">
        <v>0</v>
      </c>
      <c r="AU459">
        <v>0</v>
      </c>
      <c r="AW459">
        <f t="shared" si="132"/>
        <v>0.75356972777981945</v>
      </c>
    </row>
    <row r="460" spans="1:49" x14ac:dyDescent="0.25">
      <c r="A460">
        <v>9</v>
      </c>
      <c r="B460" t="s">
        <v>67</v>
      </c>
      <c r="C460" t="s">
        <v>61</v>
      </c>
      <c r="D460">
        <v>11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3.6666666666666665</v>
      </c>
      <c r="M460">
        <v>0</v>
      </c>
      <c r="N460">
        <v>6</v>
      </c>
      <c r="O460">
        <v>160.33333333333334</v>
      </c>
      <c r="P460">
        <v>0</v>
      </c>
      <c r="Q460">
        <v>0</v>
      </c>
      <c r="R460">
        <v>0</v>
      </c>
      <c r="S460">
        <v>170</v>
      </c>
      <c r="U460">
        <f t="shared" si="124"/>
        <v>0</v>
      </c>
      <c r="V460">
        <f t="shared" si="124"/>
        <v>0</v>
      </c>
      <c r="W460">
        <f t="shared" si="124"/>
        <v>0</v>
      </c>
      <c r="X460">
        <f t="shared" si="124"/>
        <v>0</v>
      </c>
      <c r="Y460">
        <f t="shared" si="124"/>
        <v>0</v>
      </c>
      <c r="Z460">
        <f t="shared" si="125"/>
        <v>0</v>
      </c>
      <c r="AA460">
        <f t="shared" si="125"/>
        <v>2.1568627450980392E-2</v>
      </c>
      <c r="AB460">
        <f t="shared" si="125"/>
        <v>0</v>
      </c>
      <c r="AC460">
        <f t="shared" si="125"/>
        <v>3.5294117647058823E-2</v>
      </c>
      <c r="AD460">
        <f t="shared" si="125"/>
        <v>0.94313725490196088</v>
      </c>
      <c r="AE460">
        <f t="shared" si="139"/>
        <v>0</v>
      </c>
      <c r="AF460">
        <f t="shared" si="138"/>
        <v>0</v>
      </c>
      <c r="AG460">
        <f t="shared" si="138"/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f t="shared" si="128"/>
        <v>-8.2748372513960805E-2</v>
      </c>
      <c r="AP460">
        <v>0</v>
      </c>
      <c r="AQ460">
        <f t="shared" si="134"/>
        <v>-0.11802490474666612</v>
      </c>
      <c r="AR460">
        <f t="shared" si="130"/>
        <v>-5.5214514018951957E-2</v>
      </c>
      <c r="AS460">
        <v>0</v>
      </c>
      <c r="AT460">
        <v>0</v>
      </c>
      <c r="AU460">
        <v>0</v>
      </c>
      <c r="AW460">
        <f t="shared" si="132"/>
        <v>0.25598779127957888</v>
      </c>
    </row>
    <row r="461" spans="1:49" x14ac:dyDescent="0.25">
      <c r="A461">
        <v>10</v>
      </c>
      <c r="B461" t="s">
        <v>68</v>
      </c>
      <c r="C461" t="s">
        <v>61</v>
      </c>
      <c r="D461">
        <v>11</v>
      </c>
      <c r="F461">
        <v>0</v>
      </c>
      <c r="G461">
        <v>6.25</v>
      </c>
      <c r="H461">
        <v>0</v>
      </c>
      <c r="I461">
        <v>0</v>
      </c>
      <c r="J461">
        <v>0.83333333333333337</v>
      </c>
      <c r="K461">
        <v>0</v>
      </c>
      <c r="L461">
        <v>18.75</v>
      </c>
      <c r="M461">
        <v>1.1666666666666667</v>
      </c>
      <c r="N461">
        <v>4.666666666666667</v>
      </c>
      <c r="O461">
        <v>16.583333333333332</v>
      </c>
      <c r="P461">
        <v>3.1666666666666665</v>
      </c>
      <c r="Q461">
        <v>0</v>
      </c>
      <c r="R461">
        <v>0.83333333333333337</v>
      </c>
      <c r="S461">
        <v>52.25</v>
      </c>
      <c r="U461">
        <f t="shared" si="124"/>
        <v>0</v>
      </c>
      <c r="V461">
        <f t="shared" si="124"/>
        <v>0.11961722488038277</v>
      </c>
      <c r="W461">
        <f t="shared" si="124"/>
        <v>0</v>
      </c>
      <c r="X461">
        <f t="shared" si="124"/>
        <v>0</v>
      </c>
      <c r="Y461">
        <f t="shared" si="124"/>
        <v>1.5948963317384372E-2</v>
      </c>
      <c r="Z461">
        <f t="shared" si="125"/>
        <v>0</v>
      </c>
      <c r="AA461">
        <f t="shared" si="125"/>
        <v>0.35885167464114831</v>
      </c>
      <c r="AB461">
        <f t="shared" si="125"/>
        <v>2.2328548644338118E-2</v>
      </c>
      <c r="AC461">
        <f t="shared" si="125"/>
        <v>8.9314194577352471E-2</v>
      </c>
      <c r="AD461">
        <f t="shared" si="125"/>
        <v>0.31738437001594894</v>
      </c>
      <c r="AE461">
        <f t="shared" si="139"/>
        <v>6.0606060606060601E-2</v>
      </c>
      <c r="AF461">
        <f t="shared" si="138"/>
        <v>0</v>
      </c>
      <c r="AG461">
        <f t="shared" si="138"/>
        <v>1.5948963317384372E-2</v>
      </c>
      <c r="AI461">
        <v>0</v>
      </c>
      <c r="AJ461">
        <f t="shared" si="133"/>
        <v>-0.25400220419815911</v>
      </c>
      <c r="AK461">
        <v>0</v>
      </c>
      <c r="AL461">
        <v>0</v>
      </c>
      <c r="AM461">
        <f t="shared" si="127"/>
        <v>-6.6002574922470109E-2</v>
      </c>
      <c r="AN461">
        <v>0</v>
      </c>
      <c r="AO461">
        <f t="shared" si="128"/>
        <v>-0.36776775302458153</v>
      </c>
      <c r="AP461">
        <f t="shared" si="129"/>
        <v>-8.489066818859213E-2</v>
      </c>
      <c r="AQ461">
        <f t="shared" si="134"/>
        <v>-0.21574690844382008</v>
      </c>
      <c r="AR461">
        <f t="shared" si="130"/>
        <v>-0.36424354300761919</v>
      </c>
      <c r="AS461">
        <f t="shared" si="135"/>
        <v>-0.16990062914585058</v>
      </c>
      <c r="AT461">
        <v>0</v>
      </c>
      <c r="AU461">
        <f t="shared" si="137"/>
        <v>-6.6002574922470109E-2</v>
      </c>
      <c r="AW461">
        <f t="shared" si="132"/>
        <v>1.5885568558535628</v>
      </c>
    </row>
    <row r="462" spans="1:49" x14ac:dyDescent="0.25">
      <c r="A462">
        <v>11</v>
      </c>
      <c r="B462" t="s">
        <v>68</v>
      </c>
      <c r="C462" t="s">
        <v>63</v>
      </c>
      <c r="D462">
        <v>11</v>
      </c>
      <c r="F462">
        <v>0</v>
      </c>
      <c r="G462">
        <v>0.5</v>
      </c>
      <c r="H462">
        <v>0</v>
      </c>
      <c r="I462">
        <v>8</v>
      </c>
      <c r="J462">
        <v>3.5</v>
      </c>
      <c r="K462">
        <v>4.166666666666667</v>
      </c>
      <c r="L462">
        <v>0.66666666666666663</v>
      </c>
      <c r="M462">
        <v>0.16666666666666666</v>
      </c>
      <c r="N462">
        <v>26</v>
      </c>
      <c r="O462">
        <v>80.833333333333329</v>
      </c>
      <c r="P462">
        <v>0.33333333333333331</v>
      </c>
      <c r="Q462">
        <v>0</v>
      </c>
      <c r="R462">
        <v>0</v>
      </c>
      <c r="S462">
        <v>124.16666666666666</v>
      </c>
      <c r="U462">
        <f t="shared" si="124"/>
        <v>0</v>
      </c>
      <c r="V462">
        <f t="shared" si="124"/>
        <v>4.0268456375838931E-3</v>
      </c>
      <c r="W462">
        <f t="shared" si="124"/>
        <v>0</v>
      </c>
      <c r="X462">
        <f t="shared" si="124"/>
        <v>6.4429530201342289E-2</v>
      </c>
      <c r="Y462">
        <f t="shared" si="124"/>
        <v>2.8187919463087251E-2</v>
      </c>
      <c r="Z462">
        <f t="shared" si="125"/>
        <v>3.3557046979865779E-2</v>
      </c>
      <c r="AA462">
        <f t="shared" si="125"/>
        <v>5.3691275167785232E-3</v>
      </c>
      <c r="AB462">
        <f t="shared" si="125"/>
        <v>1.3422818791946308E-3</v>
      </c>
      <c r="AC462">
        <f t="shared" si="125"/>
        <v>0.20939597315436242</v>
      </c>
      <c r="AD462">
        <f t="shared" si="125"/>
        <v>0.65100671140939603</v>
      </c>
      <c r="AE462">
        <f t="shared" si="139"/>
        <v>2.6845637583892616E-3</v>
      </c>
      <c r="AF462">
        <f t="shared" si="138"/>
        <v>0</v>
      </c>
      <c r="AG462">
        <f t="shared" si="138"/>
        <v>0</v>
      </c>
      <c r="AI462">
        <v>0</v>
      </c>
      <c r="AJ462">
        <f t="shared" si="133"/>
        <v>-2.220713528742866E-2</v>
      </c>
      <c r="AK462">
        <v>0</v>
      </c>
      <c r="AL462">
        <f t="shared" si="126"/>
        <v>-0.17667757578340954</v>
      </c>
      <c r="AM462">
        <f t="shared" si="127"/>
        <v>-0.10059878844802533</v>
      </c>
      <c r="AN462">
        <f t="shared" si="136"/>
        <v>-0.11390967763460938</v>
      </c>
      <c r="AO462">
        <f t="shared" si="128"/>
        <v>-2.8064911985286812E-2</v>
      </c>
      <c r="AP462">
        <f t="shared" si="129"/>
        <v>-8.87702579648263E-3</v>
      </c>
      <c r="AQ462">
        <f t="shared" si="134"/>
        <v>-0.32739651132387049</v>
      </c>
      <c r="AR462">
        <f t="shared" si="130"/>
        <v>-0.27943507893880132</v>
      </c>
      <c r="AS462">
        <f t="shared" si="135"/>
        <v>-1.5893253792804332E-2</v>
      </c>
      <c r="AT462">
        <v>0</v>
      </c>
      <c r="AU462">
        <v>0</v>
      </c>
      <c r="AW462">
        <f t="shared" si="132"/>
        <v>1.0730599589907184</v>
      </c>
    </row>
    <row r="463" spans="1:49" x14ac:dyDescent="0.25">
      <c r="A463">
        <v>12</v>
      </c>
      <c r="B463" t="s">
        <v>68</v>
      </c>
      <c r="C463" t="s">
        <v>61</v>
      </c>
      <c r="D463">
        <v>11</v>
      </c>
      <c r="F463">
        <v>0</v>
      </c>
      <c r="G463">
        <v>0</v>
      </c>
      <c r="H463">
        <v>0.66666666666666663</v>
      </c>
      <c r="I463">
        <v>21.333333333333332</v>
      </c>
      <c r="J463">
        <v>40</v>
      </c>
      <c r="K463">
        <v>35.333333333333336</v>
      </c>
      <c r="L463">
        <v>0</v>
      </c>
      <c r="M463">
        <v>0</v>
      </c>
      <c r="N463">
        <v>22.666666666666668</v>
      </c>
      <c r="O463">
        <v>76.666666666666671</v>
      </c>
      <c r="P463">
        <v>3.3333333333333335</v>
      </c>
      <c r="Q463">
        <v>0</v>
      </c>
      <c r="R463">
        <v>0</v>
      </c>
      <c r="S463">
        <v>200.00000000000003</v>
      </c>
      <c r="U463">
        <f t="shared" si="124"/>
        <v>0</v>
      </c>
      <c r="V463">
        <f t="shared" si="124"/>
        <v>0</v>
      </c>
      <c r="W463">
        <f t="shared" si="124"/>
        <v>3.3333333333333327E-3</v>
      </c>
      <c r="X463">
        <f t="shared" si="124"/>
        <v>0.10666666666666665</v>
      </c>
      <c r="Y463">
        <f t="shared" si="124"/>
        <v>0.19999999999999998</v>
      </c>
      <c r="Z463">
        <f t="shared" si="125"/>
        <v>0.17666666666666667</v>
      </c>
      <c r="AA463">
        <f t="shared" si="125"/>
        <v>0</v>
      </c>
      <c r="AB463">
        <f t="shared" si="125"/>
        <v>0</v>
      </c>
      <c r="AC463">
        <f t="shared" si="125"/>
        <v>0.11333333333333333</v>
      </c>
      <c r="AD463">
        <f t="shared" si="125"/>
        <v>0.3833333333333333</v>
      </c>
      <c r="AE463">
        <f t="shared" si="139"/>
        <v>1.6666666666666666E-2</v>
      </c>
      <c r="AF463">
        <f t="shared" si="138"/>
        <v>0</v>
      </c>
      <c r="AG463">
        <f t="shared" si="138"/>
        <v>0</v>
      </c>
      <c r="AI463">
        <v>0</v>
      </c>
      <c r="AJ463">
        <v>0</v>
      </c>
      <c r="AK463">
        <f t="shared" ref="AK463:AK492" si="140">LN(W463)*W463</f>
        <v>-1.9012608248854E-2</v>
      </c>
      <c r="AL463">
        <f t="shared" si="126"/>
        <v>-0.23872496766469059</v>
      </c>
      <c r="AM463">
        <f t="shared" si="127"/>
        <v>-0.32188758248682009</v>
      </c>
      <c r="AN463">
        <f t="shared" si="136"/>
        <v>-0.3062499991283873</v>
      </c>
      <c r="AO463">
        <v>0</v>
      </c>
      <c r="AP463">
        <v>0</v>
      </c>
      <c r="AQ463">
        <f t="shared" si="134"/>
        <v>-0.2467744876712045</v>
      </c>
      <c r="AR463">
        <f t="shared" si="130"/>
        <v>-0.36755929941229787</v>
      </c>
      <c r="AS463">
        <f t="shared" si="135"/>
        <v>-6.823907603703501E-2</v>
      </c>
      <c r="AT463">
        <v>0</v>
      </c>
      <c r="AU463">
        <v>0</v>
      </c>
      <c r="AW463">
        <f t="shared" si="132"/>
        <v>1.5684480206492895</v>
      </c>
    </row>
    <row r="464" spans="1:49" x14ac:dyDescent="0.25">
      <c r="A464">
        <v>13</v>
      </c>
      <c r="B464" t="s">
        <v>64</v>
      </c>
      <c r="C464" t="s">
        <v>63</v>
      </c>
      <c r="D464">
        <v>11</v>
      </c>
      <c r="F464">
        <v>0</v>
      </c>
      <c r="G464">
        <v>1.5</v>
      </c>
      <c r="H464">
        <v>0</v>
      </c>
      <c r="I464">
        <v>16.166666666666668</v>
      </c>
      <c r="J464">
        <v>0</v>
      </c>
      <c r="K464">
        <v>0</v>
      </c>
      <c r="L464">
        <v>0.5</v>
      </c>
      <c r="M464">
        <v>6.333333333333333</v>
      </c>
      <c r="N464">
        <v>6</v>
      </c>
      <c r="O464">
        <v>34.833333333333336</v>
      </c>
      <c r="P464">
        <v>11.833333333333334</v>
      </c>
      <c r="Q464">
        <v>0</v>
      </c>
      <c r="R464">
        <v>1.8333333333333333</v>
      </c>
      <c r="S464">
        <v>79</v>
      </c>
      <c r="U464">
        <f t="shared" si="124"/>
        <v>0</v>
      </c>
      <c r="V464">
        <f t="shared" si="124"/>
        <v>1.8987341772151899E-2</v>
      </c>
      <c r="W464">
        <f t="shared" si="124"/>
        <v>0</v>
      </c>
      <c r="X464">
        <f t="shared" si="124"/>
        <v>0.20464135021097049</v>
      </c>
      <c r="Y464">
        <f t="shared" si="124"/>
        <v>0</v>
      </c>
      <c r="Z464">
        <f t="shared" si="125"/>
        <v>0</v>
      </c>
      <c r="AA464">
        <f t="shared" si="125"/>
        <v>6.3291139240506328E-3</v>
      </c>
      <c r="AB464">
        <f t="shared" si="125"/>
        <v>8.0168776371308009E-2</v>
      </c>
      <c r="AC464">
        <f t="shared" si="125"/>
        <v>7.5949367088607597E-2</v>
      </c>
      <c r="AD464">
        <f t="shared" si="125"/>
        <v>0.44092827004219415</v>
      </c>
      <c r="AE464">
        <f t="shared" si="139"/>
        <v>0.14978902953586498</v>
      </c>
      <c r="AF464">
        <f t="shared" si="138"/>
        <v>0</v>
      </c>
      <c r="AG464">
        <f t="shared" si="138"/>
        <v>2.3206751054852318E-2</v>
      </c>
      <c r="AI464">
        <v>0</v>
      </c>
      <c r="AJ464">
        <f t="shared" si="133"/>
        <v>-7.5265495146054254E-2</v>
      </c>
      <c r="AK464">
        <v>0</v>
      </c>
      <c r="AL464">
        <f t="shared" si="126"/>
        <v>-0.3246627537755154</v>
      </c>
      <c r="AM464">
        <v>0</v>
      </c>
      <c r="AN464">
        <v>0</v>
      </c>
      <c r="AO464">
        <f t="shared" si="128"/>
        <v>-3.2041740715360548E-2</v>
      </c>
      <c r="AP464">
        <f t="shared" si="129"/>
        <v>-0.20231562057976843</v>
      </c>
      <c r="AQ464">
        <f t="shared" si="134"/>
        <v>-0.19577380125865571</v>
      </c>
      <c r="AR464">
        <f t="shared" si="130"/>
        <v>-0.36106428602030693</v>
      </c>
      <c r="AS464">
        <f t="shared" si="135"/>
        <v>-0.28437858348189249</v>
      </c>
      <c r="AT464">
        <v>0</v>
      </c>
      <c r="AU464">
        <f t="shared" si="137"/>
        <v>-8.7334245860472073E-2</v>
      </c>
      <c r="AW464">
        <f t="shared" si="132"/>
        <v>1.5628365268380258</v>
      </c>
    </row>
    <row r="465" spans="1:49" x14ac:dyDescent="0.25">
      <c r="A465">
        <v>14</v>
      </c>
      <c r="B465" t="s">
        <v>64</v>
      </c>
      <c r="C465" t="s">
        <v>61</v>
      </c>
      <c r="D465">
        <v>11</v>
      </c>
      <c r="F465">
        <v>0</v>
      </c>
      <c r="G465">
        <v>3.5</v>
      </c>
      <c r="H465">
        <v>0</v>
      </c>
      <c r="I465">
        <v>1.1666666666666667</v>
      </c>
      <c r="J465">
        <v>16.333333333333332</v>
      </c>
      <c r="K465">
        <v>0</v>
      </c>
      <c r="L465">
        <v>40.166666666666664</v>
      </c>
      <c r="M465">
        <v>4</v>
      </c>
      <c r="N465">
        <v>3.8333333333333335</v>
      </c>
      <c r="O465">
        <v>5.666666666666667</v>
      </c>
      <c r="P465">
        <v>2.1666666666666665</v>
      </c>
      <c r="Q465">
        <v>0</v>
      </c>
      <c r="R465">
        <v>1.6666666666666667</v>
      </c>
      <c r="S465">
        <v>78.5</v>
      </c>
      <c r="U465">
        <f t="shared" si="124"/>
        <v>0</v>
      </c>
      <c r="V465">
        <f t="shared" si="124"/>
        <v>4.4585987261146494E-2</v>
      </c>
      <c r="W465">
        <f t="shared" si="124"/>
        <v>0</v>
      </c>
      <c r="X465">
        <f t="shared" si="124"/>
        <v>1.4861995753715499E-2</v>
      </c>
      <c r="Y465">
        <f t="shared" si="124"/>
        <v>0.20806794055201697</v>
      </c>
      <c r="Z465">
        <f t="shared" si="125"/>
        <v>0</v>
      </c>
      <c r="AA465">
        <f t="shared" si="125"/>
        <v>0.51167728237791932</v>
      </c>
      <c r="AB465">
        <f t="shared" si="125"/>
        <v>5.0955414012738856E-2</v>
      </c>
      <c r="AC465">
        <f t="shared" si="125"/>
        <v>4.8832271762208071E-2</v>
      </c>
      <c r="AD465">
        <f t="shared" si="125"/>
        <v>7.2186836518046707E-2</v>
      </c>
      <c r="AE465">
        <f t="shared" si="139"/>
        <v>2.760084925690021E-2</v>
      </c>
      <c r="AF465">
        <f t="shared" si="138"/>
        <v>0</v>
      </c>
      <c r="AG465">
        <f t="shared" si="138"/>
        <v>2.1231422505307858E-2</v>
      </c>
      <c r="AI465">
        <v>0</v>
      </c>
      <c r="AJ465">
        <f t="shared" si="133"/>
        <v>-0.13867738594936918</v>
      </c>
      <c r="AK465">
        <v>0</v>
      </c>
      <c r="AL465">
        <f t="shared" si="126"/>
        <v>-6.2553366485621514E-2</v>
      </c>
      <c r="AM465">
        <f t="shared" si="127"/>
        <v>-0.3266439072269488</v>
      </c>
      <c r="AN465">
        <v>0</v>
      </c>
      <c r="AO465">
        <f t="shared" si="128"/>
        <v>-0.34285507364481704</v>
      </c>
      <c r="AP465">
        <f t="shared" si="129"/>
        <v>-0.15168429369011321</v>
      </c>
      <c r="AQ465">
        <f t="shared" si="134"/>
        <v>-0.14744239744375195</v>
      </c>
      <c r="AR465">
        <f t="shared" si="130"/>
        <v>-0.18974292433037945</v>
      </c>
      <c r="AS465">
        <f t="shared" si="135"/>
        <v>-9.9084529883680356E-2</v>
      </c>
      <c r="AT465">
        <v>0</v>
      </c>
      <c r="AU465">
        <f t="shared" si="137"/>
        <v>-8.1789235690496231E-2</v>
      </c>
      <c r="AW465">
        <f t="shared" si="132"/>
        <v>1.5404731143451778</v>
      </c>
    </row>
    <row r="466" spans="1:49" x14ac:dyDescent="0.25">
      <c r="A466">
        <v>15</v>
      </c>
      <c r="B466" t="s">
        <v>60</v>
      </c>
      <c r="C466" t="s">
        <v>63</v>
      </c>
      <c r="D466">
        <v>11</v>
      </c>
      <c r="F466">
        <v>0</v>
      </c>
      <c r="G466">
        <v>0</v>
      </c>
      <c r="H466">
        <v>0</v>
      </c>
      <c r="I466">
        <v>0</v>
      </c>
      <c r="J466">
        <v>8.6666666666666661</v>
      </c>
      <c r="K466">
        <v>0</v>
      </c>
      <c r="L466">
        <v>6.666666666666667</v>
      </c>
      <c r="M466">
        <v>1</v>
      </c>
      <c r="N466">
        <v>18.333333333333332</v>
      </c>
      <c r="O466">
        <v>39</v>
      </c>
      <c r="P466">
        <v>0</v>
      </c>
      <c r="Q466">
        <v>0</v>
      </c>
      <c r="R466">
        <v>0</v>
      </c>
      <c r="S466">
        <v>73.666666666666657</v>
      </c>
      <c r="U466">
        <f t="shared" si="124"/>
        <v>0</v>
      </c>
      <c r="V466">
        <f t="shared" si="124"/>
        <v>0</v>
      </c>
      <c r="W466">
        <f t="shared" si="124"/>
        <v>0</v>
      </c>
      <c r="X466">
        <f t="shared" si="124"/>
        <v>0</v>
      </c>
      <c r="Y466">
        <f t="shared" si="124"/>
        <v>0.11764705882352942</v>
      </c>
      <c r="Z466">
        <f t="shared" si="125"/>
        <v>0</v>
      </c>
      <c r="AA466">
        <f t="shared" si="125"/>
        <v>9.0497737556561098E-2</v>
      </c>
      <c r="AB466">
        <f t="shared" si="125"/>
        <v>1.3574660633484165E-2</v>
      </c>
      <c r="AC466">
        <f t="shared" si="125"/>
        <v>0.24886877828054299</v>
      </c>
      <c r="AD466">
        <f t="shared" si="125"/>
        <v>0.52941176470588247</v>
      </c>
      <c r="AE466">
        <f t="shared" si="139"/>
        <v>0</v>
      </c>
      <c r="AF466">
        <f t="shared" si="138"/>
        <v>0</v>
      </c>
      <c r="AG466">
        <f t="shared" si="138"/>
        <v>0</v>
      </c>
      <c r="AI466">
        <v>0</v>
      </c>
      <c r="AJ466">
        <v>0</v>
      </c>
      <c r="AK466">
        <v>0</v>
      </c>
      <c r="AL466">
        <v>0</v>
      </c>
      <c r="AM466">
        <f t="shared" si="127"/>
        <v>-0.25177248982309069</v>
      </c>
      <c r="AN466">
        <v>0</v>
      </c>
      <c r="AO466">
        <f t="shared" si="128"/>
        <v>-0.21741451836776127</v>
      </c>
      <c r="AP466">
        <f t="shared" si="129"/>
        <v>-5.8364937730990642E-2</v>
      </c>
      <c r="AQ466">
        <f t="shared" si="134"/>
        <v>-0.34613404251443669</v>
      </c>
      <c r="AR466">
        <f t="shared" si="130"/>
        <v>-0.33669993532235115</v>
      </c>
      <c r="AS466">
        <v>0</v>
      </c>
      <c r="AT466">
        <v>0</v>
      </c>
      <c r="AU466">
        <v>0</v>
      </c>
      <c r="AW466">
        <f t="shared" si="132"/>
        <v>1.2103859237586305</v>
      </c>
    </row>
    <row r="467" spans="1:49" x14ac:dyDescent="0.25">
      <c r="A467">
        <v>16</v>
      </c>
      <c r="B467" t="s">
        <v>68</v>
      </c>
      <c r="C467" t="s">
        <v>63</v>
      </c>
      <c r="D467">
        <v>11</v>
      </c>
      <c r="F467">
        <v>0</v>
      </c>
      <c r="G467">
        <v>1.3333333333333333</v>
      </c>
      <c r="H467">
        <v>0</v>
      </c>
      <c r="I467">
        <v>48.833333333333336</v>
      </c>
      <c r="J467">
        <v>19</v>
      </c>
      <c r="K467">
        <v>1.3333333333333333</v>
      </c>
      <c r="L467">
        <v>1.6666666666666667</v>
      </c>
      <c r="M467">
        <v>20.5</v>
      </c>
      <c r="N467">
        <v>19</v>
      </c>
      <c r="O467">
        <v>35</v>
      </c>
      <c r="P467">
        <v>2.5</v>
      </c>
      <c r="Q467">
        <v>6</v>
      </c>
      <c r="R467">
        <v>0.83333333333333337</v>
      </c>
      <c r="S467">
        <v>156.00000000000003</v>
      </c>
      <c r="U467">
        <f t="shared" si="124"/>
        <v>0</v>
      </c>
      <c r="V467">
        <f t="shared" si="124"/>
        <v>8.5470085470085444E-3</v>
      </c>
      <c r="W467">
        <f t="shared" si="124"/>
        <v>0</v>
      </c>
      <c r="X467">
        <f t="shared" si="124"/>
        <v>0.31303418803418798</v>
      </c>
      <c r="Y467">
        <f t="shared" si="124"/>
        <v>0.12179487179487178</v>
      </c>
      <c r="Z467">
        <f t="shared" si="125"/>
        <v>8.5470085470085444E-3</v>
      </c>
      <c r="AA467">
        <f t="shared" si="125"/>
        <v>1.0683760683760682E-2</v>
      </c>
      <c r="AB467">
        <f t="shared" si="125"/>
        <v>0.13141025641025639</v>
      </c>
      <c r="AC467">
        <f t="shared" si="125"/>
        <v>0.12179487179487178</v>
      </c>
      <c r="AD467">
        <f t="shared" si="125"/>
        <v>0.22435897435897431</v>
      </c>
      <c r="AE467">
        <f t="shared" si="139"/>
        <v>1.6025641025641024E-2</v>
      </c>
      <c r="AF467">
        <f t="shared" si="138"/>
        <v>3.8461538461538457E-2</v>
      </c>
      <c r="AG467">
        <f t="shared" si="138"/>
        <v>5.3418803418803411E-3</v>
      </c>
      <c r="AI467">
        <v>0</v>
      </c>
      <c r="AJ467">
        <f t="shared" si="133"/>
        <v>-4.0702341323057736E-2</v>
      </c>
      <c r="AK467">
        <v>0</v>
      </c>
      <c r="AL467">
        <f t="shared" si="126"/>
        <v>-0.36357132496360439</v>
      </c>
      <c r="AM467">
        <f t="shared" si="127"/>
        <v>-0.25642899701012073</v>
      </c>
      <c r="AN467">
        <f t="shared" si="136"/>
        <v>-4.0702341323057736E-2</v>
      </c>
      <c r="AO467">
        <f t="shared" si="128"/>
        <v>-4.8493914353456687E-2</v>
      </c>
      <c r="AP467">
        <f t="shared" si="129"/>
        <v>-0.26668806399138506</v>
      </c>
      <c r="AQ467">
        <f t="shared" si="134"/>
        <v>-0.25642899701012073</v>
      </c>
      <c r="AR467">
        <f t="shared" si="130"/>
        <v>-0.33530626988207896</v>
      </c>
      <c r="AS467">
        <f t="shared" si="135"/>
        <v>-6.624303325922086E-2</v>
      </c>
      <c r="AT467">
        <f t="shared" si="131"/>
        <v>-0.12531140530851853</v>
      </c>
      <c r="AU467">
        <f t="shared" si="137"/>
        <v>-2.7949666474591298E-2</v>
      </c>
      <c r="AW467">
        <f t="shared" si="132"/>
        <v>1.8278263548992126</v>
      </c>
    </row>
    <row r="468" spans="1:49" x14ac:dyDescent="0.25">
      <c r="A468">
        <v>17</v>
      </c>
      <c r="B468" t="s">
        <v>64</v>
      </c>
      <c r="C468" t="s">
        <v>61</v>
      </c>
      <c r="D468">
        <v>11</v>
      </c>
      <c r="F468">
        <v>0</v>
      </c>
      <c r="G468">
        <v>14</v>
      </c>
      <c r="H468">
        <v>0</v>
      </c>
      <c r="I468">
        <v>1</v>
      </c>
      <c r="J468">
        <v>115</v>
      </c>
      <c r="K468">
        <v>0</v>
      </c>
      <c r="L468">
        <v>7.333333333333333</v>
      </c>
      <c r="M468">
        <v>0</v>
      </c>
      <c r="N468">
        <v>82</v>
      </c>
      <c r="O468">
        <v>90.333333333333329</v>
      </c>
      <c r="P468">
        <v>0</v>
      </c>
      <c r="Q468">
        <v>0</v>
      </c>
      <c r="R468">
        <v>0</v>
      </c>
      <c r="S468">
        <v>309.66666666666669</v>
      </c>
      <c r="U468">
        <f t="shared" si="124"/>
        <v>0</v>
      </c>
      <c r="V468">
        <f t="shared" si="124"/>
        <v>4.5209903121636162E-2</v>
      </c>
      <c r="W468">
        <f t="shared" si="124"/>
        <v>0</v>
      </c>
      <c r="X468">
        <f t="shared" si="124"/>
        <v>3.2292787944025831E-3</v>
      </c>
      <c r="Y468">
        <f t="shared" si="124"/>
        <v>0.37136706135629705</v>
      </c>
      <c r="Z468">
        <f t="shared" si="125"/>
        <v>0</v>
      </c>
      <c r="AA468">
        <f t="shared" si="125"/>
        <v>2.3681377825618941E-2</v>
      </c>
      <c r="AB468">
        <f t="shared" si="125"/>
        <v>0</v>
      </c>
      <c r="AC468">
        <f t="shared" si="125"/>
        <v>0.26480086114101181</v>
      </c>
      <c r="AD468">
        <f t="shared" si="125"/>
        <v>0.29171151776103332</v>
      </c>
      <c r="AE468">
        <f t="shared" si="139"/>
        <v>0</v>
      </c>
      <c r="AF468">
        <f t="shared" si="138"/>
        <v>0</v>
      </c>
      <c r="AG468">
        <f t="shared" si="138"/>
        <v>0</v>
      </c>
      <c r="AI468">
        <v>0</v>
      </c>
      <c r="AJ468">
        <f t="shared" si="133"/>
        <v>-0.13998971266122684</v>
      </c>
      <c r="AK468">
        <v>0</v>
      </c>
      <c r="AL468">
        <f t="shared" si="126"/>
        <v>-1.8521517061826896E-2</v>
      </c>
      <c r="AM468">
        <f t="shared" si="127"/>
        <v>-0.3678629612647526</v>
      </c>
      <c r="AN468">
        <v>0</v>
      </c>
      <c r="AO468">
        <f t="shared" si="128"/>
        <v>-8.8640966932208284E-2</v>
      </c>
      <c r="AP468">
        <v>0</v>
      </c>
      <c r="AQ468">
        <f t="shared" si="134"/>
        <v>-0.35186134758755971</v>
      </c>
      <c r="AR468">
        <f t="shared" si="130"/>
        <v>-0.35938564882685825</v>
      </c>
      <c r="AS468">
        <v>0</v>
      </c>
      <c r="AT468">
        <v>0</v>
      </c>
      <c r="AU468">
        <v>0</v>
      </c>
      <c r="AW468">
        <f t="shared" si="132"/>
        <v>1.3262621543344326</v>
      </c>
    </row>
    <row r="469" spans="1:49" x14ac:dyDescent="0.25">
      <c r="A469">
        <v>18</v>
      </c>
      <c r="B469" t="s">
        <v>64</v>
      </c>
      <c r="C469" t="s">
        <v>63</v>
      </c>
      <c r="D469">
        <v>11</v>
      </c>
      <c r="F469">
        <v>0</v>
      </c>
      <c r="G469">
        <v>6.666666666666667</v>
      </c>
      <c r="H469">
        <v>0</v>
      </c>
      <c r="I469">
        <v>20</v>
      </c>
      <c r="J469">
        <v>14.333333333333334</v>
      </c>
      <c r="K469">
        <v>6</v>
      </c>
      <c r="L469">
        <v>22</v>
      </c>
      <c r="M469">
        <v>1.3333333333333333</v>
      </c>
      <c r="N469">
        <v>0.66666666666666663</v>
      </c>
      <c r="O469">
        <v>20.333333333333332</v>
      </c>
      <c r="P469">
        <v>27</v>
      </c>
      <c r="Q469">
        <v>8.3333333333333339</v>
      </c>
      <c r="R469">
        <v>6.666666666666667</v>
      </c>
      <c r="S469">
        <v>133.33333333333331</v>
      </c>
      <c r="U469">
        <f t="shared" si="124"/>
        <v>0</v>
      </c>
      <c r="V469">
        <f t="shared" si="124"/>
        <v>5.000000000000001E-2</v>
      </c>
      <c r="W469">
        <f t="shared" si="124"/>
        <v>0</v>
      </c>
      <c r="X469">
        <f t="shared" si="124"/>
        <v>0.15000000000000002</v>
      </c>
      <c r="Y469">
        <f t="shared" si="124"/>
        <v>0.10750000000000003</v>
      </c>
      <c r="Z469">
        <f t="shared" si="125"/>
        <v>4.5000000000000005E-2</v>
      </c>
      <c r="AA469">
        <f t="shared" si="125"/>
        <v>0.16500000000000004</v>
      </c>
      <c r="AB469">
        <f t="shared" si="125"/>
        <v>0.01</v>
      </c>
      <c r="AC469">
        <f t="shared" si="125"/>
        <v>5.0000000000000001E-3</v>
      </c>
      <c r="AD469">
        <f t="shared" si="125"/>
        <v>0.15250000000000002</v>
      </c>
      <c r="AE469">
        <f t="shared" si="139"/>
        <v>0.20250000000000004</v>
      </c>
      <c r="AF469">
        <f t="shared" si="138"/>
        <v>6.2500000000000014E-2</v>
      </c>
      <c r="AG469">
        <f t="shared" si="138"/>
        <v>5.000000000000001E-2</v>
      </c>
      <c r="AI469">
        <v>0</v>
      </c>
      <c r="AJ469">
        <f t="shared" si="133"/>
        <v>-0.14978661367769958</v>
      </c>
      <c r="AK469">
        <v>0</v>
      </c>
      <c r="AL469">
        <f t="shared" si="126"/>
        <v>-0.28456799773288222</v>
      </c>
      <c r="AM469">
        <f t="shared" si="127"/>
        <v>-0.23975342637705013</v>
      </c>
      <c r="AN469">
        <f t="shared" si="136"/>
        <v>-0.1395491755145318</v>
      </c>
      <c r="AO469">
        <f t="shared" si="128"/>
        <v>-0.29729861783845685</v>
      </c>
      <c r="AP469">
        <f t="shared" si="129"/>
        <v>-4.605170185988091E-2</v>
      </c>
      <c r="AQ469">
        <f t="shared" si="134"/>
        <v>-2.6491586832740183E-2</v>
      </c>
      <c r="AR469">
        <f t="shared" si="130"/>
        <v>-0.28679007914753729</v>
      </c>
      <c r="AS469">
        <f t="shared" si="135"/>
        <v>-0.32339561696819752</v>
      </c>
      <c r="AT469">
        <f t="shared" si="131"/>
        <v>-0.17328679513998635</v>
      </c>
      <c r="AU469">
        <f t="shared" si="137"/>
        <v>-0.14978661367769958</v>
      </c>
      <c r="AW469">
        <f t="shared" si="132"/>
        <v>2.1167582247666625</v>
      </c>
    </row>
    <row r="470" spans="1:49" x14ac:dyDescent="0.25">
      <c r="A470">
        <v>19</v>
      </c>
      <c r="B470" t="s">
        <v>62</v>
      </c>
      <c r="C470" t="s">
        <v>63</v>
      </c>
      <c r="D470">
        <v>11</v>
      </c>
      <c r="F470">
        <v>0</v>
      </c>
      <c r="G470">
        <v>0.33333333333333331</v>
      </c>
      <c r="H470">
        <v>0</v>
      </c>
      <c r="I470">
        <v>0</v>
      </c>
      <c r="J470">
        <v>4</v>
      </c>
      <c r="K470">
        <v>0.66666666666666663</v>
      </c>
      <c r="L470">
        <v>22.333333333333332</v>
      </c>
      <c r="M470">
        <v>1</v>
      </c>
      <c r="N470">
        <v>77.333333333333329</v>
      </c>
      <c r="O470">
        <v>85</v>
      </c>
      <c r="P470">
        <v>0.33333333333333331</v>
      </c>
      <c r="Q470">
        <v>0</v>
      </c>
      <c r="R470">
        <v>0</v>
      </c>
      <c r="S470">
        <v>191</v>
      </c>
      <c r="U470">
        <f t="shared" si="124"/>
        <v>0</v>
      </c>
      <c r="V470">
        <f t="shared" si="124"/>
        <v>1.745200698080279E-3</v>
      </c>
      <c r="W470">
        <f t="shared" si="124"/>
        <v>0</v>
      </c>
      <c r="X470">
        <f t="shared" si="124"/>
        <v>0</v>
      </c>
      <c r="Y470">
        <f t="shared" si="124"/>
        <v>2.0942408376963352E-2</v>
      </c>
      <c r="Z470">
        <f t="shared" si="125"/>
        <v>3.4904013961605581E-3</v>
      </c>
      <c r="AA470">
        <f t="shared" si="125"/>
        <v>0.1169284467713787</v>
      </c>
      <c r="AB470">
        <f t="shared" si="125"/>
        <v>5.235602094240838E-3</v>
      </c>
      <c r="AC470">
        <f t="shared" si="125"/>
        <v>0.40488656195462475</v>
      </c>
      <c r="AD470">
        <f t="shared" si="125"/>
        <v>0.44502617801047123</v>
      </c>
      <c r="AE470">
        <f t="shared" si="139"/>
        <v>1.745200698080279E-3</v>
      </c>
      <c r="AF470">
        <f t="shared" si="138"/>
        <v>0</v>
      </c>
      <c r="AG470">
        <f t="shared" si="138"/>
        <v>0</v>
      </c>
      <c r="AI470">
        <v>0</v>
      </c>
      <c r="AJ470">
        <f t="shared" si="133"/>
        <v>-1.1083570186238637E-2</v>
      </c>
      <c r="AK470">
        <v>0</v>
      </c>
      <c r="AL470">
        <v>0</v>
      </c>
      <c r="AM470">
        <f t="shared" si="127"/>
        <v>-8.0962912396371503E-2</v>
      </c>
      <c r="AN470">
        <f t="shared" si="136"/>
        <v>-1.9747778485706087E-2</v>
      </c>
      <c r="AO470">
        <f t="shared" si="128"/>
        <v>-0.25095102534152325</v>
      </c>
      <c r="AP470">
        <f t="shared" si="129"/>
        <v>-2.7498813759406441E-2</v>
      </c>
      <c r="AQ470">
        <f t="shared" si="134"/>
        <v>-0.36607751492362245</v>
      </c>
      <c r="AR470">
        <f t="shared" si="130"/>
        <v>-0.3603030606402442</v>
      </c>
      <c r="AS470">
        <f t="shared" si="135"/>
        <v>-1.1083570186238637E-2</v>
      </c>
      <c r="AT470">
        <v>0</v>
      </c>
      <c r="AU470">
        <v>0</v>
      </c>
      <c r="AW470">
        <f t="shared" si="132"/>
        <v>1.1277082459193513</v>
      </c>
    </row>
    <row r="471" spans="1:49" x14ac:dyDescent="0.25">
      <c r="A471">
        <v>20</v>
      </c>
      <c r="B471" t="s">
        <v>60</v>
      </c>
      <c r="C471" t="s">
        <v>63</v>
      </c>
      <c r="D471">
        <v>11</v>
      </c>
      <c r="F471">
        <v>0</v>
      </c>
      <c r="G471">
        <v>0</v>
      </c>
      <c r="H471">
        <v>0</v>
      </c>
      <c r="I471">
        <v>0.33333333333333331</v>
      </c>
      <c r="J471">
        <v>0.83333333333333337</v>
      </c>
      <c r="K471">
        <v>0</v>
      </c>
      <c r="L471">
        <v>20.5</v>
      </c>
      <c r="M471">
        <v>1.3333333333333333</v>
      </c>
      <c r="N471">
        <v>0.16666666666666666</v>
      </c>
      <c r="O471">
        <v>44.333333333333336</v>
      </c>
      <c r="P471">
        <v>0</v>
      </c>
      <c r="Q471">
        <v>3</v>
      </c>
      <c r="R471">
        <v>0</v>
      </c>
      <c r="S471">
        <v>70.5</v>
      </c>
      <c r="U471">
        <f t="shared" si="124"/>
        <v>0</v>
      </c>
      <c r="V471">
        <f t="shared" si="124"/>
        <v>0</v>
      </c>
      <c r="W471">
        <f t="shared" si="124"/>
        <v>0</v>
      </c>
      <c r="X471">
        <f t="shared" si="124"/>
        <v>4.7281323877068557E-3</v>
      </c>
      <c r="Y471">
        <f t="shared" si="124"/>
        <v>1.1820330969267139E-2</v>
      </c>
      <c r="Z471">
        <f t="shared" si="125"/>
        <v>0</v>
      </c>
      <c r="AA471">
        <f t="shared" si="125"/>
        <v>0.29078014184397161</v>
      </c>
      <c r="AB471">
        <f t="shared" si="125"/>
        <v>1.8912529550827423E-2</v>
      </c>
      <c r="AC471">
        <f t="shared" si="125"/>
        <v>2.3640661938534278E-3</v>
      </c>
      <c r="AD471">
        <f t="shared" si="125"/>
        <v>0.62884160756501184</v>
      </c>
      <c r="AE471">
        <f t="shared" si="139"/>
        <v>0</v>
      </c>
      <c r="AF471">
        <f t="shared" si="138"/>
        <v>4.2553191489361701E-2</v>
      </c>
      <c r="AG471">
        <f t="shared" si="138"/>
        <v>0</v>
      </c>
      <c r="AI471">
        <v>0</v>
      </c>
      <c r="AJ471">
        <v>0</v>
      </c>
      <c r="AK471">
        <v>0</v>
      </c>
      <c r="AL471">
        <f t="shared" si="126"/>
        <v>-2.5315484626412921E-2</v>
      </c>
      <c r="AM471">
        <f t="shared" si="127"/>
        <v>-5.2457851851207778E-2</v>
      </c>
      <c r="AN471">
        <v>0</v>
      </c>
      <c r="AO471">
        <f t="shared" si="128"/>
        <v>-0.35916809057183174</v>
      </c>
      <c r="AP471">
        <f t="shared" si="129"/>
        <v>-7.5043605434826327E-2</v>
      </c>
      <c r="AQ471">
        <f t="shared" si="134"/>
        <v>-1.4296388130133043E-2</v>
      </c>
      <c r="AR471">
        <f t="shared" si="130"/>
        <v>-0.29170444796779665</v>
      </c>
      <c r="AS471">
        <v>0</v>
      </c>
      <c r="AT471">
        <f t="shared" si="131"/>
        <v>-0.13434044345319632</v>
      </c>
      <c r="AU471">
        <v>0</v>
      </c>
      <c r="AW471">
        <f t="shared" si="132"/>
        <v>0.95232631203540463</v>
      </c>
    </row>
    <row r="472" spans="1:49" x14ac:dyDescent="0.25">
      <c r="A472">
        <v>21</v>
      </c>
      <c r="B472" t="s">
        <v>67</v>
      </c>
      <c r="C472" t="s">
        <v>61</v>
      </c>
      <c r="D472">
        <v>11</v>
      </c>
      <c r="F472">
        <v>0</v>
      </c>
      <c r="G472">
        <v>0</v>
      </c>
      <c r="H472">
        <v>0</v>
      </c>
      <c r="I472">
        <v>0.33333333333333331</v>
      </c>
      <c r="J472">
        <v>7</v>
      </c>
      <c r="K472">
        <v>0</v>
      </c>
      <c r="L472">
        <v>7.5</v>
      </c>
      <c r="M472">
        <v>0</v>
      </c>
      <c r="N472">
        <v>12.333333333333334</v>
      </c>
      <c r="O472">
        <v>14.833333333333334</v>
      </c>
      <c r="P472">
        <v>0.16666666666666666</v>
      </c>
      <c r="Q472">
        <v>0</v>
      </c>
      <c r="R472">
        <v>0</v>
      </c>
      <c r="S472">
        <v>42.166666666666664</v>
      </c>
      <c r="U472">
        <f t="shared" si="124"/>
        <v>0</v>
      </c>
      <c r="V472">
        <f t="shared" si="124"/>
        <v>0</v>
      </c>
      <c r="W472">
        <f t="shared" si="124"/>
        <v>0</v>
      </c>
      <c r="X472">
        <f t="shared" si="124"/>
        <v>7.9051383399209481E-3</v>
      </c>
      <c r="Y472">
        <f t="shared" si="124"/>
        <v>0.16600790513833993</v>
      </c>
      <c r="Z472">
        <f t="shared" si="125"/>
        <v>0</v>
      </c>
      <c r="AA472">
        <f t="shared" si="125"/>
        <v>0.17786561264822134</v>
      </c>
      <c r="AB472">
        <f t="shared" si="125"/>
        <v>0</v>
      </c>
      <c r="AC472">
        <f t="shared" si="125"/>
        <v>0.29249011857707513</v>
      </c>
      <c r="AD472">
        <f t="shared" si="125"/>
        <v>0.35177865612648224</v>
      </c>
      <c r="AE472">
        <f t="shared" si="139"/>
        <v>3.952569169960474E-3</v>
      </c>
      <c r="AF472">
        <f t="shared" si="138"/>
        <v>0</v>
      </c>
      <c r="AG472">
        <f t="shared" si="138"/>
        <v>0</v>
      </c>
      <c r="AI472">
        <v>0</v>
      </c>
      <c r="AJ472">
        <v>0</v>
      </c>
      <c r="AK472">
        <v>0</v>
      </c>
      <c r="AL472">
        <f t="shared" si="126"/>
        <v>-3.826278504480296E-2</v>
      </c>
      <c r="AM472">
        <f t="shared" si="127"/>
        <v>-0.29810369390772484</v>
      </c>
      <c r="AN472">
        <v>0</v>
      </c>
      <c r="AO472">
        <f t="shared" si="128"/>
        <v>-0.3071253555457471</v>
      </c>
      <c r="AP472">
        <v>0</v>
      </c>
      <c r="AQ472">
        <f t="shared" si="134"/>
        <v>-0.35956523821631597</v>
      </c>
      <c r="AR472">
        <f t="shared" si="130"/>
        <v>-0.36752184818414563</v>
      </c>
      <c r="AS472">
        <f t="shared" si="135"/>
        <v>-2.1871104698527748E-2</v>
      </c>
      <c r="AT472">
        <v>0</v>
      </c>
      <c r="AU472">
        <v>0</v>
      </c>
      <c r="AW472">
        <f t="shared" si="132"/>
        <v>1.3924500255972643</v>
      </c>
    </row>
    <row r="473" spans="1:49" x14ac:dyDescent="0.25">
      <c r="A473">
        <v>22</v>
      </c>
      <c r="B473" t="s">
        <v>68</v>
      </c>
      <c r="C473" t="s">
        <v>61</v>
      </c>
      <c r="D473">
        <v>11</v>
      </c>
      <c r="F473">
        <v>0</v>
      </c>
      <c r="G473">
        <v>8</v>
      </c>
      <c r="H473">
        <v>0</v>
      </c>
      <c r="I473">
        <v>11.666666666666666</v>
      </c>
      <c r="J473">
        <v>21</v>
      </c>
      <c r="K473">
        <v>2</v>
      </c>
      <c r="L473">
        <v>12.666666666666666</v>
      </c>
      <c r="M473">
        <v>9</v>
      </c>
      <c r="N473">
        <v>10.666666666666666</v>
      </c>
      <c r="O473">
        <v>38</v>
      </c>
      <c r="P473">
        <v>20</v>
      </c>
      <c r="Q473">
        <v>0.66666666666666663</v>
      </c>
      <c r="R473">
        <v>9</v>
      </c>
      <c r="S473">
        <v>142.66666666666666</v>
      </c>
      <c r="U473">
        <f t="shared" si="124"/>
        <v>0</v>
      </c>
      <c r="V473">
        <f t="shared" si="124"/>
        <v>5.6074766355140193E-2</v>
      </c>
      <c r="W473">
        <f t="shared" si="124"/>
        <v>0</v>
      </c>
      <c r="X473">
        <f t="shared" si="124"/>
        <v>8.1775700934579434E-2</v>
      </c>
      <c r="Y473">
        <f t="shared" si="124"/>
        <v>0.14719626168224301</v>
      </c>
      <c r="Z473">
        <f t="shared" si="125"/>
        <v>1.4018691588785048E-2</v>
      </c>
      <c r="AA473">
        <f t="shared" si="125"/>
        <v>8.8785046728971959E-2</v>
      </c>
      <c r="AB473">
        <f t="shared" si="125"/>
        <v>6.3084112149532717E-2</v>
      </c>
      <c r="AC473">
        <f t="shared" si="125"/>
        <v>7.476635514018691E-2</v>
      </c>
      <c r="AD473">
        <f t="shared" si="125"/>
        <v>0.26635514018691592</v>
      </c>
      <c r="AE473">
        <f t="shared" si="139"/>
        <v>0.14018691588785048</v>
      </c>
      <c r="AF473">
        <f t="shared" si="138"/>
        <v>4.6728971962616819E-3</v>
      </c>
      <c r="AG473">
        <f t="shared" si="138"/>
        <v>6.3084112149532717E-2</v>
      </c>
      <c r="AI473">
        <v>0</v>
      </c>
      <c r="AJ473">
        <f t="shared" si="133"/>
        <v>-0.16155529150844028</v>
      </c>
      <c r="AK473">
        <v>0</v>
      </c>
      <c r="AL473">
        <f t="shared" si="126"/>
        <v>-0.20474796657297523</v>
      </c>
      <c r="AM473">
        <f t="shared" si="127"/>
        <v>-0.28202634009109029</v>
      </c>
      <c r="AN473">
        <f t="shared" si="136"/>
        <v>-5.9822855976921621E-2</v>
      </c>
      <c r="AO473">
        <f t="shared" si="128"/>
        <v>-0.2149962788843589</v>
      </c>
      <c r="AP473">
        <f t="shared" si="129"/>
        <v>-0.17431946471633558</v>
      </c>
      <c r="AQ473">
        <f t="shared" si="134"/>
        <v>-0.19389811534819218</v>
      </c>
      <c r="AR473">
        <f t="shared" si="130"/>
        <v>-0.35236780649381388</v>
      </c>
      <c r="AS473">
        <f t="shared" si="135"/>
        <v>-0.27543625701304153</v>
      </c>
      <c r="AT473">
        <f t="shared" si="131"/>
        <v>-2.5074654275803042E-2</v>
      </c>
      <c r="AU473">
        <f t="shared" si="137"/>
        <v>-0.17431946471633558</v>
      </c>
      <c r="AW473">
        <f t="shared" si="132"/>
        <v>2.1185644955973082</v>
      </c>
    </row>
    <row r="474" spans="1:49" x14ac:dyDescent="0.25">
      <c r="A474">
        <v>23</v>
      </c>
      <c r="B474" t="s">
        <v>67</v>
      </c>
      <c r="C474" t="s">
        <v>63</v>
      </c>
      <c r="D474">
        <v>11</v>
      </c>
      <c r="F474">
        <v>0</v>
      </c>
      <c r="G474">
        <v>0</v>
      </c>
      <c r="H474">
        <v>0</v>
      </c>
      <c r="I474">
        <v>0</v>
      </c>
      <c r="J474">
        <v>2.6666666666666665</v>
      </c>
      <c r="K474">
        <v>0</v>
      </c>
      <c r="L474">
        <v>4</v>
      </c>
      <c r="M474">
        <v>0.66666666666666663</v>
      </c>
      <c r="N474">
        <v>88.666666666666671</v>
      </c>
      <c r="O474">
        <v>22</v>
      </c>
      <c r="P474">
        <v>0</v>
      </c>
      <c r="Q474">
        <v>0</v>
      </c>
      <c r="R474">
        <v>0</v>
      </c>
      <c r="S474">
        <v>118</v>
      </c>
      <c r="U474">
        <f t="shared" si="124"/>
        <v>0</v>
      </c>
      <c r="V474">
        <f t="shared" si="124"/>
        <v>0</v>
      </c>
      <c r="W474">
        <f t="shared" si="124"/>
        <v>0</v>
      </c>
      <c r="X474">
        <f t="shared" si="124"/>
        <v>0</v>
      </c>
      <c r="Y474">
        <f t="shared" si="124"/>
        <v>2.2598870056497175E-2</v>
      </c>
      <c r="Z474">
        <f t="shared" si="125"/>
        <v>0</v>
      </c>
      <c r="AA474">
        <f t="shared" si="125"/>
        <v>3.3898305084745763E-2</v>
      </c>
      <c r="AB474">
        <f t="shared" si="125"/>
        <v>5.6497175141242938E-3</v>
      </c>
      <c r="AC474">
        <f t="shared" si="125"/>
        <v>0.75141242937853114</v>
      </c>
      <c r="AD474">
        <f t="shared" si="125"/>
        <v>0.1864406779661017</v>
      </c>
      <c r="AE474">
        <f t="shared" si="139"/>
        <v>0</v>
      </c>
      <c r="AF474">
        <f t="shared" si="138"/>
        <v>0</v>
      </c>
      <c r="AG474">
        <f t="shared" si="138"/>
        <v>0</v>
      </c>
      <c r="AI474">
        <v>0</v>
      </c>
      <c r="AJ474">
        <v>0</v>
      </c>
      <c r="AK474">
        <v>0</v>
      </c>
      <c r="AL474">
        <v>0</v>
      </c>
      <c r="AM474">
        <f t="shared" si="127"/>
        <v>-8.5646449072405387E-2</v>
      </c>
      <c r="AN474">
        <v>0</v>
      </c>
      <c r="AO474">
        <f t="shared" si="128"/>
        <v>-0.11472509367273812</v>
      </c>
      <c r="AP474">
        <f t="shared" si="129"/>
        <v>-2.9243783799852142E-2</v>
      </c>
      <c r="AQ474">
        <f t="shared" si="134"/>
        <v>-0.21475412643404529</v>
      </c>
      <c r="AR474">
        <f t="shared" si="130"/>
        <v>-0.31315362512170908</v>
      </c>
      <c r="AS474">
        <v>0</v>
      </c>
      <c r="AT474">
        <v>0</v>
      </c>
      <c r="AU474">
        <v>0</v>
      </c>
      <c r="AW474">
        <f t="shared" si="132"/>
        <v>0.75752307810075004</v>
      </c>
    </row>
    <row r="475" spans="1:49" x14ac:dyDescent="0.25">
      <c r="A475">
        <v>24</v>
      </c>
      <c r="B475" t="s">
        <v>67</v>
      </c>
      <c r="C475" t="s">
        <v>61</v>
      </c>
      <c r="D475">
        <v>11</v>
      </c>
      <c r="F475">
        <v>0</v>
      </c>
      <c r="G475">
        <v>0.33333333333333331</v>
      </c>
      <c r="H475">
        <v>0</v>
      </c>
      <c r="I475">
        <v>0</v>
      </c>
      <c r="J475">
        <v>14</v>
      </c>
      <c r="K475">
        <v>0</v>
      </c>
      <c r="L475">
        <v>0.33333333333333331</v>
      </c>
      <c r="M475">
        <v>0</v>
      </c>
      <c r="N475">
        <v>13.666666666666666</v>
      </c>
      <c r="O475">
        <v>5.666666666666667</v>
      </c>
      <c r="P475">
        <v>0.33333333333333331</v>
      </c>
      <c r="Q475">
        <v>0</v>
      </c>
      <c r="R475">
        <v>0</v>
      </c>
      <c r="S475">
        <v>34.333333333333336</v>
      </c>
      <c r="U475">
        <f t="shared" si="124"/>
        <v>0</v>
      </c>
      <c r="V475">
        <f t="shared" si="124"/>
        <v>9.7087378640776691E-3</v>
      </c>
      <c r="W475">
        <f t="shared" si="124"/>
        <v>0</v>
      </c>
      <c r="X475">
        <f t="shared" si="124"/>
        <v>0</v>
      </c>
      <c r="Y475">
        <f t="shared" si="124"/>
        <v>0.40776699029126212</v>
      </c>
      <c r="Z475">
        <f t="shared" si="125"/>
        <v>0</v>
      </c>
      <c r="AA475">
        <f t="shared" si="125"/>
        <v>9.7087378640776691E-3</v>
      </c>
      <c r="AB475">
        <f t="shared" si="125"/>
        <v>0</v>
      </c>
      <c r="AC475">
        <f t="shared" si="125"/>
        <v>0.3980582524271844</v>
      </c>
      <c r="AD475">
        <f t="shared" si="125"/>
        <v>0.1650485436893204</v>
      </c>
      <c r="AE475">
        <f t="shared" si="139"/>
        <v>9.7087378640776691E-3</v>
      </c>
      <c r="AF475">
        <f t="shared" si="138"/>
        <v>0</v>
      </c>
      <c r="AG475">
        <f t="shared" si="138"/>
        <v>0</v>
      </c>
      <c r="AI475">
        <v>0</v>
      </c>
      <c r="AJ475">
        <f t="shared" si="133"/>
        <v>-4.499736881776345E-2</v>
      </c>
      <c r="AK475">
        <v>0</v>
      </c>
      <c r="AL475">
        <v>0</v>
      </c>
      <c r="AM475">
        <f t="shared" si="127"/>
        <v>-0.36579119939556537</v>
      </c>
      <c r="AN475">
        <v>0</v>
      </c>
      <c r="AO475">
        <f t="shared" si="128"/>
        <v>-4.499736881776345E-2</v>
      </c>
      <c r="AP475">
        <v>0</v>
      </c>
      <c r="AQ475">
        <f t="shared" si="134"/>
        <v>-0.36667411439357717</v>
      </c>
      <c r="AR475">
        <f t="shared" si="130"/>
        <v>-0.29733753350435083</v>
      </c>
      <c r="AS475">
        <f t="shared" si="135"/>
        <v>-4.499736881776345E-2</v>
      </c>
      <c r="AT475">
        <v>0</v>
      </c>
      <c r="AU475">
        <v>0</v>
      </c>
      <c r="AW475">
        <f t="shared" si="132"/>
        <v>1.1647949537467837</v>
      </c>
    </row>
    <row r="476" spans="1:49" x14ac:dyDescent="0.25">
      <c r="A476">
        <v>25</v>
      </c>
      <c r="B476" t="s">
        <v>60</v>
      </c>
      <c r="C476" t="s">
        <v>63</v>
      </c>
      <c r="D476">
        <v>11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16.666666666666668</v>
      </c>
      <c r="M476">
        <v>1</v>
      </c>
      <c r="N476">
        <v>21.333333333333332</v>
      </c>
      <c r="O476">
        <v>70.333333333333329</v>
      </c>
      <c r="P476">
        <v>0</v>
      </c>
      <c r="Q476">
        <v>0</v>
      </c>
      <c r="R476">
        <v>0</v>
      </c>
      <c r="S476">
        <v>110.33333333333333</v>
      </c>
      <c r="U476">
        <f t="shared" si="124"/>
        <v>0</v>
      </c>
      <c r="V476">
        <f t="shared" si="124"/>
        <v>0</v>
      </c>
      <c r="W476">
        <f t="shared" si="124"/>
        <v>0</v>
      </c>
      <c r="X476">
        <f t="shared" si="124"/>
        <v>0</v>
      </c>
      <c r="Y476">
        <f t="shared" si="124"/>
        <v>9.0634441087613302E-3</v>
      </c>
      <c r="Z476">
        <f t="shared" si="125"/>
        <v>0</v>
      </c>
      <c r="AA476">
        <f t="shared" si="125"/>
        <v>0.15105740181268884</v>
      </c>
      <c r="AB476">
        <f t="shared" si="125"/>
        <v>9.0634441087613302E-3</v>
      </c>
      <c r="AC476">
        <f t="shared" si="125"/>
        <v>0.19335347432024169</v>
      </c>
      <c r="AD476">
        <f t="shared" si="125"/>
        <v>0.63746223564954685</v>
      </c>
      <c r="AE476">
        <f t="shared" si="139"/>
        <v>0</v>
      </c>
      <c r="AF476">
        <f t="shared" si="138"/>
        <v>0</v>
      </c>
      <c r="AG476">
        <f t="shared" si="138"/>
        <v>0</v>
      </c>
      <c r="AI476">
        <v>0</v>
      </c>
      <c r="AJ476">
        <v>0</v>
      </c>
      <c r="AK476">
        <v>0</v>
      </c>
      <c r="AL476">
        <v>0</v>
      </c>
      <c r="AM476">
        <f t="shared" si="127"/>
        <v>-4.2629964532105317E-2</v>
      </c>
      <c r="AN476">
        <v>0</v>
      </c>
      <c r="AO476">
        <f t="shared" si="128"/>
        <v>-0.2855128957626763</v>
      </c>
      <c r="AP476">
        <f t="shared" si="129"/>
        <v>-4.2629964532105317E-2</v>
      </c>
      <c r="AQ476">
        <f t="shared" si="134"/>
        <v>-0.31772525283719943</v>
      </c>
      <c r="AR476">
        <f t="shared" si="130"/>
        <v>-0.28702390042631493</v>
      </c>
      <c r="AS476">
        <v>0</v>
      </c>
      <c r="AT476">
        <v>0</v>
      </c>
      <c r="AU476">
        <v>0</v>
      </c>
      <c r="AW476">
        <f t="shared" si="132"/>
        <v>0.9755219780904012</v>
      </c>
    </row>
    <row r="477" spans="1:49" x14ac:dyDescent="0.25">
      <c r="A477">
        <v>26</v>
      </c>
      <c r="B477" t="s">
        <v>62</v>
      </c>
      <c r="C477" t="s">
        <v>61</v>
      </c>
      <c r="D477">
        <v>11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12.333333333333334</v>
      </c>
      <c r="M477">
        <v>0</v>
      </c>
      <c r="N477">
        <v>49.333333333333336</v>
      </c>
      <c r="O477">
        <v>59</v>
      </c>
      <c r="P477">
        <v>0</v>
      </c>
      <c r="Q477">
        <v>0</v>
      </c>
      <c r="R477">
        <v>0</v>
      </c>
      <c r="S477">
        <v>120.66666666666667</v>
      </c>
      <c r="U477">
        <f t="shared" si="124"/>
        <v>0</v>
      </c>
      <c r="V477">
        <f t="shared" si="124"/>
        <v>0</v>
      </c>
      <c r="W477">
        <f t="shared" si="124"/>
        <v>0</v>
      </c>
      <c r="X477">
        <f t="shared" si="124"/>
        <v>0</v>
      </c>
      <c r="Y477">
        <f t="shared" si="124"/>
        <v>0</v>
      </c>
      <c r="Z477">
        <f t="shared" si="125"/>
        <v>0</v>
      </c>
      <c r="AA477">
        <f t="shared" si="125"/>
        <v>0.10220994475138122</v>
      </c>
      <c r="AB477">
        <f t="shared" si="125"/>
        <v>0</v>
      </c>
      <c r="AC477">
        <f t="shared" si="125"/>
        <v>0.40883977900552487</v>
      </c>
      <c r="AD477">
        <f t="shared" si="125"/>
        <v>0.4889502762430939</v>
      </c>
      <c r="AE477">
        <f t="shared" si="139"/>
        <v>0</v>
      </c>
      <c r="AF477">
        <f t="shared" si="138"/>
        <v>0</v>
      </c>
      <c r="AG477">
        <f t="shared" si="138"/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f t="shared" si="128"/>
        <v>-0.23311290903236803</v>
      </c>
      <c r="AP477">
        <v>0</v>
      </c>
      <c r="AQ477">
        <f t="shared" si="134"/>
        <v>-0.36567935589261075</v>
      </c>
      <c r="AR477">
        <f t="shared" si="130"/>
        <v>-0.34984122328064565</v>
      </c>
      <c r="AS477">
        <v>0</v>
      </c>
      <c r="AT477">
        <v>0</v>
      </c>
      <c r="AU477">
        <v>0</v>
      </c>
      <c r="AW477">
        <f t="shared" si="132"/>
        <v>0.94863348820562443</v>
      </c>
    </row>
    <row r="478" spans="1:49" x14ac:dyDescent="0.25">
      <c r="A478">
        <v>27</v>
      </c>
      <c r="B478" t="s">
        <v>68</v>
      </c>
      <c r="C478" t="s">
        <v>63</v>
      </c>
      <c r="D478">
        <v>11</v>
      </c>
      <c r="F478">
        <v>0</v>
      </c>
      <c r="G478">
        <v>0</v>
      </c>
      <c r="H478">
        <v>0</v>
      </c>
      <c r="I478">
        <v>28.666666666666668</v>
      </c>
      <c r="J478">
        <v>1.3333333333333333</v>
      </c>
      <c r="K478">
        <v>7.666666666666667</v>
      </c>
      <c r="L478">
        <v>0.66666666666666663</v>
      </c>
      <c r="M478">
        <v>17</v>
      </c>
      <c r="N478">
        <v>4</v>
      </c>
      <c r="O478">
        <v>5</v>
      </c>
      <c r="P478">
        <v>0</v>
      </c>
      <c r="Q478">
        <v>14</v>
      </c>
      <c r="R478">
        <v>17</v>
      </c>
      <c r="S478">
        <v>95.333333333333329</v>
      </c>
      <c r="U478">
        <f t="shared" si="124"/>
        <v>0</v>
      </c>
      <c r="V478">
        <f t="shared" si="124"/>
        <v>0</v>
      </c>
      <c r="W478">
        <f t="shared" si="124"/>
        <v>0</v>
      </c>
      <c r="X478">
        <f t="shared" si="124"/>
        <v>0.30069930069930073</v>
      </c>
      <c r="Y478">
        <f t="shared" si="124"/>
        <v>1.3986013986013986E-2</v>
      </c>
      <c r="Z478">
        <f t="shared" si="125"/>
        <v>8.041958041958043E-2</v>
      </c>
      <c r="AA478">
        <f t="shared" si="125"/>
        <v>6.993006993006993E-3</v>
      </c>
      <c r="AB478">
        <f t="shared" si="125"/>
        <v>0.17832167832167833</v>
      </c>
      <c r="AC478">
        <f t="shared" si="125"/>
        <v>4.195804195804196E-2</v>
      </c>
      <c r="AD478">
        <f t="shared" si="125"/>
        <v>5.2447552447552448E-2</v>
      </c>
      <c r="AE478">
        <f t="shared" si="139"/>
        <v>0</v>
      </c>
      <c r="AF478">
        <f t="shared" si="138"/>
        <v>0.14685314685314685</v>
      </c>
      <c r="AG478">
        <f t="shared" si="138"/>
        <v>0.17832167832167833</v>
      </c>
      <c r="AI478">
        <v>0</v>
      </c>
      <c r="AJ478">
        <v>0</v>
      </c>
      <c r="AK478">
        <v>0</v>
      </c>
      <c r="AL478">
        <f t="shared" si="126"/>
        <v>-0.36133366521925059</v>
      </c>
      <c r="AM478">
        <f t="shared" si="127"/>
        <v>-5.971604824755191E-2</v>
      </c>
      <c r="AN478">
        <f t="shared" si="136"/>
        <v>-0.20269735902967193</v>
      </c>
      <c r="AO478">
        <f t="shared" si="128"/>
        <v>-3.4705207204614737E-2</v>
      </c>
      <c r="AP478">
        <f t="shared" si="129"/>
        <v>-0.30745620658346812</v>
      </c>
      <c r="AQ478">
        <f t="shared" si="134"/>
        <v>-0.13305252423909872</v>
      </c>
      <c r="AR478">
        <f t="shared" si="130"/>
        <v>-0.15461232218798823</v>
      </c>
      <c r="AS478">
        <v>0</v>
      </c>
      <c r="AT478">
        <f t="shared" si="131"/>
        <v>-0.28171165065221099</v>
      </c>
      <c r="AU478">
        <f t="shared" si="137"/>
        <v>-0.30745620658346812</v>
      </c>
      <c r="AW478">
        <f t="shared" si="132"/>
        <v>1.8427411899473234</v>
      </c>
    </row>
    <row r="479" spans="1:49" x14ac:dyDescent="0.25">
      <c r="A479">
        <v>28</v>
      </c>
      <c r="B479" t="s">
        <v>67</v>
      </c>
      <c r="C479" t="s">
        <v>63</v>
      </c>
      <c r="D479">
        <v>11</v>
      </c>
      <c r="F479">
        <v>0</v>
      </c>
      <c r="G479">
        <v>0</v>
      </c>
      <c r="H479">
        <v>0</v>
      </c>
      <c r="I479">
        <v>0.33333333333333331</v>
      </c>
      <c r="J479">
        <v>2</v>
      </c>
      <c r="K479">
        <v>0.33333333333333331</v>
      </c>
      <c r="L479">
        <v>10.333333333333334</v>
      </c>
      <c r="M479">
        <v>0</v>
      </c>
      <c r="N479">
        <v>49</v>
      </c>
      <c r="O479">
        <v>74.666666666666671</v>
      </c>
      <c r="P479">
        <v>0</v>
      </c>
      <c r="Q479">
        <v>2.3333333333333335</v>
      </c>
      <c r="R479">
        <v>0</v>
      </c>
      <c r="S479">
        <v>139.00000000000003</v>
      </c>
      <c r="U479">
        <f t="shared" si="124"/>
        <v>0</v>
      </c>
      <c r="V479">
        <f t="shared" si="124"/>
        <v>0</v>
      </c>
      <c r="W479">
        <f t="shared" si="124"/>
        <v>0</v>
      </c>
      <c r="X479">
        <f t="shared" si="124"/>
        <v>2.3980815347721817E-3</v>
      </c>
      <c r="Y479">
        <f t="shared" si="124"/>
        <v>1.4388489208633091E-2</v>
      </c>
      <c r="Z479">
        <f t="shared" si="125"/>
        <v>2.3980815347721817E-3</v>
      </c>
      <c r="AA479">
        <f t="shared" si="125"/>
        <v>7.4340527577937646E-2</v>
      </c>
      <c r="AB479">
        <f t="shared" si="125"/>
        <v>0</v>
      </c>
      <c r="AC479">
        <f t="shared" si="125"/>
        <v>0.35251798561151071</v>
      </c>
      <c r="AD479">
        <f t="shared" si="125"/>
        <v>0.5371702637889687</v>
      </c>
      <c r="AE479">
        <f t="shared" si="139"/>
        <v>0</v>
      </c>
      <c r="AF479">
        <f t="shared" si="138"/>
        <v>1.6786570743405272E-2</v>
      </c>
      <c r="AG479">
        <f t="shared" si="138"/>
        <v>0</v>
      </c>
      <c r="AI479">
        <v>0</v>
      </c>
      <c r="AJ479">
        <v>0</v>
      </c>
      <c r="AK479">
        <v>0</v>
      </c>
      <c r="AL479">
        <f t="shared" si="126"/>
        <v>-1.4467832666184172E-2</v>
      </c>
      <c r="AM479">
        <f t="shared" si="127"/>
        <v>-6.1026284209651026E-2</v>
      </c>
      <c r="AN479">
        <f t="shared" si="136"/>
        <v>-1.4467832666184172E-2</v>
      </c>
      <c r="AO479">
        <f t="shared" si="128"/>
        <v>-0.19321839217439643</v>
      </c>
      <c r="AP479">
        <v>0</v>
      </c>
      <c r="AQ479">
        <f t="shared" si="134"/>
        <v>-0.36755415910779277</v>
      </c>
      <c r="AR479">
        <f t="shared" si="130"/>
        <v>-0.33381918001775207</v>
      </c>
      <c r="AS479">
        <v>0</v>
      </c>
      <c r="AT479">
        <f t="shared" si="131"/>
        <v>-6.8609670285861887E-2</v>
      </c>
      <c r="AU479">
        <v>0</v>
      </c>
      <c r="AW479">
        <f t="shared" si="132"/>
        <v>1.0531633511278224</v>
      </c>
    </row>
    <row r="480" spans="1:49" x14ac:dyDescent="0.25">
      <c r="A480">
        <v>29</v>
      </c>
      <c r="B480" t="s">
        <v>62</v>
      </c>
      <c r="C480" t="s">
        <v>63</v>
      </c>
      <c r="D480">
        <v>11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143.33333333333334</v>
      </c>
      <c r="M480">
        <v>14</v>
      </c>
      <c r="N480">
        <v>22.666666666666668</v>
      </c>
      <c r="O480">
        <v>71.333333333333329</v>
      </c>
      <c r="P480">
        <v>0</v>
      </c>
      <c r="Q480">
        <v>13.333333333333334</v>
      </c>
      <c r="R480">
        <v>0</v>
      </c>
      <c r="S480">
        <v>264.66666666666663</v>
      </c>
      <c r="U480">
        <f t="shared" si="124"/>
        <v>0</v>
      </c>
      <c r="V480">
        <f t="shared" si="124"/>
        <v>0</v>
      </c>
      <c r="W480">
        <f t="shared" si="124"/>
        <v>0</v>
      </c>
      <c r="X480">
        <f t="shared" si="124"/>
        <v>0</v>
      </c>
      <c r="Y480">
        <f t="shared" si="124"/>
        <v>0</v>
      </c>
      <c r="Z480">
        <f t="shared" si="125"/>
        <v>0</v>
      </c>
      <c r="AA480">
        <f t="shared" si="125"/>
        <v>0.54156171284634769</v>
      </c>
      <c r="AB480">
        <f t="shared" si="125"/>
        <v>5.289672544080605E-2</v>
      </c>
      <c r="AC480">
        <f t="shared" si="125"/>
        <v>8.5642317380352662E-2</v>
      </c>
      <c r="AD480">
        <f t="shared" si="125"/>
        <v>0.26952141057934509</v>
      </c>
      <c r="AE480">
        <f t="shared" si="139"/>
        <v>0</v>
      </c>
      <c r="AF480">
        <f t="shared" si="138"/>
        <v>5.0377833753148624E-2</v>
      </c>
      <c r="AG480">
        <f t="shared" si="138"/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f t="shared" si="128"/>
        <v>-0.3321388521418096</v>
      </c>
      <c r="AP480">
        <f t="shared" si="129"/>
        <v>-0.15548536700815899</v>
      </c>
      <c r="AQ480">
        <f t="shared" si="134"/>
        <v>-0.21047248288769521</v>
      </c>
      <c r="AR480">
        <f t="shared" si="130"/>
        <v>-0.35337152832772145</v>
      </c>
      <c r="AS480">
        <v>0</v>
      </c>
      <c r="AT480">
        <f t="shared" si="131"/>
        <v>-0.15053924469184887</v>
      </c>
      <c r="AU480">
        <v>0</v>
      </c>
      <c r="AW480">
        <f t="shared" si="132"/>
        <v>1.202007475057234</v>
      </c>
    </row>
    <row r="481" spans="1:49" x14ac:dyDescent="0.25">
      <c r="A481">
        <v>30</v>
      </c>
      <c r="B481" t="s">
        <v>64</v>
      </c>
      <c r="C481" t="s">
        <v>63</v>
      </c>
      <c r="D481">
        <v>11</v>
      </c>
      <c r="F481">
        <v>0</v>
      </c>
      <c r="G481">
        <v>5.333333333333333</v>
      </c>
      <c r="H481">
        <v>0</v>
      </c>
      <c r="I481">
        <v>79.333333333333329</v>
      </c>
      <c r="J481">
        <v>60.666666666666664</v>
      </c>
      <c r="K481">
        <v>12</v>
      </c>
      <c r="L481">
        <v>0</v>
      </c>
      <c r="M481">
        <v>0</v>
      </c>
      <c r="N481">
        <v>26</v>
      </c>
      <c r="O481">
        <v>23.333333333333332</v>
      </c>
      <c r="P481">
        <v>3.3333333333333335</v>
      </c>
      <c r="Q481">
        <v>4</v>
      </c>
      <c r="R481">
        <v>0</v>
      </c>
      <c r="S481">
        <v>214</v>
      </c>
      <c r="U481">
        <f t="shared" si="124"/>
        <v>0</v>
      </c>
      <c r="V481">
        <f t="shared" si="124"/>
        <v>2.4922118380062305E-2</v>
      </c>
      <c r="W481">
        <f t="shared" si="124"/>
        <v>0</v>
      </c>
      <c r="X481">
        <f t="shared" si="124"/>
        <v>0.37071651090342678</v>
      </c>
      <c r="Y481">
        <f t="shared" si="124"/>
        <v>0.2834890965732087</v>
      </c>
      <c r="Z481">
        <f t="shared" si="125"/>
        <v>5.6074766355140186E-2</v>
      </c>
      <c r="AA481">
        <f t="shared" si="125"/>
        <v>0</v>
      </c>
      <c r="AB481">
        <f t="shared" si="125"/>
        <v>0</v>
      </c>
      <c r="AC481">
        <f t="shared" si="125"/>
        <v>0.12149532710280374</v>
      </c>
      <c r="AD481">
        <f t="shared" si="125"/>
        <v>0.10903426791277258</v>
      </c>
      <c r="AE481">
        <f t="shared" si="139"/>
        <v>1.5576323987538941E-2</v>
      </c>
      <c r="AF481">
        <f t="shared" si="138"/>
        <v>1.8691588785046728E-2</v>
      </c>
      <c r="AG481">
        <f t="shared" si="138"/>
        <v>0</v>
      </c>
      <c r="AI481">
        <v>0</v>
      </c>
      <c r="AJ481">
        <f t="shared" si="133"/>
        <v>-9.2012450628041864E-2</v>
      </c>
      <c r="AK481">
        <v>0</v>
      </c>
      <c r="AL481">
        <f t="shared" si="126"/>
        <v>-0.36786852950841087</v>
      </c>
      <c r="AM481">
        <f t="shared" si="127"/>
        <v>-0.35736114365046129</v>
      </c>
      <c r="AN481">
        <f t="shared" si="136"/>
        <v>-0.16155529150844025</v>
      </c>
      <c r="AO481">
        <v>0</v>
      </c>
      <c r="AP481">
        <v>0</v>
      </c>
      <c r="AQ481">
        <f t="shared" si="134"/>
        <v>-0.25609750655144675</v>
      </c>
      <c r="AR481">
        <f t="shared" si="130"/>
        <v>-0.24163008460255789</v>
      </c>
      <c r="AS481">
        <f t="shared" si="135"/>
        <v>-6.482871044697687E-2</v>
      </c>
      <c r="AT481">
        <f t="shared" si="131"/>
        <v>-7.4386572970130099E-2</v>
      </c>
      <c r="AU481">
        <v>0</v>
      </c>
      <c r="AW481">
        <f t="shared" si="132"/>
        <v>1.6157402898664659</v>
      </c>
    </row>
    <row r="482" spans="1:49" x14ac:dyDescent="0.25">
      <c r="A482">
        <v>31</v>
      </c>
      <c r="B482" t="s">
        <v>68</v>
      </c>
      <c r="C482" t="s">
        <v>61</v>
      </c>
      <c r="D482">
        <v>11</v>
      </c>
      <c r="F482">
        <v>0</v>
      </c>
      <c r="G482">
        <v>15.333333333333334</v>
      </c>
      <c r="H482">
        <v>0</v>
      </c>
      <c r="I482">
        <v>28</v>
      </c>
      <c r="J482">
        <v>296</v>
      </c>
      <c r="K482">
        <v>6.666666666666667</v>
      </c>
      <c r="L482">
        <v>17.333333333333332</v>
      </c>
      <c r="M482">
        <v>0</v>
      </c>
      <c r="N482">
        <v>16</v>
      </c>
      <c r="O482">
        <v>60</v>
      </c>
      <c r="P482">
        <v>0</v>
      </c>
      <c r="Q482">
        <v>0.66666666666666663</v>
      </c>
      <c r="R482">
        <v>0</v>
      </c>
      <c r="S482">
        <v>440</v>
      </c>
      <c r="U482">
        <f t="shared" si="124"/>
        <v>0</v>
      </c>
      <c r="V482">
        <f t="shared" si="124"/>
        <v>3.4848484848484851E-2</v>
      </c>
      <c r="W482">
        <f t="shared" si="124"/>
        <v>0</v>
      </c>
      <c r="X482">
        <f t="shared" si="124"/>
        <v>6.363636363636363E-2</v>
      </c>
      <c r="Y482">
        <f t="shared" si="124"/>
        <v>0.67272727272727273</v>
      </c>
      <c r="Z482">
        <f t="shared" si="125"/>
        <v>1.5151515151515152E-2</v>
      </c>
      <c r="AA482">
        <f t="shared" si="125"/>
        <v>3.9393939393939391E-2</v>
      </c>
      <c r="AB482">
        <f t="shared" si="125"/>
        <v>0</v>
      </c>
      <c r="AC482">
        <f t="shared" si="125"/>
        <v>3.6363636363636362E-2</v>
      </c>
      <c r="AD482">
        <f t="shared" si="125"/>
        <v>0.13636363636363635</v>
      </c>
      <c r="AE482">
        <f t="shared" si="139"/>
        <v>0</v>
      </c>
      <c r="AF482">
        <f t="shared" si="138"/>
        <v>1.5151515151515152E-3</v>
      </c>
      <c r="AG482">
        <f t="shared" si="138"/>
        <v>0</v>
      </c>
      <c r="AI482">
        <v>0</v>
      </c>
      <c r="AJ482">
        <f t="shared" si="133"/>
        <v>-0.11697749884712182</v>
      </c>
      <c r="AK482">
        <v>0</v>
      </c>
      <c r="AL482">
        <f t="shared" si="126"/>
        <v>-0.17529083197417927</v>
      </c>
      <c r="AM482">
        <f t="shared" si="127"/>
        <v>-0.26667936519572943</v>
      </c>
      <c r="AN482">
        <f t="shared" si="136"/>
        <v>-6.3479617303430685E-2</v>
      </c>
      <c r="AO482">
        <f t="shared" si="128"/>
        <v>-0.12740564503329352</v>
      </c>
      <c r="AP482">
        <v>0</v>
      </c>
      <c r="AQ482">
        <f t="shared" si="134"/>
        <v>-0.12051585471536456</v>
      </c>
      <c r="AR482">
        <f t="shared" si="130"/>
        <v>-0.2716950224577554</v>
      </c>
      <c r="AS482">
        <v>0</v>
      </c>
      <c r="AT482">
        <f t="shared" si="131"/>
        <v>-9.83672702275829E-3</v>
      </c>
      <c r="AU482">
        <v>0</v>
      </c>
      <c r="AW482">
        <f t="shared" si="132"/>
        <v>1.1518805625496331</v>
      </c>
    </row>
    <row r="483" spans="1:49" x14ac:dyDescent="0.25">
      <c r="A483">
        <v>32</v>
      </c>
      <c r="B483" t="s">
        <v>60</v>
      </c>
      <c r="C483" t="s">
        <v>63</v>
      </c>
      <c r="D483">
        <v>11</v>
      </c>
      <c r="F483">
        <v>0</v>
      </c>
      <c r="G483">
        <v>0.33333333333333331</v>
      </c>
      <c r="H483">
        <v>0</v>
      </c>
      <c r="I483">
        <v>0</v>
      </c>
      <c r="J483">
        <v>0.5</v>
      </c>
      <c r="K483">
        <v>0</v>
      </c>
      <c r="L483">
        <v>110.33333333333333</v>
      </c>
      <c r="M483">
        <v>3.3333333333333335</v>
      </c>
      <c r="N483">
        <v>24.833333333333332</v>
      </c>
      <c r="O483">
        <v>81</v>
      </c>
      <c r="P483">
        <v>0</v>
      </c>
      <c r="Q483">
        <v>0.66666666666666663</v>
      </c>
      <c r="R483">
        <v>0</v>
      </c>
      <c r="S483">
        <v>220.99999999999997</v>
      </c>
      <c r="U483">
        <f t="shared" si="124"/>
        <v>0</v>
      </c>
      <c r="V483">
        <f t="shared" si="124"/>
        <v>1.5082956259426848E-3</v>
      </c>
      <c r="W483">
        <f t="shared" si="124"/>
        <v>0</v>
      </c>
      <c r="X483">
        <f t="shared" si="124"/>
        <v>0</v>
      </c>
      <c r="Y483">
        <f t="shared" si="124"/>
        <v>2.2624434389140274E-3</v>
      </c>
      <c r="Z483">
        <f t="shared" si="125"/>
        <v>0</v>
      </c>
      <c r="AA483">
        <f t="shared" si="125"/>
        <v>0.49924585218702872</v>
      </c>
      <c r="AB483">
        <f t="shared" si="125"/>
        <v>1.508295625942685E-2</v>
      </c>
      <c r="AC483">
        <f t="shared" si="125"/>
        <v>0.11236802413273002</v>
      </c>
      <c r="AD483">
        <f t="shared" si="125"/>
        <v>0.36651583710407243</v>
      </c>
      <c r="AE483">
        <f t="shared" si="139"/>
        <v>0</v>
      </c>
      <c r="AF483">
        <f t="shared" si="138"/>
        <v>3.0165912518853697E-3</v>
      </c>
      <c r="AG483">
        <f t="shared" si="138"/>
        <v>0</v>
      </c>
      <c r="AI483">
        <v>0</v>
      </c>
      <c r="AJ483">
        <f t="shared" si="133"/>
        <v>-9.799057300431166E-3</v>
      </c>
      <c r="AK483">
        <v>0</v>
      </c>
      <c r="AL483">
        <v>0</v>
      </c>
      <c r="AM483">
        <f t="shared" si="127"/>
        <v>-1.3781244077098865E-2</v>
      </c>
      <c r="AN483">
        <v>0</v>
      </c>
      <c r="AO483">
        <f t="shared" si="128"/>
        <v>-0.34680443363757563</v>
      </c>
      <c r="AP483">
        <f t="shared" si="129"/>
        <v>-6.3260782763074161E-2</v>
      </c>
      <c r="AQ483">
        <f t="shared" si="134"/>
        <v>-0.24563378872945096</v>
      </c>
      <c r="AR483">
        <f t="shared" si="130"/>
        <v>-0.36787691083470786</v>
      </c>
      <c r="AS483">
        <v>0</v>
      </c>
      <c r="AT483">
        <f t="shared" si="131"/>
        <v>-1.750717287971619E-2</v>
      </c>
      <c r="AU483">
        <v>0</v>
      </c>
      <c r="AW483">
        <f t="shared" si="132"/>
        <v>1.0646633902220548</v>
      </c>
    </row>
    <row r="484" spans="1:49" x14ac:dyDescent="0.25">
      <c r="A484">
        <v>33</v>
      </c>
      <c r="B484" t="s">
        <v>67</v>
      </c>
      <c r="C484" t="s">
        <v>63</v>
      </c>
      <c r="D484">
        <v>11</v>
      </c>
      <c r="F484">
        <v>0</v>
      </c>
      <c r="G484">
        <v>0</v>
      </c>
      <c r="H484">
        <v>0</v>
      </c>
      <c r="I484">
        <v>0</v>
      </c>
      <c r="J484">
        <v>6.666666666666667</v>
      </c>
      <c r="K484">
        <v>0.66666666666666663</v>
      </c>
      <c r="L484">
        <v>2.6666666666666665</v>
      </c>
      <c r="M484">
        <v>1.3333333333333333</v>
      </c>
      <c r="N484">
        <v>59.333333333333336</v>
      </c>
      <c r="O484">
        <v>50</v>
      </c>
      <c r="P484">
        <v>0</v>
      </c>
      <c r="Q484">
        <v>0</v>
      </c>
      <c r="R484">
        <v>0</v>
      </c>
      <c r="S484">
        <v>120.66666666666667</v>
      </c>
      <c r="U484">
        <f t="shared" si="124"/>
        <v>0</v>
      </c>
      <c r="V484">
        <f t="shared" si="124"/>
        <v>0</v>
      </c>
      <c r="W484">
        <f t="shared" si="124"/>
        <v>0</v>
      </c>
      <c r="X484">
        <f t="shared" si="124"/>
        <v>0</v>
      </c>
      <c r="Y484">
        <f t="shared" si="124"/>
        <v>5.5248618784530384E-2</v>
      </c>
      <c r="Z484">
        <f t="shared" si="125"/>
        <v>5.5248618784530384E-3</v>
      </c>
      <c r="AA484">
        <f t="shared" si="125"/>
        <v>2.2099447513812154E-2</v>
      </c>
      <c r="AB484">
        <f t="shared" si="125"/>
        <v>1.1049723756906077E-2</v>
      </c>
      <c r="AC484">
        <f t="shared" si="125"/>
        <v>0.49171270718232046</v>
      </c>
      <c r="AD484">
        <f t="shared" si="125"/>
        <v>0.4143646408839779</v>
      </c>
      <c r="AE484">
        <f t="shared" si="139"/>
        <v>0</v>
      </c>
      <c r="AF484">
        <f t="shared" si="138"/>
        <v>0</v>
      </c>
      <c r="AG484">
        <f t="shared" si="138"/>
        <v>0</v>
      </c>
      <c r="AI484">
        <v>0</v>
      </c>
      <c r="AJ484">
        <v>0</v>
      </c>
      <c r="AK484">
        <v>0</v>
      </c>
      <c r="AL484">
        <v>0</v>
      </c>
      <c r="AM484">
        <f t="shared" si="127"/>
        <v>-0.15999513471114807</v>
      </c>
      <c r="AN484">
        <f t="shared" si="136"/>
        <v>-2.8720978073291856E-2</v>
      </c>
      <c r="AO484">
        <f t="shared" si="128"/>
        <v>-8.4247572820904643E-2</v>
      </c>
      <c r="AP484">
        <f t="shared" si="129"/>
        <v>-4.9782871278518014E-2</v>
      </c>
      <c r="AQ484">
        <f t="shared" si="134"/>
        <v>-0.34904750760496156</v>
      </c>
      <c r="AR484">
        <f t="shared" si="130"/>
        <v>-0.36505894381057263</v>
      </c>
      <c r="AS484">
        <v>0</v>
      </c>
      <c r="AT484">
        <v>0</v>
      </c>
      <c r="AU484">
        <v>0</v>
      </c>
      <c r="AW484">
        <f t="shared" si="132"/>
        <v>1.0368530082993968</v>
      </c>
    </row>
    <row r="485" spans="1:49" x14ac:dyDescent="0.25">
      <c r="A485">
        <v>34</v>
      </c>
      <c r="B485" t="s">
        <v>67</v>
      </c>
      <c r="C485" t="s">
        <v>61</v>
      </c>
      <c r="D485">
        <v>11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0.66666666666666663</v>
      </c>
      <c r="L485">
        <v>5.333333333333333</v>
      </c>
      <c r="M485">
        <v>0</v>
      </c>
      <c r="N485">
        <v>21.666666666666668</v>
      </c>
      <c r="O485">
        <v>28</v>
      </c>
      <c r="P485">
        <v>0</v>
      </c>
      <c r="Q485">
        <v>0</v>
      </c>
      <c r="R485">
        <v>0</v>
      </c>
      <c r="S485">
        <v>55.666666666666671</v>
      </c>
      <c r="U485">
        <f t="shared" si="124"/>
        <v>0</v>
      </c>
      <c r="V485">
        <f t="shared" si="124"/>
        <v>0</v>
      </c>
      <c r="W485">
        <f t="shared" si="124"/>
        <v>0</v>
      </c>
      <c r="X485">
        <f t="shared" si="124"/>
        <v>0</v>
      </c>
      <c r="Y485">
        <f t="shared" si="124"/>
        <v>0</v>
      </c>
      <c r="Z485">
        <f t="shared" si="125"/>
        <v>1.1976047904191616E-2</v>
      </c>
      <c r="AA485">
        <f t="shared" si="125"/>
        <v>9.5808383233532926E-2</v>
      </c>
      <c r="AB485">
        <f t="shared" si="125"/>
        <v>0</v>
      </c>
      <c r="AC485">
        <f t="shared" si="125"/>
        <v>0.38922155688622756</v>
      </c>
      <c r="AD485">
        <f t="shared" si="125"/>
        <v>0.50299401197604787</v>
      </c>
      <c r="AE485">
        <f t="shared" si="139"/>
        <v>0</v>
      </c>
      <c r="AF485">
        <f t="shared" si="138"/>
        <v>0</v>
      </c>
      <c r="AG485">
        <f t="shared" si="138"/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f t="shared" si="136"/>
        <v>-5.2992175231818081E-2</v>
      </c>
      <c r="AO485">
        <f t="shared" si="128"/>
        <v>-0.22470946971755437</v>
      </c>
      <c r="AP485">
        <v>0</v>
      </c>
      <c r="AQ485">
        <f t="shared" si="134"/>
        <v>-0.3672720075680998</v>
      </c>
      <c r="AR485">
        <f t="shared" si="130"/>
        <v>-0.34564592299502445</v>
      </c>
      <c r="AS485">
        <v>0</v>
      </c>
      <c r="AT485">
        <v>0</v>
      </c>
      <c r="AU485">
        <v>0</v>
      </c>
      <c r="AW485">
        <f t="shared" si="132"/>
        <v>0.99061957551249669</v>
      </c>
    </row>
    <row r="486" spans="1:49" x14ac:dyDescent="0.25">
      <c r="A486">
        <v>35</v>
      </c>
      <c r="B486" t="s">
        <v>67</v>
      </c>
      <c r="C486" t="s">
        <v>63</v>
      </c>
      <c r="D486">
        <v>11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6.666666666666667</v>
      </c>
      <c r="M486">
        <v>0</v>
      </c>
      <c r="N486">
        <v>54.333333333333336</v>
      </c>
      <c r="O486">
        <v>48.333333333333336</v>
      </c>
      <c r="P486">
        <v>0</v>
      </c>
      <c r="Q486">
        <v>0</v>
      </c>
      <c r="R486">
        <v>0</v>
      </c>
      <c r="S486">
        <v>109.33333333333334</v>
      </c>
      <c r="U486">
        <f t="shared" si="124"/>
        <v>0</v>
      </c>
      <c r="V486">
        <f t="shared" si="124"/>
        <v>0</v>
      </c>
      <c r="W486">
        <f t="shared" si="124"/>
        <v>0</v>
      </c>
      <c r="X486">
        <f t="shared" si="124"/>
        <v>0</v>
      </c>
      <c r="Y486">
        <f t="shared" si="124"/>
        <v>0</v>
      </c>
      <c r="Z486">
        <f t="shared" si="125"/>
        <v>0</v>
      </c>
      <c r="AA486">
        <f t="shared" si="125"/>
        <v>6.097560975609756E-2</v>
      </c>
      <c r="AB486">
        <f t="shared" si="125"/>
        <v>0</v>
      </c>
      <c r="AC486">
        <f t="shared" si="125"/>
        <v>0.49695121951219512</v>
      </c>
      <c r="AD486">
        <f t="shared" si="125"/>
        <v>0.44207317073170732</v>
      </c>
      <c r="AE486">
        <f t="shared" si="139"/>
        <v>0</v>
      </c>
      <c r="AF486">
        <f t="shared" si="138"/>
        <v>0</v>
      </c>
      <c r="AG486">
        <f t="shared" si="138"/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f t="shared" si="128"/>
        <v>-0.17056593505061907</v>
      </c>
      <c r="AP486">
        <v>0</v>
      </c>
      <c r="AQ486">
        <f t="shared" si="134"/>
        <v>-0.34749980315583279</v>
      </c>
      <c r="AR486">
        <f t="shared" si="130"/>
        <v>-0.36085542855096814</v>
      </c>
      <c r="AS486">
        <v>0</v>
      </c>
      <c r="AT486">
        <v>0</v>
      </c>
      <c r="AU486">
        <v>0</v>
      </c>
      <c r="AW486">
        <f t="shared" si="132"/>
        <v>0.87892116675741994</v>
      </c>
    </row>
    <row r="487" spans="1:49" x14ac:dyDescent="0.25">
      <c r="A487">
        <v>36</v>
      </c>
      <c r="B487" t="s">
        <v>62</v>
      </c>
      <c r="C487" t="s">
        <v>63</v>
      </c>
      <c r="D487">
        <v>11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17.666666666666668</v>
      </c>
      <c r="M487">
        <v>1.8333333333333333</v>
      </c>
      <c r="N487">
        <v>2</v>
      </c>
      <c r="O487">
        <v>25</v>
      </c>
      <c r="P487">
        <v>0</v>
      </c>
      <c r="Q487">
        <v>0.33333333333333331</v>
      </c>
      <c r="R487">
        <v>0</v>
      </c>
      <c r="S487">
        <v>47.833333333333336</v>
      </c>
      <c r="U487">
        <f t="shared" si="124"/>
        <v>0</v>
      </c>
      <c r="V487">
        <f t="shared" si="124"/>
        <v>0</v>
      </c>
      <c r="W487">
        <f t="shared" si="124"/>
        <v>0</v>
      </c>
      <c r="X487">
        <f t="shared" si="124"/>
        <v>2.0905923344947733E-2</v>
      </c>
      <c r="Y487">
        <f t="shared" si="124"/>
        <v>0</v>
      </c>
      <c r="Z487">
        <f t="shared" si="125"/>
        <v>0</v>
      </c>
      <c r="AA487">
        <f t="shared" si="125"/>
        <v>0.36933797909407667</v>
      </c>
      <c r="AB487">
        <f t="shared" si="125"/>
        <v>3.8327526132404179E-2</v>
      </c>
      <c r="AC487">
        <f t="shared" si="125"/>
        <v>4.1811846689895467E-2</v>
      </c>
      <c r="AD487">
        <f t="shared" si="125"/>
        <v>0.5226480836236933</v>
      </c>
      <c r="AE487">
        <f t="shared" si="139"/>
        <v>0</v>
      </c>
      <c r="AF487">
        <f t="shared" si="138"/>
        <v>6.9686411149825775E-3</v>
      </c>
      <c r="AG487">
        <f t="shared" si="138"/>
        <v>0</v>
      </c>
      <c r="AI487">
        <v>0</v>
      </c>
      <c r="AJ487">
        <v>0</v>
      </c>
      <c r="AK487">
        <v>0</v>
      </c>
      <c r="AL487">
        <f t="shared" si="126"/>
        <v>-8.0858315258499625E-2</v>
      </c>
      <c r="AM487">
        <v>0</v>
      </c>
      <c r="AN487">
        <v>0</v>
      </c>
      <c r="AO487">
        <f t="shared" si="128"/>
        <v>-0.36787655363986316</v>
      </c>
      <c r="AP487">
        <f t="shared" si="129"/>
        <v>-0.1250085587894556</v>
      </c>
      <c r="AQ487">
        <f t="shared" si="134"/>
        <v>-0.13273486686989355</v>
      </c>
      <c r="AR487">
        <f t="shared" si="130"/>
        <v>-0.33911860017249068</v>
      </c>
      <c r="AS487">
        <v>0</v>
      </c>
      <c r="AT487">
        <f t="shared" si="131"/>
        <v>-3.4608606517070907E-2</v>
      </c>
      <c r="AU487">
        <v>0</v>
      </c>
      <c r="AW487">
        <f t="shared" si="132"/>
        <v>1.0802055012472735</v>
      </c>
    </row>
    <row r="488" spans="1:49" x14ac:dyDescent="0.25">
      <c r="A488">
        <v>37</v>
      </c>
      <c r="B488" t="s">
        <v>60</v>
      </c>
      <c r="C488" t="s">
        <v>61</v>
      </c>
      <c r="D488">
        <v>11</v>
      </c>
      <c r="F488">
        <v>0</v>
      </c>
      <c r="G488">
        <v>0.33333333333333331</v>
      </c>
      <c r="H488">
        <v>0</v>
      </c>
      <c r="I488">
        <v>0</v>
      </c>
      <c r="J488">
        <v>1.6666666666666667</v>
      </c>
      <c r="K488">
        <v>0</v>
      </c>
      <c r="L488">
        <v>2.3333333333333335</v>
      </c>
      <c r="M488">
        <v>0.16666666666666666</v>
      </c>
      <c r="N488">
        <v>12.666666666666666</v>
      </c>
      <c r="O488">
        <v>13.166666666666666</v>
      </c>
      <c r="P488">
        <v>0</v>
      </c>
      <c r="Q488">
        <v>0</v>
      </c>
      <c r="R488">
        <v>0</v>
      </c>
      <c r="S488">
        <v>30.333333333333336</v>
      </c>
      <c r="U488">
        <f t="shared" si="124"/>
        <v>0</v>
      </c>
      <c r="V488">
        <f t="shared" si="124"/>
        <v>1.0989010989010988E-2</v>
      </c>
      <c r="W488">
        <f t="shared" si="124"/>
        <v>0</v>
      </c>
      <c r="X488">
        <f t="shared" si="124"/>
        <v>0</v>
      </c>
      <c r="Y488">
        <f t="shared" si="124"/>
        <v>5.4945054945054944E-2</v>
      </c>
      <c r="Z488">
        <f t="shared" si="125"/>
        <v>0</v>
      </c>
      <c r="AA488">
        <f t="shared" si="125"/>
        <v>7.6923076923076927E-2</v>
      </c>
      <c r="AB488">
        <f t="shared" si="125"/>
        <v>5.4945054945054941E-3</v>
      </c>
      <c r="AC488">
        <f t="shared" si="125"/>
        <v>0.41758241758241754</v>
      </c>
      <c r="AD488">
        <f t="shared" si="125"/>
        <v>0.43406593406593402</v>
      </c>
      <c r="AE488">
        <f t="shared" si="139"/>
        <v>0</v>
      </c>
      <c r="AF488">
        <f t="shared" si="138"/>
        <v>0</v>
      </c>
      <c r="AG488">
        <f t="shared" si="138"/>
        <v>0</v>
      </c>
      <c r="AI488">
        <v>0</v>
      </c>
      <c r="AJ488">
        <f t="shared" si="133"/>
        <v>-4.9569884686998342E-2</v>
      </c>
      <c r="AK488">
        <v>0</v>
      </c>
      <c r="AL488">
        <v>0</v>
      </c>
      <c r="AM488">
        <f t="shared" si="127"/>
        <v>-0.15941876890564557</v>
      </c>
      <c r="AN488">
        <v>0</v>
      </c>
      <c r="AO488">
        <f t="shared" si="128"/>
        <v>-0.19730379672781054</v>
      </c>
      <c r="AP488">
        <f t="shared" si="129"/>
        <v>-2.8593443335586784E-2</v>
      </c>
      <c r="AQ488">
        <f t="shared" si="134"/>
        <v>-0.36466359536305104</v>
      </c>
      <c r="AR488">
        <f t="shared" si="130"/>
        <v>-0.36225356007786891</v>
      </c>
      <c r="AS488">
        <v>0</v>
      </c>
      <c r="AT488">
        <v>0</v>
      </c>
      <c r="AU488">
        <v>0</v>
      </c>
      <c r="AW488">
        <f t="shared" si="132"/>
        <v>1.1618030490969611</v>
      </c>
    </row>
    <row r="489" spans="1:49" x14ac:dyDescent="0.25">
      <c r="A489">
        <v>38</v>
      </c>
      <c r="B489" t="s">
        <v>64</v>
      </c>
      <c r="C489" t="s">
        <v>61</v>
      </c>
      <c r="D489">
        <v>11</v>
      </c>
      <c r="F489">
        <v>0</v>
      </c>
      <c r="G489">
        <v>18</v>
      </c>
      <c r="H489">
        <v>0</v>
      </c>
      <c r="I489">
        <v>0</v>
      </c>
      <c r="J489">
        <v>4</v>
      </c>
      <c r="K489">
        <v>0</v>
      </c>
      <c r="L489">
        <v>15.666666666666666</v>
      </c>
      <c r="M489">
        <v>0</v>
      </c>
      <c r="N489">
        <v>2</v>
      </c>
      <c r="O489">
        <v>3.6666666666666665</v>
      </c>
      <c r="P489">
        <v>1.3333333333333333</v>
      </c>
      <c r="Q489">
        <v>0</v>
      </c>
      <c r="R489">
        <v>5.333333333333333</v>
      </c>
      <c r="S489">
        <v>50</v>
      </c>
      <c r="U489">
        <f t="shared" si="124"/>
        <v>0</v>
      </c>
      <c r="V489">
        <f t="shared" si="124"/>
        <v>0.36</v>
      </c>
      <c r="W489">
        <f t="shared" si="124"/>
        <v>0</v>
      </c>
      <c r="X489">
        <f t="shared" si="124"/>
        <v>0</v>
      </c>
      <c r="Y489">
        <f t="shared" si="124"/>
        <v>0.08</v>
      </c>
      <c r="Z489">
        <f t="shared" si="125"/>
        <v>0</v>
      </c>
      <c r="AA489">
        <f t="shared" si="125"/>
        <v>0.3133333333333333</v>
      </c>
      <c r="AB489">
        <f t="shared" si="125"/>
        <v>0</v>
      </c>
      <c r="AC489">
        <f t="shared" si="125"/>
        <v>0.04</v>
      </c>
      <c r="AD489">
        <f t="shared" si="125"/>
        <v>7.3333333333333334E-2</v>
      </c>
      <c r="AE489">
        <f t="shared" si="139"/>
        <v>2.6666666666666665E-2</v>
      </c>
      <c r="AF489">
        <f t="shared" si="138"/>
        <v>0</v>
      </c>
      <c r="AG489">
        <f t="shared" si="138"/>
        <v>0.10666666666666666</v>
      </c>
      <c r="AI489">
        <v>0</v>
      </c>
      <c r="AJ489">
        <f t="shared" si="133"/>
        <v>-0.36779444911151332</v>
      </c>
      <c r="AK489">
        <v>0</v>
      </c>
      <c r="AL489">
        <v>0</v>
      </c>
      <c r="AM489">
        <f t="shared" si="127"/>
        <v>-0.20205829154466046</v>
      </c>
      <c r="AN489">
        <v>0</v>
      </c>
      <c r="AO489">
        <f t="shared" si="128"/>
        <v>-0.3636194769476751</v>
      </c>
      <c r="AP489">
        <v>0</v>
      </c>
      <c r="AQ489">
        <f t="shared" si="134"/>
        <v>-0.12875503299472801</v>
      </c>
      <c r="AR489">
        <f t="shared" si="130"/>
        <v>-0.19160093489517827</v>
      </c>
      <c r="AS489">
        <f t="shared" si="135"/>
        <v>-9.6649091546036403E-2</v>
      </c>
      <c r="AT489">
        <v>0</v>
      </c>
      <c r="AU489">
        <f t="shared" si="137"/>
        <v>-0.23872496766469059</v>
      </c>
      <c r="AW489">
        <f t="shared" si="132"/>
        <v>1.5892022447044818</v>
      </c>
    </row>
    <row r="490" spans="1:49" x14ac:dyDescent="0.25">
      <c r="A490">
        <v>39</v>
      </c>
      <c r="B490" t="s">
        <v>67</v>
      </c>
      <c r="C490" t="s">
        <v>61</v>
      </c>
      <c r="D490">
        <v>11</v>
      </c>
      <c r="F490">
        <v>0</v>
      </c>
      <c r="G490">
        <v>0</v>
      </c>
      <c r="H490">
        <v>0</v>
      </c>
      <c r="I490">
        <v>0</v>
      </c>
      <c r="J490">
        <v>1.1666666666666667</v>
      </c>
      <c r="K490">
        <v>0</v>
      </c>
      <c r="L490">
        <v>0</v>
      </c>
      <c r="M490">
        <v>0</v>
      </c>
      <c r="N490">
        <v>1.5</v>
      </c>
      <c r="O490">
        <v>35.166666666666664</v>
      </c>
      <c r="P490">
        <v>0</v>
      </c>
      <c r="Q490">
        <v>5.666666666666667</v>
      </c>
      <c r="R490">
        <v>0</v>
      </c>
      <c r="S490">
        <v>43.499999999999993</v>
      </c>
      <c r="U490">
        <f t="shared" si="124"/>
        <v>0</v>
      </c>
      <c r="V490">
        <f t="shared" si="124"/>
        <v>0</v>
      </c>
      <c r="W490">
        <f t="shared" si="124"/>
        <v>0</v>
      </c>
      <c r="X490">
        <f t="shared" si="124"/>
        <v>0</v>
      </c>
      <c r="Y490">
        <f t="shared" si="124"/>
        <v>2.6819923371647517E-2</v>
      </c>
      <c r="Z490">
        <f t="shared" si="125"/>
        <v>0</v>
      </c>
      <c r="AA490">
        <f t="shared" si="125"/>
        <v>0</v>
      </c>
      <c r="AB490">
        <f t="shared" si="125"/>
        <v>0</v>
      </c>
      <c r="AC490">
        <f t="shared" si="125"/>
        <v>3.4482758620689662E-2</v>
      </c>
      <c r="AD490">
        <f t="shared" si="125"/>
        <v>0.80842911877394641</v>
      </c>
      <c r="AE490">
        <f t="shared" si="139"/>
        <v>0</v>
      </c>
      <c r="AF490">
        <f t="shared" si="138"/>
        <v>0.13026819923371649</v>
      </c>
      <c r="AG490">
        <f t="shared" si="138"/>
        <v>0</v>
      </c>
      <c r="AI490">
        <v>0</v>
      </c>
      <c r="AJ490">
        <v>0</v>
      </c>
      <c r="AK490">
        <v>0</v>
      </c>
      <c r="AL490">
        <v>0</v>
      </c>
      <c r="AM490">
        <f t="shared" si="127"/>
        <v>-9.7050849838588762E-2</v>
      </c>
      <c r="AN490">
        <v>0</v>
      </c>
      <c r="AO490">
        <v>0</v>
      </c>
      <c r="AP490">
        <v>0</v>
      </c>
      <c r="AQ490">
        <f t="shared" si="134"/>
        <v>-0.11611364930987843</v>
      </c>
      <c r="AR490">
        <f t="shared" si="130"/>
        <v>-0.17192237464229224</v>
      </c>
      <c r="AS490">
        <v>0</v>
      </c>
      <c r="AT490">
        <f t="shared" si="131"/>
        <v>-0.26550741767058272</v>
      </c>
      <c r="AU490">
        <v>0</v>
      </c>
      <c r="AW490">
        <f t="shared" si="132"/>
        <v>0.65059429146134218</v>
      </c>
    </row>
    <row r="491" spans="1:49" x14ac:dyDescent="0.25">
      <c r="A491">
        <v>40</v>
      </c>
      <c r="B491" t="s">
        <v>68</v>
      </c>
      <c r="C491" t="s">
        <v>61</v>
      </c>
      <c r="D491">
        <v>11</v>
      </c>
      <c r="F491">
        <v>0</v>
      </c>
      <c r="G491">
        <v>13.666666666666666</v>
      </c>
      <c r="H491">
        <v>0</v>
      </c>
      <c r="I491">
        <v>0</v>
      </c>
      <c r="J491">
        <v>39</v>
      </c>
      <c r="K491">
        <v>0</v>
      </c>
      <c r="L491">
        <v>16</v>
      </c>
      <c r="M491">
        <v>4.333333333333333</v>
      </c>
      <c r="N491">
        <v>4.666666666666667</v>
      </c>
      <c r="O491">
        <v>13.333333333333334</v>
      </c>
      <c r="P491">
        <v>0</v>
      </c>
      <c r="Q491">
        <v>0</v>
      </c>
      <c r="R491">
        <v>0</v>
      </c>
      <c r="S491">
        <v>90.999999999999986</v>
      </c>
      <c r="U491">
        <f t="shared" si="124"/>
        <v>0</v>
      </c>
      <c r="V491">
        <f t="shared" si="124"/>
        <v>0.1501831501831502</v>
      </c>
      <c r="W491">
        <f t="shared" si="124"/>
        <v>0</v>
      </c>
      <c r="X491">
        <f t="shared" si="124"/>
        <v>0</v>
      </c>
      <c r="Y491">
        <f t="shared" si="124"/>
        <v>0.42857142857142866</v>
      </c>
      <c r="Z491">
        <f t="shared" si="125"/>
        <v>0</v>
      </c>
      <c r="AA491">
        <f t="shared" si="125"/>
        <v>0.17582417582417584</v>
      </c>
      <c r="AB491">
        <f t="shared" si="125"/>
        <v>4.7619047619047623E-2</v>
      </c>
      <c r="AC491">
        <f t="shared" si="125"/>
        <v>5.1282051282051294E-2</v>
      </c>
      <c r="AD491">
        <f t="shared" si="125"/>
        <v>0.14652014652014655</v>
      </c>
      <c r="AE491">
        <f t="shared" si="139"/>
        <v>0</v>
      </c>
      <c r="AF491">
        <f t="shared" si="138"/>
        <v>0</v>
      </c>
      <c r="AG491">
        <f t="shared" si="138"/>
        <v>0</v>
      </c>
      <c r="AI491">
        <v>0</v>
      </c>
      <c r="AJ491">
        <f t="shared" si="133"/>
        <v>-0.28473219365460345</v>
      </c>
      <c r="AK491">
        <v>0</v>
      </c>
      <c r="AL491">
        <v>0</v>
      </c>
      <c r="AM491">
        <f t="shared" si="127"/>
        <v>-0.36312765445165868</v>
      </c>
      <c r="AN491">
        <v>0</v>
      </c>
      <c r="AO491">
        <f t="shared" si="128"/>
        <v>-0.30563002800475936</v>
      </c>
      <c r="AP491">
        <f t="shared" si="129"/>
        <v>-0.14497725893921062</v>
      </c>
      <c r="AQ491">
        <f t="shared" si="134"/>
        <v>-0.15232894695229238</v>
      </c>
      <c r="AR491">
        <f t="shared" si="130"/>
        <v>-0.28140547121919762</v>
      </c>
      <c r="AS491">
        <v>0</v>
      </c>
      <c r="AT491">
        <v>0</v>
      </c>
      <c r="AU491">
        <v>0</v>
      </c>
      <c r="AW491">
        <f t="shared" si="132"/>
        <v>1.5322015532217219</v>
      </c>
    </row>
    <row r="492" spans="1:49" x14ac:dyDescent="0.25">
      <c r="A492">
        <v>41</v>
      </c>
      <c r="B492" t="s">
        <v>64</v>
      </c>
      <c r="C492" t="s">
        <v>63</v>
      </c>
      <c r="D492">
        <v>11</v>
      </c>
      <c r="F492">
        <v>0</v>
      </c>
      <c r="G492">
        <v>13.333333333333334</v>
      </c>
      <c r="H492">
        <v>4.666666666666667</v>
      </c>
      <c r="I492">
        <v>9.6666666666666661</v>
      </c>
      <c r="J492">
        <v>7</v>
      </c>
      <c r="K492">
        <v>14.333333333333334</v>
      </c>
      <c r="L492">
        <v>1.6666666666666667</v>
      </c>
      <c r="M492">
        <v>1</v>
      </c>
      <c r="N492">
        <v>10.666666666666666</v>
      </c>
      <c r="O492">
        <v>301</v>
      </c>
      <c r="P492">
        <v>83.666666666666671</v>
      </c>
      <c r="Q492">
        <v>0</v>
      </c>
      <c r="R492">
        <v>0</v>
      </c>
      <c r="S492">
        <v>447</v>
      </c>
      <c r="U492">
        <f t="shared" si="124"/>
        <v>0</v>
      </c>
      <c r="V492">
        <f t="shared" si="124"/>
        <v>2.9828486204325131E-2</v>
      </c>
      <c r="W492">
        <f t="shared" si="124"/>
        <v>1.0439970171513796E-2</v>
      </c>
      <c r="X492">
        <f t="shared" si="124"/>
        <v>2.1625652498135719E-2</v>
      </c>
      <c r="Y492">
        <f t="shared" si="124"/>
        <v>1.5659955257270694E-2</v>
      </c>
      <c r="Z492">
        <f t="shared" si="125"/>
        <v>3.2065622669649518E-2</v>
      </c>
      <c r="AA492">
        <f t="shared" si="125"/>
        <v>3.7285607755406414E-3</v>
      </c>
      <c r="AB492">
        <f t="shared" si="125"/>
        <v>2.2371364653243847E-3</v>
      </c>
      <c r="AC492">
        <f t="shared" si="125"/>
        <v>2.3862788963460103E-2</v>
      </c>
      <c r="AD492">
        <f t="shared" si="125"/>
        <v>0.67337807606263977</v>
      </c>
      <c r="AE492">
        <f t="shared" si="139"/>
        <v>0.1871737509321402</v>
      </c>
      <c r="AF492">
        <f t="shared" si="138"/>
        <v>0</v>
      </c>
      <c r="AG492">
        <f t="shared" si="138"/>
        <v>0</v>
      </c>
      <c r="AI492">
        <v>0</v>
      </c>
      <c r="AJ492">
        <f t="shared" si="133"/>
        <v>-0.10476633644049939</v>
      </c>
      <c r="AK492">
        <f t="shared" si="140"/>
        <v>-4.7628329419336222E-2</v>
      </c>
      <c r="AL492">
        <f t="shared" si="126"/>
        <v>-8.2910049623833651E-2</v>
      </c>
      <c r="AM492">
        <f t="shared" si="127"/>
        <v>-6.5092928677646059E-2</v>
      </c>
      <c r="AN492">
        <f t="shared" si="136"/>
        <v>-0.11030480462810514</v>
      </c>
      <c r="AO492">
        <f t="shared" si="128"/>
        <v>-2.084911622239962E-2</v>
      </c>
      <c r="AP492">
        <f t="shared" si="129"/>
        <v>-1.3652256363788745E-2</v>
      </c>
      <c r="AQ492">
        <f t="shared" si="134"/>
        <v>-8.9137896625967536E-2</v>
      </c>
      <c r="AR492">
        <f t="shared" si="130"/>
        <v>-0.26628623554647124</v>
      </c>
      <c r="AS492">
        <f t="shared" si="135"/>
        <v>-0.31365041311083042</v>
      </c>
      <c r="AT492">
        <v>0</v>
      </c>
      <c r="AU492">
        <v>0</v>
      </c>
      <c r="AW492">
        <f t="shared" si="132"/>
        <v>1.114278366658878</v>
      </c>
    </row>
    <row r="493" spans="1:49" x14ac:dyDescent="0.25">
      <c r="A493">
        <v>42</v>
      </c>
      <c r="B493" t="s">
        <v>68</v>
      </c>
      <c r="C493" t="s">
        <v>63</v>
      </c>
      <c r="D493">
        <v>11</v>
      </c>
      <c r="F493">
        <v>0</v>
      </c>
      <c r="G493">
        <v>6</v>
      </c>
      <c r="H493">
        <v>0</v>
      </c>
      <c r="I493">
        <v>5.333333333333333</v>
      </c>
      <c r="J493">
        <v>0.33333333333333331</v>
      </c>
      <c r="K493">
        <v>0</v>
      </c>
      <c r="L493">
        <v>2</v>
      </c>
      <c r="M493">
        <v>2.1666666666666665</v>
      </c>
      <c r="N493">
        <v>1</v>
      </c>
      <c r="O493">
        <v>18.166666666666668</v>
      </c>
      <c r="P493">
        <v>17.166666666666668</v>
      </c>
      <c r="Q493">
        <v>4.166666666666667</v>
      </c>
      <c r="R493">
        <v>1</v>
      </c>
      <c r="S493">
        <v>57.333333333333336</v>
      </c>
      <c r="U493">
        <f t="shared" si="124"/>
        <v>0</v>
      </c>
      <c r="V493">
        <f t="shared" si="124"/>
        <v>0.10465116279069767</v>
      </c>
      <c r="W493">
        <f t="shared" si="124"/>
        <v>0</v>
      </c>
      <c r="X493">
        <f t="shared" si="124"/>
        <v>9.3023255813953473E-2</v>
      </c>
      <c r="Y493">
        <f t="shared" si="124"/>
        <v>5.8139534883720921E-3</v>
      </c>
      <c r="Z493">
        <f t="shared" si="125"/>
        <v>0</v>
      </c>
      <c r="AA493">
        <f t="shared" si="125"/>
        <v>3.4883720930232558E-2</v>
      </c>
      <c r="AB493">
        <f t="shared" si="125"/>
        <v>3.7790697674418602E-2</v>
      </c>
      <c r="AC493">
        <f t="shared" si="125"/>
        <v>1.7441860465116279E-2</v>
      </c>
      <c r="AD493">
        <f t="shared" si="125"/>
        <v>0.31686046511627908</v>
      </c>
      <c r="AE493">
        <f t="shared" si="139"/>
        <v>0.29941860465116282</v>
      </c>
      <c r="AF493">
        <f t="shared" si="138"/>
        <v>7.2674418604651167E-2</v>
      </c>
      <c r="AG493">
        <f t="shared" si="138"/>
        <v>1.7441860465116279E-2</v>
      </c>
      <c r="AI493">
        <v>0</v>
      </c>
      <c r="AJ493">
        <f t="shared" si="133"/>
        <v>-0.23621051709599525</v>
      </c>
      <c r="AK493">
        <v>0</v>
      </c>
      <c r="AL493">
        <f t="shared" si="126"/>
        <v>-0.22092146554173689</v>
      </c>
      <c r="AM493">
        <f t="shared" si="127"/>
        <v>-2.9927293469845656E-2</v>
      </c>
      <c r="AN493">
        <v>0</v>
      </c>
      <c r="AO493">
        <f t="shared" si="128"/>
        <v>-0.11706052352042087</v>
      </c>
      <c r="AP493">
        <f t="shared" si="129"/>
        <v>-0.12379069738039011</v>
      </c>
      <c r="AQ493">
        <f t="shared" si="134"/>
        <v>-7.0620038165325763E-2</v>
      </c>
      <c r="AR493">
        <f t="shared" si="130"/>
        <v>-0.36416576014745278</v>
      </c>
      <c r="AS493">
        <f t="shared" si="135"/>
        <v>-0.36107268872618475</v>
      </c>
      <c r="AT493">
        <f t="shared" si="131"/>
        <v>-0.19053530759485449</v>
      </c>
      <c r="AU493">
        <f t="shared" si="137"/>
        <v>-7.0620038165325763E-2</v>
      </c>
      <c r="AW493">
        <f t="shared" si="132"/>
        <v>1.7849243298075324</v>
      </c>
    </row>
    <row r="494" spans="1:49" x14ac:dyDescent="0.25">
      <c r="A494">
        <v>43</v>
      </c>
      <c r="B494" t="s">
        <v>62</v>
      </c>
      <c r="C494" t="s">
        <v>61</v>
      </c>
      <c r="D494">
        <v>11</v>
      </c>
      <c r="F494">
        <v>0</v>
      </c>
      <c r="G494">
        <v>0</v>
      </c>
      <c r="H494">
        <v>0</v>
      </c>
      <c r="I494">
        <v>0</v>
      </c>
      <c r="J494">
        <v>0.66666666666666663</v>
      </c>
      <c r="K494">
        <v>0</v>
      </c>
      <c r="L494">
        <v>9.3333333333333339</v>
      </c>
      <c r="M494">
        <v>6.833333333333333</v>
      </c>
      <c r="N494">
        <v>1.3333333333333333</v>
      </c>
      <c r="O494">
        <v>42.833333333333336</v>
      </c>
      <c r="P494">
        <v>0</v>
      </c>
      <c r="Q494">
        <v>2.5</v>
      </c>
      <c r="R494">
        <v>0</v>
      </c>
      <c r="S494">
        <v>63.5</v>
      </c>
      <c r="U494">
        <f t="shared" si="124"/>
        <v>0</v>
      </c>
      <c r="V494">
        <f t="shared" si="124"/>
        <v>0</v>
      </c>
      <c r="W494">
        <f t="shared" si="124"/>
        <v>0</v>
      </c>
      <c r="X494">
        <f t="shared" si="124"/>
        <v>0</v>
      </c>
      <c r="Y494">
        <f t="shared" si="124"/>
        <v>1.0498687664041995E-2</v>
      </c>
      <c r="Z494">
        <f t="shared" si="125"/>
        <v>0</v>
      </c>
      <c r="AA494">
        <f t="shared" si="125"/>
        <v>0.14698162729658792</v>
      </c>
      <c r="AB494">
        <f t="shared" si="125"/>
        <v>0.10761154855643044</v>
      </c>
      <c r="AC494">
        <f t="shared" si="125"/>
        <v>2.0997375328083989E-2</v>
      </c>
      <c r="AD494">
        <f t="shared" si="125"/>
        <v>0.67454068241469822</v>
      </c>
      <c r="AE494">
        <f t="shared" si="139"/>
        <v>0</v>
      </c>
      <c r="AF494">
        <f t="shared" si="138"/>
        <v>3.937007874015748E-2</v>
      </c>
      <c r="AG494">
        <f t="shared" si="138"/>
        <v>0</v>
      </c>
      <c r="AI494">
        <v>0</v>
      </c>
      <c r="AJ494">
        <v>0</v>
      </c>
      <c r="AK494">
        <v>0</v>
      </c>
      <c r="AL494">
        <v>0</v>
      </c>
      <c r="AM494">
        <f t="shared" si="127"/>
        <v>-4.7837322981698793E-2</v>
      </c>
      <c r="AN494">
        <v>0</v>
      </c>
      <c r="AO494">
        <f t="shared" si="128"/>
        <v>-0.28182958090794463</v>
      </c>
      <c r="AP494">
        <f t="shared" si="129"/>
        <v>-0.23989060274361712</v>
      </c>
      <c r="AQ494">
        <f t="shared" si="134"/>
        <v>-8.1120374455577224E-2</v>
      </c>
      <c r="AR494">
        <f t="shared" si="130"/>
        <v>-0.26558237687530351</v>
      </c>
      <c r="AS494">
        <v>0</v>
      </c>
      <c r="AT494">
        <f t="shared" si="131"/>
        <v>-0.12735232968600357</v>
      </c>
      <c r="AU494">
        <v>0</v>
      </c>
      <c r="AW494">
        <f t="shared" si="132"/>
        <v>1.0436125876501448</v>
      </c>
    </row>
    <row r="495" spans="1:49" x14ac:dyDescent="0.25">
      <c r="A495">
        <v>44</v>
      </c>
      <c r="B495" t="s">
        <v>60</v>
      </c>
      <c r="C495" t="s">
        <v>61</v>
      </c>
      <c r="D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45.666666666666664</v>
      </c>
      <c r="M495">
        <v>9.3333333333333339</v>
      </c>
      <c r="N495">
        <v>0</v>
      </c>
      <c r="O495">
        <v>114</v>
      </c>
      <c r="P495">
        <v>0</v>
      </c>
      <c r="Q495">
        <v>8.3333333333333339</v>
      </c>
      <c r="R495">
        <v>0</v>
      </c>
      <c r="S495">
        <v>177.33333333333334</v>
      </c>
      <c r="U495">
        <f t="shared" si="124"/>
        <v>0</v>
      </c>
      <c r="V495">
        <f t="shared" si="124"/>
        <v>0</v>
      </c>
      <c r="W495">
        <f t="shared" si="124"/>
        <v>0</v>
      </c>
      <c r="X495">
        <f t="shared" si="124"/>
        <v>0</v>
      </c>
      <c r="Y495">
        <f t="shared" si="124"/>
        <v>0</v>
      </c>
      <c r="Z495">
        <f t="shared" si="125"/>
        <v>0</v>
      </c>
      <c r="AA495">
        <f t="shared" si="125"/>
        <v>0.2575187969924812</v>
      </c>
      <c r="AB495">
        <f t="shared" si="125"/>
        <v>5.2631578947368418E-2</v>
      </c>
      <c r="AC495">
        <f t="shared" si="125"/>
        <v>0</v>
      </c>
      <c r="AD495">
        <f t="shared" si="125"/>
        <v>0.64285714285714279</v>
      </c>
      <c r="AE495">
        <f t="shared" si="139"/>
        <v>0</v>
      </c>
      <c r="AF495">
        <f t="shared" si="138"/>
        <v>4.6992481203007516E-2</v>
      </c>
      <c r="AG495">
        <f t="shared" si="138"/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f t="shared" si="128"/>
        <v>-0.34936611128073713</v>
      </c>
      <c r="AP495">
        <f t="shared" si="129"/>
        <v>-0.15497047258770741</v>
      </c>
      <c r="AQ495">
        <v>0</v>
      </c>
      <c r="AR495">
        <f t="shared" si="130"/>
        <v>-0.28403534075081099</v>
      </c>
      <c r="AS495">
        <v>0</v>
      </c>
      <c r="AT495">
        <f t="shared" si="131"/>
        <v>-0.14369208949593248</v>
      </c>
      <c r="AU495">
        <v>0</v>
      </c>
      <c r="AW495">
        <f t="shared" si="132"/>
        <v>0.93206401411518802</v>
      </c>
    </row>
    <row r="496" spans="1:49" x14ac:dyDescent="0.25">
      <c r="A496">
        <v>45</v>
      </c>
      <c r="B496" t="s">
        <v>62</v>
      </c>
      <c r="C496" t="s">
        <v>61</v>
      </c>
      <c r="D496">
        <v>11</v>
      </c>
      <c r="F496">
        <v>0</v>
      </c>
      <c r="G496">
        <v>0</v>
      </c>
      <c r="H496">
        <v>0</v>
      </c>
      <c r="I496">
        <v>0</v>
      </c>
      <c r="J496">
        <v>0.66666666666666663</v>
      </c>
      <c r="K496">
        <v>0</v>
      </c>
      <c r="L496">
        <v>106.66666666666667</v>
      </c>
      <c r="M496">
        <v>1.3333333333333333</v>
      </c>
      <c r="N496">
        <v>2.3333333333333335</v>
      </c>
      <c r="O496">
        <v>4</v>
      </c>
      <c r="P496">
        <v>0</v>
      </c>
      <c r="Q496">
        <v>0</v>
      </c>
      <c r="R496">
        <v>0</v>
      </c>
      <c r="S496">
        <v>115</v>
      </c>
      <c r="U496">
        <f t="shared" si="124"/>
        <v>0</v>
      </c>
      <c r="V496">
        <f t="shared" si="124"/>
        <v>0</v>
      </c>
      <c r="W496">
        <f t="shared" si="124"/>
        <v>0</v>
      </c>
      <c r="X496">
        <f t="shared" si="124"/>
        <v>0</v>
      </c>
      <c r="Y496">
        <f t="shared" si="124"/>
        <v>5.7971014492753624E-3</v>
      </c>
      <c r="Z496">
        <f t="shared" si="125"/>
        <v>0</v>
      </c>
      <c r="AA496">
        <f t="shared" si="125"/>
        <v>0.92753623188405798</v>
      </c>
      <c r="AB496">
        <f t="shared" si="125"/>
        <v>1.1594202898550725E-2</v>
      </c>
      <c r="AC496">
        <f t="shared" si="125"/>
        <v>2.028985507246377E-2</v>
      </c>
      <c r="AD496">
        <f t="shared" si="125"/>
        <v>3.4782608695652174E-2</v>
      </c>
      <c r="AE496">
        <f t="shared" si="139"/>
        <v>0</v>
      </c>
      <c r="AF496">
        <f t="shared" si="138"/>
        <v>0</v>
      </c>
      <c r="AG496">
        <f t="shared" si="138"/>
        <v>0</v>
      </c>
      <c r="AI496">
        <v>0</v>
      </c>
      <c r="AJ496">
        <v>0</v>
      </c>
      <c r="AK496">
        <v>0</v>
      </c>
      <c r="AL496">
        <v>0</v>
      </c>
      <c r="AM496">
        <f t="shared" si="127"/>
        <v>-2.9857375283892259E-2</v>
      </c>
      <c r="AN496">
        <v>0</v>
      </c>
      <c r="AO496">
        <f t="shared" si="128"/>
        <v>-6.9772448684139149E-2</v>
      </c>
      <c r="AP496">
        <f t="shared" si="129"/>
        <v>-5.1678261517814142E-2</v>
      </c>
      <c r="AQ496">
        <f t="shared" si="134"/>
        <v>-7.9082434422702394E-2</v>
      </c>
      <c r="AR496">
        <f t="shared" si="130"/>
        <v>-0.11682218320846467</v>
      </c>
      <c r="AS496">
        <v>0</v>
      </c>
      <c r="AT496">
        <v>0</v>
      </c>
      <c r="AU496">
        <v>0</v>
      </c>
      <c r="AW496">
        <f t="shared" si="132"/>
        <v>0.34721270311701263</v>
      </c>
    </row>
    <row r="497" spans="1:49" x14ac:dyDescent="0.25">
      <c r="A497">
        <v>46</v>
      </c>
      <c r="B497" t="s">
        <v>62</v>
      </c>
      <c r="C497" t="s">
        <v>63</v>
      </c>
      <c r="D497">
        <v>11</v>
      </c>
      <c r="F497">
        <v>0</v>
      </c>
      <c r="G497">
        <v>0.83333333333333337</v>
      </c>
      <c r="H497">
        <v>0</v>
      </c>
      <c r="I497">
        <v>0</v>
      </c>
      <c r="J497">
        <v>0</v>
      </c>
      <c r="K497">
        <v>0</v>
      </c>
      <c r="L497">
        <v>64</v>
      </c>
      <c r="M497">
        <v>2.8333333333333335</v>
      </c>
      <c r="N497">
        <v>8.1666666666666661</v>
      </c>
      <c r="O497">
        <v>82</v>
      </c>
      <c r="P497">
        <v>0</v>
      </c>
      <c r="Q497">
        <v>0.33333333333333331</v>
      </c>
      <c r="R497">
        <v>0</v>
      </c>
      <c r="S497">
        <v>158.16666666666666</v>
      </c>
      <c r="U497">
        <f t="shared" si="124"/>
        <v>0</v>
      </c>
      <c r="V497">
        <f t="shared" si="124"/>
        <v>5.2687038988408859E-3</v>
      </c>
      <c r="W497">
        <f t="shared" si="124"/>
        <v>0</v>
      </c>
      <c r="X497">
        <f t="shared" si="124"/>
        <v>0</v>
      </c>
      <c r="Y497">
        <f t="shared" si="124"/>
        <v>0</v>
      </c>
      <c r="Z497">
        <f t="shared" si="125"/>
        <v>0</v>
      </c>
      <c r="AA497">
        <f t="shared" si="125"/>
        <v>0.40463645943097998</v>
      </c>
      <c r="AB497">
        <f t="shared" si="125"/>
        <v>1.7913593256059013E-2</v>
      </c>
      <c r="AC497">
        <f t="shared" si="125"/>
        <v>5.1633298208640675E-2</v>
      </c>
      <c r="AD497">
        <f t="shared" si="125"/>
        <v>0.51844046364594309</v>
      </c>
      <c r="AE497">
        <f t="shared" si="139"/>
        <v>0</v>
      </c>
      <c r="AF497">
        <f t="shared" si="138"/>
        <v>2.1074815595363539E-3</v>
      </c>
      <c r="AG497">
        <f t="shared" si="138"/>
        <v>0</v>
      </c>
      <c r="AI497">
        <v>0</v>
      </c>
      <c r="AJ497">
        <f t="shared" si="133"/>
        <v>-2.7639467261200361E-2</v>
      </c>
      <c r="AK497">
        <v>0</v>
      </c>
      <c r="AL497">
        <v>0</v>
      </c>
      <c r="AM497">
        <v>0</v>
      </c>
      <c r="AN497">
        <v>0</v>
      </c>
      <c r="AO497">
        <f t="shared" si="128"/>
        <v>-0.36610141040308242</v>
      </c>
      <c r="AP497">
        <f t="shared" si="129"/>
        <v>-7.2051973369244585E-2</v>
      </c>
      <c r="AQ497">
        <f t="shared" si="134"/>
        <v>-0.15301984881397868</v>
      </c>
      <c r="AR497">
        <f t="shared" si="130"/>
        <v>-0.34057913635602621</v>
      </c>
      <c r="AS497">
        <v>0</v>
      </c>
      <c r="AT497">
        <f t="shared" si="131"/>
        <v>-1.2986852725078993E-2</v>
      </c>
      <c r="AU497">
        <v>0</v>
      </c>
      <c r="AW497">
        <f t="shared" si="132"/>
        <v>0.97237868892861135</v>
      </c>
    </row>
    <row r="498" spans="1:49" x14ac:dyDescent="0.25">
      <c r="A498">
        <v>47</v>
      </c>
      <c r="B498" t="s">
        <v>60</v>
      </c>
      <c r="C498" t="s">
        <v>61</v>
      </c>
      <c r="D498">
        <v>11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28.333333333333332</v>
      </c>
      <c r="M498">
        <v>1.6666666666666667</v>
      </c>
      <c r="N498">
        <v>18.666666666666668</v>
      </c>
      <c r="O498">
        <v>33.666666666666664</v>
      </c>
      <c r="P498">
        <v>0</v>
      </c>
      <c r="Q498">
        <v>2.3333333333333335</v>
      </c>
      <c r="R498">
        <v>0</v>
      </c>
      <c r="S498">
        <v>84.666666666666671</v>
      </c>
      <c r="U498">
        <f t="shared" si="124"/>
        <v>0</v>
      </c>
      <c r="V498">
        <f t="shared" si="124"/>
        <v>0</v>
      </c>
      <c r="W498">
        <f t="shared" si="124"/>
        <v>0</v>
      </c>
      <c r="X498">
        <f t="shared" si="124"/>
        <v>0</v>
      </c>
      <c r="Y498">
        <f t="shared" si="124"/>
        <v>0</v>
      </c>
      <c r="Z498">
        <f t="shared" si="125"/>
        <v>0</v>
      </c>
      <c r="AA498">
        <f t="shared" si="125"/>
        <v>0.33464566929133854</v>
      </c>
      <c r="AB498">
        <f t="shared" si="125"/>
        <v>1.968503937007874E-2</v>
      </c>
      <c r="AC498">
        <f t="shared" si="125"/>
        <v>0.22047244094488189</v>
      </c>
      <c r="AD498">
        <f t="shared" si="125"/>
        <v>0.39763779527559051</v>
      </c>
      <c r="AE498">
        <f t="shared" si="139"/>
        <v>0</v>
      </c>
      <c r="AF498">
        <f t="shared" si="138"/>
        <v>2.7559055118110236E-2</v>
      </c>
      <c r="AG498">
        <f t="shared" si="138"/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f t="shared" si="128"/>
        <v>-0.36633092872007361</v>
      </c>
      <c r="AP498">
        <f t="shared" si="129"/>
        <v>-7.7320794381583388E-2</v>
      </c>
      <c r="AQ498">
        <f t="shared" si="134"/>
        <v>-0.33335048925932947</v>
      </c>
      <c r="AR498">
        <f t="shared" si="130"/>
        <v>-0.36670704239332674</v>
      </c>
      <c r="AS498">
        <v>0</v>
      </c>
      <c r="AT498">
        <f t="shared" si="131"/>
        <v>-9.8976255219458908E-2</v>
      </c>
      <c r="AU498">
        <v>0</v>
      </c>
      <c r="AW498">
        <f t="shared" si="132"/>
        <v>1.2426855099737721</v>
      </c>
    </row>
    <row r="499" spans="1:49" x14ac:dyDescent="0.25">
      <c r="A499">
        <v>48</v>
      </c>
      <c r="B499" t="s">
        <v>68</v>
      </c>
      <c r="C499" t="s">
        <v>63</v>
      </c>
      <c r="D499">
        <v>11</v>
      </c>
      <c r="F499">
        <v>0</v>
      </c>
      <c r="G499">
        <v>65.333333333333329</v>
      </c>
      <c r="H499">
        <v>0</v>
      </c>
      <c r="I499">
        <v>8.6666666666666661</v>
      </c>
      <c r="J499">
        <v>702</v>
      </c>
      <c r="K499">
        <v>1.3333333333333333</v>
      </c>
      <c r="L499">
        <v>16.666666666666668</v>
      </c>
      <c r="M499">
        <v>0.66666666666666663</v>
      </c>
      <c r="N499">
        <v>54.666666666666664</v>
      </c>
      <c r="O499">
        <v>38.666666666666664</v>
      </c>
      <c r="P499">
        <v>0</v>
      </c>
      <c r="Q499">
        <v>0</v>
      </c>
      <c r="R499">
        <v>0</v>
      </c>
      <c r="S499">
        <v>887.99999999999989</v>
      </c>
      <c r="U499">
        <f t="shared" si="124"/>
        <v>0</v>
      </c>
      <c r="V499">
        <f t="shared" si="124"/>
        <v>7.3573573573573581E-2</v>
      </c>
      <c r="W499">
        <f t="shared" si="124"/>
        <v>0</v>
      </c>
      <c r="X499">
        <f t="shared" si="124"/>
        <v>9.7597597597597601E-3</v>
      </c>
      <c r="Y499">
        <f t="shared" si="124"/>
        <v>0.79054054054054068</v>
      </c>
      <c r="Z499">
        <f t="shared" si="125"/>
        <v>1.5015015015015017E-3</v>
      </c>
      <c r="AA499">
        <f t="shared" si="125"/>
        <v>1.8768768768768773E-2</v>
      </c>
      <c r="AB499">
        <f t="shared" si="125"/>
        <v>7.5075075075075085E-4</v>
      </c>
      <c r="AC499">
        <f t="shared" si="125"/>
        <v>6.1561561561561569E-2</v>
      </c>
      <c r="AD499">
        <f t="shared" si="125"/>
        <v>4.3543543543543548E-2</v>
      </c>
      <c r="AE499">
        <f t="shared" si="139"/>
        <v>0</v>
      </c>
      <c r="AF499">
        <f t="shared" si="138"/>
        <v>0</v>
      </c>
      <c r="AG499">
        <f t="shared" si="138"/>
        <v>0</v>
      </c>
      <c r="AI499">
        <v>0</v>
      </c>
      <c r="AJ499">
        <f t="shared" si="133"/>
        <v>-0.19198798686044799</v>
      </c>
      <c r="AK499">
        <v>0</v>
      </c>
      <c r="AL499">
        <f t="shared" si="126"/>
        <v>-4.5182685748727004E-2</v>
      </c>
      <c r="AM499">
        <f t="shared" si="127"/>
        <v>-0.18580733553421608</v>
      </c>
      <c r="AN499">
        <f t="shared" si="136"/>
        <v>-9.7616962020125979E-3</v>
      </c>
      <c r="AO499">
        <f t="shared" si="128"/>
        <v>-7.4616385627480006E-2</v>
      </c>
      <c r="AP499">
        <f t="shared" si="129"/>
        <v>-5.4012288671924438E-3</v>
      </c>
      <c r="AQ499">
        <f t="shared" si="134"/>
        <v>-0.17161624888480384</v>
      </c>
      <c r="AR499">
        <f t="shared" si="130"/>
        <v>-0.13646519726135667</v>
      </c>
      <c r="AS499">
        <v>0</v>
      </c>
      <c r="AT499">
        <v>0</v>
      </c>
      <c r="AU499">
        <v>0</v>
      </c>
      <c r="AW499">
        <f t="shared" si="132"/>
        <v>0.82083876498623654</v>
      </c>
    </row>
    <row r="500" spans="1:49" x14ac:dyDescent="0.25">
      <c r="A500">
        <v>49</v>
      </c>
      <c r="B500" t="s">
        <v>64</v>
      </c>
      <c r="C500" t="s">
        <v>61</v>
      </c>
      <c r="D500">
        <v>11</v>
      </c>
      <c r="F500">
        <v>0</v>
      </c>
      <c r="G500">
        <v>8</v>
      </c>
      <c r="H500">
        <v>0</v>
      </c>
      <c r="I500">
        <v>3.3333333333333335</v>
      </c>
      <c r="J500">
        <v>498</v>
      </c>
      <c r="K500">
        <v>11.333333333333334</v>
      </c>
      <c r="L500">
        <v>0.66666666666666663</v>
      </c>
      <c r="M500">
        <v>0</v>
      </c>
      <c r="N500">
        <v>35.333333333333336</v>
      </c>
      <c r="O500">
        <v>75.333333333333329</v>
      </c>
      <c r="P500">
        <v>0</v>
      </c>
      <c r="Q500">
        <v>0</v>
      </c>
      <c r="R500">
        <v>0</v>
      </c>
      <c r="S500">
        <v>632</v>
      </c>
      <c r="U500">
        <f t="shared" si="124"/>
        <v>0</v>
      </c>
      <c r="V500">
        <f t="shared" si="124"/>
        <v>1.2658227848101266E-2</v>
      </c>
      <c r="W500">
        <f t="shared" si="124"/>
        <v>0</v>
      </c>
      <c r="X500">
        <f t="shared" si="124"/>
        <v>5.2742616033755281E-3</v>
      </c>
      <c r="Y500">
        <f t="shared" si="124"/>
        <v>0.78797468354430378</v>
      </c>
      <c r="Z500">
        <f t="shared" si="125"/>
        <v>1.7932489451476793E-2</v>
      </c>
      <c r="AA500">
        <f t="shared" si="125"/>
        <v>1.0548523206751054E-3</v>
      </c>
      <c r="AB500">
        <f t="shared" si="125"/>
        <v>0</v>
      </c>
      <c r="AC500">
        <f t="shared" si="125"/>
        <v>5.5907172995780595E-2</v>
      </c>
      <c r="AD500">
        <f t="shared" si="125"/>
        <v>0.11919831223628691</v>
      </c>
      <c r="AE500">
        <f t="shared" si="139"/>
        <v>0</v>
      </c>
      <c r="AF500">
        <f t="shared" si="138"/>
        <v>0</v>
      </c>
      <c r="AG500">
        <f t="shared" si="138"/>
        <v>0</v>
      </c>
      <c r="AI500">
        <v>0</v>
      </c>
      <c r="AJ500">
        <f t="shared" si="133"/>
        <v>-5.5309466486924322E-2</v>
      </c>
      <c r="AK500">
        <v>0</v>
      </c>
      <c r="AL500">
        <f t="shared" si="126"/>
        <v>-2.7663062182599799E-2</v>
      </c>
      <c r="AM500">
        <f t="shared" si="127"/>
        <v>-0.18776594925135737</v>
      </c>
      <c r="AN500">
        <f t="shared" si="136"/>
        <v>-7.210907140229926E-2</v>
      </c>
      <c r="AO500">
        <f t="shared" si="128"/>
        <v>-7.2303317534335668E-3</v>
      </c>
      <c r="AP500">
        <v>0</v>
      </c>
      <c r="AQ500">
        <f t="shared" si="134"/>
        <v>-0.16123978607727185</v>
      </c>
      <c r="AR500">
        <f t="shared" si="130"/>
        <v>-0.25353083886110017</v>
      </c>
      <c r="AS500">
        <v>0</v>
      </c>
      <c r="AT500">
        <v>0</v>
      </c>
      <c r="AU500">
        <v>0</v>
      </c>
      <c r="AW500">
        <f t="shared" si="132"/>
        <v>0.76484850601498633</v>
      </c>
    </row>
    <row r="501" spans="1:49" x14ac:dyDescent="0.25">
      <c r="A501">
        <v>50</v>
      </c>
      <c r="B501" t="s">
        <v>60</v>
      </c>
      <c r="C501" t="s">
        <v>63</v>
      </c>
      <c r="D501">
        <v>11</v>
      </c>
      <c r="F501">
        <v>0</v>
      </c>
      <c r="G501">
        <v>0</v>
      </c>
      <c r="H501">
        <v>0</v>
      </c>
      <c r="I501">
        <v>0</v>
      </c>
      <c r="J501">
        <v>3.5</v>
      </c>
      <c r="K501">
        <v>0</v>
      </c>
      <c r="L501">
        <v>17.166666666666668</v>
      </c>
      <c r="M501">
        <v>11.5</v>
      </c>
      <c r="N501">
        <v>11.666666666666666</v>
      </c>
      <c r="O501">
        <v>96.666666666666671</v>
      </c>
      <c r="P501">
        <v>0</v>
      </c>
      <c r="Q501">
        <v>1.8333333333333333</v>
      </c>
      <c r="R501">
        <v>0</v>
      </c>
      <c r="S501">
        <v>142.33333333333334</v>
      </c>
      <c r="U501">
        <f t="shared" si="124"/>
        <v>0</v>
      </c>
      <c r="V501">
        <f t="shared" si="124"/>
        <v>0</v>
      </c>
      <c r="W501">
        <f t="shared" si="124"/>
        <v>0</v>
      </c>
      <c r="X501">
        <f t="shared" si="124"/>
        <v>0</v>
      </c>
      <c r="Y501">
        <f t="shared" si="124"/>
        <v>2.4590163934426229E-2</v>
      </c>
      <c r="Z501">
        <f t="shared" si="125"/>
        <v>0</v>
      </c>
      <c r="AA501">
        <f t="shared" si="125"/>
        <v>0.12060889929742388</v>
      </c>
      <c r="AB501">
        <f t="shared" si="125"/>
        <v>8.0796252927400461E-2</v>
      </c>
      <c r="AC501">
        <f t="shared" si="125"/>
        <v>8.1967213114754092E-2</v>
      </c>
      <c r="AD501">
        <f t="shared" si="125"/>
        <v>0.67915690866510536</v>
      </c>
      <c r="AE501">
        <f t="shared" si="139"/>
        <v>0</v>
      </c>
      <c r="AF501">
        <f t="shared" si="138"/>
        <v>1.2880562060889928E-2</v>
      </c>
      <c r="AG501">
        <f t="shared" si="138"/>
        <v>0</v>
      </c>
      <c r="AI501">
        <v>0</v>
      </c>
      <c r="AJ501">
        <v>0</v>
      </c>
      <c r="AK501">
        <v>0</v>
      </c>
      <c r="AL501">
        <v>0</v>
      </c>
      <c r="AM501">
        <f t="shared" si="127"/>
        <v>-9.1116608755700323E-2</v>
      </c>
      <c r="AN501">
        <v>0</v>
      </c>
      <c r="AO501">
        <f t="shared" si="128"/>
        <v>-0.25511220980394639</v>
      </c>
      <c r="AP501">
        <f t="shared" si="129"/>
        <v>-0.20326920790889977</v>
      </c>
      <c r="AQ501">
        <f t="shared" si="134"/>
        <v>-0.20503573374911563</v>
      </c>
      <c r="AR501">
        <f t="shared" si="130"/>
        <v>-0.26276790672587919</v>
      </c>
      <c r="AS501">
        <v>0</v>
      </c>
      <c r="AT501">
        <f t="shared" si="131"/>
        <v>-5.6056668771536519E-2</v>
      </c>
      <c r="AU501">
        <v>0</v>
      </c>
      <c r="AW501">
        <f t="shared" si="132"/>
        <v>1.0733583357150778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1"/>
  <sheetViews>
    <sheetView workbookViewId="0">
      <selection activeCell="O2" sqref="O2"/>
    </sheetView>
  </sheetViews>
  <sheetFormatPr defaultColWidth="8.85546875" defaultRowHeight="15" x14ac:dyDescent="0.25"/>
  <sheetData>
    <row r="1" spans="1:17" ht="122.25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179</v>
      </c>
      <c r="G1" s="1" t="s">
        <v>180</v>
      </c>
      <c r="H1" s="1" t="s">
        <v>181</v>
      </c>
      <c r="I1" s="1" t="s">
        <v>182</v>
      </c>
      <c r="J1" s="26" t="s">
        <v>183</v>
      </c>
      <c r="K1" s="27" t="s">
        <v>184</v>
      </c>
      <c r="L1" s="28" t="s">
        <v>185</v>
      </c>
      <c r="M1" s="9" t="s">
        <v>186</v>
      </c>
      <c r="O1" s="9" t="s">
        <v>195</v>
      </c>
      <c r="P1" s="9" t="s">
        <v>196</v>
      </c>
      <c r="Q1" s="9" t="s">
        <v>197</v>
      </c>
    </row>
    <row r="2" spans="1:17" x14ac:dyDescent="0.25">
      <c r="A2">
        <v>1</v>
      </c>
      <c r="B2">
        <v>4</v>
      </c>
      <c r="C2" t="s">
        <v>60</v>
      </c>
      <c r="D2" t="s">
        <v>61</v>
      </c>
      <c r="E2">
        <v>41071</v>
      </c>
      <c r="F2">
        <v>2</v>
      </c>
      <c r="G2" t="s">
        <v>187</v>
      </c>
      <c r="H2">
        <v>23.7</v>
      </c>
      <c r="I2">
        <v>25.3</v>
      </c>
      <c r="J2">
        <v>10.75</v>
      </c>
      <c r="K2">
        <v>14.14</v>
      </c>
      <c r="L2">
        <v>12.5</v>
      </c>
      <c r="M2">
        <v>0.27120000000000005</v>
      </c>
      <c r="O2">
        <f>AVERAGE(M2:M11)</f>
        <v>0.20510390926943306</v>
      </c>
      <c r="P2">
        <f>STDEV(M2:M11)</f>
        <v>6.9529299667842159E-2</v>
      </c>
      <c r="Q2">
        <f>P2/O2</f>
        <v>0.33899548728983792</v>
      </c>
    </row>
    <row r="3" spans="1:17" x14ac:dyDescent="0.25">
      <c r="A3">
        <v>1</v>
      </c>
      <c r="B3">
        <v>4</v>
      </c>
      <c r="C3" t="s">
        <v>60</v>
      </c>
      <c r="D3" t="s">
        <v>61</v>
      </c>
      <c r="E3">
        <v>41078</v>
      </c>
      <c r="F3">
        <v>3</v>
      </c>
      <c r="G3" t="s">
        <v>187</v>
      </c>
      <c r="H3">
        <v>22.5</v>
      </c>
      <c r="I3">
        <v>29.6</v>
      </c>
      <c r="J3">
        <v>7.41</v>
      </c>
      <c r="K3">
        <v>9.2200000000000006</v>
      </c>
      <c r="L3">
        <v>12.5</v>
      </c>
      <c r="M3">
        <v>0.14480000000000004</v>
      </c>
    </row>
    <row r="4" spans="1:17" x14ac:dyDescent="0.25">
      <c r="A4">
        <v>1</v>
      </c>
      <c r="B4">
        <v>4</v>
      </c>
      <c r="C4" t="s">
        <v>60</v>
      </c>
      <c r="D4" t="s">
        <v>61</v>
      </c>
      <c r="E4">
        <v>41085</v>
      </c>
      <c r="F4">
        <v>4</v>
      </c>
      <c r="G4" t="s">
        <v>187</v>
      </c>
      <c r="H4">
        <v>24.6</v>
      </c>
      <c r="I4">
        <v>26.5</v>
      </c>
      <c r="J4">
        <v>11.76</v>
      </c>
      <c r="K4">
        <v>14.08</v>
      </c>
      <c r="L4">
        <v>12.5</v>
      </c>
      <c r="M4">
        <v>0.18560000000000001</v>
      </c>
    </row>
    <row r="5" spans="1:17" x14ac:dyDescent="0.25">
      <c r="A5">
        <v>1</v>
      </c>
      <c r="B5">
        <v>4</v>
      </c>
      <c r="C5" t="s">
        <v>60</v>
      </c>
      <c r="D5" t="s">
        <v>61</v>
      </c>
      <c r="E5">
        <v>41092</v>
      </c>
      <c r="F5">
        <v>5</v>
      </c>
      <c r="G5" t="s">
        <v>188</v>
      </c>
      <c r="H5">
        <v>23.7</v>
      </c>
      <c r="I5">
        <v>31.4</v>
      </c>
      <c r="J5">
        <v>2.95</v>
      </c>
      <c r="K5">
        <v>4.55</v>
      </c>
      <c r="L5">
        <v>11.84</v>
      </c>
      <c r="M5">
        <v>0.13513513513513511</v>
      </c>
    </row>
    <row r="6" spans="1:17" x14ac:dyDescent="0.25">
      <c r="A6">
        <v>1</v>
      </c>
      <c r="B6">
        <v>4</v>
      </c>
      <c r="C6" t="s">
        <v>60</v>
      </c>
      <c r="D6" t="s">
        <v>61</v>
      </c>
      <c r="E6">
        <v>41099</v>
      </c>
      <c r="F6">
        <v>6</v>
      </c>
      <c r="G6" t="s">
        <v>189</v>
      </c>
      <c r="H6">
        <v>24.1</v>
      </c>
      <c r="I6">
        <v>30.8</v>
      </c>
      <c r="J6">
        <v>8.77</v>
      </c>
      <c r="K6">
        <v>12.24</v>
      </c>
      <c r="L6">
        <v>11.42</v>
      </c>
      <c r="M6">
        <v>0.30385288966725049</v>
      </c>
    </row>
    <row r="7" spans="1:17" x14ac:dyDescent="0.25">
      <c r="A7">
        <v>1</v>
      </c>
      <c r="B7">
        <v>4</v>
      </c>
      <c r="C7" t="s">
        <v>60</v>
      </c>
      <c r="D7" t="s">
        <v>61</v>
      </c>
      <c r="E7">
        <v>41106</v>
      </c>
      <c r="F7">
        <v>7</v>
      </c>
      <c r="G7" t="s">
        <v>190</v>
      </c>
      <c r="H7">
        <v>24</v>
      </c>
      <c r="I7">
        <v>32.200000000000003</v>
      </c>
      <c r="J7">
        <v>6.48</v>
      </c>
      <c r="K7">
        <v>9.61</v>
      </c>
      <c r="L7">
        <v>12</v>
      </c>
      <c r="M7">
        <v>0.26083333333333325</v>
      </c>
    </row>
    <row r="8" spans="1:17" x14ac:dyDescent="0.25">
      <c r="A8">
        <v>1</v>
      </c>
      <c r="B8">
        <v>4</v>
      </c>
      <c r="C8" t="s">
        <v>60</v>
      </c>
      <c r="D8" t="s">
        <v>61</v>
      </c>
      <c r="E8">
        <v>41113</v>
      </c>
      <c r="F8">
        <v>8</v>
      </c>
      <c r="G8" t="s">
        <v>191</v>
      </c>
      <c r="H8">
        <v>25.7</v>
      </c>
      <c r="I8">
        <v>28.8</v>
      </c>
      <c r="J8">
        <v>11.08</v>
      </c>
      <c r="K8">
        <v>14.29</v>
      </c>
      <c r="L8">
        <v>11.5</v>
      </c>
      <c r="M8">
        <v>0.27913043478260863</v>
      </c>
    </row>
    <row r="9" spans="1:17" x14ac:dyDescent="0.25">
      <c r="A9">
        <v>1</v>
      </c>
      <c r="B9">
        <v>4</v>
      </c>
      <c r="C9" t="s">
        <v>60</v>
      </c>
      <c r="D9" t="s">
        <v>61</v>
      </c>
      <c r="E9">
        <v>41120</v>
      </c>
      <c r="F9">
        <v>9</v>
      </c>
      <c r="G9" t="s">
        <v>192</v>
      </c>
      <c r="H9">
        <v>23.5</v>
      </c>
      <c r="I9">
        <v>29.5</v>
      </c>
      <c r="J9">
        <v>7.83</v>
      </c>
      <c r="K9">
        <v>9.42</v>
      </c>
      <c r="L9">
        <v>11.88</v>
      </c>
      <c r="M9">
        <v>0.13383838383838381</v>
      </c>
    </row>
    <row r="10" spans="1:17" x14ac:dyDescent="0.25">
      <c r="A10">
        <v>1</v>
      </c>
      <c r="B10">
        <v>4</v>
      </c>
      <c r="C10" t="s">
        <v>60</v>
      </c>
      <c r="D10" t="s">
        <v>61</v>
      </c>
      <c r="E10">
        <v>41127</v>
      </c>
      <c r="F10">
        <v>10</v>
      </c>
      <c r="G10" t="s">
        <v>193</v>
      </c>
      <c r="H10">
        <v>22.2</v>
      </c>
      <c r="I10">
        <v>29.2</v>
      </c>
      <c r="J10">
        <v>7.03</v>
      </c>
      <c r="K10">
        <v>8.5</v>
      </c>
      <c r="L10">
        <v>11.95</v>
      </c>
      <c r="M10">
        <v>0.12301255230125521</v>
      </c>
    </row>
    <row r="11" spans="1:17" x14ac:dyDescent="0.25">
      <c r="A11">
        <v>1</v>
      </c>
      <c r="B11">
        <v>4</v>
      </c>
      <c r="C11" t="s">
        <v>60</v>
      </c>
      <c r="D11" t="s">
        <v>61</v>
      </c>
      <c r="E11">
        <v>41134</v>
      </c>
      <c r="F11">
        <v>11</v>
      </c>
      <c r="G11" t="s">
        <v>194</v>
      </c>
      <c r="H11">
        <v>21.4</v>
      </c>
      <c r="I11">
        <v>25.4</v>
      </c>
      <c r="J11">
        <v>7.78</v>
      </c>
      <c r="K11">
        <v>10.130000000000001</v>
      </c>
      <c r="L11">
        <v>11</v>
      </c>
      <c r="M11">
        <v>0.21363636363636368</v>
      </c>
    </row>
    <row r="12" spans="1:17" x14ac:dyDescent="0.25">
      <c r="A12">
        <v>2</v>
      </c>
      <c r="B12">
        <v>8</v>
      </c>
      <c r="C12" t="s">
        <v>62</v>
      </c>
      <c r="D12" t="s">
        <v>63</v>
      </c>
      <c r="E12">
        <v>41071</v>
      </c>
      <c r="F12">
        <v>2</v>
      </c>
      <c r="G12" t="s">
        <v>187</v>
      </c>
      <c r="H12">
        <v>23.8</v>
      </c>
      <c r="I12">
        <v>25.4</v>
      </c>
      <c r="J12">
        <v>10.58</v>
      </c>
      <c r="K12">
        <v>13.48</v>
      </c>
      <c r="L12">
        <v>12.5</v>
      </c>
      <c r="M12">
        <v>0.23200000000000004</v>
      </c>
      <c r="O12">
        <f>AVERAGE(M12:M21)</f>
        <v>0.20307996990259608</v>
      </c>
      <c r="P12">
        <f>STDEV(M12:M21)</f>
        <v>5.7476760284385461E-2</v>
      </c>
      <c r="Q12">
        <f>P12/O12</f>
        <v>0.28302525508524168</v>
      </c>
    </row>
    <row r="13" spans="1:17" x14ac:dyDescent="0.25">
      <c r="A13">
        <v>2</v>
      </c>
      <c r="B13">
        <v>8</v>
      </c>
      <c r="C13" t="s">
        <v>62</v>
      </c>
      <c r="D13" t="s">
        <v>63</v>
      </c>
      <c r="E13">
        <v>41078</v>
      </c>
      <c r="F13">
        <v>3</v>
      </c>
      <c r="G13" t="s">
        <v>187</v>
      </c>
      <c r="H13">
        <v>23.1</v>
      </c>
      <c r="I13">
        <v>29.3</v>
      </c>
      <c r="J13">
        <v>8.59</v>
      </c>
      <c r="K13">
        <v>9.77</v>
      </c>
      <c r="L13">
        <v>12.5</v>
      </c>
      <c r="M13">
        <v>9.4399999999999984E-2</v>
      </c>
    </row>
    <row r="14" spans="1:17" x14ac:dyDescent="0.25">
      <c r="A14">
        <v>2</v>
      </c>
      <c r="B14">
        <v>8</v>
      </c>
      <c r="C14" t="s">
        <v>62</v>
      </c>
      <c r="D14" t="s">
        <v>63</v>
      </c>
      <c r="E14">
        <v>41085</v>
      </c>
      <c r="F14">
        <v>4</v>
      </c>
      <c r="G14" t="s">
        <v>187</v>
      </c>
      <c r="H14">
        <v>24.8</v>
      </c>
      <c r="I14">
        <v>26.6</v>
      </c>
      <c r="J14">
        <v>9.33</v>
      </c>
      <c r="K14">
        <v>11.69</v>
      </c>
      <c r="L14">
        <v>12.5</v>
      </c>
      <c r="M14">
        <v>0.18879999999999997</v>
      </c>
    </row>
    <row r="15" spans="1:17" x14ac:dyDescent="0.25">
      <c r="A15">
        <v>2</v>
      </c>
      <c r="B15">
        <v>8</v>
      </c>
      <c r="C15" t="s">
        <v>62</v>
      </c>
      <c r="D15" t="s">
        <v>63</v>
      </c>
      <c r="E15">
        <v>41092</v>
      </c>
      <c r="F15">
        <v>5</v>
      </c>
      <c r="G15" t="s">
        <v>188</v>
      </c>
      <c r="H15">
        <v>23.8</v>
      </c>
      <c r="I15">
        <v>31.7</v>
      </c>
      <c r="J15">
        <v>6.6</v>
      </c>
      <c r="K15">
        <v>8.66</v>
      </c>
      <c r="L15">
        <v>11.84</v>
      </c>
      <c r="M15">
        <v>0.17398648648648654</v>
      </c>
    </row>
    <row r="16" spans="1:17" x14ac:dyDescent="0.25">
      <c r="A16">
        <v>2</v>
      </c>
      <c r="B16">
        <v>8</v>
      </c>
      <c r="C16" t="s">
        <v>62</v>
      </c>
      <c r="D16" t="s">
        <v>63</v>
      </c>
      <c r="E16">
        <v>41099</v>
      </c>
      <c r="F16">
        <v>6</v>
      </c>
      <c r="G16" t="s">
        <v>189</v>
      </c>
      <c r="H16">
        <v>24.2</v>
      </c>
      <c r="I16">
        <v>30.9</v>
      </c>
      <c r="J16">
        <v>6.77</v>
      </c>
      <c r="K16">
        <v>9.0299999999999994</v>
      </c>
      <c r="L16">
        <v>11.42</v>
      </c>
      <c r="M16">
        <v>0.19789842381786338</v>
      </c>
    </row>
    <row r="17" spans="1:17" x14ac:dyDescent="0.25">
      <c r="A17">
        <v>2</v>
      </c>
      <c r="B17">
        <v>8</v>
      </c>
      <c r="C17" t="s">
        <v>62</v>
      </c>
      <c r="D17" t="s">
        <v>63</v>
      </c>
      <c r="E17">
        <v>41106</v>
      </c>
      <c r="F17">
        <v>7</v>
      </c>
      <c r="G17" t="s">
        <v>190</v>
      </c>
      <c r="H17">
        <v>24.1</v>
      </c>
      <c r="I17">
        <v>32.299999999999997</v>
      </c>
      <c r="J17">
        <v>7.12</v>
      </c>
      <c r="K17">
        <v>10.89</v>
      </c>
      <c r="L17">
        <v>12</v>
      </c>
      <c r="M17">
        <v>0.31416666666666671</v>
      </c>
    </row>
    <row r="18" spans="1:17" x14ac:dyDescent="0.25">
      <c r="A18">
        <v>2</v>
      </c>
      <c r="B18">
        <v>8</v>
      </c>
      <c r="C18" t="s">
        <v>62</v>
      </c>
      <c r="D18" t="s">
        <v>63</v>
      </c>
      <c r="E18">
        <v>41113</v>
      </c>
      <c r="F18">
        <v>8</v>
      </c>
      <c r="G18" t="s">
        <v>191</v>
      </c>
      <c r="H18">
        <v>25.9</v>
      </c>
      <c r="I18">
        <v>29.4</v>
      </c>
      <c r="J18">
        <v>8.26</v>
      </c>
      <c r="K18">
        <v>11.03</v>
      </c>
      <c r="L18">
        <v>11.5</v>
      </c>
      <c r="M18">
        <v>0.24086956521739128</v>
      </c>
    </row>
    <row r="19" spans="1:17" x14ac:dyDescent="0.25">
      <c r="A19">
        <v>2</v>
      </c>
      <c r="B19">
        <v>8</v>
      </c>
      <c r="C19" t="s">
        <v>62</v>
      </c>
      <c r="D19" t="s">
        <v>63</v>
      </c>
      <c r="E19">
        <v>41120</v>
      </c>
      <c r="F19">
        <v>9</v>
      </c>
      <c r="G19" t="s">
        <v>192</v>
      </c>
      <c r="H19">
        <v>23.6</v>
      </c>
      <c r="I19">
        <v>29.5</v>
      </c>
      <c r="J19">
        <v>6.32</v>
      </c>
      <c r="K19">
        <v>8.23</v>
      </c>
      <c r="L19">
        <v>11.88</v>
      </c>
      <c r="M19">
        <v>0.16077441077441076</v>
      </c>
    </row>
    <row r="20" spans="1:17" x14ac:dyDescent="0.25">
      <c r="A20">
        <v>2</v>
      </c>
      <c r="B20">
        <v>8</v>
      </c>
      <c r="C20" t="s">
        <v>62</v>
      </c>
      <c r="D20" t="s">
        <v>63</v>
      </c>
      <c r="E20">
        <v>41127</v>
      </c>
      <c r="F20">
        <v>10</v>
      </c>
      <c r="G20" t="s">
        <v>193</v>
      </c>
      <c r="H20">
        <v>22.2</v>
      </c>
      <c r="I20">
        <v>29.4</v>
      </c>
      <c r="J20">
        <v>6.82</v>
      </c>
      <c r="K20">
        <v>9.5</v>
      </c>
      <c r="L20">
        <v>11.95</v>
      </c>
      <c r="M20">
        <v>0.22426778242677822</v>
      </c>
    </row>
    <row r="21" spans="1:17" x14ac:dyDescent="0.25">
      <c r="A21">
        <v>2</v>
      </c>
      <c r="B21">
        <v>8</v>
      </c>
      <c r="C21" t="s">
        <v>62</v>
      </c>
      <c r="D21" t="s">
        <v>63</v>
      </c>
      <c r="E21">
        <v>41134</v>
      </c>
      <c r="F21">
        <v>11</v>
      </c>
      <c r="G21" t="s">
        <v>194</v>
      </c>
      <c r="H21">
        <v>21</v>
      </c>
      <c r="I21">
        <v>25.6</v>
      </c>
      <c r="J21">
        <v>9.82</v>
      </c>
      <c r="K21">
        <v>12.06</v>
      </c>
      <c r="L21">
        <v>11</v>
      </c>
      <c r="M21">
        <v>0.20363636363636364</v>
      </c>
    </row>
    <row r="22" spans="1:17" x14ac:dyDescent="0.25">
      <c r="A22">
        <v>3</v>
      </c>
      <c r="B22">
        <v>3</v>
      </c>
      <c r="C22" t="s">
        <v>62</v>
      </c>
      <c r="D22" t="s">
        <v>61</v>
      </c>
      <c r="E22">
        <v>41071</v>
      </c>
      <c r="F22">
        <v>2</v>
      </c>
      <c r="G22" t="s">
        <v>187</v>
      </c>
      <c r="H22">
        <v>23.9</v>
      </c>
      <c r="I22">
        <v>25.5</v>
      </c>
      <c r="J22">
        <v>7.75</v>
      </c>
      <c r="K22">
        <v>10.65</v>
      </c>
      <c r="L22">
        <v>12.5</v>
      </c>
      <c r="M22">
        <v>0.23200000000000004</v>
      </c>
      <c r="O22">
        <f>AVERAGE(M22:M31)</f>
        <v>0.22507867026160353</v>
      </c>
      <c r="P22">
        <f>STDEV(M22:M31)</f>
        <v>6.4155106084741273E-2</v>
      </c>
      <c r="Q22">
        <f>P22/O22</f>
        <v>0.28503414388478188</v>
      </c>
    </row>
    <row r="23" spans="1:17" x14ac:dyDescent="0.25">
      <c r="A23">
        <v>3</v>
      </c>
      <c r="B23">
        <v>3</v>
      </c>
      <c r="C23" t="s">
        <v>62</v>
      </c>
      <c r="D23" t="s">
        <v>61</v>
      </c>
      <c r="E23">
        <v>41078</v>
      </c>
      <c r="F23">
        <v>3</v>
      </c>
      <c r="G23" t="s">
        <v>187</v>
      </c>
      <c r="H23">
        <v>23.2</v>
      </c>
      <c r="I23">
        <v>29.7</v>
      </c>
      <c r="J23">
        <v>9.7899999999999991</v>
      </c>
      <c r="K23">
        <v>11.06</v>
      </c>
      <c r="L23">
        <v>12.5</v>
      </c>
      <c r="M23">
        <v>0.10160000000000011</v>
      </c>
    </row>
    <row r="24" spans="1:17" x14ac:dyDescent="0.25">
      <c r="A24">
        <v>3</v>
      </c>
      <c r="B24">
        <v>3</v>
      </c>
      <c r="C24" t="s">
        <v>62</v>
      </c>
      <c r="D24" t="s">
        <v>61</v>
      </c>
      <c r="E24">
        <v>41085</v>
      </c>
      <c r="F24">
        <v>4</v>
      </c>
      <c r="G24" t="s">
        <v>187</v>
      </c>
      <c r="H24">
        <v>25</v>
      </c>
      <c r="I24">
        <v>26</v>
      </c>
      <c r="J24">
        <v>7.72</v>
      </c>
      <c r="K24">
        <v>10.43</v>
      </c>
      <c r="L24">
        <v>12.5</v>
      </c>
      <c r="M24">
        <v>0.21679999999999999</v>
      </c>
    </row>
    <row r="25" spans="1:17" x14ac:dyDescent="0.25">
      <c r="A25">
        <v>3</v>
      </c>
      <c r="B25">
        <v>3</v>
      </c>
      <c r="C25" t="s">
        <v>62</v>
      </c>
      <c r="D25" t="s">
        <v>61</v>
      </c>
      <c r="E25">
        <v>41092</v>
      </c>
      <c r="F25">
        <v>5</v>
      </c>
      <c r="G25" t="s">
        <v>188</v>
      </c>
      <c r="H25">
        <v>23.8</v>
      </c>
      <c r="I25">
        <v>32</v>
      </c>
      <c r="J25">
        <v>7.84</v>
      </c>
      <c r="K25">
        <v>11.33</v>
      </c>
      <c r="L25">
        <v>11.84</v>
      </c>
      <c r="M25">
        <v>0.29476351351351354</v>
      </c>
    </row>
    <row r="26" spans="1:17" x14ac:dyDescent="0.25">
      <c r="A26">
        <v>3</v>
      </c>
      <c r="B26">
        <v>3</v>
      </c>
      <c r="C26" t="s">
        <v>62</v>
      </c>
      <c r="D26" t="s">
        <v>61</v>
      </c>
      <c r="E26">
        <v>41099</v>
      </c>
      <c r="F26">
        <v>6</v>
      </c>
      <c r="G26" t="s">
        <v>189</v>
      </c>
      <c r="H26">
        <v>24.3</v>
      </c>
      <c r="I26">
        <v>31.5</v>
      </c>
      <c r="J26">
        <v>5.66</v>
      </c>
      <c r="K26">
        <v>9.0399999999999991</v>
      </c>
      <c r="L26">
        <v>11.42</v>
      </c>
      <c r="M26">
        <v>0.2959719789842381</v>
      </c>
    </row>
    <row r="27" spans="1:17" x14ac:dyDescent="0.25">
      <c r="A27">
        <v>3</v>
      </c>
      <c r="B27">
        <v>3</v>
      </c>
      <c r="C27" t="s">
        <v>62</v>
      </c>
      <c r="D27" t="s">
        <v>61</v>
      </c>
      <c r="E27">
        <v>41106</v>
      </c>
      <c r="F27">
        <v>7</v>
      </c>
      <c r="G27" t="s">
        <v>190</v>
      </c>
      <c r="H27">
        <v>24.2</v>
      </c>
      <c r="I27">
        <v>32.799999999999997</v>
      </c>
      <c r="J27">
        <v>6.67</v>
      </c>
      <c r="K27">
        <v>10.14</v>
      </c>
      <c r="L27">
        <v>12</v>
      </c>
      <c r="M27">
        <v>0.28916666666666674</v>
      </c>
    </row>
    <row r="28" spans="1:17" x14ac:dyDescent="0.25">
      <c r="A28">
        <v>3</v>
      </c>
      <c r="B28">
        <v>3</v>
      </c>
      <c r="C28" t="s">
        <v>62</v>
      </c>
      <c r="D28" t="s">
        <v>61</v>
      </c>
      <c r="E28">
        <v>41113</v>
      </c>
      <c r="F28">
        <v>8</v>
      </c>
      <c r="G28" t="s">
        <v>191</v>
      </c>
      <c r="H28">
        <v>26</v>
      </c>
      <c r="I28">
        <v>29.9</v>
      </c>
      <c r="J28">
        <v>8.61</v>
      </c>
      <c r="K28">
        <v>11.38</v>
      </c>
      <c r="L28">
        <v>11.5</v>
      </c>
      <c r="M28">
        <v>0.24086956521739142</v>
      </c>
    </row>
    <row r="29" spans="1:17" x14ac:dyDescent="0.25">
      <c r="A29">
        <v>3</v>
      </c>
      <c r="B29">
        <v>3</v>
      </c>
      <c r="C29" t="s">
        <v>62</v>
      </c>
      <c r="D29" t="s">
        <v>61</v>
      </c>
      <c r="E29">
        <v>41120</v>
      </c>
      <c r="F29">
        <v>9</v>
      </c>
      <c r="G29" t="s">
        <v>192</v>
      </c>
      <c r="H29">
        <v>23.7</v>
      </c>
      <c r="I29">
        <v>29.5</v>
      </c>
      <c r="J29">
        <v>6.57</v>
      </c>
      <c r="K29">
        <v>8.52</v>
      </c>
      <c r="L29">
        <v>11.88</v>
      </c>
      <c r="M29">
        <v>0.16414141414141406</v>
      </c>
    </row>
    <row r="30" spans="1:17" x14ac:dyDescent="0.25">
      <c r="A30">
        <v>3</v>
      </c>
      <c r="B30">
        <v>3</v>
      </c>
      <c r="C30" t="s">
        <v>62</v>
      </c>
      <c r="D30" t="s">
        <v>61</v>
      </c>
      <c r="E30">
        <v>41127</v>
      </c>
      <c r="F30">
        <v>10</v>
      </c>
      <c r="G30" t="s">
        <v>193</v>
      </c>
      <c r="H30">
        <v>22.2</v>
      </c>
      <c r="I30">
        <v>29.9</v>
      </c>
      <c r="J30">
        <v>5.87</v>
      </c>
      <c r="K30">
        <v>7.88</v>
      </c>
      <c r="L30">
        <v>11.95</v>
      </c>
      <c r="M30">
        <v>0.16820083682008369</v>
      </c>
    </row>
    <row r="31" spans="1:17" x14ac:dyDescent="0.25">
      <c r="A31">
        <v>3</v>
      </c>
      <c r="B31">
        <v>3</v>
      </c>
      <c r="C31" t="s">
        <v>62</v>
      </c>
      <c r="D31" t="s">
        <v>61</v>
      </c>
      <c r="E31">
        <v>41134</v>
      </c>
      <c r="F31">
        <v>11</v>
      </c>
      <c r="G31" t="s">
        <v>194</v>
      </c>
      <c r="H31">
        <v>21.4</v>
      </c>
      <c r="I31">
        <v>25.5</v>
      </c>
      <c r="J31">
        <v>6.41</v>
      </c>
      <c r="K31">
        <v>9.1300000000000008</v>
      </c>
      <c r="L31">
        <v>11</v>
      </c>
      <c r="M31">
        <v>0.24727272727272734</v>
      </c>
    </row>
    <row r="32" spans="1:17" x14ac:dyDescent="0.25">
      <c r="A32">
        <v>4</v>
      </c>
      <c r="B32">
        <v>6</v>
      </c>
      <c r="C32" t="s">
        <v>64</v>
      </c>
      <c r="D32" t="s">
        <v>63</v>
      </c>
      <c r="E32">
        <v>41071</v>
      </c>
      <c r="F32">
        <v>2</v>
      </c>
      <c r="G32" t="s">
        <v>187</v>
      </c>
      <c r="H32">
        <v>23.9</v>
      </c>
      <c r="I32">
        <v>25.6</v>
      </c>
      <c r="J32">
        <v>9.08</v>
      </c>
      <c r="K32">
        <v>11.66</v>
      </c>
      <c r="L32">
        <v>12.5</v>
      </c>
      <c r="M32">
        <v>0.2064</v>
      </c>
      <c r="O32">
        <f>AVERAGE(M32:M41)</f>
        <v>0.22932505053105254</v>
      </c>
      <c r="P32">
        <f>STDEV(M32:M41)</f>
        <v>0.10681406475514298</v>
      </c>
      <c r="Q32">
        <f>P32/O32</f>
        <v>0.4657758256579102</v>
      </c>
    </row>
    <row r="33" spans="1:17" x14ac:dyDescent="0.25">
      <c r="A33">
        <v>4</v>
      </c>
      <c r="B33">
        <v>6</v>
      </c>
      <c r="C33" t="s">
        <v>64</v>
      </c>
      <c r="D33" t="s">
        <v>63</v>
      </c>
      <c r="E33">
        <v>41078</v>
      </c>
      <c r="F33">
        <v>3</v>
      </c>
      <c r="G33" t="s">
        <v>187</v>
      </c>
      <c r="H33">
        <v>23.2</v>
      </c>
      <c r="I33">
        <v>29.5</v>
      </c>
      <c r="J33">
        <v>8.69</v>
      </c>
      <c r="K33">
        <v>10.11</v>
      </c>
      <c r="L33">
        <v>12.5</v>
      </c>
      <c r="M33">
        <v>0.11359999999999999</v>
      </c>
    </row>
    <row r="34" spans="1:17" x14ac:dyDescent="0.25">
      <c r="A34">
        <v>4</v>
      </c>
      <c r="B34">
        <v>6</v>
      </c>
      <c r="C34" t="s">
        <v>64</v>
      </c>
      <c r="D34" t="s">
        <v>63</v>
      </c>
      <c r="E34">
        <v>41085</v>
      </c>
      <c r="F34">
        <v>4</v>
      </c>
      <c r="G34" t="s">
        <v>187</v>
      </c>
      <c r="H34">
        <v>25</v>
      </c>
      <c r="I34">
        <v>26.1</v>
      </c>
      <c r="J34">
        <v>8.09</v>
      </c>
      <c r="K34">
        <v>10.34</v>
      </c>
      <c r="L34">
        <v>12.5</v>
      </c>
      <c r="M34">
        <v>0.18</v>
      </c>
    </row>
    <row r="35" spans="1:17" x14ac:dyDescent="0.25">
      <c r="A35">
        <v>4</v>
      </c>
      <c r="B35">
        <v>6</v>
      </c>
      <c r="C35" t="s">
        <v>64</v>
      </c>
      <c r="D35" t="s">
        <v>63</v>
      </c>
      <c r="E35">
        <v>41092</v>
      </c>
      <c r="F35">
        <v>5</v>
      </c>
      <c r="G35" t="s">
        <v>188</v>
      </c>
      <c r="H35">
        <v>23.9</v>
      </c>
      <c r="I35">
        <v>32.1</v>
      </c>
      <c r="J35">
        <v>7.68</v>
      </c>
      <c r="K35">
        <v>10.55</v>
      </c>
      <c r="L35">
        <v>11.84</v>
      </c>
      <c r="M35">
        <v>0.24239864864864874</v>
      </c>
    </row>
    <row r="36" spans="1:17" x14ac:dyDescent="0.25">
      <c r="A36">
        <v>4</v>
      </c>
      <c r="B36">
        <v>6</v>
      </c>
      <c r="C36" t="s">
        <v>64</v>
      </c>
      <c r="D36" t="s">
        <v>63</v>
      </c>
      <c r="E36">
        <v>41099</v>
      </c>
      <c r="F36">
        <v>6</v>
      </c>
      <c r="G36" t="s">
        <v>189</v>
      </c>
      <c r="H36">
        <v>24.5</v>
      </c>
      <c r="I36">
        <v>31.2</v>
      </c>
      <c r="J36">
        <v>9.2899999999999991</v>
      </c>
      <c r="K36">
        <v>14.22</v>
      </c>
      <c r="L36">
        <v>11.42</v>
      </c>
      <c r="M36">
        <v>0.43169877408056057</v>
      </c>
    </row>
    <row r="37" spans="1:17" x14ac:dyDescent="0.25">
      <c r="A37">
        <v>4</v>
      </c>
      <c r="B37">
        <v>6</v>
      </c>
      <c r="C37" t="s">
        <v>64</v>
      </c>
      <c r="D37" t="s">
        <v>63</v>
      </c>
      <c r="E37">
        <v>41106</v>
      </c>
      <c r="F37">
        <v>7</v>
      </c>
      <c r="G37" t="s">
        <v>190</v>
      </c>
      <c r="H37">
        <v>24.3</v>
      </c>
      <c r="I37">
        <v>32.799999999999997</v>
      </c>
      <c r="J37">
        <v>10.73</v>
      </c>
      <c r="K37">
        <v>14.99</v>
      </c>
      <c r="L37">
        <v>12</v>
      </c>
      <c r="M37">
        <v>0.35499999999999998</v>
      </c>
    </row>
    <row r="38" spans="1:17" x14ac:dyDescent="0.25">
      <c r="A38">
        <v>4</v>
      </c>
      <c r="B38">
        <v>6</v>
      </c>
      <c r="C38" t="s">
        <v>64</v>
      </c>
      <c r="D38" t="s">
        <v>63</v>
      </c>
      <c r="E38">
        <v>41113</v>
      </c>
      <c r="F38">
        <v>8</v>
      </c>
      <c r="G38" t="s">
        <v>191</v>
      </c>
      <c r="H38">
        <v>26</v>
      </c>
      <c r="I38">
        <v>29.9</v>
      </c>
      <c r="J38">
        <v>10.14</v>
      </c>
      <c r="K38">
        <v>12.62</v>
      </c>
      <c r="L38">
        <v>11.5</v>
      </c>
      <c r="M38">
        <v>0.21565217391304337</v>
      </c>
    </row>
    <row r="39" spans="1:17" x14ac:dyDescent="0.25">
      <c r="A39">
        <v>4</v>
      </c>
      <c r="B39">
        <v>6</v>
      </c>
      <c r="C39" t="s">
        <v>64</v>
      </c>
      <c r="D39" t="s">
        <v>63</v>
      </c>
      <c r="E39">
        <v>41120</v>
      </c>
      <c r="F39">
        <v>9</v>
      </c>
      <c r="G39" t="s">
        <v>192</v>
      </c>
      <c r="H39">
        <v>23.9</v>
      </c>
      <c r="I39">
        <v>29.9</v>
      </c>
      <c r="J39">
        <v>10.06</v>
      </c>
      <c r="K39">
        <v>12.25</v>
      </c>
      <c r="L39">
        <v>11.88</v>
      </c>
      <c r="M39">
        <v>0.18434343434343428</v>
      </c>
    </row>
    <row r="40" spans="1:17" x14ac:dyDescent="0.25">
      <c r="A40">
        <v>4</v>
      </c>
      <c r="B40">
        <v>6</v>
      </c>
      <c r="C40" t="s">
        <v>64</v>
      </c>
      <c r="D40" t="s">
        <v>63</v>
      </c>
      <c r="E40">
        <v>41127</v>
      </c>
      <c r="F40">
        <v>10</v>
      </c>
      <c r="G40" t="s">
        <v>193</v>
      </c>
      <c r="H40">
        <v>22.5</v>
      </c>
      <c r="I40">
        <v>29.8</v>
      </c>
      <c r="J40">
        <v>8.5299999999999994</v>
      </c>
      <c r="K40">
        <v>11.98</v>
      </c>
      <c r="L40">
        <v>11.95</v>
      </c>
      <c r="M40">
        <v>0.28870292887029297</v>
      </c>
    </row>
    <row r="41" spans="1:17" x14ac:dyDescent="0.25">
      <c r="A41">
        <v>4</v>
      </c>
      <c r="B41">
        <v>6</v>
      </c>
      <c r="C41" t="s">
        <v>64</v>
      </c>
      <c r="D41" t="s">
        <v>63</v>
      </c>
      <c r="E41">
        <v>41134</v>
      </c>
      <c r="F41">
        <v>11</v>
      </c>
      <c r="G41" t="s">
        <v>194</v>
      </c>
      <c r="H41">
        <v>21.5</v>
      </c>
      <c r="I41">
        <v>26.2</v>
      </c>
      <c r="J41">
        <v>10.83</v>
      </c>
      <c r="K41">
        <v>11.66</v>
      </c>
      <c r="L41">
        <v>11</v>
      </c>
      <c r="M41">
        <v>7.5454545454545455E-2</v>
      </c>
    </row>
    <row r="42" spans="1:17" x14ac:dyDescent="0.25">
      <c r="A42">
        <v>5</v>
      </c>
      <c r="B42">
        <v>3</v>
      </c>
      <c r="C42" t="s">
        <v>62</v>
      </c>
      <c r="D42" t="s">
        <v>61</v>
      </c>
      <c r="E42">
        <v>41071</v>
      </c>
      <c r="F42">
        <v>2</v>
      </c>
      <c r="G42" t="s">
        <v>187</v>
      </c>
      <c r="H42">
        <v>23.9</v>
      </c>
      <c r="I42">
        <v>25.5</v>
      </c>
      <c r="J42">
        <v>5.76</v>
      </c>
      <c r="K42">
        <v>7.77</v>
      </c>
      <c r="L42">
        <v>12.5</v>
      </c>
      <c r="M42">
        <v>0.16079999999999997</v>
      </c>
      <c r="O42">
        <f>AVERAGE(M42:M51)</f>
        <v>0.18063513999747988</v>
      </c>
      <c r="P42">
        <f>STDEV(M42:M51)</f>
        <v>5.4063997083343494E-2</v>
      </c>
      <c r="Q42">
        <f>P42/O42</f>
        <v>0.29929944463794678</v>
      </c>
    </row>
    <row r="43" spans="1:17" x14ac:dyDescent="0.25">
      <c r="A43">
        <v>5</v>
      </c>
      <c r="B43">
        <v>3</v>
      </c>
      <c r="C43" t="s">
        <v>62</v>
      </c>
      <c r="D43" t="s">
        <v>61</v>
      </c>
      <c r="E43">
        <v>41078</v>
      </c>
      <c r="F43">
        <v>3</v>
      </c>
      <c r="G43" t="s">
        <v>187</v>
      </c>
      <c r="H43">
        <v>23.2</v>
      </c>
      <c r="I43">
        <v>29.5</v>
      </c>
      <c r="J43">
        <v>7.95</v>
      </c>
      <c r="K43">
        <v>8.9499999999999993</v>
      </c>
      <c r="L43">
        <v>12.5</v>
      </c>
      <c r="M43">
        <v>7.9999999999999932E-2</v>
      </c>
    </row>
    <row r="44" spans="1:17" x14ac:dyDescent="0.25">
      <c r="A44">
        <v>5</v>
      </c>
      <c r="B44">
        <v>3</v>
      </c>
      <c r="C44" t="s">
        <v>62</v>
      </c>
      <c r="D44" t="s">
        <v>61</v>
      </c>
      <c r="E44">
        <v>41085</v>
      </c>
      <c r="F44">
        <v>4</v>
      </c>
      <c r="G44" t="s">
        <v>187</v>
      </c>
      <c r="H44">
        <v>25</v>
      </c>
      <c r="I44">
        <v>27.2</v>
      </c>
      <c r="J44">
        <v>7.18</v>
      </c>
      <c r="K44">
        <v>9.69</v>
      </c>
      <c r="L44">
        <v>12.5</v>
      </c>
      <c r="M44">
        <v>0.20079999999999998</v>
      </c>
    </row>
    <row r="45" spans="1:17" x14ac:dyDescent="0.25">
      <c r="A45">
        <v>5</v>
      </c>
      <c r="B45">
        <v>3</v>
      </c>
      <c r="C45" t="s">
        <v>62</v>
      </c>
      <c r="D45" t="s">
        <v>61</v>
      </c>
      <c r="E45">
        <v>41092</v>
      </c>
      <c r="F45">
        <v>5</v>
      </c>
      <c r="G45" t="s">
        <v>188</v>
      </c>
      <c r="H45">
        <v>24</v>
      </c>
      <c r="I45">
        <v>32.299999999999997</v>
      </c>
      <c r="J45">
        <v>7.82</v>
      </c>
      <c r="K45">
        <v>10.6</v>
      </c>
      <c r="L45">
        <v>11.84</v>
      </c>
      <c r="M45">
        <v>0.23479729729729726</v>
      </c>
    </row>
    <row r="46" spans="1:17" x14ac:dyDescent="0.25">
      <c r="A46">
        <v>5</v>
      </c>
      <c r="B46">
        <v>3</v>
      </c>
      <c r="C46" t="s">
        <v>62</v>
      </c>
      <c r="D46" t="s">
        <v>61</v>
      </c>
      <c r="E46">
        <v>41099</v>
      </c>
      <c r="F46">
        <v>6</v>
      </c>
      <c r="G46" t="s">
        <v>189</v>
      </c>
      <c r="H46">
        <v>24.5</v>
      </c>
      <c r="I46">
        <v>31.3</v>
      </c>
      <c r="J46">
        <v>7.16</v>
      </c>
      <c r="K46">
        <v>10.029999999999999</v>
      </c>
      <c r="L46">
        <v>11.42</v>
      </c>
      <c r="M46">
        <v>0.25131348511383533</v>
      </c>
    </row>
    <row r="47" spans="1:17" x14ac:dyDescent="0.25">
      <c r="A47">
        <v>5</v>
      </c>
      <c r="B47">
        <v>3</v>
      </c>
      <c r="C47" t="s">
        <v>62</v>
      </c>
      <c r="D47" t="s">
        <v>61</v>
      </c>
      <c r="E47">
        <v>41106</v>
      </c>
      <c r="F47">
        <v>7</v>
      </c>
      <c r="G47" t="s">
        <v>190</v>
      </c>
      <c r="H47">
        <v>24.3</v>
      </c>
      <c r="I47">
        <v>32.9</v>
      </c>
      <c r="J47">
        <v>6.82</v>
      </c>
      <c r="K47">
        <v>9.82</v>
      </c>
      <c r="L47">
        <v>12</v>
      </c>
      <c r="M47">
        <v>0.25</v>
      </c>
    </row>
    <row r="48" spans="1:17" x14ac:dyDescent="0.25">
      <c r="A48">
        <v>5</v>
      </c>
      <c r="B48">
        <v>3</v>
      </c>
      <c r="C48" t="s">
        <v>62</v>
      </c>
      <c r="D48" t="s">
        <v>61</v>
      </c>
      <c r="E48">
        <v>41113</v>
      </c>
      <c r="F48">
        <v>8</v>
      </c>
      <c r="G48" t="s">
        <v>191</v>
      </c>
      <c r="H48">
        <v>26.2</v>
      </c>
      <c r="I48">
        <v>30.1</v>
      </c>
      <c r="J48">
        <v>8.0500000000000007</v>
      </c>
      <c r="K48">
        <v>9.86</v>
      </c>
      <c r="L48">
        <v>11.5</v>
      </c>
      <c r="M48">
        <v>0.15739130434782597</v>
      </c>
    </row>
    <row r="49" spans="1:17" x14ac:dyDescent="0.25">
      <c r="A49">
        <v>5</v>
      </c>
      <c r="B49">
        <v>3</v>
      </c>
      <c r="C49" t="s">
        <v>62</v>
      </c>
      <c r="D49" t="s">
        <v>61</v>
      </c>
      <c r="E49">
        <v>41120</v>
      </c>
      <c r="F49">
        <v>9</v>
      </c>
      <c r="G49" t="s">
        <v>192</v>
      </c>
      <c r="H49">
        <v>24</v>
      </c>
      <c r="I49">
        <v>29.9</v>
      </c>
      <c r="J49">
        <v>8.14</v>
      </c>
      <c r="K49">
        <v>10.18</v>
      </c>
      <c r="L49">
        <v>11.88</v>
      </c>
      <c r="M49">
        <v>0.17171717171717163</v>
      </c>
    </row>
    <row r="50" spans="1:17" x14ac:dyDescent="0.25">
      <c r="A50">
        <v>5</v>
      </c>
      <c r="B50">
        <v>3</v>
      </c>
      <c r="C50" t="s">
        <v>62</v>
      </c>
      <c r="D50" t="s">
        <v>61</v>
      </c>
      <c r="E50">
        <v>41127</v>
      </c>
      <c r="F50">
        <v>10</v>
      </c>
      <c r="G50" t="s">
        <v>193</v>
      </c>
      <c r="H50">
        <v>22.5</v>
      </c>
      <c r="I50">
        <v>30.1</v>
      </c>
      <c r="J50">
        <v>6.71</v>
      </c>
      <c r="K50">
        <v>8.41</v>
      </c>
      <c r="L50">
        <v>11.95</v>
      </c>
      <c r="M50">
        <v>0.14225941422594143</v>
      </c>
    </row>
    <row r="51" spans="1:17" x14ac:dyDescent="0.25">
      <c r="A51">
        <v>5</v>
      </c>
      <c r="B51">
        <v>3</v>
      </c>
      <c r="C51" t="s">
        <v>62</v>
      </c>
      <c r="D51" t="s">
        <v>61</v>
      </c>
      <c r="E51">
        <v>41134</v>
      </c>
      <c r="F51">
        <v>11</v>
      </c>
      <c r="G51" t="s">
        <v>194</v>
      </c>
      <c r="H51">
        <v>21.5</v>
      </c>
      <c r="I51">
        <v>26.1</v>
      </c>
      <c r="J51">
        <v>8.8699999999999992</v>
      </c>
      <c r="K51">
        <v>10.6</v>
      </c>
      <c r="L51">
        <v>11</v>
      </c>
      <c r="M51">
        <v>0.15727272727272731</v>
      </c>
    </row>
    <row r="52" spans="1:17" x14ac:dyDescent="0.25">
      <c r="A52">
        <v>6</v>
      </c>
      <c r="B52">
        <v>1</v>
      </c>
      <c r="C52" t="s">
        <v>64</v>
      </c>
      <c r="D52" t="s">
        <v>61</v>
      </c>
      <c r="E52">
        <v>41071</v>
      </c>
      <c r="F52">
        <v>2</v>
      </c>
      <c r="G52" t="s">
        <v>187</v>
      </c>
      <c r="H52">
        <v>24</v>
      </c>
      <c r="I52">
        <v>25.6</v>
      </c>
      <c r="J52">
        <v>4.0999999999999996</v>
      </c>
      <c r="K52">
        <v>5.37</v>
      </c>
      <c r="L52">
        <v>12.5</v>
      </c>
      <c r="M52">
        <v>0.10160000000000004</v>
      </c>
      <c r="O52">
        <f>AVERAGE(M52:M61)</f>
        <v>0.18962582276058998</v>
      </c>
      <c r="P52">
        <f>STDEV(M52:M61)</f>
        <v>8.2536689621524426E-2</v>
      </c>
      <c r="Q52">
        <f>P52/O52</f>
        <v>0.43526081216127521</v>
      </c>
    </row>
    <row r="53" spans="1:17" x14ac:dyDescent="0.25">
      <c r="A53">
        <v>6</v>
      </c>
      <c r="B53">
        <v>1</v>
      </c>
      <c r="C53" t="s">
        <v>64</v>
      </c>
      <c r="D53" t="s">
        <v>61</v>
      </c>
      <c r="E53">
        <v>41078</v>
      </c>
      <c r="F53">
        <v>3</v>
      </c>
      <c r="G53" t="s">
        <v>187</v>
      </c>
      <c r="H53">
        <v>23.2</v>
      </c>
      <c r="I53">
        <v>29.5</v>
      </c>
      <c r="J53">
        <v>6.49</v>
      </c>
      <c r="K53">
        <v>8.3000000000000007</v>
      </c>
      <c r="L53">
        <v>12.5</v>
      </c>
      <c r="M53">
        <v>0.14480000000000004</v>
      </c>
    </row>
    <row r="54" spans="1:17" x14ac:dyDescent="0.25">
      <c r="A54">
        <v>6</v>
      </c>
      <c r="B54">
        <v>1</v>
      </c>
      <c r="C54" t="s">
        <v>64</v>
      </c>
      <c r="D54" t="s">
        <v>61</v>
      </c>
      <c r="E54">
        <v>41085</v>
      </c>
      <c r="F54">
        <v>4</v>
      </c>
      <c r="G54" t="s">
        <v>187</v>
      </c>
      <c r="H54">
        <v>25.2</v>
      </c>
      <c r="I54">
        <v>27.9</v>
      </c>
      <c r="J54">
        <v>8.8800000000000008</v>
      </c>
      <c r="K54">
        <v>11.59</v>
      </c>
      <c r="L54">
        <v>12.5</v>
      </c>
      <c r="M54">
        <v>0.21679999999999994</v>
      </c>
    </row>
    <row r="55" spans="1:17" x14ac:dyDescent="0.25">
      <c r="A55">
        <v>6</v>
      </c>
      <c r="B55">
        <v>1</v>
      </c>
      <c r="C55" t="s">
        <v>64</v>
      </c>
      <c r="D55" t="s">
        <v>61</v>
      </c>
      <c r="E55">
        <v>41092</v>
      </c>
      <c r="F55">
        <v>5</v>
      </c>
      <c r="G55" t="s">
        <v>188</v>
      </c>
      <c r="H55">
        <v>24.1</v>
      </c>
      <c r="I55">
        <v>32.299999999999997</v>
      </c>
      <c r="J55">
        <v>6.58</v>
      </c>
      <c r="K55">
        <v>8.9700000000000006</v>
      </c>
      <c r="L55">
        <v>11.84</v>
      </c>
      <c r="M55">
        <v>0.20185810810810817</v>
      </c>
    </row>
    <row r="56" spans="1:17" x14ac:dyDescent="0.25">
      <c r="A56">
        <v>6</v>
      </c>
      <c r="B56">
        <v>1</v>
      </c>
      <c r="C56" t="s">
        <v>64</v>
      </c>
      <c r="D56" t="s">
        <v>61</v>
      </c>
      <c r="E56">
        <v>41099</v>
      </c>
      <c r="F56">
        <v>6</v>
      </c>
      <c r="G56" t="s">
        <v>189</v>
      </c>
      <c r="H56">
        <v>24.6</v>
      </c>
      <c r="I56">
        <v>31.4</v>
      </c>
      <c r="J56">
        <v>7.58</v>
      </c>
      <c r="K56">
        <v>11.5</v>
      </c>
      <c r="L56">
        <v>11.42</v>
      </c>
      <c r="M56">
        <v>0.34325744308231171</v>
      </c>
    </row>
    <row r="57" spans="1:17" x14ac:dyDescent="0.25">
      <c r="A57">
        <v>6</v>
      </c>
      <c r="B57">
        <v>1</v>
      </c>
      <c r="C57" t="s">
        <v>64</v>
      </c>
      <c r="D57" t="s">
        <v>61</v>
      </c>
      <c r="E57">
        <v>41106</v>
      </c>
      <c r="F57">
        <v>7</v>
      </c>
      <c r="G57" t="s">
        <v>190</v>
      </c>
      <c r="H57">
        <v>24.3</v>
      </c>
      <c r="I57">
        <v>33.299999999999997</v>
      </c>
      <c r="J57">
        <v>8.34</v>
      </c>
      <c r="K57">
        <v>12.04</v>
      </c>
      <c r="L57">
        <v>12</v>
      </c>
      <c r="M57">
        <v>0.30833333333333329</v>
      </c>
    </row>
    <row r="58" spans="1:17" x14ac:dyDescent="0.25">
      <c r="A58">
        <v>6</v>
      </c>
      <c r="B58">
        <v>1</v>
      </c>
      <c r="C58" t="s">
        <v>64</v>
      </c>
      <c r="D58" t="s">
        <v>61</v>
      </c>
      <c r="E58">
        <v>41113</v>
      </c>
      <c r="F58">
        <v>8</v>
      </c>
      <c r="G58" t="s">
        <v>191</v>
      </c>
      <c r="H58">
        <v>26.3</v>
      </c>
      <c r="I58">
        <v>30.3</v>
      </c>
      <c r="J58">
        <v>9.39</v>
      </c>
      <c r="K58">
        <v>11.69</v>
      </c>
      <c r="L58">
        <v>11.5</v>
      </c>
      <c r="M58">
        <v>0.1999999999999999</v>
      </c>
    </row>
    <row r="59" spans="1:17" x14ac:dyDescent="0.25">
      <c r="A59">
        <v>6</v>
      </c>
      <c r="B59">
        <v>1</v>
      </c>
      <c r="C59" t="s">
        <v>64</v>
      </c>
      <c r="D59" t="s">
        <v>61</v>
      </c>
      <c r="E59">
        <v>41120</v>
      </c>
      <c r="F59">
        <v>9</v>
      </c>
      <c r="G59" t="s">
        <v>192</v>
      </c>
      <c r="H59">
        <v>24.2</v>
      </c>
      <c r="I59">
        <v>29.9</v>
      </c>
      <c r="J59">
        <v>7.68</v>
      </c>
      <c r="K59">
        <v>9.31</v>
      </c>
      <c r="L59">
        <v>11.88</v>
      </c>
      <c r="M59">
        <v>0.13720538720538727</v>
      </c>
    </row>
    <row r="60" spans="1:17" x14ac:dyDescent="0.25">
      <c r="A60">
        <v>6</v>
      </c>
      <c r="B60">
        <v>1</v>
      </c>
      <c r="C60" t="s">
        <v>64</v>
      </c>
      <c r="D60" t="s">
        <v>61</v>
      </c>
      <c r="E60">
        <v>41127</v>
      </c>
      <c r="F60">
        <v>10</v>
      </c>
      <c r="G60" t="s">
        <v>193</v>
      </c>
      <c r="H60">
        <v>22.5</v>
      </c>
      <c r="I60">
        <v>30.2</v>
      </c>
      <c r="J60">
        <v>8.0500000000000007</v>
      </c>
      <c r="K60">
        <v>9.73</v>
      </c>
      <c r="L60">
        <v>11.95</v>
      </c>
      <c r="M60">
        <v>0.14058577405857739</v>
      </c>
    </row>
    <row r="61" spans="1:17" x14ac:dyDescent="0.25">
      <c r="A61">
        <v>6</v>
      </c>
      <c r="B61">
        <v>1</v>
      </c>
      <c r="C61" t="s">
        <v>64</v>
      </c>
      <c r="D61" t="s">
        <v>61</v>
      </c>
      <c r="E61">
        <v>41134</v>
      </c>
      <c r="F61">
        <v>11</v>
      </c>
      <c r="G61" t="s">
        <v>194</v>
      </c>
      <c r="H61">
        <v>21.5</v>
      </c>
      <c r="I61">
        <v>26.2</v>
      </c>
      <c r="J61">
        <v>9.9700000000000006</v>
      </c>
      <c r="K61">
        <v>11.09</v>
      </c>
      <c r="L61">
        <v>11</v>
      </c>
      <c r="M61">
        <v>0.10181818181818175</v>
      </c>
    </row>
    <row r="62" spans="1:17" x14ac:dyDescent="0.25">
      <c r="A62">
        <v>7</v>
      </c>
      <c r="B62">
        <v>4</v>
      </c>
      <c r="C62" t="s">
        <v>60</v>
      </c>
      <c r="D62" t="s">
        <v>61</v>
      </c>
      <c r="E62">
        <v>41071</v>
      </c>
      <c r="F62">
        <v>2</v>
      </c>
      <c r="G62" t="s">
        <v>187</v>
      </c>
      <c r="H62">
        <v>23.9</v>
      </c>
      <c r="I62">
        <v>25.5</v>
      </c>
      <c r="J62">
        <v>7.65</v>
      </c>
      <c r="K62">
        <v>10.210000000000001</v>
      </c>
      <c r="L62">
        <v>12.5</v>
      </c>
      <c r="M62">
        <v>0.20480000000000004</v>
      </c>
      <c r="O62">
        <f>AVERAGE(M62:M71)</f>
        <v>0.23048021215177861</v>
      </c>
      <c r="P62">
        <f>STDEV(M62:M71)</f>
        <v>7.5739272357110296E-2</v>
      </c>
      <c r="Q62">
        <f>P62/O62</f>
        <v>0.32861507567180454</v>
      </c>
    </row>
    <row r="63" spans="1:17" x14ac:dyDescent="0.25">
      <c r="A63">
        <v>7</v>
      </c>
      <c r="B63">
        <v>4</v>
      </c>
      <c r="C63" t="s">
        <v>60</v>
      </c>
      <c r="D63" t="s">
        <v>61</v>
      </c>
      <c r="E63">
        <v>41078</v>
      </c>
      <c r="F63">
        <v>3</v>
      </c>
      <c r="G63" t="s">
        <v>187</v>
      </c>
      <c r="H63">
        <v>23.1</v>
      </c>
      <c r="I63">
        <v>29.3</v>
      </c>
      <c r="J63">
        <v>8.1199999999999992</v>
      </c>
      <c r="K63">
        <v>9.06</v>
      </c>
      <c r="L63">
        <v>12.5</v>
      </c>
      <c r="M63">
        <v>7.52000000000001E-2</v>
      </c>
    </row>
    <row r="64" spans="1:17" x14ac:dyDescent="0.25">
      <c r="A64">
        <v>7</v>
      </c>
      <c r="B64">
        <v>4</v>
      </c>
      <c r="C64" t="s">
        <v>60</v>
      </c>
      <c r="D64" t="s">
        <v>61</v>
      </c>
      <c r="E64">
        <v>41085</v>
      </c>
      <c r="F64">
        <v>4</v>
      </c>
      <c r="G64" t="s">
        <v>187</v>
      </c>
      <c r="H64">
        <v>25.1</v>
      </c>
      <c r="I64">
        <v>27.8</v>
      </c>
      <c r="J64">
        <v>11.33</v>
      </c>
      <c r="K64">
        <v>14.09</v>
      </c>
      <c r="L64">
        <v>12.5</v>
      </c>
      <c r="M64">
        <v>0.2208</v>
      </c>
    </row>
    <row r="65" spans="1:17" x14ac:dyDescent="0.25">
      <c r="A65">
        <v>7</v>
      </c>
      <c r="B65">
        <v>4</v>
      </c>
      <c r="C65" t="s">
        <v>60</v>
      </c>
      <c r="D65" t="s">
        <v>61</v>
      </c>
      <c r="E65">
        <v>41092</v>
      </c>
      <c r="F65">
        <v>5</v>
      </c>
      <c r="G65" t="s">
        <v>188</v>
      </c>
      <c r="H65">
        <v>24.1</v>
      </c>
      <c r="I65">
        <v>32.5</v>
      </c>
      <c r="J65">
        <v>5.82</v>
      </c>
      <c r="K65">
        <v>9.3000000000000007</v>
      </c>
      <c r="L65">
        <v>11.84</v>
      </c>
      <c r="M65">
        <v>0.29391891891891897</v>
      </c>
    </row>
    <row r="66" spans="1:17" x14ac:dyDescent="0.25">
      <c r="A66">
        <v>7</v>
      </c>
      <c r="B66">
        <v>4</v>
      </c>
      <c r="C66" t="s">
        <v>60</v>
      </c>
      <c r="D66" t="s">
        <v>61</v>
      </c>
      <c r="E66">
        <v>41099</v>
      </c>
      <c r="F66">
        <v>6</v>
      </c>
      <c r="G66" t="s">
        <v>189</v>
      </c>
      <c r="H66">
        <v>24.8</v>
      </c>
      <c r="I66">
        <v>31.6</v>
      </c>
      <c r="J66">
        <v>9.08</v>
      </c>
      <c r="K66">
        <v>13.18</v>
      </c>
      <c r="L66">
        <v>11.42</v>
      </c>
      <c r="M66">
        <v>0.35901926444833621</v>
      </c>
    </row>
    <row r="67" spans="1:17" x14ac:dyDescent="0.25">
      <c r="A67">
        <v>7</v>
      </c>
      <c r="B67">
        <v>4</v>
      </c>
      <c r="C67" t="s">
        <v>60</v>
      </c>
      <c r="D67" t="s">
        <v>61</v>
      </c>
      <c r="E67">
        <v>41106</v>
      </c>
      <c r="F67">
        <v>7</v>
      </c>
      <c r="G67" t="s">
        <v>190</v>
      </c>
      <c r="H67">
        <v>24.3</v>
      </c>
      <c r="I67">
        <v>33.200000000000003</v>
      </c>
      <c r="J67">
        <v>6.72</v>
      </c>
      <c r="K67">
        <v>9.18</v>
      </c>
      <c r="L67">
        <v>12</v>
      </c>
      <c r="M67">
        <v>0.20499999999999999</v>
      </c>
    </row>
    <row r="68" spans="1:17" x14ac:dyDescent="0.25">
      <c r="A68">
        <v>7</v>
      </c>
      <c r="B68">
        <v>4</v>
      </c>
      <c r="C68" t="s">
        <v>60</v>
      </c>
      <c r="D68" t="s">
        <v>61</v>
      </c>
      <c r="E68">
        <v>41113</v>
      </c>
      <c r="F68">
        <v>8</v>
      </c>
      <c r="G68" t="s">
        <v>191</v>
      </c>
      <c r="H68">
        <v>26.3</v>
      </c>
      <c r="I68">
        <v>30.4</v>
      </c>
      <c r="J68">
        <v>8.11</v>
      </c>
      <c r="K68">
        <v>11.23</v>
      </c>
      <c r="L68">
        <v>11.5</v>
      </c>
      <c r="M68">
        <v>0.27130434782608703</v>
      </c>
    </row>
    <row r="69" spans="1:17" x14ac:dyDescent="0.25">
      <c r="A69">
        <v>7</v>
      </c>
      <c r="B69">
        <v>4</v>
      </c>
      <c r="C69" t="s">
        <v>60</v>
      </c>
      <c r="D69" t="s">
        <v>61</v>
      </c>
      <c r="E69">
        <v>41120</v>
      </c>
      <c r="F69">
        <v>9</v>
      </c>
      <c r="G69" t="s">
        <v>192</v>
      </c>
      <c r="H69">
        <v>24.2</v>
      </c>
      <c r="I69">
        <v>29</v>
      </c>
      <c r="J69">
        <v>6.88</v>
      </c>
      <c r="K69">
        <v>9.86</v>
      </c>
      <c r="L69">
        <v>11.88</v>
      </c>
      <c r="M69">
        <v>0.25084175084175081</v>
      </c>
    </row>
    <row r="70" spans="1:17" x14ac:dyDescent="0.25">
      <c r="A70">
        <v>7</v>
      </c>
      <c r="B70">
        <v>4</v>
      </c>
      <c r="C70" t="s">
        <v>60</v>
      </c>
      <c r="D70" t="s">
        <v>61</v>
      </c>
      <c r="E70">
        <v>41127</v>
      </c>
      <c r="F70">
        <v>10</v>
      </c>
      <c r="G70" t="s">
        <v>193</v>
      </c>
      <c r="H70">
        <v>22.5</v>
      </c>
      <c r="I70">
        <v>30.5</v>
      </c>
      <c r="J70">
        <v>8.18</v>
      </c>
      <c r="K70">
        <v>11.16</v>
      </c>
      <c r="L70">
        <v>11.95</v>
      </c>
      <c r="M70">
        <v>0.24937238493723854</v>
      </c>
    </row>
    <row r="71" spans="1:17" x14ac:dyDescent="0.25">
      <c r="A71">
        <v>7</v>
      </c>
      <c r="B71">
        <v>4</v>
      </c>
      <c r="C71" t="s">
        <v>60</v>
      </c>
      <c r="D71" t="s">
        <v>61</v>
      </c>
      <c r="E71">
        <v>41134</v>
      </c>
      <c r="F71">
        <v>11</v>
      </c>
      <c r="G71" t="s">
        <v>194</v>
      </c>
      <c r="H71">
        <v>21.4</v>
      </c>
      <c r="I71">
        <v>26.2</v>
      </c>
      <c r="J71">
        <v>7.66</v>
      </c>
      <c r="K71">
        <v>9.58</v>
      </c>
      <c r="L71">
        <v>11</v>
      </c>
      <c r="M71">
        <v>0.17454545454545453</v>
      </c>
    </row>
    <row r="72" spans="1:17" x14ac:dyDescent="0.25">
      <c r="A72">
        <v>8</v>
      </c>
      <c r="B72">
        <v>10</v>
      </c>
      <c r="C72" t="s">
        <v>67</v>
      </c>
      <c r="D72" t="s">
        <v>63</v>
      </c>
      <c r="E72">
        <v>41071</v>
      </c>
      <c r="F72">
        <v>2</v>
      </c>
      <c r="G72" t="s">
        <v>187</v>
      </c>
      <c r="H72">
        <v>23.8</v>
      </c>
      <c r="I72">
        <v>25.5</v>
      </c>
      <c r="J72">
        <v>8.92</v>
      </c>
      <c r="K72">
        <v>10.78</v>
      </c>
      <c r="L72">
        <v>12.5</v>
      </c>
      <c r="M72">
        <v>0.14879999999999996</v>
      </c>
      <c r="O72">
        <f>AVERAGE(M72:M81)</f>
        <v>0.17641108809428646</v>
      </c>
      <c r="P72">
        <f>STDEV(M72:M81)</f>
        <v>5.3108928935275336E-2</v>
      </c>
      <c r="Q72">
        <f>P72/O72</f>
        <v>0.30105210227426404</v>
      </c>
    </row>
    <row r="73" spans="1:17" x14ac:dyDescent="0.25">
      <c r="A73">
        <v>8</v>
      </c>
      <c r="B73">
        <v>10</v>
      </c>
      <c r="C73" t="s">
        <v>67</v>
      </c>
      <c r="D73" t="s">
        <v>63</v>
      </c>
      <c r="E73">
        <v>41078</v>
      </c>
      <c r="F73">
        <v>3</v>
      </c>
      <c r="G73" t="s">
        <v>187</v>
      </c>
      <c r="H73">
        <v>23.1</v>
      </c>
      <c r="I73">
        <v>29.5</v>
      </c>
      <c r="J73">
        <v>11.71</v>
      </c>
      <c r="K73">
        <v>13.69</v>
      </c>
      <c r="L73">
        <v>12.5</v>
      </c>
      <c r="M73">
        <v>0.1583999999999999</v>
      </c>
    </row>
    <row r="74" spans="1:17" x14ac:dyDescent="0.25">
      <c r="A74">
        <v>8</v>
      </c>
      <c r="B74">
        <v>10</v>
      </c>
      <c r="C74" t="s">
        <v>67</v>
      </c>
      <c r="D74" t="s">
        <v>63</v>
      </c>
      <c r="E74">
        <v>41085</v>
      </c>
      <c r="F74">
        <v>4</v>
      </c>
      <c r="G74" t="s">
        <v>187</v>
      </c>
      <c r="H74">
        <v>25.2</v>
      </c>
      <c r="I74">
        <v>28.2</v>
      </c>
      <c r="J74">
        <v>6.2</v>
      </c>
      <c r="K74">
        <v>7.2</v>
      </c>
      <c r="L74">
        <v>12.5</v>
      </c>
      <c r="M74">
        <v>0.08</v>
      </c>
    </row>
    <row r="75" spans="1:17" x14ac:dyDescent="0.25">
      <c r="A75">
        <v>8</v>
      </c>
      <c r="B75">
        <v>10</v>
      </c>
      <c r="C75" t="s">
        <v>67</v>
      </c>
      <c r="D75" t="s">
        <v>63</v>
      </c>
      <c r="E75">
        <v>41092</v>
      </c>
      <c r="F75">
        <v>5</v>
      </c>
      <c r="G75" t="s">
        <v>188</v>
      </c>
      <c r="H75">
        <v>24</v>
      </c>
      <c r="I75">
        <v>32.6</v>
      </c>
      <c r="J75">
        <v>5.9</v>
      </c>
      <c r="K75">
        <v>7.77</v>
      </c>
      <c r="L75">
        <v>11.84</v>
      </c>
      <c r="M75">
        <v>0.15793918918918912</v>
      </c>
    </row>
    <row r="76" spans="1:17" x14ac:dyDescent="0.25">
      <c r="A76">
        <v>8</v>
      </c>
      <c r="B76">
        <v>10</v>
      </c>
      <c r="C76" t="s">
        <v>67</v>
      </c>
      <c r="D76" t="s">
        <v>63</v>
      </c>
      <c r="E76">
        <v>41099</v>
      </c>
      <c r="F76">
        <v>6</v>
      </c>
      <c r="G76" t="s">
        <v>189</v>
      </c>
      <c r="H76">
        <v>24.7</v>
      </c>
      <c r="I76">
        <v>31.6</v>
      </c>
      <c r="J76">
        <v>6.77</v>
      </c>
      <c r="K76">
        <v>9.27</v>
      </c>
      <c r="L76">
        <v>11.42</v>
      </c>
      <c r="M76">
        <v>0.21891418563922943</v>
      </c>
    </row>
    <row r="77" spans="1:17" x14ac:dyDescent="0.25">
      <c r="A77">
        <v>8</v>
      </c>
      <c r="B77">
        <v>10</v>
      </c>
      <c r="C77" t="s">
        <v>67</v>
      </c>
      <c r="D77" t="s">
        <v>63</v>
      </c>
      <c r="E77">
        <v>41106</v>
      </c>
      <c r="F77">
        <v>7</v>
      </c>
      <c r="G77" t="s">
        <v>190</v>
      </c>
      <c r="H77">
        <v>24.3</v>
      </c>
      <c r="I77">
        <v>33.200000000000003</v>
      </c>
      <c r="J77">
        <v>7.85</v>
      </c>
      <c r="K77">
        <v>10.87</v>
      </c>
      <c r="L77">
        <v>12</v>
      </c>
      <c r="M77">
        <v>0.25166666666666665</v>
      </c>
    </row>
    <row r="78" spans="1:17" x14ac:dyDescent="0.25">
      <c r="A78">
        <v>8</v>
      </c>
      <c r="B78">
        <v>10</v>
      </c>
      <c r="C78" t="s">
        <v>67</v>
      </c>
      <c r="D78" t="s">
        <v>63</v>
      </c>
      <c r="E78">
        <v>41113</v>
      </c>
      <c r="F78">
        <v>8</v>
      </c>
      <c r="G78" t="s">
        <v>191</v>
      </c>
      <c r="H78">
        <v>26.3</v>
      </c>
      <c r="I78">
        <v>30.4</v>
      </c>
      <c r="J78">
        <v>8.2200000000000006</v>
      </c>
      <c r="K78">
        <v>9.8000000000000007</v>
      </c>
      <c r="L78">
        <v>11.5</v>
      </c>
      <c r="M78">
        <v>0.13739130434782609</v>
      </c>
    </row>
    <row r="79" spans="1:17" x14ac:dyDescent="0.25">
      <c r="A79">
        <v>8</v>
      </c>
      <c r="B79">
        <v>10</v>
      </c>
      <c r="C79" t="s">
        <v>67</v>
      </c>
      <c r="D79" t="s">
        <v>63</v>
      </c>
      <c r="E79">
        <v>41120</v>
      </c>
      <c r="F79">
        <v>9</v>
      </c>
      <c r="G79" t="s">
        <v>192</v>
      </c>
      <c r="H79">
        <v>24.2</v>
      </c>
      <c r="I79">
        <v>29.8</v>
      </c>
      <c r="J79">
        <v>7.64</v>
      </c>
      <c r="K79">
        <v>9.86</v>
      </c>
      <c r="L79">
        <v>11.88</v>
      </c>
      <c r="M79">
        <v>0.18686868686868682</v>
      </c>
    </row>
    <row r="80" spans="1:17" x14ac:dyDescent="0.25">
      <c r="A80">
        <v>8</v>
      </c>
      <c r="B80">
        <v>10</v>
      </c>
      <c r="C80" t="s">
        <v>67</v>
      </c>
      <c r="D80" t="s">
        <v>63</v>
      </c>
      <c r="E80">
        <v>41127</v>
      </c>
      <c r="F80">
        <v>10</v>
      </c>
      <c r="G80" t="s">
        <v>193</v>
      </c>
      <c r="H80">
        <v>22.6</v>
      </c>
      <c r="I80">
        <v>30.4</v>
      </c>
      <c r="J80">
        <v>7.01</v>
      </c>
      <c r="K80">
        <v>9.08</v>
      </c>
      <c r="L80">
        <v>11.95</v>
      </c>
      <c r="M80">
        <v>0.17322175732217576</v>
      </c>
    </row>
    <row r="81" spans="1:17" x14ac:dyDescent="0.25">
      <c r="A81">
        <v>8</v>
      </c>
      <c r="B81">
        <v>10</v>
      </c>
      <c r="C81" t="s">
        <v>67</v>
      </c>
      <c r="D81" t="s">
        <v>63</v>
      </c>
      <c r="E81">
        <v>41134</v>
      </c>
      <c r="F81">
        <v>11</v>
      </c>
      <c r="G81" t="s">
        <v>194</v>
      </c>
      <c r="H81">
        <v>21.4</v>
      </c>
      <c r="I81">
        <v>26.3</v>
      </c>
      <c r="J81">
        <v>8.2899999999999991</v>
      </c>
      <c r="K81">
        <v>11.05</v>
      </c>
      <c r="L81">
        <v>11</v>
      </c>
      <c r="M81">
        <v>0.25090909090909103</v>
      </c>
    </row>
    <row r="82" spans="1:17" x14ac:dyDescent="0.25">
      <c r="A82">
        <v>9</v>
      </c>
      <c r="B82">
        <v>5</v>
      </c>
      <c r="C82" t="s">
        <v>67</v>
      </c>
      <c r="D82" t="s">
        <v>61</v>
      </c>
      <c r="E82">
        <v>41071</v>
      </c>
      <c r="F82">
        <v>2</v>
      </c>
      <c r="G82" t="s">
        <v>187</v>
      </c>
      <c r="H82">
        <v>24.2</v>
      </c>
      <c r="I82">
        <v>25.6</v>
      </c>
      <c r="J82">
        <v>8.7799999999999994</v>
      </c>
      <c r="K82">
        <v>10.65</v>
      </c>
      <c r="L82">
        <v>12.5</v>
      </c>
      <c r="M82">
        <v>0.14960000000000007</v>
      </c>
      <c r="O82">
        <f>AVERAGE(M82:M91)</f>
        <v>0.19652273507777956</v>
      </c>
      <c r="P82">
        <f>STDEV(M82:M91)</f>
        <v>6.2930540136659205E-2</v>
      </c>
      <c r="Q82">
        <f>P82/O82</f>
        <v>0.32022015219639915</v>
      </c>
    </row>
    <row r="83" spans="1:17" x14ac:dyDescent="0.25">
      <c r="A83">
        <v>9</v>
      </c>
      <c r="B83">
        <v>5</v>
      </c>
      <c r="C83" t="s">
        <v>67</v>
      </c>
      <c r="D83" t="s">
        <v>61</v>
      </c>
      <c r="E83">
        <v>41078</v>
      </c>
      <c r="F83">
        <v>3</v>
      </c>
      <c r="G83" t="s">
        <v>187</v>
      </c>
      <c r="H83">
        <v>23.3</v>
      </c>
      <c r="I83">
        <v>29.7</v>
      </c>
      <c r="J83">
        <v>10.8</v>
      </c>
      <c r="K83">
        <v>14.3</v>
      </c>
      <c r="L83">
        <v>12.5</v>
      </c>
      <c r="M83">
        <v>0.28000000000000003</v>
      </c>
    </row>
    <row r="84" spans="1:17" x14ac:dyDescent="0.25">
      <c r="A84">
        <v>9</v>
      </c>
      <c r="B84">
        <v>5</v>
      </c>
      <c r="C84" t="s">
        <v>67</v>
      </c>
      <c r="D84" t="s">
        <v>61</v>
      </c>
      <c r="E84">
        <v>41085</v>
      </c>
      <c r="F84">
        <v>4</v>
      </c>
      <c r="G84" t="s">
        <v>187</v>
      </c>
      <c r="H84">
        <v>25.4</v>
      </c>
      <c r="I84">
        <v>28.4</v>
      </c>
      <c r="J84">
        <v>6.78</v>
      </c>
      <c r="K84">
        <v>8.68</v>
      </c>
      <c r="L84">
        <v>12.5</v>
      </c>
      <c r="M84">
        <v>0.15199999999999997</v>
      </c>
    </row>
    <row r="85" spans="1:17" x14ac:dyDescent="0.25">
      <c r="A85">
        <v>9</v>
      </c>
      <c r="B85">
        <v>5</v>
      </c>
      <c r="C85" t="s">
        <v>67</v>
      </c>
      <c r="D85" t="s">
        <v>61</v>
      </c>
      <c r="E85">
        <v>41092</v>
      </c>
      <c r="F85">
        <v>5</v>
      </c>
      <c r="G85" t="s">
        <v>188</v>
      </c>
      <c r="H85">
        <v>24.3</v>
      </c>
      <c r="I85">
        <v>33.200000000000003</v>
      </c>
      <c r="J85">
        <v>7.6</v>
      </c>
      <c r="K85">
        <v>11.4</v>
      </c>
      <c r="L85">
        <v>11.84</v>
      </c>
      <c r="M85">
        <v>0.320945945945946</v>
      </c>
    </row>
    <row r="86" spans="1:17" x14ac:dyDescent="0.25">
      <c r="A86">
        <v>9</v>
      </c>
      <c r="B86">
        <v>5</v>
      </c>
      <c r="C86" t="s">
        <v>67</v>
      </c>
      <c r="D86" t="s">
        <v>61</v>
      </c>
      <c r="E86">
        <v>41099</v>
      </c>
      <c r="F86">
        <v>6</v>
      </c>
      <c r="G86" t="s">
        <v>189</v>
      </c>
      <c r="H86">
        <v>24.8</v>
      </c>
      <c r="I86">
        <v>32.1</v>
      </c>
      <c r="J86">
        <v>4.46</v>
      </c>
      <c r="K86">
        <v>6.13</v>
      </c>
      <c r="L86">
        <v>11.42</v>
      </c>
      <c r="M86">
        <v>0.14623467600700524</v>
      </c>
    </row>
    <row r="87" spans="1:17" x14ac:dyDescent="0.25">
      <c r="A87">
        <v>9</v>
      </c>
      <c r="B87">
        <v>5</v>
      </c>
      <c r="C87" t="s">
        <v>67</v>
      </c>
      <c r="D87" t="s">
        <v>61</v>
      </c>
      <c r="E87">
        <v>41106</v>
      </c>
      <c r="F87">
        <v>7</v>
      </c>
      <c r="G87" t="s">
        <v>190</v>
      </c>
      <c r="H87">
        <v>24.4</v>
      </c>
      <c r="I87">
        <v>33.5</v>
      </c>
      <c r="J87">
        <v>5.12</v>
      </c>
      <c r="K87">
        <v>7.73</v>
      </c>
      <c r="L87">
        <v>12</v>
      </c>
      <c r="M87">
        <v>0.21750000000000003</v>
      </c>
    </row>
    <row r="88" spans="1:17" x14ac:dyDescent="0.25">
      <c r="A88">
        <v>9</v>
      </c>
      <c r="B88">
        <v>5</v>
      </c>
      <c r="C88" t="s">
        <v>67</v>
      </c>
      <c r="D88" t="s">
        <v>61</v>
      </c>
      <c r="E88">
        <v>41113</v>
      </c>
      <c r="F88">
        <v>8</v>
      </c>
      <c r="G88" t="s">
        <v>191</v>
      </c>
      <c r="H88">
        <v>26.5</v>
      </c>
      <c r="I88">
        <v>30.6</v>
      </c>
      <c r="J88">
        <v>7.84</v>
      </c>
      <c r="K88">
        <v>9.67</v>
      </c>
      <c r="L88">
        <v>11.5</v>
      </c>
      <c r="M88">
        <v>0.15913043478260872</v>
      </c>
    </row>
    <row r="89" spans="1:17" x14ac:dyDescent="0.25">
      <c r="A89">
        <v>9</v>
      </c>
      <c r="B89">
        <v>5</v>
      </c>
      <c r="C89" t="s">
        <v>67</v>
      </c>
      <c r="D89" t="s">
        <v>61</v>
      </c>
      <c r="E89">
        <v>41120</v>
      </c>
      <c r="F89">
        <v>9</v>
      </c>
      <c r="G89" t="s">
        <v>192</v>
      </c>
      <c r="H89">
        <v>24.3</v>
      </c>
      <c r="I89">
        <v>30.1</v>
      </c>
      <c r="J89">
        <v>8.9499999999999993</v>
      </c>
      <c r="K89">
        <v>11.64</v>
      </c>
      <c r="L89">
        <v>11.88</v>
      </c>
      <c r="M89">
        <v>0.22643097643097651</v>
      </c>
    </row>
    <row r="90" spans="1:17" x14ac:dyDescent="0.25">
      <c r="A90">
        <v>9</v>
      </c>
      <c r="B90">
        <v>5</v>
      </c>
      <c r="C90" t="s">
        <v>67</v>
      </c>
      <c r="D90" t="s">
        <v>61</v>
      </c>
      <c r="E90">
        <v>41127</v>
      </c>
      <c r="F90">
        <v>10</v>
      </c>
      <c r="G90" t="s">
        <v>193</v>
      </c>
      <c r="H90">
        <v>22.6</v>
      </c>
      <c r="I90">
        <v>31.1</v>
      </c>
      <c r="J90">
        <v>6.59</v>
      </c>
      <c r="K90">
        <v>8.26</v>
      </c>
      <c r="L90">
        <v>11.95</v>
      </c>
      <c r="M90">
        <v>0.1397489539748954</v>
      </c>
    </row>
    <row r="91" spans="1:17" x14ac:dyDescent="0.25">
      <c r="A91">
        <v>9</v>
      </c>
      <c r="B91">
        <v>5</v>
      </c>
      <c r="C91" t="s">
        <v>67</v>
      </c>
      <c r="D91" t="s">
        <v>61</v>
      </c>
      <c r="E91">
        <v>41134</v>
      </c>
      <c r="F91">
        <v>11</v>
      </c>
      <c r="G91" t="s">
        <v>194</v>
      </c>
      <c r="H91">
        <v>21.5</v>
      </c>
      <c r="I91">
        <v>26.6</v>
      </c>
      <c r="J91">
        <v>9.61</v>
      </c>
      <c r="K91">
        <v>11.52</v>
      </c>
      <c r="L91">
        <v>11</v>
      </c>
      <c r="M91">
        <v>0.17363636363636364</v>
      </c>
    </row>
    <row r="92" spans="1:17" x14ac:dyDescent="0.25">
      <c r="A92">
        <v>10</v>
      </c>
      <c r="B92">
        <v>2</v>
      </c>
      <c r="C92" t="s">
        <v>68</v>
      </c>
      <c r="D92" t="s">
        <v>61</v>
      </c>
      <c r="E92">
        <v>41071</v>
      </c>
      <c r="F92">
        <v>2</v>
      </c>
      <c r="G92" t="s">
        <v>187</v>
      </c>
      <c r="H92">
        <v>24</v>
      </c>
      <c r="I92">
        <v>25.7</v>
      </c>
      <c r="J92">
        <v>8.6</v>
      </c>
      <c r="K92">
        <v>12.78</v>
      </c>
      <c r="L92">
        <v>12.5</v>
      </c>
      <c r="M92">
        <v>0.33439999999999998</v>
      </c>
      <c r="O92">
        <f>AVERAGE(M92:M101)</f>
        <v>0.28090744267868412</v>
      </c>
      <c r="P92">
        <f>STDEV(M92:M101)</f>
        <v>0.27850178558572841</v>
      </c>
      <c r="Q92">
        <f>P92/O92</f>
        <v>0.9914361219125567</v>
      </c>
    </row>
    <row r="93" spans="1:17" x14ac:dyDescent="0.25">
      <c r="A93">
        <v>10</v>
      </c>
      <c r="B93">
        <v>2</v>
      </c>
      <c r="C93" t="s">
        <v>68</v>
      </c>
      <c r="D93" t="s">
        <v>61</v>
      </c>
      <c r="E93">
        <v>41078</v>
      </c>
      <c r="F93">
        <v>3</v>
      </c>
      <c r="G93" t="s">
        <v>187</v>
      </c>
      <c r="H93">
        <v>23.2</v>
      </c>
      <c r="I93">
        <v>29.4</v>
      </c>
      <c r="J93">
        <v>8.2100000000000009</v>
      </c>
      <c r="K93">
        <v>9.25</v>
      </c>
      <c r="L93">
        <v>12.5</v>
      </c>
      <c r="M93">
        <v>8.3199999999999927E-2</v>
      </c>
    </row>
    <row r="94" spans="1:17" x14ac:dyDescent="0.25">
      <c r="A94">
        <v>10</v>
      </c>
      <c r="B94">
        <v>2</v>
      </c>
      <c r="C94" t="s">
        <v>68</v>
      </c>
      <c r="D94" t="s">
        <v>61</v>
      </c>
      <c r="E94">
        <v>41085</v>
      </c>
      <c r="F94">
        <v>4</v>
      </c>
      <c r="G94" t="s">
        <v>187</v>
      </c>
      <c r="H94">
        <v>25.4</v>
      </c>
      <c r="I94">
        <v>28.1</v>
      </c>
      <c r="J94">
        <v>8.24</v>
      </c>
      <c r="K94">
        <v>10.67</v>
      </c>
      <c r="L94">
        <v>12.5</v>
      </c>
      <c r="M94">
        <v>0.19439999999999999</v>
      </c>
    </row>
    <row r="95" spans="1:17" x14ac:dyDescent="0.25">
      <c r="A95">
        <v>10</v>
      </c>
      <c r="B95">
        <v>2</v>
      </c>
      <c r="C95" t="s">
        <v>68</v>
      </c>
      <c r="D95" t="s">
        <v>61</v>
      </c>
      <c r="E95">
        <v>41092</v>
      </c>
      <c r="F95">
        <v>5</v>
      </c>
      <c r="G95" t="s">
        <v>188</v>
      </c>
      <c r="H95">
        <v>24.2</v>
      </c>
      <c r="I95">
        <v>32.799999999999997</v>
      </c>
      <c r="J95">
        <v>6.43</v>
      </c>
      <c r="K95">
        <v>8</v>
      </c>
      <c r="L95">
        <v>11.84</v>
      </c>
      <c r="M95">
        <v>0.13260135135135137</v>
      </c>
    </row>
    <row r="96" spans="1:17" x14ac:dyDescent="0.25">
      <c r="A96">
        <v>10</v>
      </c>
      <c r="B96">
        <v>2</v>
      </c>
      <c r="C96" t="s">
        <v>68</v>
      </c>
      <c r="D96" t="s">
        <v>61</v>
      </c>
      <c r="E96">
        <v>41099</v>
      </c>
      <c r="F96">
        <v>6</v>
      </c>
      <c r="G96" t="s">
        <v>189</v>
      </c>
      <c r="H96">
        <v>24.8</v>
      </c>
      <c r="I96">
        <v>32</v>
      </c>
      <c r="J96">
        <v>7.87</v>
      </c>
      <c r="K96">
        <v>11.45</v>
      </c>
      <c r="L96">
        <v>11.42</v>
      </c>
      <c r="M96">
        <v>0.31348511383537647</v>
      </c>
    </row>
    <row r="97" spans="1:17" x14ac:dyDescent="0.25">
      <c r="A97">
        <v>10</v>
      </c>
      <c r="B97">
        <v>2</v>
      </c>
      <c r="C97" t="s">
        <v>68</v>
      </c>
      <c r="D97" t="s">
        <v>61</v>
      </c>
      <c r="E97">
        <v>41106</v>
      </c>
      <c r="F97">
        <v>7</v>
      </c>
      <c r="G97" t="s">
        <v>190</v>
      </c>
      <c r="H97">
        <v>24.4</v>
      </c>
      <c r="I97">
        <v>33.4</v>
      </c>
      <c r="J97">
        <v>7.58</v>
      </c>
      <c r="K97">
        <v>10.36</v>
      </c>
      <c r="L97">
        <v>12</v>
      </c>
      <c r="M97">
        <v>0.2316666666666666</v>
      </c>
    </row>
    <row r="98" spans="1:17" x14ac:dyDescent="0.25">
      <c r="A98">
        <v>10</v>
      </c>
      <c r="B98">
        <v>2</v>
      </c>
      <c r="C98" t="s">
        <v>68</v>
      </c>
      <c r="D98" t="s">
        <v>61</v>
      </c>
      <c r="E98">
        <v>41113</v>
      </c>
      <c r="F98">
        <v>8</v>
      </c>
      <c r="G98" t="s">
        <v>191</v>
      </c>
      <c r="H98">
        <v>26.4</v>
      </c>
      <c r="I98">
        <v>30.4</v>
      </c>
      <c r="J98">
        <v>9.65</v>
      </c>
      <c r="K98">
        <v>12.74</v>
      </c>
      <c r="L98">
        <v>11.5</v>
      </c>
      <c r="M98">
        <v>0.26869565217391306</v>
      </c>
    </row>
    <row r="99" spans="1:17" x14ac:dyDescent="0.25">
      <c r="A99">
        <v>10</v>
      </c>
      <c r="B99">
        <v>2</v>
      </c>
      <c r="C99" t="s">
        <v>68</v>
      </c>
      <c r="D99" t="s">
        <v>61</v>
      </c>
      <c r="E99">
        <v>41120</v>
      </c>
      <c r="F99">
        <v>9</v>
      </c>
      <c r="G99" t="s">
        <v>192</v>
      </c>
      <c r="H99">
        <v>24.2</v>
      </c>
      <c r="I99">
        <v>29.9</v>
      </c>
      <c r="J99">
        <v>7.92</v>
      </c>
      <c r="K99">
        <v>9.59</v>
      </c>
      <c r="L99">
        <v>11.88</v>
      </c>
      <c r="M99">
        <v>0.14057239057239057</v>
      </c>
    </row>
    <row r="100" spans="1:17" x14ac:dyDescent="0.25">
      <c r="A100">
        <v>10</v>
      </c>
      <c r="B100">
        <v>2</v>
      </c>
      <c r="C100" t="s">
        <v>68</v>
      </c>
      <c r="D100" t="s">
        <v>61</v>
      </c>
      <c r="E100">
        <v>41127</v>
      </c>
      <c r="F100">
        <v>10</v>
      </c>
      <c r="G100" t="s">
        <v>193</v>
      </c>
      <c r="H100">
        <v>22.6</v>
      </c>
      <c r="I100">
        <v>30.8</v>
      </c>
      <c r="J100">
        <v>8.91</v>
      </c>
      <c r="K100">
        <v>21.23</v>
      </c>
      <c r="L100">
        <v>11.95</v>
      </c>
      <c r="M100">
        <v>1.0309623430962345</v>
      </c>
    </row>
    <row r="101" spans="1:17" x14ac:dyDescent="0.25">
      <c r="A101">
        <v>10</v>
      </c>
      <c r="B101">
        <v>2</v>
      </c>
      <c r="C101" t="s">
        <v>68</v>
      </c>
      <c r="D101" t="s">
        <v>61</v>
      </c>
      <c r="E101">
        <v>41134</v>
      </c>
      <c r="F101">
        <v>11</v>
      </c>
      <c r="G101" t="s">
        <v>194</v>
      </c>
      <c r="H101">
        <v>21.5</v>
      </c>
      <c r="I101">
        <v>26.7</v>
      </c>
      <c r="J101">
        <v>10.3</v>
      </c>
      <c r="K101">
        <v>11.17</v>
      </c>
      <c r="L101">
        <v>11</v>
      </c>
      <c r="M101">
        <v>7.9090909090909017E-2</v>
      </c>
    </row>
    <row r="102" spans="1:17" x14ac:dyDescent="0.25">
      <c r="A102">
        <v>11</v>
      </c>
      <c r="B102">
        <v>7</v>
      </c>
      <c r="C102" t="s">
        <v>68</v>
      </c>
      <c r="D102" t="s">
        <v>63</v>
      </c>
      <c r="E102">
        <v>41071</v>
      </c>
      <c r="F102">
        <v>2</v>
      </c>
      <c r="G102" t="s">
        <v>187</v>
      </c>
      <c r="H102">
        <v>24</v>
      </c>
      <c r="I102">
        <v>25.7</v>
      </c>
      <c r="J102">
        <v>9.7200000000000006</v>
      </c>
      <c r="K102">
        <v>13.42</v>
      </c>
      <c r="L102">
        <v>12.5</v>
      </c>
      <c r="M102">
        <v>0.29599999999999993</v>
      </c>
      <c r="O102">
        <f>AVERAGE(M102:M111)</f>
        <v>0.22115513398908887</v>
      </c>
      <c r="P102">
        <f>STDEV(M102:M111)</f>
        <v>0.10090860362081509</v>
      </c>
      <c r="Q102">
        <f>P102/O102</f>
        <v>0.45627972455658034</v>
      </c>
    </row>
    <row r="103" spans="1:17" x14ac:dyDescent="0.25">
      <c r="A103">
        <v>11</v>
      </c>
      <c r="B103">
        <v>7</v>
      </c>
      <c r="C103" t="s">
        <v>68</v>
      </c>
      <c r="D103" t="s">
        <v>63</v>
      </c>
      <c r="E103">
        <v>41078</v>
      </c>
      <c r="F103">
        <v>3</v>
      </c>
      <c r="G103" t="s">
        <v>187</v>
      </c>
      <c r="H103">
        <v>23.2</v>
      </c>
      <c r="I103">
        <v>29.4</v>
      </c>
      <c r="J103">
        <v>6.94</v>
      </c>
      <c r="K103">
        <v>8.11</v>
      </c>
      <c r="L103">
        <v>12.5</v>
      </c>
      <c r="M103">
        <v>9.3599999999999919E-2</v>
      </c>
    </row>
    <row r="104" spans="1:17" x14ac:dyDescent="0.25">
      <c r="A104">
        <v>11</v>
      </c>
      <c r="B104">
        <v>7</v>
      </c>
      <c r="C104" t="s">
        <v>68</v>
      </c>
      <c r="D104" t="s">
        <v>63</v>
      </c>
      <c r="E104">
        <v>41085</v>
      </c>
      <c r="F104">
        <v>4</v>
      </c>
      <c r="G104" t="s">
        <v>187</v>
      </c>
      <c r="H104">
        <v>25.3</v>
      </c>
      <c r="I104">
        <v>27.9</v>
      </c>
      <c r="J104">
        <v>8.86</v>
      </c>
      <c r="K104">
        <v>12.88</v>
      </c>
      <c r="L104">
        <v>12.5</v>
      </c>
      <c r="M104">
        <v>0.32160000000000011</v>
      </c>
    </row>
    <row r="105" spans="1:17" x14ac:dyDescent="0.25">
      <c r="A105">
        <v>11</v>
      </c>
      <c r="B105">
        <v>7</v>
      </c>
      <c r="C105" t="s">
        <v>68</v>
      </c>
      <c r="D105" t="s">
        <v>63</v>
      </c>
      <c r="E105">
        <v>41092</v>
      </c>
      <c r="F105">
        <v>5</v>
      </c>
      <c r="G105" t="s">
        <v>188</v>
      </c>
      <c r="H105">
        <v>24.3</v>
      </c>
      <c r="I105">
        <v>32.799999999999997</v>
      </c>
      <c r="J105">
        <v>6.78</v>
      </c>
      <c r="K105">
        <v>9.41</v>
      </c>
      <c r="L105">
        <v>11.84</v>
      </c>
      <c r="M105">
        <v>0.22212837837837837</v>
      </c>
    </row>
    <row r="106" spans="1:17" x14ac:dyDescent="0.25">
      <c r="A106">
        <v>11</v>
      </c>
      <c r="B106">
        <v>7</v>
      </c>
      <c r="C106" t="s">
        <v>68</v>
      </c>
      <c r="D106" t="s">
        <v>63</v>
      </c>
      <c r="E106">
        <v>41099</v>
      </c>
      <c r="F106">
        <v>6</v>
      </c>
      <c r="G106" t="s">
        <v>189</v>
      </c>
      <c r="H106">
        <v>24.8</v>
      </c>
      <c r="I106">
        <v>31.8</v>
      </c>
      <c r="J106">
        <v>7.27</v>
      </c>
      <c r="K106">
        <v>11.2</v>
      </c>
      <c r="L106">
        <v>11.42</v>
      </c>
      <c r="M106">
        <v>0.34413309982486862</v>
      </c>
    </row>
    <row r="107" spans="1:17" x14ac:dyDescent="0.25">
      <c r="A107">
        <v>11</v>
      </c>
      <c r="B107">
        <v>7</v>
      </c>
      <c r="C107" t="s">
        <v>68</v>
      </c>
      <c r="D107" t="s">
        <v>63</v>
      </c>
      <c r="E107">
        <v>41106</v>
      </c>
      <c r="F107">
        <v>7</v>
      </c>
      <c r="G107" t="s">
        <v>190</v>
      </c>
      <c r="H107">
        <v>24.4</v>
      </c>
      <c r="I107">
        <v>33.299999999999997</v>
      </c>
      <c r="J107">
        <v>7.04</v>
      </c>
      <c r="K107">
        <v>9.9</v>
      </c>
      <c r="L107">
        <v>12</v>
      </c>
      <c r="M107">
        <v>0.23833333333333337</v>
      </c>
    </row>
    <row r="108" spans="1:17" x14ac:dyDescent="0.25">
      <c r="A108">
        <v>11</v>
      </c>
      <c r="B108">
        <v>7</v>
      </c>
      <c r="C108" t="s">
        <v>68</v>
      </c>
      <c r="D108" t="s">
        <v>63</v>
      </c>
      <c r="E108">
        <v>41113</v>
      </c>
      <c r="F108">
        <v>8</v>
      </c>
      <c r="G108" t="s">
        <v>191</v>
      </c>
      <c r="H108">
        <v>26.4</v>
      </c>
      <c r="I108">
        <v>30.2</v>
      </c>
      <c r="J108">
        <v>8.8800000000000008</v>
      </c>
      <c r="K108">
        <v>11.63</v>
      </c>
      <c r="L108">
        <v>11.5</v>
      </c>
      <c r="M108">
        <v>0.2391304347826087</v>
      </c>
    </row>
    <row r="109" spans="1:17" x14ac:dyDescent="0.25">
      <c r="A109">
        <v>11</v>
      </c>
      <c r="B109">
        <v>7</v>
      </c>
      <c r="C109" t="s">
        <v>68</v>
      </c>
      <c r="D109" t="s">
        <v>63</v>
      </c>
      <c r="E109">
        <v>41120</v>
      </c>
      <c r="F109">
        <v>9</v>
      </c>
      <c r="G109" t="s">
        <v>192</v>
      </c>
      <c r="H109">
        <v>24.1</v>
      </c>
      <c r="I109">
        <v>30</v>
      </c>
      <c r="J109">
        <v>8</v>
      </c>
      <c r="K109">
        <v>9.6199999999999992</v>
      </c>
      <c r="L109">
        <v>11.88</v>
      </c>
      <c r="M109">
        <v>0.1363636363636363</v>
      </c>
    </row>
    <row r="110" spans="1:17" x14ac:dyDescent="0.25">
      <c r="A110">
        <v>11</v>
      </c>
      <c r="B110">
        <v>7</v>
      </c>
      <c r="C110" t="s">
        <v>68</v>
      </c>
      <c r="D110" t="s">
        <v>63</v>
      </c>
      <c r="E110">
        <v>41127</v>
      </c>
      <c r="F110">
        <v>10</v>
      </c>
      <c r="G110" t="s">
        <v>193</v>
      </c>
      <c r="H110">
        <v>22.6</v>
      </c>
      <c r="I110">
        <v>30.8</v>
      </c>
      <c r="J110">
        <v>8.66</v>
      </c>
      <c r="K110">
        <v>12.02</v>
      </c>
      <c r="L110">
        <v>11.95</v>
      </c>
      <c r="M110">
        <v>0.28117154811715478</v>
      </c>
    </row>
    <row r="111" spans="1:17" x14ac:dyDescent="0.25">
      <c r="A111">
        <v>11</v>
      </c>
      <c r="B111">
        <v>7</v>
      </c>
      <c r="C111" t="s">
        <v>68</v>
      </c>
      <c r="D111" t="s">
        <v>63</v>
      </c>
      <c r="E111">
        <v>41134</v>
      </c>
      <c r="F111">
        <v>11</v>
      </c>
      <c r="G111" t="s">
        <v>194</v>
      </c>
      <c r="H111">
        <v>21.6</v>
      </c>
      <c r="I111">
        <v>26.6</v>
      </c>
      <c r="J111">
        <v>11.03</v>
      </c>
      <c r="K111">
        <v>11.46</v>
      </c>
      <c r="L111">
        <v>11</v>
      </c>
      <c r="M111">
        <v>3.9090909090909225E-2</v>
      </c>
    </row>
    <row r="112" spans="1:17" x14ac:dyDescent="0.25">
      <c r="A112">
        <v>12</v>
      </c>
      <c r="B112">
        <v>2</v>
      </c>
      <c r="C112" t="s">
        <v>68</v>
      </c>
      <c r="D112" t="s">
        <v>61</v>
      </c>
      <c r="E112">
        <v>41071</v>
      </c>
      <c r="F112">
        <v>2</v>
      </c>
      <c r="G112" t="s">
        <v>187</v>
      </c>
      <c r="H112">
        <v>24</v>
      </c>
      <c r="I112">
        <v>25.8</v>
      </c>
      <c r="J112">
        <v>9.7799999999999994</v>
      </c>
      <c r="K112">
        <v>12.68</v>
      </c>
      <c r="L112">
        <v>12.5</v>
      </c>
      <c r="M112">
        <v>0.23200000000000004</v>
      </c>
      <c r="O112">
        <f>AVERAGE(M112:M121)</f>
        <v>0.2281792410477757</v>
      </c>
      <c r="P112">
        <f>STDEV(M112:M121)</f>
        <v>8.4264565009641496E-2</v>
      </c>
      <c r="Q112">
        <f>P112/O112</f>
        <v>0.36929110914168722</v>
      </c>
    </row>
    <row r="113" spans="1:17" x14ac:dyDescent="0.25">
      <c r="A113">
        <v>12</v>
      </c>
      <c r="B113">
        <v>2</v>
      </c>
      <c r="C113" t="s">
        <v>68</v>
      </c>
      <c r="D113" t="s">
        <v>61</v>
      </c>
      <c r="E113">
        <v>41078</v>
      </c>
      <c r="F113">
        <v>3</v>
      </c>
      <c r="G113" t="s">
        <v>187</v>
      </c>
      <c r="H113">
        <v>23.3</v>
      </c>
      <c r="I113">
        <v>29.4</v>
      </c>
      <c r="J113">
        <v>7.91</v>
      </c>
      <c r="K113">
        <v>8.91</v>
      </c>
      <c r="L113">
        <v>12.5</v>
      </c>
      <c r="M113">
        <v>0.08</v>
      </c>
    </row>
    <row r="114" spans="1:17" x14ac:dyDescent="0.25">
      <c r="A114">
        <v>12</v>
      </c>
      <c r="B114">
        <v>2</v>
      </c>
      <c r="C114" t="s">
        <v>68</v>
      </c>
      <c r="D114" t="s">
        <v>61</v>
      </c>
      <c r="E114">
        <v>41085</v>
      </c>
      <c r="F114">
        <v>4</v>
      </c>
      <c r="G114" t="s">
        <v>187</v>
      </c>
      <c r="H114">
        <v>25.3</v>
      </c>
      <c r="I114">
        <v>27.7</v>
      </c>
      <c r="J114">
        <v>9.9600000000000009</v>
      </c>
      <c r="K114">
        <v>12.59</v>
      </c>
      <c r="L114">
        <v>12.5</v>
      </c>
      <c r="M114">
        <v>0.21039999999999992</v>
      </c>
    </row>
    <row r="115" spans="1:17" x14ac:dyDescent="0.25">
      <c r="A115">
        <v>12</v>
      </c>
      <c r="B115">
        <v>2</v>
      </c>
      <c r="C115" t="s">
        <v>68</v>
      </c>
      <c r="D115" t="s">
        <v>61</v>
      </c>
      <c r="E115">
        <v>41092</v>
      </c>
      <c r="F115">
        <v>5</v>
      </c>
      <c r="G115" t="s">
        <v>188</v>
      </c>
      <c r="H115">
        <v>24.3</v>
      </c>
      <c r="I115">
        <v>32.700000000000003</v>
      </c>
      <c r="J115">
        <v>6.87</v>
      </c>
      <c r="K115">
        <v>9.58</v>
      </c>
      <c r="L115">
        <v>11.84</v>
      </c>
      <c r="M115">
        <v>0.22888513513513514</v>
      </c>
    </row>
    <row r="116" spans="1:17" x14ac:dyDescent="0.25">
      <c r="A116">
        <v>12</v>
      </c>
      <c r="B116">
        <v>2</v>
      </c>
      <c r="C116" t="s">
        <v>68</v>
      </c>
      <c r="D116" t="s">
        <v>61</v>
      </c>
      <c r="E116">
        <v>41099</v>
      </c>
      <c r="F116">
        <v>6</v>
      </c>
      <c r="G116" t="s">
        <v>189</v>
      </c>
      <c r="H116">
        <v>24.5</v>
      </c>
      <c r="I116">
        <v>31.8</v>
      </c>
      <c r="J116">
        <v>9.75</v>
      </c>
      <c r="K116">
        <v>13.53</v>
      </c>
      <c r="L116">
        <v>11.42</v>
      </c>
      <c r="M116">
        <v>0.33099824868651484</v>
      </c>
    </row>
    <row r="117" spans="1:17" x14ac:dyDescent="0.25">
      <c r="A117">
        <v>12</v>
      </c>
      <c r="B117">
        <v>2</v>
      </c>
      <c r="C117" t="s">
        <v>68</v>
      </c>
      <c r="D117" t="s">
        <v>61</v>
      </c>
      <c r="E117">
        <v>41106</v>
      </c>
      <c r="F117">
        <v>7</v>
      </c>
      <c r="G117" t="s">
        <v>190</v>
      </c>
      <c r="H117">
        <v>24.6</v>
      </c>
      <c r="I117">
        <v>33.200000000000003</v>
      </c>
      <c r="J117">
        <v>8.83</v>
      </c>
      <c r="K117">
        <v>12.34</v>
      </c>
      <c r="L117">
        <v>12</v>
      </c>
      <c r="M117">
        <v>0.29249999999999998</v>
      </c>
    </row>
    <row r="118" spans="1:17" x14ac:dyDescent="0.25">
      <c r="A118">
        <v>12</v>
      </c>
      <c r="B118">
        <v>2</v>
      </c>
      <c r="C118" t="s">
        <v>68</v>
      </c>
      <c r="D118" t="s">
        <v>61</v>
      </c>
      <c r="E118">
        <v>41113</v>
      </c>
      <c r="F118">
        <v>8</v>
      </c>
      <c r="G118" t="s">
        <v>191</v>
      </c>
      <c r="H118">
        <v>26.4</v>
      </c>
      <c r="I118">
        <v>30.2</v>
      </c>
      <c r="J118">
        <v>11.6</v>
      </c>
      <c r="K118">
        <v>15.33</v>
      </c>
      <c r="L118">
        <v>11.5</v>
      </c>
      <c r="M118">
        <v>0.32434782608695656</v>
      </c>
    </row>
    <row r="119" spans="1:17" x14ac:dyDescent="0.25">
      <c r="A119">
        <v>12</v>
      </c>
      <c r="B119">
        <v>2</v>
      </c>
      <c r="C119" t="s">
        <v>68</v>
      </c>
      <c r="D119" t="s">
        <v>61</v>
      </c>
      <c r="E119">
        <v>41120</v>
      </c>
      <c r="F119">
        <v>9</v>
      </c>
      <c r="G119" t="s">
        <v>192</v>
      </c>
      <c r="H119">
        <v>24.3</v>
      </c>
      <c r="I119">
        <v>30</v>
      </c>
      <c r="J119">
        <v>8.82</v>
      </c>
      <c r="K119">
        <v>10.63</v>
      </c>
      <c r="L119">
        <v>11.88</v>
      </c>
      <c r="M119">
        <v>0.15235690235690239</v>
      </c>
    </row>
    <row r="120" spans="1:17" x14ac:dyDescent="0.25">
      <c r="A120">
        <v>12</v>
      </c>
      <c r="B120">
        <v>2</v>
      </c>
      <c r="C120" t="s">
        <v>68</v>
      </c>
      <c r="D120" t="s">
        <v>61</v>
      </c>
      <c r="E120">
        <v>41127</v>
      </c>
      <c r="F120">
        <v>10</v>
      </c>
      <c r="G120" t="s">
        <v>193</v>
      </c>
      <c r="H120">
        <v>22.8</v>
      </c>
      <c r="I120">
        <v>31.1</v>
      </c>
      <c r="J120">
        <v>6.93</v>
      </c>
      <c r="K120">
        <v>10.41</v>
      </c>
      <c r="L120">
        <v>11.95</v>
      </c>
      <c r="M120">
        <v>0.29121338912133898</v>
      </c>
    </row>
    <row r="121" spans="1:17" x14ac:dyDescent="0.25">
      <c r="A121">
        <v>12</v>
      </c>
      <c r="B121">
        <v>2</v>
      </c>
      <c r="C121" t="s">
        <v>68</v>
      </c>
      <c r="D121" t="s">
        <v>61</v>
      </c>
      <c r="E121">
        <v>41134</v>
      </c>
      <c r="F121">
        <v>11</v>
      </c>
      <c r="G121" t="s">
        <v>194</v>
      </c>
      <c r="H121">
        <v>21.6</v>
      </c>
      <c r="I121">
        <v>26.5</v>
      </c>
      <c r="J121">
        <v>8.4700000000000006</v>
      </c>
      <c r="K121">
        <v>10</v>
      </c>
      <c r="L121">
        <v>11</v>
      </c>
      <c r="M121">
        <v>0.13909090909090904</v>
      </c>
    </row>
    <row r="122" spans="1:17" x14ac:dyDescent="0.25">
      <c r="A122">
        <v>13</v>
      </c>
      <c r="B122">
        <v>6</v>
      </c>
      <c r="C122" t="s">
        <v>64</v>
      </c>
      <c r="D122" t="s">
        <v>63</v>
      </c>
      <c r="E122">
        <v>41071</v>
      </c>
      <c r="F122">
        <v>2</v>
      </c>
      <c r="G122" t="s">
        <v>187</v>
      </c>
      <c r="H122">
        <v>24</v>
      </c>
      <c r="I122">
        <v>25.7</v>
      </c>
      <c r="J122">
        <v>8.57</v>
      </c>
      <c r="K122">
        <v>11.15</v>
      </c>
      <c r="L122">
        <v>12.5</v>
      </c>
      <c r="M122">
        <v>0.2064</v>
      </c>
      <c r="O122">
        <f>AVERAGE(M122:M131)</f>
        <v>0.21997255154743006</v>
      </c>
      <c r="P122">
        <f>STDEV(M122:M131)</f>
        <v>0.1191323535122084</v>
      </c>
      <c r="Q122">
        <f>P122/O122</f>
        <v>0.54157826817097821</v>
      </c>
    </row>
    <row r="123" spans="1:17" x14ac:dyDescent="0.25">
      <c r="A123">
        <v>13</v>
      </c>
      <c r="B123">
        <v>6</v>
      </c>
      <c r="C123" t="s">
        <v>64</v>
      </c>
      <c r="D123" t="s">
        <v>63</v>
      </c>
      <c r="E123">
        <v>41078</v>
      </c>
      <c r="F123">
        <v>3</v>
      </c>
      <c r="G123" t="s">
        <v>187</v>
      </c>
      <c r="H123">
        <v>23.3</v>
      </c>
      <c r="I123">
        <v>29.6</v>
      </c>
      <c r="J123">
        <v>7.05</v>
      </c>
      <c r="K123">
        <v>7.77</v>
      </c>
      <c r="L123">
        <v>12.5</v>
      </c>
      <c r="M123">
        <v>5.7599999999999978E-2</v>
      </c>
    </row>
    <row r="124" spans="1:17" x14ac:dyDescent="0.25">
      <c r="A124">
        <v>13</v>
      </c>
      <c r="B124">
        <v>6</v>
      </c>
      <c r="C124" t="s">
        <v>64</v>
      </c>
      <c r="D124" t="s">
        <v>63</v>
      </c>
      <c r="E124">
        <v>41085</v>
      </c>
      <c r="F124">
        <v>4</v>
      </c>
      <c r="G124" t="s">
        <v>187</v>
      </c>
      <c r="H124">
        <v>25.3</v>
      </c>
      <c r="I124">
        <v>27.4</v>
      </c>
      <c r="J124">
        <v>6.13</v>
      </c>
      <c r="K124">
        <v>8.56</v>
      </c>
      <c r="L124">
        <v>12.5</v>
      </c>
      <c r="M124">
        <v>0.19440000000000004</v>
      </c>
    </row>
    <row r="125" spans="1:17" x14ac:dyDescent="0.25">
      <c r="A125">
        <v>13</v>
      </c>
      <c r="B125">
        <v>6</v>
      </c>
      <c r="C125" t="s">
        <v>64</v>
      </c>
      <c r="D125" t="s">
        <v>63</v>
      </c>
      <c r="E125">
        <v>41092</v>
      </c>
      <c r="F125">
        <v>5</v>
      </c>
      <c r="G125" t="s">
        <v>188</v>
      </c>
      <c r="H125">
        <v>24.3</v>
      </c>
      <c r="I125">
        <v>32.700000000000003</v>
      </c>
      <c r="J125">
        <v>7.65</v>
      </c>
      <c r="K125">
        <v>11.2</v>
      </c>
      <c r="L125">
        <v>11.84</v>
      </c>
      <c r="M125">
        <v>0.29983108108108097</v>
      </c>
    </row>
    <row r="126" spans="1:17" x14ac:dyDescent="0.25">
      <c r="A126">
        <v>13</v>
      </c>
      <c r="B126">
        <v>6</v>
      </c>
      <c r="C126" t="s">
        <v>64</v>
      </c>
      <c r="D126" t="s">
        <v>63</v>
      </c>
      <c r="E126">
        <v>41099</v>
      </c>
      <c r="F126">
        <v>6</v>
      </c>
      <c r="G126" t="s">
        <v>189</v>
      </c>
      <c r="H126">
        <v>24.7</v>
      </c>
      <c r="I126">
        <v>31.8</v>
      </c>
      <c r="J126">
        <v>8.9</v>
      </c>
      <c r="K126">
        <v>13.6</v>
      </c>
      <c r="L126">
        <v>11.42</v>
      </c>
      <c r="M126">
        <v>0.41155866900175125</v>
      </c>
    </row>
    <row r="127" spans="1:17" x14ac:dyDescent="0.25">
      <c r="A127">
        <v>13</v>
      </c>
      <c r="B127">
        <v>6</v>
      </c>
      <c r="C127" t="s">
        <v>64</v>
      </c>
      <c r="D127" t="s">
        <v>63</v>
      </c>
      <c r="E127">
        <v>41106</v>
      </c>
      <c r="F127">
        <v>7</v>
      </c>
      <c r="G127" t="s">
        <v>190</v>
      </c>
      <c r="H127">
        <v>24.4</v>
      </c>
      <c r="I127">
        <v>33.1</v>
      </c>
      <c r="J127">
        <v>9.8800000000000008</v>
      </c>
      <c r="K127">
        <v>14.24</v>
      </c>
      <c r="L127">
        <v>12</v>
      </c>
      <c r="M127">
        <v>0.36333333333333329</v>
      </c>
    </row>
    <row r="128" spans="1:17" x14ac:dyDescent="0.25">
      <c r="A128">
        <v>13</v>
      </c>
      <c r="B128">
        <v>6</v>
      </c>
      <c r="C128" t="s">
        <v>64</v>
      </c>
      <c r="D128" t="s">
        <v>63</v>
      </c>
      <c r="E128">
        <v>41113</v>
      </c>
      <c r="F128">
        <v>8</v>
      </c>
      <c r="G128" t="s">
        <v>191</v>
      </c>
      <c r="H128">
        <v>26.2</v>
      </c>
      <c r="I128">
        <v>29.9</v>
      </c>
      <c r="J128">
        <v>10.119999999999999</v>
      </c>
      <c r="K128">
        <v>12.49</v>
      </c>
      <c r="L128">
        <v>11.5</v>
      </c>
      <c r="M128">
        <v>0.20608695652173922</v>
      </c>
    </row>
    <row r="129" spans="1:17" x14ac:dyDescent="0.25">
      <c r="A129">
        <v>13</v>
      </c>
      <c r="B129">
        <v>6</v>
      </c>
      <c r="C129" t="s">
        <v>64</v>
      </c>
      <c r="D129" t="s">
        <v>63</v>
      </c>
      <c r="E129">
        <v>41120</v>
      </c>
      <c r="F129">
        <v>9</v>
      </c>
      <c r="G129" t="s">
        <v>192</v>
      </c>
      <c r="H129">
        <v>24</v>
      </c>
      <c r="I129">
        <v>29.8</v>
      </c>
      <c r="J129">
        <v>9.85</v>
      </c>
      <c r="K129">
        <v>11.69</v>
      </c>
      <c r="L129">
        <v>11.88</v>
      </c>
      <c r="M129">
        <v>0.15488215488215487</v>
      </c>
    </row>
    <row r="130" spans="1:17" x14ac:dyDescent="0.25">
      <c r="A130">
        <v>13</v>
      </c>
      <c r="B130">
        <v>6</v>
      </c>
      <c r="C130" t="s">
        <v>64</v>
      </c>
      <c r="D130" t="s">
        <v>63</v>
      </c>
      <c r="E130">
        <v>41127</v>
      </c>
      <c r="F130">
        <v>10</v>
      </c>
      <c r="G130" t="s">
        <v>193</v>
      </c>
      <c r="H130">
        <v>22.6</v>
      </c>
      <c r="I130">
        <v>30.1</v>
      </c>
      <c r="J130">
        <v>8.2200000000000006</v>
      </c>
      <c r="K130">
        <v>11.34</v>
      </c>
      <c r="L130">
        <v>11.95</v>
      </c>
      <c r="M130">
        <v>0.26108786610878654</v>
      </c>
    </row>
    <row r="131" spans="1:17" x14ac:dyDescent="0.25">
      <c r="A131">
        <v>13</v>
      </c>
      <c r="B131">
        <v>6</v>
      </c>
      <c r="C131" t="s">
        <v>64</v>
      </c>
      <c r="D131" t="s">
        <v>63</v>
      </c>
      <c r="E131">
        <v>41134</v>
      </c>
      <c r="F131">
        <v>11</v>
      </c>
      <c r="G131" t="s">
        <v>194</v>
      </c>
      <c r="H131">
        <v>21.6</v>
      </c>
      <c r="I131">
        <v>26.5</v>
      </c>
      <c r="J131">
        <v>11.36</v>
      </c>
      <c r="K131">
        <v>11.85</v>
      </c>
      <c r="L131">
        <v>11</v>
      </c>
      <c r="M131">
        <v>4.4545454545454562E-2</v>
      </c>
    </row>
    <row r="132" spans="1:17" x14ac:dyDescent="0.25">
      <c r="A132">
        <v>14</v>
      </c>
      <c r="B132">
        <v>1</v>
      </c>
      <c r="C132" t="s">
        <v>64</v>
      </c>
      <c r="D132" t="s">
        <v>61</v>
      </c>
      <c r="E132">
        <v>41071</v>
      </c>
      <c r="F132">
        <v>2</v>
      </c>
      <c r="G132" t="s">
        <v>187</v>
      </c>
      <c r="H132">
        <v>23.9</v>
      </c>
      <c r="I132">
        <v>25.7</v>
      </c>
      <c r="J132">
        <v>8.14</v>
      </c>
      <c r="K132">
        <v>11.05</v>
      </c>
      <c r="L132">
        <v>12.5</v>
      </c>
      <c r="M132">
        <v>0.23280000000000001</v>
      </c>
      <c r="O132">
        <f>AVERAGE(M132:M141)</f>
        <v>0.19933189780938898</v>
      </c>
      <c r="P132">
        <f>STDEV(M132:M141)</f>
        <v>5.3877795208857063E-2</v>
      </c>
      <c r="Q132">
        <f>P132/O132</f>
        <v>0.2702918890602129</v>
      </c>
    </row>
    <row r="133" spans="1:17" x14ac:dyDescent="0.25">
      <c r="A133">
        <v>14</v>
      </c>
      <c r="B133">
        <v>1</v>
      </c>
      <c r="C133" t="s">
        <v>64</v>
      </c>
      <c r="D133" t="s">
        <v>61</v>
      </c>
      <c r="E133">
        <v>41078</v>
      </c>
      <c r="F133">
        <v>3</v>
      </c>
      <c r="G133" t="s">
        <v>187</v>
      </c>
      <c r="H133">
        <v>23.3</v>
      </c>
      <c r="I133">
        <v>29.7</v>
      </c>
      <c r="J133">
        <v>9.0399999999999991</v>
      </c>
      <c r="K133">
        <v>11.5</v>
      </c>
      <c r="L133">
        <v>12.5</v>
      </c>
      <c r="M133">
        <v>0.19680000000000006</v>
      </c>
    </row>
    <row r="134" spans="1:17" x14ac:dyDescent="0.25">
      <c r="A134">
        <v>14</v>
      </c>
      <c r="B134">
        <v>1</v>
      </c>
      <c r="C134" t="s">
        <v>64</v>
      </c>
      <c r="D134" t="s">
        <v>61</v>
      </c>
      <c r="E134">
        <v>41085</v>
      </c>
      <c r="F134">
        <v>4</v>
      </c>
      <c r="G134" t="s">
        <v>187</v>
      </c>
      <c r="H134">
        <v>25.2</v>
      </c>
      <c r="I134">
        <v>27.2</v>
      </c>
      <c r="J134">
        <v>9.33</v>
      </c>
      <c r="K134">
        <v>10.71</v>
      </c>
      <c r="L134">
        <v>12.5</v>
      </c>
      <c r="M134">
        <v>0.11040000000000007</v>
      </c>
    </row>
    <row r="135" spans="1:17" x14ac:dyDescent="0.25">
      <c r="A135">
        <v>14</v>
      </c>
      <c r="B135">
        <v>1</v>
      </c>
      <c r="C135" t="s">
        <v>64</v>
      </c>
      <c r="D135" t="s">
        <v>61</v>
      </c>
      <c r="E135">
        <v>41092</v>
      </c>
      <c r="F135">
        <v>5</v>
      </c>
      <c r="G135" t="s">
        <v>188</v>
      </c>
      <c r="H135">
        <v>24.1</v>
      </c>
      <c r="I135">
        <v>32.4</v>
      </c>
      <c r="J135">
        <v>6.34</v>
      </c>
      <c r="K135">
        <v>8.5399999999999991</v>
      </c>
      <c r="L135">
        <v>11.84</v>
      </c>
      <c r="M135">
        <v>0.18581081081081074</v>
      </c>
    </row>
    <row r="136" spans="1:17" x14ac:dyDescent="0.25">
      <c r="A136">
        <v>14</v>
      </c>
      <c r="B136">
        <v>1</v>
      </c>
      <c r="C136" t="s">
        <v>64</v>
      </c>
      <c r="D136" t="s">
        <v>61</v>
      </c>
      <c r="E136">
        <v>41099</v>
      </c>
      <c r="F136">
        <v>6</v>
      </c>
      <c r="G136" t="s">
        <v>189</v>
      </c>
      <c r="H136">
        <v>24.6</v>
      </c>
      <c r="I136">
        <v>31.5</v>
      </c>
      <c r="J136">
        <v>6.74</v>
      </c>
      <c r="K136">
        <v>10.1</v>
      </c>
      <c r="L136">
        <v>11.42</v>
      </c>
      <c r="M136">
        <v>0.29422066549912429</v>
      </c>
    </row>
    <row r="137" spans="1:17" x14ac:dyDescent="0.25">
      <c r="A137">
        <v>14</v>
      </c>
      <c r="B137">
        <v>1</v>
      </c>
      <c r="C137" t="s">
        <v>64</v>
      </c>
      <c r="D137" t="s">
        <v>61</v>
      </c>
      <c r="E137">
        <v>41106</v>
      </c>
      <c r="F137">
        <v>7</v>
      </c>
      <c r="G137" t="s">
        <v>190</v>
      </c>
      <c r="H137">
        <v>24.4</v>
      </c>
      <c r="I137">
        <v>32.799999999999997</v>
      </c>
      <c r="J137">
        <v>7.35</v>
      </c>
      <c r="K137">
        <v>10.41</v>
      </c>
      <c r="L137">
        <v>12</v>
      </c>
      <c r="M137">
        <v>0.25500000000000006</v>
      </c>
    </row>
    <row r="138" spans="1:17" x14ac:dyDescent="0.25">
      <c r="A138">
        <v>14</v>
      </c>
      <c r="B138">
        <v>1</v>
      </c>
      <c r="C138" t="s">
        <v>64</v>
      </c>
      <c r="D138" t="s">
        <v>61</v>
      </c>
      <c r="E138">
        <v>41113</v>
      </c>
      <c r="F138">
        <v>8</v>
      </c>
      <c r="G138" t="s">
        <v>191</v>
      </c>
      <c r="H138">
        <v>26.2</v>
      </c>
      <c r="I138">
        <v>29.7</v>
      </c>
      <c r="J138">
        <v>8.6999999999999993</v>
      </c>
      <c r="K138">
        <v>11.05</v>
      </c>
      <c r="L138">
        <v>11.5</v>
      </c>
      <c r="M138">
        <v>0.20434782608695665</v>
      </c>
    </row>
    <row r="139" spans="1:17" x14ac:dyDescent="0.25">
      <c r="A139">
        <v>14</v>
      </c>
      <c r="B139">
        <v>1</v>
      </c>
      <c r="C139" t="s">
        <v>64</v>
      </c>
      <c r="D139" t="s">
        <v>61</v>
      </c>
      <c r="E139">
        <v>41120</v>
      </c>
      <c r="F139">
        <v>9</v>
      </c>
      <c r="G139" t="s">
        <v>192</v>
      </c>
      <c r="H139">
        <v>23.9</v>
      </c>
      <c r="I139">
        <v>29.5</v>
      </c>
      <c r="J139">
        <v>7.54</v>
      </c>
      <c r="K139">
        <v>9.86</v>
      </c>
      <c r="L139">
        <v>11.88</v>
      </c>
      <c r="M139">
        <v>0.19528619528619523</v>
      </c>
    </row>
    <row r="140" spans="1:17" x14ac:dyDescent="0.25">
      <c r="A140">
        <v>14</v>
      </c>
      <c r="B140">
        <v>1</v>
      </c>
      <c r="C140" t="s">
        <v>64</v>
      </c>
      <c r="D140" t="s">
        <v>61</v>
      </c>
      <c r="E140">
        <v>41127</v>
      </c>
      <c r="F140">
        <v>10</v>
      </c>
      <c r="G140" t="s">
        <v>193</v>
      </c>
      <c r="H140">
        <v>22.4</v>
      </c>
      <c r="I140">
        <v>30.4</v>
      </c>
      <c r="J140">
        <v>7.22</v>
      </c>
      <c r="K140">
        <v>8.7899999999999991</v>
      </c>
      <c r="L140">
        <v>11.95</v>
      </c>
      <c r="M140">
        <v>0.13138075313807526</v>
      </c>
    </row>
    <row r="141" spans="1:17" x14ac:dyDescent="0.25">
      <c r="A141">
        <v>14</v>
      </c>
      <c r="B141">
        <v>1</v>
      </c>
      <c r="C141" t="s">
        <v>64</v>
      </c>
      <c r="D141" t="s">
        <v>61</v>
      </c>
      <c r="E141">
        <v>41134</v>
      </c>
      <c r="F141">
        <v>11</v>
      </c>
      <c r="G141" t="s">
        <v>194</v>
      </c>
      <c r="H141">
        <v>21.5</v>
      </c>
      <c r="I141">
        <v>26.3</v>
      </c>
      <c r="J141">
        <v>7.57</v>
      </c>
      <c r="K141">
        <v>9.6300000000000008</v>
      </c>
      <c r="L141">
        <v>11</v>
      </c>
      <c r="M141">
        <v>0.18727272727272731</v>
      </c>
    </row>
    <row r="142" spans="1:17" x14ac:dyDescent="0.25">
      <c r="A142">
        <v>15</v>
      </c>
      <c r="B142">
        <v>9</v>
      </c>
      <c r="C142" t="s">
        <v>60</v>
      </c>
      <c r="D142" t="s">
        <v>63</v>
      </c>
      <c r="E142">
        <v>41071</v>
      </c>
      <c r="F142">
        <v>2</v>
      </c>
      <c r="G142" t="s">
        <v>187</v>
      </c>
      <c r="H142">
        <v>23.8</v>
      </c>
      <c r="I142">
        <v>25.6</v>
      </c>
      <c r="J142">
        <v>11.11</v>
      </c>
      <c r="K142">
        <v>14.36</v>
      </c>
      <c r="L142">
        <v>12.5</v>
      </c>
      <c r="M142">
        <v>0.26</v>
      </c>
      <c r="O142">
        <f>AVERAGE(M142:M151)</f>
        <v>0.22061566546959685</v>
      </c>
      <c r="P142">
        <f>STDEV(M142:M151)</f>
        <v>9.6150036420255186E-2</v>
      </c>
      <c r="Q142">
        <f>P142/O142</f>
        <v>0.43582597008962481</v>
      </c>
    </row>
    <row r="143" spans="1:17" x14ac:dyDescent="0.25">
      <c r="A143">
        <v>15</v>
      </c>
      <c r="B143">
        <v>9</v>
      </c>
      <c r="C143" t="s">
        <v>60</v>
      </c>
      <c r="D143" t="s">
        <v>63</v>
      </c>
      <c r="E143">
        <v>41078</v>
      </c>
      <c r="F143">
        <v>3</v>
      </c>
      <c r="G143" t="s">
        <v>187</v>
      </c>
      <c r="H143">
        <v>23.2</v>
      </c>
      <c r="I143">
        <v>29.4</v>
      </c>
      <c r="J143">
        <v>6.13</v>
      </c>
      <c r="K143">
        <v>6.54</v>
      </c>
      <c r="L143">
        <v>12.5</v>
      </c>
      <c r="M143">
        <v>3.280000000000001E-2</v>
      </c>
    </row>
    <row r="144" spans="1:17" x14ac:dyDescent="0.25">
      <c r="A144">
        <v>15</v>
      </c>
      <c r="B144">
        <v>9</v>
      </c>
      <c r="C144" t="s">
        <v>60</v>
      </c>
      <c r="D144" t="s">
        <v>63</v>
      </c>
      <c r="E144">
        <v>41085</v>
      </c>
      <c r="F144">
        <v>4</v>
      </c>
      <c r="G144" t="s">
        <v>187</v>
      </c>
      <c r="H144">
        <v>25.1</v>
      </c>
      <c r="I144">
        <v>26.9</v>
      </c>
      <c r="J144">
        <v>9.3699999999999992</v>
      </c>
      <c r="K144">
        <v>12.79</v>
      </c>
      <c r="L144">
        <v>12.5</v>
      </c>
      <c r="M144">
        <v>0.27360000000000001</v>
      </c>
    </row>
    <row r="145" spans="1:17" x14ac:dyDescent="0.25">
      <c r="A145">
        <v>15</v>
      </c>
      <c r="B145">
        <v>9</v>
      </c>
      <c r="C145" t="s">
        <v>60</v>
      </c>
      <c r="D145" t="s">
        <v>63</v>
      </c>
      <c r="E145">
        <v>41092</v>
      </c>
      <c r="F145">
        <v>5</v>
      </c>
      <c r="G145" t="s">
        <v>188</v>
      </c>
      <c r="H145">
        <v>24</v>
      </c>
      <c r="I145">
        <v>32</v>
      </c>
      <c r="J145">
        <v>7.47</v>
      </c>
      <c r="K145">
        <v>10.19</v>
      </c>
      <c r="L145">
        <v>11.84</v>
      </c>
      <c r="M145">
        <v>0.22972972972972971</v>
      </c>
    </row>
    <row r="146" spans="1:17" x14ac:dyDescent="0.25">
      <c r="A146">
        <v>15</v>
      </c>
      <c r="B146">
        <v>9</v>
      </c>
      <c r="C146" t="s">
        <v>60</v>
      </c>
      <c r="D146" t="s">
        <v>63</v>
      </c>
      <c r="E146">
        <v>41099</v>
      </c>
      <c r="F146">
        <v>6</v>
      </c>
      <c r="G146" t="s">
        <v>189</v>
      </c>
      <c r="H146">
        <v>24.3</v>
      </c>
      <c r="I146">
        <v>31.4</v>
      </c>
      <c r="J146">
        <v>6.41</v>
      </c>
      <c r="K146">
        <v>10.59</v>
      </c>
      <c r="L146">
        <v>11.42</v>
      </c>
      <c r="M146">
        <v>0.36602451838879158</v>
      </c>
    </row>
    <row r="147" spans="1:17" x14ac:dyDescent="0.25">
      <c r="A147">
        <v>15</v>
      </c>
      <c r="B147">
        <v>9</v>
      </c>
      <c r="C147" t="s">
        <v>60</v>
      </c>
      <c r="D147" t="s">
        <v>63</v>
      </c>
      <c r="E147">
        <v>41106</v>
      </c>
      <c r="F147">
        <v>7</v>
      </c>
      <c r="G147" t="s">
        <v>190</v>
      </c>
      <c r="H147">
        <v>24.2</v>
      </c>
      <c r="I147">
        <v>32.5</v>
      </c>
      <c r="J147">
        <v>6.69</v>
      </c>
      <c r="K147">
        <v>10.39</v>
      </c>
      <c r="L147">
        <v>12</v>
      </c>
      <c r="M147">
        <v>0.30833333333333335</v>
      </c>
    </row>
    <row r="148" spans="1:17" x14ac:dyDescent="0.25">
      <c r="A148">
        <v>15</v>
      </c>
      <c r="B148">
        <v>9</v>
      </c>
      <c r="C148" t="s">
        <v>60</v>
      </c>
      <c r="D148" t="s">
        <v>63</v>
      </c>
      <c r="E148">
        <v>41113</v>
      </c>
      <c r="F148">
        <v>8</v>
      </c>
      <c r="G148" t="s">
        <v>191</v>
      </c>
      <c r="H148">
        <v>26</v>
      </c>
      <c r="I148">
        <v>29.3</v>
      </c>
      <c r="J148">
        <v>10.31</v>
      </c>
      <c r="K148">
        <v>12.03</v>
      </c>
      <c r="L148">
        <v>11.5</v>
      </c>
      <c r="M148">
        <v>0.14956521739130424</v>
      </c>
    </row>
    <row r="149" spans="1:17" x14ac:dyDescent="0.25">
      <c r="A149">
        <v>15</v>
      </c>
      <c r="B149">
        <v>9</v>
      </c>
      <c r="C149" t="s">
        <v>60</v>
      </c>
      <c r="D149" t="s">
        <v>63</v>
      </c>
      <c r="E149">
        <v>41120</v>
      </c>
      <c r="F149">
        <v>9</v>
      </c>
      <c r="G149" t="s">
        <v>192</v>
      </c>
      <c r="H149">
        <v>23.7</v>
      </c>
      <c r="I149">
        <v>29.3</v>
      </c>
      <c r="J149">
        <v>7.48</v>
      </c>
      <c r="K149">
        <v>9.36</v>
      </c>
      <c r="L149">
        <v>11.88</v>
      </c>
      <c r="M149">
        <v>0.15824915824915817</v>
      </c>
    </row>
    <row r="150" spans="1:17" x14ac:dyDescent="0.25">
      <c r="A150">
        <v>15</v>
      </c>
      <c r="B150">
        <v>9</v>
      </c>
      <c r="C150" t="s">
        <v>60</v>
      </c>
      <c r="D150" t="s">
        <v>63</v>
      </c>
      <c r="E150">
        <v>41127</v>
      </c>
      <c r="F150">
        <v>10</v>
      </c>
      <c r="G150" t="s">
        <v>193</v>
      </c>
      <c r="H150">
        <v>22.4</v>
      </c>
      <c r="I150">
        <v>30.2</v>
      </c>
      <c r="J150">
        <v>8.44</v>
      </c>
      <c r="K150">
        <v>11.63</v>
      </c>
      <c r="L150">
        <v>11.95</v>
      </c>
      <c r="M150">
        <v>0.2669456066945608</v>
      </c>
    </row>
    <row r="151" spans="1:17" x14ac:dyDescent="0.25">
      <c r="A151">
        <v>15</v>
      </c>
      <c r="B151">
        <v>9</v>
      </c>
      <c r="C151" t="s">
        <v>60</v>
      </c>
      <c r="D151" t="s">
        <v>63</v>
      </c>
      <c r="E151">
        <v>41134</v>
      </c>
      <c r="F151">
        <v>11</v>
      </c>
      <c r="G151" t="s">
        <v>194</v>
      </c>
      <c r="H151">
        <v>21.4</v>
      </c>
      <c r="I151">
        <v>26</v>
      </c>
      <c r="J151">
        <v>7.73</v>
      </c>
      <c r="K151">
        <v>9.5</v>
      </c>
      <c r="L151">
        <v>11</v>
      </c>
      <c r="M151">
        <v>0.16090909090909086</v>
      </c>
    </row>
    <row r="152" spans="1:17" x14ac:dyDescent="0.25">
      <c r="A152">
        <v>16</v>
      </c>
      <c r="B152">
        <v>7</v>
      </c>
      <c r="C152" t="s">
        <v>68</v>
      </c>
      <c r="D152" t="s">
        <v>63</v>
      </c>
      <c r="E152">
        <v>41071</v>
      </c>
      <c r="F152">
        <v>2</v>
      </c>
      <c r="G152" t="s">
        <v>187</v>
      </c>
      <c r="H152">
        <v>23.6</v>
      </c>
      <c r="I152">
        <v>25.3</v>
      </c>
      <c r="J152">
        <v>9.48</v>
      </c>
      <c r="K152">
        <v>13.49</v>
      </c>
      <c r="L152">
        <v>12.5</v>
      </c>
      <c r="M152">
        <v>0.32079999999999997</v>
      </c>
      <c r="O152">
        <f>AVERAGE(M152:M161)</f>
        <v>0.27067988498357254</v>
      </c>
      <c r="P152">
        <f>STDEV(M152:M161)</f>
        <v>0.11616991975206176</v>
      </c>
      <c r="Q152">
        <f>P152/O152</f>
        <v>0.42917825149479455</v>
      </c>
    </row>
    <row r="153" spans="1:17" x14ac:dyDescent="0.25">
      <c r="A153">
        <v>16</v>
      </c>
      <c r="B153">
        <v>7</v>
      </c>
      <c r="C153" t="s">
        <v>68</v>
      </c>
      <c r="D153" t="s">
        <v>63</v>
      </c>
      <c r="E153">
        <v>41078</v>
      </c>
      <c r="F153">
        <v>3</v>
      </c>
      <c r="G153" t="s">
        <v>187</v>
      </c>
      <c r="H153">
        <v>23.1</v>
      </c>
      <c r="I153">
        <v>29.2</v>
      </c>
      <c r="J153">
        <v>8.41</v>
      </c>
      <c r="K153">
        <v>9.56</v>
      </c>
      <c r="L153">
        <v>12.5</v>
      </c>
      <c r="M153">
        <v>9.2000000000000026E-2</v>
      </c>
    </row>
    <row r="154" spans="1:17" x14ac:dyDescent="0.25">
      <c r="A154">
        <v>16</v>
      </c>
      <c r="B154">
        <v>7</v>
      </c>
      <c r="C154" t="s">
        <v>68</v>
      </c>
      <c r="D154" t="s">
        <v>63</v>
      </c>
      <c r="E154">
        <v>41085</v>
      </c>
      <c r="F154">
        <v>4</v>
      </c>
      <c r="G154" t="s">
        <v>187</v>
      </c>
      <c r="H154">
        <v>24.7</v>
      </c>
      <c r="I154">
        <v>26.3</v>
      </c>
      <c r="J154">
        <v>9.2799999999999994</v>
      </c>
      <c r="K154">
        <v>12.89</v>
      </c>
      <c r="L154">
        <v>12.5</v>
      </c>
      <c r="M154">
        <v>0.28880000000000011</v>
      </c>
    </row>
    <row r="155" spans="1:17" x14ac:dyDescent="0.25">
      <c r="A155">
        <v>16</v>
      </c>
      <c r="B155">
        <v>7</v>
      </c>
      <c r="C155" t="s">
        <v>68</v>
      </c>
      <c r="D155" t="s">
        <v>63</v>
      </c>
      <c r="E155">
        <v>41092</v>
      </c>
      <c r="F155">
        <v>5</v>
      </c>
      <c r="G155" t="s">
        <v>188</v>
      </c>
      <c r="H155">
        <v>23.9</v>
      </c>
      <c r="I155">
        <v>31.5</v>
      </c>
      <c r="J155">
        <v>6.78</v>
      </c>
      <c r="K155">
        <v>9.58</v>
      </c>
      <c r="L155">
        <v>11.84</v>
      </c>
      <c r="M155">
        <v>0.23648648648648649</v>
      </c>
    </row>
    <row r="156" spans="1:17" x14ac:dyDescent="0.25">
      <c r="A156">
        <v>16</v>
      </c>
      <c r="B156">
        <v>7</v>
      </c>
      <c r="C156" t="s">
        <v>68</v>
      </c>
      <c r="D156" t="s">
        <v>63</v>
      </c>
      <c r="E156">
        <v>41099</v>
      </c>
      <c r="F156">
        <v>6</v>
      </c>
      <c r="G156" t="s">
        <v>189</v>
      </c>
      <c r="H156">
        <v>24.5</v>
      </c>
      <c r="I156">
        <v>31</v>
      </c>
      <c r="J156">
        <v>10.96</v>
      </c>
      <c r="K156">
        <v>16.71</v>
      </c>
      <c r="L156">
        <v>11.42</v>
      </c>
      <c r="M156">
        <v>0.50350262697022763</v>
      </c>
    </row>
    <row r="157" spans="1:17" x14ac:dyDescent="0.25">
      <c r="A157">
        <v>16</v>
      </c>
      <c r="B157">
        <v>7</v>
      </c>
      <c r="C157" t="s">
        <v>68</v>
      </c>
      <c r="D157" t="s">
        <v>63</v>
      </c>
      <c r="E157">
        <v>41106</v>
      </c>
      <c r="F157">
        <v>7</v>
      </c>
      <c r="G157" t="s">
        <v>190</v>
      </c>
      <c r="H157">
        <v>24.2</v>
      </c>
      <c r="I157">
        <v>32.1</v>
      </c>
      <c r="J157">
        <v>9.33</v>
      </c>
      <c r="K157">
        <v>13</v>
      </c>
      <c r="L157">
        <v>12</v>
      </c>
      <c r="M157">
        <v>0.30583333333333335</v>
      </c>
    </row>
    <row r="158" spans="1:17" x14ac:dyDescent="0.25">
      <c r="A158">
        <v>16</v>
      </c>
      <c r="B158">
        <v>7</v>
      </c>
      <c r="C158" t="s">
        <v>68</v>
      </c>
      <c r="D158" t="s">
        <v>63</v>
      </c>
      <c r="E158">
        <v>41113</v>
      </c>
      <c r="F158">
        <v>8</v>
      </c>
      <c r="G158" t="s">
        <v>191</v>
      </c>
      <c r="H158">
        <v>25.8</v>
      </c>
      <c r="I158">
        <v>29</v>
      </c>
      <c r="J158">
        <v>11.16</v>
      </c>
      <c r="K158">
        <v>15.22</v>
      </c>
      <c r="L158">
        <v>11.5</v>
      </c>
      <c r="M158">
        <v>0.35304347826086963</v>
      </c>
    </row>
    <row r="159" spans="1:17" x14ac:dyDescent="0.25">
      <c r="A159">
        <v>16</v>
      </c>
      <c r="B159">
        <v>7</v>
      </c>
      <c r="C159" t="s">
        <v>68</v>
      </c>
      <c r="D159" t="s">
        <v>63</v>
      </c>
      <c r="E159">
        <v>41120</v>
      </c>
      <c r="F159">
        <v>9</v>
      </c>
      <c r="G159" t="s">
        <v>192</v>
      </c>
      <c r="H159">
        <v>23.6</v>
      </c>
      <c r="I159">
        <v>29.1</v>
      </c>
      <c r="J159">
        <v>8.4</v>
      </c>
      <c r="K159">
        <v>10.220000000000001</v>
      </c>
      <c r="L159">
        <v>11.88</v>
      </c>
      <c r="M159">
        <v>0.15319865319865322</v>
      </c>
    </row>
    <row r="160" spans="1:17" x14ac:dyDescent="0.25">
      <c r="A160">
        <v>16</v>
      </c>
      <c r="B160">
        <v>7</v>
      </c>
      <c r="C160" t="s">
        <v>68</v>
      </c>
      <c r="D160" t="s">
        <v>63</v>
      </c>
      <c r="E160">
        <v>41127</v>
      </c>
      <c r="F160">
        <v>10</v>
      </c>
      <c r="G160" t="s">
        <v>193</v>
      </c>
      <c r="H160">
        <v>22.5</v>
      </c>
      <c r="I160">
        <v>29.8</v>
      </c>
      <c r="J160">
        <v>7.93</v>
      </c>
      <c r="K160">
        <v>11.27</v>
      </c>
      <c r="L160">
        <v>11.95</v>
      </c>
      <c r="M160">
        <v>0.27949790794979079</v>
      </c>
    </row>
    <row r="161" spans="1:17" x14ac:dyDescent="0.25">
      <c r="A161">
        <v>16</v>
      </c>
      <c r="B161">
        <v>7</v>
      </c>
      <c r="C161" t="s">
        <v>68</v>
      </c>
      <c r="D161" t="s">
        <v>63</v>
      </c>
      <c r="E161">
        <v>41134</v>
      </c>
      <c r="F161">
        <v>11</v>
      </c>
      <c r="G161" t="s">
        <v>194</v>
      </c>
      <c r="H161">
        <v>21.5</v>
      </c>
      <c r="I161">
        <v>25.9</v>
      </c>
      <c r="J161">
        <v>8.3699999999999992</v>
      </c>
      <c r="K161">
        <v>10.28</v>
      </c>
      <c r="L161">
        <v>11</v>
      </c>
      <c r="M161">
        <v>0.17363636363636364</v>
      </c>
    </row>
    <row r="162" spans="1:17" x14ac:dyDescent="0.25">
      <c r="A162">
        <v>17</v>
      </c>
      <c r="B162">
        <v>1</v>
      </c>
      <c r="C162" t="s">
        <v>64</v>
      </c>
      <c r="D162" t="s">
        <v>61</v>
      </c>
      <c r="E162">
        <v>41071</v>
      </c>
      <c r="F162">
        <v>2</v>
      </c>
      <c r="G162" t="s">
        <v>187</v>
      </c>
      <c r="H162">
        <v>23.7</v>
      </c>
      <c r="I162">
        <v>25.3</v>
      </c>
      <c r="J162">
        <v>7.99</v>
      </c>
      <c r="K162">
        <v>10.56</v>
      </c>
      <c r="L162">
        <v>12.5</v>
      </c>
      <c r="M162">
        <v>0.20560000000000003</v>
      </c>
      <c r="O162">
        <f>AVERAGE(M162:M171)</f>
        <v>0.2206559491535276</v>
      </c>
      <c r="P162">
        <f>STDEV(M162:M171)</f>
        <v>7.3660468298344925E-2</v>
      </c>
      <c r="Q162">
        <f>P162/O162</f>
        <v>0.33382498219929513</v>
      </c>
    </row>
    <row r="163" spans="1:17" x14ac:dyDescent="0.25">
      <c r="A163">
        <v>17</v>
      </c>
      <c r="B163">
        <v>1</v>
      </c>
      <c r="C163" t="s">
        <v>64</v>
      </c>
      <c r="D163" t="s">
        <v>61</v>
      </c>
      <c r="E163">
        <v>41078</v>
      </c>
      <c r="F163">
        <v>3</v>
      </c>
      <c r="G163" t="s">
        <v>187</v>
      </c>
      <c r="H163">
        <v>23.2</v>
      </c>
      <c r="I163">
        <v>29.7</v>
      </c>
      <c r="J163">
        <v>7.57</v>
      </c>
      <c r="K163">
        <v>9.18</v>
      </c>
      <c r="L163">
        <v>12.5</v>
      </c>
      <c r="M163">
        <v>0.12879999999999994</v>
      </c>
    </row>
    <row r="164" spans="1:17" x14ac:dyDescent="0.25">
      <c r="A164">
        <v>17</v>
      </c>
      <c r="B164">
        <v>1</v>
      </c>
      <c r="C164" t="s">
        <v>64</v>
      </c>
      <c r="D164" t="s">
        <v>61</v>
      </c>
      <c r="E164">
        <v>41085</v>
      </c>
      <c r="F164">
        <v>4</v>
      </c>
      <c r="G164" t="s">
        <v>187</v>
      </c>
      <c r="H164">
        <v>24.7</v>
      </c>
      <c r="I164">
        <v>26.5</v>
      </c>
      <c r="J164">
        <v>8.64</v>
      </c>
      <c r="K164">
        <v>11.38</v>
      </c>
      <c r="L164">
        <v>12.5</v>
      </c>
      <c r="M164">
        <v>0.21920000000000001</v>
      </c>
    </row>
    <row r="165" spans="1:17" x14ac:dyDescent="0.25">
      <c r="A165">
        <v>17</v>
      </c>
      <c r="B165">
        <v>1</v>
      </c>
      <c r="C165" t="s">
        <v>64</v>
      </c>
      <c r="D165" t="s">
        <v>61</v>
      </c>
      <c r="E165">
        <v>41092</v>
      </c>
      <c r="F165">
        <v>5</v>
      </c>
      <c r="G165" t="s">
        <v>188</v>
      </c>
      <c r="H165">
        <v>23.7</v>
      </c>
      <c r="I165">
        <v>31.4</v>
      </c>
      <c r="J165">
        <v>8.1300000000000008</v>
      </c>
      <c r="K165">
        <v>10.08</v>
      </c>
      <c r="L165">
        <v>11.84</v>
      </c>
      <c r="M165">
        <v>0.16469594594594589</v>
      </c>
    </row>
    <row r="166" spans="1:17" x14ac:dyDescent="0.25">
      <c r="A166">
        <v>17</v>
      </c>
      <c r="B166">
        <v>1</v>
      </c>
      <c r="C166" t="s">
        <v>64</v>
      </c>
      <c r="D166" t="s">
        <v>61</v>
      </c>
      <c r="E166">
        <v>41099</v>
      </c>
      <c r="F166">
        <v>6</v>
      </c>
      <c r="G166" t="s">
        <v>189</v>
      </c>
      <c r="H166">
        <v>24.2</v>
      </c>
      <c r="I166">
        <v>30.5</v>
      </c>
      <c r="J166">
        <v>7.83</v>
      </c>
      <c r="K166">
        <v>11.18</v>
      </c>
      <c r="L166">
        <v>11.42</v>
      </c>
      <c r="M166">
        <v>0.29334500875656738</v>
      </c>
    </row>
    <row r="167" spans="1:17" x14ac:dyDescent="0.25">
      <c r="A167">
        <v>17</v>
      </c>
      <c r="B167">
        <v>1</v>
      </c>
      <c r="C167" t="s">
        <v>64</v>
      </c>
      <c r="D167" t="s">
        <v>61</v>
      </c>
      <c r="E167">
        <v>41106</v>
      </c>
      <c r="F167">
        <v>7</v>
      </c>
      <c r="G167" t="s">
        <v>190</v>
      </c>
      <c r="H167">
        <v>24.1</v>
      </c>
      <c r="I167">
        <v>32</v>
      </c>
      <c r="J167">
        <v>8.31</v>
      </c>
      <c r="K167">
        <v>12.68</v>
      </c>
      <c r="L167">
        <v>12</v>
      </c>
      <c r="M167">
        <v>0.36416666666666658</v>
      </c>
    </row>
    <row r="168" spans="1:17" x14ac:dyDescent="0.25">
      <c r="A168">
        <v>17</v>
      </c>
      <c r="B168">
        <v>1</v>
      </c>
      <c r="C168" t="s">
        <v>64</v>
      </c>
      <c r="D168" t="s">
        <v>61</v>
      </c>
      <c r="E168">
        <v>41113</v>
      </c>
      <c r="F168">
        <v>8</v>
      </c>
      <c r="G168" t="s">
        <v>191</v>
      </c>
      <c r="H168">
        <v>25.8</v>
      </c>
      <c r="I168">
        <v>28.9</v>
      </c>
      <c r="J168">
        <v>8.1300000000000008</v>
      </c>
      <c r="K168">
        <v>9.9700000000000006</v>
      </c>
      <c r="L168">
        <v>11.5</v>
      </c>
      <c r="M168">
        <v>0.15999999999999998</v>
      </c>
    </row>
    <row r="169" spans="1:17" x14ac:dyDescent="0.25">
      <c r="A169">
        <v>17</v>
      </c>
      <c r="B169">
        <v>1</v>
      </c>
      <c r="C169" t="s">
        <v>64</v>
      </c>
      <c r="D169" t="s">
        <v>61</v>
      </c>
      <c r="E169">
        <v>41120</v>
      </c>
      <c r="F169">
        <v>9</v>
      </c>
      <c r="G169" t="s">
        <v>192</v>
      </c>
      <c r="H169">
        <v>23.7</v>
      </c>
      <c r="I169">
        <v>29</v>
      </c>
      <c r="J169">
        <v>8.73</v>
      </c>
      <c r="K169">
        <v>11.25</v>
      </c>
      <c r="L169">
        <v>11.88</v>
      </c>
      <c r="M169">
        <v>0.21212121212121207</v>
      </c>
    </row>
    <row r="170" spans="1:17" x14ac:dyDescent="0.25">
      <c r="A170">
        <v>17</v>
      </c>
      <c r="B170">
        <v>1</v>
      </c>
      <c r="C170" t="s">
        <v>64</v>
      </c>
      <c r="D170" t="s">
        <v>61</v>
      </c>
      <c r="E170">
        <v>41127</v>
      </c>
      <c r="F170">
        <v>10</v>
      </c>
      <c r="G170" t="s">
        <v>193</v>
      </c>
      <c r="H170">
        <v>22.4</v>
      </c>
      <c r="I170">
        <v>30.4</v>
      </c>
      <c r="J170">
        <v>8.43</v>
      </c>
      <c r="K170">
        <v>11.89</v>
      </c>
      <c r="L170">
        <v>11.95</v>
      </c>
      <c r="M170">
        <v>0.289539748953975</v>
      </c>
    </row>
    <row r="171" spans="1:17" x14ac:dyDescent="0.25">
      <c r="A171">
        <v>17</v>
      </c>
      <c r="B171">
        <v>1</v>
      </c>
      <c r="C171" t="s">
        <v>64</v>
      </c>
      <c r="D171" t="s">
        <v>61</v>
      </c>
      <c r="E171">
        <v>41134</v>
      </c>
      <c r="F171">
        <v>11</v>
      </c>
      <c r="G171" t="s">
        <v>194</v>
      </c>
      <c r="H171">
        <v>21.4</v>
      </c>
      <c r="I171">
        <v>25.9</v>
      </c>
      <c r="J171">
        <v>9.83</v>
      </c>
      <c r="K171">
        <v>11.69</v>
      </c>
      <c r="L171">
        <v>11</v>
      </c>
      <c r="M171">
        <v>0.16909090909090904</v>
      </c>
    </row>
    <row r="172" spans="1:17" x14ac:dyDescent="0.25">
      <c r="A172">
        <v>18</v>
      </c>
      <c r="B172">
        <v>6</v>
      </c>
      <c r="C172" t="s">
        <v>64</v>
      </c>
      <c r="D172" t="s">
        <v>63</v>
      </c>
      <c r="E172">
        <v>41071</v>
      </c>
      <c r="F172">
        <v>2</v>
      </c>
      <c r="G172" t="s">
        <v>187</v>
      </c>
      <c r="H172">
        <v>23.8</v>
      </c>
      <c r="I172">
        <v>25.5</v>
      </c>
      <c r="J172">
        <v>8.4</v>
      </c>
      <c r="K172">
        <v>10.8</v>
      </c>
      <c r="L172">
        <v>12.5</v>
      </c>
      <c r="M172">
        <v>0.19200000000000003</v>
      </c>
      <c r="O172">
        <f>AVERAGE(M172:M181)</f>
        <v>0.18512178741964952</v>
      </c>
      <c r="P172">
        <f>STDEV(M172:M181)</f>
        <v>8.276933344222466E-2</v>
      </c>
      <c r="Q172">
        <f>P172/O172</f>
        <v>0.44710746690553621</v>
      </c>
    </row>
    <row r="173" spans="1:17" x14ac:dyDescent="0.25">
      <c r="A173">
        <v>18</v>
      </c>
      <c r="B173">
        <v>6</v>
      </c>
      <c r="C173" t="s">
        <v>64</v>
      </c>
      <c r="D173" t="s">
        <v>63</v>
      </c>
      <c r="E173">
        <v>41078</v>
      </c>
      <c r="F173">
        <v>3</v>
      </c>
      <c r="G173" t="s">
        <v>187</v>
      </c>
      <c r="H173">
        <v>23.3</v>
      </c>
      <c r="I173">
        <v>29</v>
      </c>
      <c r="J173">
        <v>7.39</v>
      </c>
      <c r="K173">
        <v>7.08</v>
      </c>
      <c r="L173">
        <v>12.5</v>
      </c>
      <c r="M173">
        <v>-2.4799999999999968E-2</v>
      </c>
    </row>
    <row r="174" spans="1:17" x14ac:dyDescent="0.25">
      <c r="A174">
        <v>18</v>
      </c>
      <c r="B174">
        <v>6</v>
      </c>
      <c r="C174" t="s">
        <v>64</v>
      </c>
      <c r="D174" t="s">
        <v>63</v>
      </c>
      <c r="E174">
        <v>41085</v>
      </c>
      <c r="F174">
        <v>4</v>
      </c>
      <c r="G174" t="s">
        <v>187</v>
      </c>
      <c r="H174">
        <v>25</v>
      </c>
      <c r="I174">
        <v>26.9</v>
      </c>
      <c r="J174">
        <v>8.4600000000000009</v>
      </c>
      <c r="K174">
        <v>11.13</v>
      </c>
      <c r="L174">
        <v>12.5</v>
      </c>
      <c r="M174">
        <v>0.21359999999999998</v>
      </c>
    </row>
    <row r="175" spans="1:17" x14ac:dyDescent="0.25">
      <c r="A175">
        <v>18</v>
      </c>
      <c r="B175">
        <v>6</v>
      </c>
      <c r="C175" t="s">
        <v>64</v>
      </c>
      <c r="D175" t="s">
        <v>63</v>
      </c>
      <c r="E175">
        <v>41092</v>
      </c>
      <c r="F175">
        <v>5</v>
      </c>
      <c r="G175" t="s">
        <v>188</v>
      </c>
      <c r="H175">
        <v>24</v>
      </c>
      <c r="I175">
        <v>31.7</v>
      </c>
      <c r="J175">
        <v>8.15</v>
      </c>
      <c r="K175">
        <v>10.93</v>
      </c>
      <c r="L175">
        <v>11.84</v>
      </c>
      <c r="M175">
        <v>0.23479729729729726</v>
      </c>
    </row>
    <row r="176" spans="1:17" x14ac:dyDescent="0.25">
      <c r="A176">
        <v>18</v>
      </c>
      <c r="B176">
        <v>6</v>
      </c>
      <c r="C176" t="s">
        <v>64</v>
      </c>
      <c r="D176" t="s">
        <v>63</v>
      </c>
      <c r="E176">
        <v>41099</v>
      </c>
      <c r="F176">
        <v>6</v>
      </c>
      <c r="G176" t="s">
        <v>189</v>
      </c>
      <c r="H176">
        <v>24.5</v>
      </c>
      <c r="I176">
        <v>31.2</v>
      </c>
      <c r="J176">
        <v>7.93</v>
      </c>
      <c r="K176">
        <v>11.03</v>
      </c>
      <c r="L176">
        <v>11.42</v>
      </c>
      <c r="M176">
        <v>0.27145359019264448</v>
      </c>
    </row>
    <row r="177" spans="1:17" x14ac:dyDescent="0.25">
      <c r="A177">
        <v>18</v>
      </c>
      <c r="B177">
        <v>6</v>
      </c>
      <c r="C177" t="s">
        <v>64</v>
      </c>
      <c r="D177" t="s">
        <v>63</v>
      </c>
      <c r="E177">
        <v>41106</v>
      </c>
      <c r="F177">
        <v>7</v>
      </c>
      <c r="G177" t="s">
        <v>190</v>
      </c>
      <c r="H177">
        <v>24.4</v>
      </c>
      <c r="I177">
        <v>32.4</v>
      </c>
      <c r="J177">
        <v>7.38</v>
      </c>
      <c r="K177">
        <v>10.42</v>
      </c>
      <c r="L177">
        <v>12</v>
      </c>
      <c r="M177">
        <v>0.25333333333333335</v>
      </c>
    </row>
    <row r="178" spans="1:17" x14ac:dyDescent="0.25">
      <c r="A178">
        <v>18</v>
      </c>
      <c r="B178">
        <v>6</v>
      </c>
      <c r="C178" t="s">
        <v>64</v>
      </c>
      <c r="D178" t="s">
        <v>63</v>
      </c>
      <c r="E178">
        <v>41113</v>
      </c>
      <c r="F178">
        <v>8</v>
      </c>
      <c r="G178" t="s">
        <v>191</v>
      </c>
      <c r="H178">
        <v>26.1</v>
      </c>
      <c r="I178">
        <v>29.4</v>
      </c>
      <c r="J178">
        <v>8.31</v>
      </c>
      <c r="K178">
        <v>10.53</v>
      </c>
      <c r="L178">
        <v>11.5</v>
      </c>
      <c r="M178">
        <v>0.19304347826086946</v>
      </c>
    </row>
    <row r="179" spans="1:17" x14ac:dyDescent="0.25">
      <c r="A179">
        <v>18</v>
      </c>
      <c r="B179">
        <v>6</v>
      </c>
      <c r="C179" t="s">
        <v>64</v>
      </c>
      <c r="D179" t="s">
        <v>63</v>
      </c>
      <c r="E179">
        <v>41120</v>
      </c>
      <c r="F179">
        <v>9</v>
      </c>
      <c r="G179" t="s">
        <v>192</v>
      </c>
      <c r="H179">
        <v>23.9</v>
      </c>
      <c r="I179">
        <v>239.3</v>
      </c>
      <c r="J179">
        <v>7.99</v>
      </c>
      <c r="K179">
        <v>10.32</v>
      </c>
      <c r="L179">
        <v>11.88</v>
      </c>
      <c r="M179">
        <v>0.19612794612794612</v>
      </c>
    </row>
    <row r="180" spans="1:17" x14ac:dyDescent="0.25">
      <c r="A180">
        <v>18</v>
      </c>
      <c r="B180">
        <v>6</v>
      </c>
      <c r="C180" t="s">
        <v>64</v>
      </c>
      <c r="D180" t="s">
        <v>63</v>
      </c>
      <c r="E180">
        <v>41127</v>
      </c>
      <c r="F180">
        <v>10</v>
      </c>
      <c r="G180" t="s">
        <v>193</v>
      </c>
      <c r="H180">
        <v>22.7</v>
      </c>
      <c r="I180">
        <v>30.8</v>
      </c>
      <c r="J180">
        <v>8.44</v>
      </c>
      <c r="K180">
        <v>10.6</v>
      </c>
      <c r="L180">
        <v>11.95</v>
      </c>
      <c r="M180">
        <v>0.18075313807531382</v>
      </c>
    </row>
    <row r="181" spans="1:17" x14ac:dyDescent="0.25">
      <c r="A181">
        <v>18</v>
      </c>
      <c r="B181">
        <v>6</v>
      </c>
      <c r="C181" t="s">
        <v>64</v>
      </c>
      <c r="D181" t="s">
        <v>63</v>
      </c>
      <c r="E181">
        <v>41134</v>
      </c>
      <c r="F181">
        <v>11</v>
      </c>
      <c r="G181" t="s">
        <v>194</v>
      </c>
      <c r="H181">
        <v>21.6</v>
      </c>
      <c r="I181">
        <v>26.1</v>
      </c>
      <c r="J181">
        <v>9.61</v>
      </c>
      <c r="K181">
        <v>11.16</v>
      </c>
      <c r="L181">
        <v>11</v>
      </c>
      <c r="M181">
        <v>0.14090909090909098</v>
      </c>
    </row>
    <row r="182" spans="1:17" x14ac:dyDescent="0.25">
      <c r="A182">
        <v>19</v>
      </c>
      <c r="B182">
        <v>8</v>
      </c>
      <c r="C182" t="s">
        <v>62</v>
      </c>
      <c r="D182" t="s">
        <v>63</v>
      </c>
      <c r="E182">
        <v>41071</v>
      </c>
      <c r="F182">
        <v>2</v>
      </c>
      <c r="G182" t="s">
        <v>187</v>
      </c>
      <c r="H182">
        <v>24</v>
      </c>
      <c r="I182">
        <v>25.7</v>
      </c>
      <c r="J182">
        <v>8</v>
      </c>
      <c r="K182">
        <v>11.24</v>
      </c>
      <c r="L182">
        <v>12.5</v>
      </c>
      <c r="M182">
        <v>0.25920000000000004</v>
      </c>
      <c r="O182">
        <f>AVERAGE(M182:M191)</f>
        <v>0.17537279479840856</v>
      </c>
      <c r="P182">
        <f>STDEV(M182:M191)</f>
        <v>9.4448882579280913E-2</v>
      </c>
      <c r="Q182">
        <f>P182/O182</f>
        <v>0.53856062844781671</v>
      </c>
    </row>
    <row r="183" spans="1:17" x14ac:dyDescent="0.25">
      <c r="A183">
        <v>19</v>
      </c>
      <c r="B183">
        <v>8</v>
      </c>
      <c r="C183" t="s">
        <v>62</v>
      </c>
      <c r="D183" t="s">
        <v>63</v>
      </c>
      <c r="E183">
        <v>41078</v>
      </c>
      <c r="F183">
        <v>3</v>
      </c>
      <c r="G183" t="s">
        <v>187</v>
      </c>
      <c r="H183">
        <v>23.3</v>
      </c>
      <c r="I183">
        <v>29.6</v>
      </c>
      <c r="J183">
        <v>7.16</v>
      </c>
      <c r="K183">
        <v>7.01</v>
      </c>
      <c r="L183">
        <v>12.5</v>
      </c>
      <c r="M183">
        <v>-1.2000000000000028E-2</v>
      </c>
    </row>
    <row r="184" spans="1:17" x14ac:dyDescent="0.25">
      <c r="A184">
        <v>19</v>
      </c>
      <c r="B184">
        <v>8</v>
      </c>
      <c r="C184" t="s">
        <v>62</v>
      </c>
      <c r="D184" t="s">
        <v>63</v>
      </c>
      <c r="E184">
        <v>41085</v>
      </c>
      <c r="F184">
        <v>4</v>
      </c>
      <c r="G184" t="s">
        <v>187</v>
      </c>
      <c r="H184">
        <v>25.1</v>
      </c>
      <c r="I184">
        <v>27</v>
      </c>
      <c r="J184">
        <v>6.7</v>
      </c>
      <c r="K184">
        <v>8.7100000000000009</v>
      </c>
      <c r="L184">
        <v>12.5</v>
      </c>
      <c r="M184">
        <v>0.16080000000000005</v>
      </c>
    </row>
    <row r="185" spans="1:17" x14ac:dyDescent="0.25">
      <c r="A185">
        <v>19</v>
      </c>
      <c r="B185">
        <v>8</v>
      </c>
      <c r="C185" t="s">
        <v>62</v>
      </c>
      <c r="D185" t="s">
        <v>63</v>
      </c>
      <c r="E185">
        <v>41092</v>
      </c>
      <c r="F185">
        <v>5</v>
      </c>
      <c r="G185" t="s">
        <v>188</v>
      </c>
      <c r="H185">
        <v>24.1</v>
      </c>
      <c r="I185">
        <v>32.1</v>
      </c>
      <c r="J185">
        <v>5.0999999999999996</v>
      </c>
      <c r="K185">
        <v>6.5</v>
      </c>
      <c r="L185">
        <v>11.84</v>
      </c>
      <c r="M185">
        <v>0.11824324324324327</v>
      </c>
    </row>
    <row r="186" spans="1:17" x14ac:dyDescent="0.25">
      <c r="A186">
        <v>19</v>
      </c>
      <c r="B186">
        <v>8</v>
      </c>
      <c r="C186" t="s">
        <v>62</v>
      </c>
      <c r="D186" t="s">
        <v>63</v>
      </c>
      <c r="E186">
        <v>41099</v>
      </c>
      <c r="F186">
        <v>6</v>
      </c>
      <c r="G186" t="s">
        <v>189</v>
      </c>
      <c r="H186">
        <v>24.5</v>
      </c>
      <c r="I186">
        <v>31.4</v>
      </c>
      <c r="J186">
        <v>5.82</v>
      </c>
      <c r="K186">
        <v>9.16</v>
      </c>
      <c r="L186">
        <v>11.42</v>
      </c>
      <c r="M186">
        <v>0.29246935201401048</v>
      </c>
    </row>
    <row r="187" spans="1:17" x14ac:dyDescent="0.25">
      <c r="A187">
        <v>19</v>
      </c>
      <c r="B187">
        <v>8</v>
      </c>
      <c r="C187" t="s">
        <v>62</v>
      </c>
      <c r="D187" t="s">
        <v>63</v>
      </c>
      <c r="E187">
        <v>41106</v>
      </c>
      <c r="F187">
        <v>7</v>
      </c>
      <c r="G187" t="s">
        <v>190</v>
      </c>
      <c r="H187">
        <v>24.4</v>
      </c>
      <c r="I187">
        <v>32.6</v>
      </c>
      <c r="J187">
        <v>6.55</v>
      </c>
      <c r="K187">
        <v>10.31</v>
      </c>
      <c r="L187">
        <v>12</v>
      </c>
      <c r="M187">
        <v>0.31333333333333341</v>
      </c>
    </row>
    <row r="188" spans="1:17" x14ac:dyDescent="0.25">
      <c r="A188">
        <v>19</v>
      </c>
      <c r="B188">
        <v>8</v>
      </c>
      <c r="C188" t="s">
        <v>62</v>
      </c>
      <c r="D188" t="s">
        <v>63</v>
      </c>
      <c r="E188">
        <v>41113</v>
      </c>
      <c r="F188">
        <v>8</v>
      </c>
      <c r="G188" t="s">
        <v>191</v>
      </c>
      <c r="H188">
        <v>26.1</v>
      </c>
      <c r="I188">
        <v>29.7</v>
      </c>
      <c r="J188">
        <v>7.9</v>
      </c>
      <c r="K188">
        <v>9.59</v>
      </c>
      <c r="L188">
        <v>11.5</v>
      </c>
      <c r="M188">
        <v>0.1469565217391304</v>
      </c>
    </row>
    <row r="189" spans="1:17" x14ac:dyDescent="0.25">
      <c r="A189">
        <v>19</v>
      </c>
      <c r="B189">
        <v>8</v>
      </c>
      <c r="C189" t="s">
        <v>62</v>
      </c>
      <c r="D189" t="s">
        <v>63</v>
      </c>
      <c r="E189">
        <v>41120</v>
      </c>
      <c r="F189">
        <v>9</v>
      </c>
      <c r="G189" t="s">
        <v>192</v>
      </c>
      <c r="H189">
        <v>24</v>
      </c>
      <c r="I189">
        <v>29.4</v>
      </c>
      <c r="J189">
        <v>7.76</v>
      </c>
      <c r="K189">
        <v>9.56</v>
      </c>
      <c r="L189">
        <v>11.88</v>
      </c>
      <c r="M189">
        <v>0.15151515151515157</v>
      </c>
    </row>
    <row r="190" spans="1:17" x14ac:dyDescent="0.25">
      <c r="A190">
        <v>19</v>
      </c>
      <c r="B190">
        <v>8</v>
      </c>
      <c r="C190" t="s">
        <v>62</v>
      </c>
      <c r="D190" t="s">
        <v>63</v>
      </c>
      <c r="E190">
        <v>41127</v>
      </c>
      <c r="F190">
        <v>10</v>
      </c>
      <c r="G190" t="s">
        <v>193</v>
      </c>
      <c r="H190">
        <v>22.6</v>
      </c>
      <c r="I190">
        <v>30.9</v>
      </c>
      <c r="J190">
        <v>7</v>
      </c>
      <c r="K190">
        <v>8.82</v>
      </c>
      <c r="L190">
        <v>11.95</v>
      </c>
      <c r="M190">
        <v>0.15230125523012555</v>
      </c>
    </row>
    <row r="191" spans="1:17" x14ac:dyDescent="0.25">
      <c r="A191">
        <v>19</v>
      </c>
      <c r="B191">
        <v>8</v>
      </c>
      <c r="C191" t="s">
        <v>62</v>
      </c>
      <c r="D191" t="s">
        <v>63</v>
      </c>
      <c r="E191">
        <v>41134</v>
      </c>
      <c r="F191">
        <v>11</v>
      </c>
      <c r="G191" t="s">
        <v>194</v>
      </c>
      <c r="H191">
        <v>21.5</v>
      </c>
      <c r="I191">
        <v>26.2</v>
      </c>
      <c r="J191">
        <v>8.6300000000000008</v>
      </c>
      <c r="K191">
        <v>10.51</v>
      </c>
      <c r="L191">
        <v>11</v>
      </c>
      <c r="M191">
        <v>0.17090909090909082</v>
      </c>
    </row>
    <row r="192" spans="1:17" x14ac:dyDescent="0.25">
      <c r="A192">
        <v>20</v>
      </c>
      <c r="B192">
        <v>9</v>
      </c>
      <c r="C192" t="s">
        <v>60</v>
      </c>
      <c r="D192" t="s">
        <v>63</v>
      </c>
      <c r="E192">
        <v>41071</v>
      </c>
      <c r="F192">
        <v>2</v>
      </c>
      <c r="G192" t="s">
        <v>187</v>
      </c>
      <c r="H192">
        <v>23.9</v>
      </c>
      <c r="I192">
        <v>25.6</v>
      </c>
      <c r="J192">
        <v>9.25</v>
      </c>
      <c r="K192">
        <v>14.44</v>
      </c>
      <c r="L192">
        <v>12.5</v>
      </c>
      <c r="M192">
        <v>0.41519999999999996</v>
      </c>
      <c r="O192">
        <f>AVERAGE(M192:M201)</f>
        <v>0.21976789270518307</v>
      </c>
      <c r="P192">
        <f>STDEV(M192:M201)</f>
        <v>0.11081784914126362</v>
      </c>
      <c r="Q192">
        <f>P192/O192</f>
        <v>0.50424949603500502</v>
      </c>
    </row>
    <row r="193" spans="1:17" x14ac:dyDescent="0.25">
      <c r="A193">
        <v>20</v>
      </c>
      <c r="B193">
        <v>9</v>
      </c>
      <c r="C193" t="s">
        <v>60</v>
      </c>
      <c r="D193" t="s">
        <v>63</v>
      </c>
      <c r="E193">
        <v>41078</v>
      </c>
      <c r="F193">
        <v>3</v>
      </c>
      <c r="G193" t="s">
        <v>187</v>
      </c>
      <c r="H193">
        <v>23.3</v>
      </c>
      <c r="I193">
        <v>29.6</v>
      </c>
      <c r="J193">
        <v>8.84</v>
      </c>
      <c r="K193">
        <v>9.52</v>
      </c>
      <c r="L193">
        <v>12.5</v>
      </c>
      <c r="M193">
        <v>5.4399999999999976E-2</v>
      </c>
    </row>
    <row r="194" spans="1:17" x14ac:dyDescent="0.25">
      <c r="A194">
        <v>20</v>
      </c>
      <c r="B194">
        <v>9</v>
      </c>
      <c r="C194" t="s">
        <v>60</v>
      </c>
      <c r="D194" t="s">
        <v>63</v>
      </c>
      <c r="E194">
        <v>41085</v>
      </c>
      <c r="F194">
        <v>4</v>
      </c>
      <c r="G194" t="s">
        <v>187</v>
      </c>
      <c r="H194">
        <v>25.1</v>
      </c>
      <c r="I194">
        <v>27.1</v>
      </c>
      <c r="J194">
        <v>9.86</v>
      </c>
      <c r="K194">
        <v>12.95</v>
      </c>
      <c r="L194">
        <v>12.5</v>
      </c>
      <c r="M194">
        <v>0.24719999999999998</v>
      </c>
    </row>
    <row r="195" spans="1:17" x14ac:dyDescent="0.25">
      <c r="A195">
        <v>20</v>
      </c>
      <c r="B195">
        <v>9</v>
      </c>
      <c r="C195" t="s">
        <v>60</v>
      </c>
      <c r="D195" t="s">
        <v>63</v>
      </c>
      <c r="E195">
        <v>41092</v>
      </c>
      <c r="F195">
        <v>5</v>
      </c>
      <c r="G195" t="s">
        <v>188</v>
      </c>
      <c r="H195">
        <v>24.1</v>
      </c>
      <c r="I195">
        <v>32.1</v>
      </c>
      <c r="J195">
        <v>5.72</v>
      </c>
      <c r="K195">
        <v>7.75</v>
      </c>
      <c r="L195">
        <v>11.84</v>
      </c>
      <c r="M195">
        <v>0.17145270270270271</v>
      </c>
    </row>
    <row r="196" spans="1:17" x14ac:dyDescent="0.25">
      <c r="A196">
        <v>20</v>
      </c>
      <c r="B196">
        <v>9</v>
      </c>
      <c r="C196" t="s">
        <v>60</v>
      </c>
      <c r="D196" t="s">
        <v>63</v>
      </c>
      <c r="E196">
        <v>41099</v>
      </c>
      <c r="F196">
        <v>6</v>
      </c>
      <c r="G196" t="s">
        <v>189</v>
      </c>
      <c r="H196">
        <v>24.7</v>
      </c>
      <c r="I196">
        <v>31.3</v>
      </c>
      <c r="J196">
        <v>7.65</v>
      </c>
      <c r="K196">
        <v>11.61</v>
      </c>
      <c r="L196">
        <v>11.42</v>
      </c>
      <c r="M196">
        <v>0.34676007005253934</v>
      </c>
    </row>
    <row r="197" spans="1:17" x14ac:dyDescent="0.25">
      <c r="A197">
        <v>20</v>
      </c>
      <c r="B197">
        <v>9</v>
      </c>
      <c r="C197" t="s">
        <v>60</v>
      </c>
      <c r="D197" t="s">
        <v>63</v>
      </c>
      <c r="E197">
        <v>41106</v>
      </c>
      <c r="F197">
        <v>7</v>
      </c>
      <c r="G197" t="s">
        <v>190</v>
      </c>
      <c r="H197">
        <v>24.5</v>
      </c>
      <c r="I197">
        <v>32.799999999999997</v>
      </c>
      <c r="J197">
        <v>7.48</v>
      </c>
      <c r="K197">
        <v>10.93</v>
      </c>
      <c r="L197">
        <v>12</v>
      </c>
      <c r="M197">
        <v>0.28749999999999992</v>
      </c>
    </row>
    <row r="198" spans="1:17" x14ac:dyDescent="0.25">
      <c r="A198">
        <v>20</v>
      </c>
      <c r="B198">
        <v>9</v>
      </c>
      <c r="C198" t="s">
        <v>60</v>
      </c>
      <c r="D198" t="s">
        <v>63</v>
      </c>
      <c r="E198">
        <v>41113</v>
      </c>
      <c r="F198">
        <v>8</v>
      </c>
      <c r="G198" t="s">
        <v>191</v>
      </c>
      <c r="H198">
        <v>26.2</v>
      </c>
      <c r="I198">
        <v>30.2</v>
      </c>
      <c r="J198">
        <v>10.5</v>
      </c>
      <c r="K198">
        <v>13.12</v>
      </c>
      <c r="L198">
        <v>11.5</v>
      </c>
      <c r="M198">
        <v>0.22782608695652168</v>
      </c>
    </row>
    <row r="199" spans="1:17" x14ac:dyDescent="0.25">
      <c r="A199">
        <v>20</v>
      </c>
      <c r="B199">
        <v>9</v>
      </c>
      <c r="C199" t="s">
        <v>60</v>
      </c>
      <c r="D199" t="s">
        <v>63</v>
      </c>
      <c r="E199">
        <v>41120</v>
      </c>
      <c r="F199">
        <v>9</v>
      </c>
      <c r="G199" t="s">
        <v>192</v>
      </c>
      <c r="H199">
        <v>24</v>
      </c>
      <c r="I199">
        <v>29.8</v>
      </c>
      <c r="J199">
        <v>7.13</v>
      </c>
      <c r="K199">
        <v>8.1999999999999993</v>
      </c>
      <c r="L199">
        <v>11.88</v>
      </c>
      <c r="M199">
        <v>9.0067340067340004E-2</v>
      </c>
    </row>
    <row r="200" spans="1:17" x14ac:dyDescent="0.25">
      <c r="A200">
        <v>20</v>
      </c>
      <c r="B200">
        <v>9</v>
      </c>
      <c r="C200" t="s">
        <v>60</v>
      </c>
      <c r="D200" t="s">
        <v>63</v>
      </c>
      <c r="E200">
        <v>41127</v>
      </c>
      <c r="F200">
        <v>10</v>
      </c>
      <c r="G200" t="s">
        <v>193</v>
      </c>
      <c r="H200">
        <v>22.4</v>
      </c>
      <c r="I200">
        <v>30.9</v>
      </c>
      <c r="J200">
        <v>4.84</v>
      </c>
      <c r="K200">
        <v>7.23</v>
      </c>
      <c r="L200">
        <v>11.95</v>
      </c>
      <c r="M200">
        <v>0.20000000000000007</v>
      </c>
    </row>
    <row r="201" spans="1:17" x14ac:dyDescent="0.25">
      <c r="A201">
        <v>20</v>
      </c>
      <c r="B201">
        <v>9</v>
      </c>
      <c r="C201" t="s">
        <v>60</v>
      </c>
      <c r="D201" t="s">
        <v>63</v>
      </c>
      <c r="E201">
        <v>41134</v>
      </c>
      <c r="F201">
        <v>11</v>
      </c>
      <c r="G201" t="s">
        <v>194</v>
      </c>
      <c r="H201">
        <v>21.5</v>
      </c>
      <c r="I201">
        <v>26.2</v>
      </c>
      <c r="J201">
        <v>7.79</v>
      </c>
      <c r="K201">
        <v>9.52</v>
      </c>
      <c r="L201">
        <v>11</v>
      </c>
      <c r="M201">
        <v>0.15727272727272723</v>
      </c>
    </row>
    <row r="202" spans="1:17" x14ac:dyDescent="0.25">
      <c r="A202">
        <v>21</v>
      </c>
      <c r="B202">
        <v>5</v>
      </c>
      <c r="C202" t="s">
        <v>67</v>
      </c>
      <c r="D202" t="s">
        <v>61</v>
      </c>
      <c r="E202">
        <v>41071</v>
      </c>
      <c r="F202">
        <v>2</v>
      </c>
      <c r="G202" t="s">
        <v>187</v>
      </c>
      <c r="H202">
        <v>23.8</v>
      </c>
      <c r="I202">
        <v>25.6</v>
      </c>
      <c r="J202">
        <v>8.17</v>
      </c>
      <c r="K202">
        <v>9.77</v>
      </c>
      <c r="L202">
        <v>12.5</v>
      </c>
      <c r="M202">
        <v>0.12799999999999997</v>
      </c>
      <c r="O202">
        <f>AVERAGE(M202:M211)</f>
        <v>0.18219310057120322</v>
      </c>
      <c r="P202">
        <f>STDEV(M202:M211)</f>
        <v>5.8581948260653424E-2</v>
      </c>
      <c r="Q202">
        <f>P202/O202</f>
        <v>0.32153768763465829</v>
      </c>
    </row>
    <row r="203" spans="1:17" x14ac:dyDescent="0.25">
      <c r="A203">
        <v>21</v>
      </c>
      <c r="B203">
        <v>5</v>
      </c>
      <c r="C203" t="s">
        <v>67</v>
      </c>
      <c r="D203" t="s">
        <v>61</v>
      </c>
      <c r="E203">
        <v>41078</v>
      </c>
      <c r="F203">
        <v>3</v>
      </c>
      <c r="G203" t="s">
        <v>187</v>
      </c>
      <c r="H203">
        <v>23.2</v>
      </c>
      <c r="I203">
        <v>29.6</v>
      </c>
      <c r="J203">
        <v>9.35</v>
      </c>
      <c r="K203">
        <v>11.07</v>
      </c>
      <c r="L203">
        <v>12.5</v>
      </c>
      <c r="M203">
        <v>0.13760000000000006</v>
      </c>
    </row>
    <row r="204" spans="1:17" x14ac:dyDescent="0.25">
      <c r="A204">
        <v>21</v>
      </c>
      <c r="B204">
        <v>5</v>
      </c>
      <c r="C204" t="s">
        <v>67</v>
      </c>
      <c r="D204" t="s">
        <v>61</v>
      </c>
      <c r="E204">
        <v>41085</v>
      </c>
      <c r="F204">
        <v>4</v>
      </c>
      <c r="G204" t="s">
        <v>187</v>
      </c>
      <c r="H204">
        <v>25.1</v>
      </c>
      <c r="I204">
        <v>27.2</v>
      </c>
      <c r="J204">
        <v>5.44</v>
      </c>
      <c r="K204">
        <v>7.12</v>
      </c>
      <c r="L204">
        <v>12.5</v>
      </c>
      <c r="M204">
        <v>0.13439999999999996</v>
      </c>
    </row>
    <row r="205" spans="1:17" x14ac:dyDescent="0.25">
      <c r="A205">
        <v>21</v>
      </c>
      <c r="B205">
        <v>5</v>
      </c>
      <c r="C205" t="s">
        <v>67</v>
      </c>
      <c r="D205" t="s">
        <v>61</v>
      </c>
      <c r="E205">
        <v>41092</v>
      </c>
      <c r="F205">
        <v>5</v>
      </c>
      <c r="G205" t="s">
        <v>188</v>
      </c>
      <c r="H205">
        <v>24.2</v>
      </c>
      <c r="I205">
        <v>32.299999999999997</v>
      </c>
      <c r="J205">
        <v>8.2100000000000009</v>
      </c>
      <c r="K205">
        <v>10.69</v>
      </c>
      <c r="L205">
        <v>11.84</v>
      </c>
      <c r="M205">
        <v>0.20945945945945935</v>
      </c>
    </row>
    <row r="206" spans="1:17" x14ac:dyDescent="0.25">
      <c r="A206">
        <v>21</v>
      </c>
      <c r="B206">
        <v>5</v>
      </c>
      <c r="C206" t="s">
        <v>67</v>
      </c>
      <c r="D206" t="s">
        <v>61</v>
      </c>
      <c r="E206">
        <v>41099</v>
      </c>
      <c r="F206">
        <v>6</v>
      </c>
      <c r="G206" t="s">
        <v>189</v>
      </c>
      <c r="H206">
        <v>24.6</v>
      </c>
      <c r="I206">
        <v>31.3</v>
      </c>
      <c r="J206">
        <v>6.22</v>
      </c>
      <c r="K206">
        <v>8.27</v>
      </c>
      <c r="L206">
        <v>11.42</v>
      </c>
      <c r="M206">
        <v>0.1795096322241681</v>
      </c>
    </row>
    <row r="207" spans="1:17" x14ac:dyDescent="0.25">
      <c r="A207">
        <v>21</v>
      </c>
      <c r="B207">
        <v>5</v>
      </c>
      <c r="C207" t="s">
        <v>67</v>
      </c>
      <c r="D207" t="s">
        <v>61</v>
      </c>
      <c r="E207">
        <v>41106</v>
      </c>
      <c r="F207">
        <v>7</v>
      </c>
      <c r="G207" t="s">
        <v>190</v>
      </c>
      <c r="H207">
        <v>24.4</v>
      </c>
      <c r="I207">
        <v>32.700000000000003</v>
      </c>
      <c r="J207">
        <v>7.99</v>
      </c>
      <c r="K207">
        <v>11.76</v>
      </c>
      <c r="L207">
        <v>12</v>
      </c>
      <c r="M207">
        <v>0.31416666666666665</v>
      </c>
    </row>
    <row r="208" spans="1:17" x14ac:dyDescent="0.25">
      <c r="A208">
        <v>21</v>
      </c>
      <c r="B208">
        <v>5</v>
      </c>
      <c r="C208" t="s">
        <v>67</v>
      </c>
      <c r="D208" t="s">
        <v>61</v>
      </c>
      <c r="E208">
        <v>41113</v>
      </c>
      <c r="F208">
        <v>8</v>
      </c>
      <c r="G208" t="s">
        <v>191</v>
      </c>
      <c r="H208">
        <v>26.2</v>
      </c>
      <c r="I208">
        <v>30</v>
      </c>
      <c r="J208">
        <v>7.9</v>
      </c>
      <c r="K208">
        <v>9.77</v>
      </c>
      <c r="L208">
        <v>11.5</v>
      </c>
      <c r="M208">
        <v>0.16260869565217384</v>
      </c>
    </row>
    <row r="209" spans="1:17" x14ac:dyDescent="0.25">
      <c r="A209">
        <v>21</v>
      </c>
      <c r="B209">
        <v>5</v>
      </c>
      <c r="C209" t="s">
        <v>67</v>
      </c>
      <c r="D209" t="s">
        <v>61</v>
      </c>
      <c r="E209">
        <v>41120</v>
      </c>
      <c r="F209">
        <v>9</v>
      </c>
      <c r="G209" t="s">
        <v>192</v>
      </c>
      <c r="H209">
        <v>24</v>
      </c>
      <c r="I209">
        <v>29.6</v>
      </c>
      <c r="J209">
        <v>8.09</v>
      </c>
      <c r="K209">
        <v>10.67</v>
      </c>
      <c r="L209">
        <v>11.88</v>
      </c>
      <c r="M209">
        <v>0.21717171717171715</v>
      </c>
    </row>
    <row r="210" spans="1:17" x14ac:dyDescent="0.25">
      <c r="A210">
        <v>21</v>
      </c>
      <c r="B210">
        <v>5</v>
      </c>
      <c r="C210" t="s">
        <v>67</v>
      </c>
      <c r="D210" t="s">
        <v>61</v>
      </c>
      <c r="E210">
        <v>41127</v>
      </c>
      <c r="F210">
        <v>10</v>
      </c>
      <c r="G210" t="s">
        <v>193</v>
      </c>
      <c r="H210">
        <v>22.6</v>
      </c>
      <c r="I210">
        <v>30.1</v>
      </c>
      <c r="J210">
        <v>7.35</v>
      </c>
      <c r="K210">
        <v>8.8699999999999992</v>
      </c>
      <c r="L210">
        <v>11.95</v>
      </c>
      <c r="M210">
        <v>0.12719665271966524</v>
      </c>
    </row>
    <row r="211" spans="1:17" x14ac:dyDescent="0.25">
      <c r="A211">
        <v>21</v>
      </c>
      <c r="B211">
        <v>5</v>
      </c>
      <c r="C211" t="s">
        <v>67</v>
      </c>
      <c r="D211" t="s">
        <v>61</v>
      </c>
      <c r="E211">
        <v>41134</v>
      </c>
      <c r="F211">
        <v>11</v>
      </c>
      <c r="G211" t="s">
        <v>194</v>
      </c>
      <c r="H211">
        <v>21.5</v>
      </c>
      <c r="I211">
        <v>26.2</v>
      </c>
      <c r="J211">
        <v>8.99</v>
      </c>
      <c r="K211">
        <v>11.32</v>
      </c>
      <c r="L211">
        <v>11</v>
      </c>
      <c r="M211">
        <v>0.21181818181818182</v>
      </c>
    </row>
    <row r="212" spans="1:17" x14ac:dyDescent="0.25">
      <c r="A212">
        <v>22</v>
      </c>
      <c r="B212">
        <v>2</v>
      </c>
      <c r="C212" t="s">
        <v>68</v>
      </c>
      <c r="D212" t="s">
        <v>61</v>
      </c>
      <c r="E212">
        <v>41071</v>
      </c>
      <c r="F212">
        <v>2</v>
      </c>
      <c r="G212" t="s">
        <v>187</v>
      </c>
      <c r="H212">
        <v>23.8</v>
      </c>
      <c r="I212">
        <v>25.24</v>
      </c>
      <c r="J212">
        <v>8.81</v>
      </c>
      <c r="K212">
        <v>13.24</v>
      </c>
      <c r="L212">
        <v>12.5</v>
      </c>
      <c r="M212">
        <v>0.35439999999999999</v>
      </c>
      <c r="O212">
        <f>AVERAGE(M212:M221)</f>
        <v>0.22580645480906808</v>
      </c>
      <c r="P212">
        <f>STDEV(M212:M221)</f>
        <v>8.7278973649321842E-2</v>
      </c>
      <c r="Q212">
        <f>P212/O212</f>
        <v>0.38652116354743299</v>
      </c>
    </row>
    <row r="213" spans="1:17" x14ac:dyDescent="0.25">
      <c r="A213">
        <v>22</v>
      </c>
      <c r="B213">
        <v>2</v>
      </c>
      <c r="C213" t="s">
        <v>68</v>
      </c>
      <c r="D213" t="s">
        <v>61</v>
      </c>
      <c r="E213">
        <v>41078</v>
      </c>
      <c r="F213">
        <v>3</v>
      </c>
      <c r="G213" t="s">
        <v>187</v>
      </c>
      <c r="H213">
        <v>23.2</v>
      </c>
      <c r="I213">
        <v>29.1</v>
      </c>
      <c r="J213">
        <v>6.88</v>
      </c>
      <c r="K213">
        <v>8.16</v>
      </c>
      <c r="L213">
        <v>12.5</v>
      </c>
      <c r="M213">
        <v>0.10240000000000002</v>
      </c>
    </row>
    <row r="214" spans="1:17" x14ac:dyDescent="0.25">
      <c r="A214">
        <v>22</v>
      </c>
      <c r="B214">
        <v>2</v>
      </c>
      <c r="C214" t="s">
        <v>68</v>
      </c>
      <c r="D214" t="s">
        <v>61</v>
      </c>
      <c r="E214">
        <v>41085</v>
      </c>
      <c r="F214">
        <v>4</v>
      </c>
      <c r="G214" t="s">
        <v>187</v>
      </c>
      <c r="H214">
        <v>25.2</v>
      </c>
      <c r="I214">
        <v>2.6</v>
      </c>
      <c r="J214">
        <v>7.46</v>
      </c>
      <c r="K214">
        <v>10.96</v>
      </c>
      <c r="L214">
        <v>12.5</v>
      </c>
      <c r="M214">
        <v>0.28000000000000008</v>
      </c>
    </row>
    <row r="215" spans="1:17" x14ac:dyDescent="0.25">
      <c r="A215">
        <v>22</v>
      </c>
      <c r="B215">
        <v>2</v>
      </c>
      <c r="C215" t="s">
        <v>68</v>
      </c>
      <c r="D215" t="s">
        <v>61</v>
      </c>
      <c r="E215">
        <v>41092</v>
      </c>
      <c r="F215">
        <v>5</v>
      </c>
      <c r="G215" t="s">
        <v>188</v>
      </c>
      <c r="H215">
        <v>24.1</v>
      </c>
      <c r="I215">
        <v>32.299999999999997</v>
      </c>
      <c r="J215">
        <v>6.74</v>
      </c>
      <c r="K215">
        <v>9.27</v>
      </c>
      <c r="L215">
        <v>11.84</v>
      </c>
      <c r="M215">
        <v>0.21368243243243237</v>
      </c>
    </row>
    <row r="216" spans="1:17" x14ac:dyDescent="0.25">
      <c r="A216">
        <v>22</v>
      </c>
      <c r="B216">
        <v>2</v>
      </c>
      <c r="C216" t="s">
        <v>68</v>
      </c>
      <c r="D216" t="s">
        <v>61</v>
      </c>
      <c r="E216">
        <v>41099</v>
      </c>
      <c r="F216">
        <v>6</v>
      </c>
      <c r="G216" t="s">
        <v>189</v>
      </c>
      <c r="H216">
        <v>24.7</v>
      </c>
      <c r="I216">
        <v>31.5</v>
      </c>
      <c r="J216">
        <v>7.25</v>
      </c>
      <c r="K216">
        <v>11.09</v>
      </c>
      <c r="L216">
        <v>11.42</v>
      </c>
      <c r="M216">
        <v>0.33625218914185639</v>
      </c>
    </row>
    <row r="217" spans="1:17" x14ac:dyDescent="0.25">
      <c r="A217">
        <v>22</v>
      </c>
      <c r="B217">
        <v>2</v>
      </c>
      <c r="C217" t="s">
        <v>68</v>
      </c>
      <c r="D217" t="s">
        <v>61</v>
      </c>
      <c r="E217">
        <v>41106</v>
      </c>
      <c r="F217">
        <v>7</v>
      </c>
      <c r="G217" t="s">
        <v>190</v>
      </c>
      <c r="H217">
        <v>24.3</v>
      </c>
      <c r="I217">
        <v>33</v>
      </c>
      <c r="J217">
        <v>7.97</v>
      </c>
      <c r="K217">
        <v>10.53</v>
      </c>
      <c r="L217">
        <v>12</v>
      </c>
      <c r="M217">
        <v>0.21333333333333329</v>
      </c>
    </row>
    <row r="218" spans="1:17" x14ac:dyDescent="0.25">
      <c r="A218">
        <v>22</v>
      </c>
      <c r="B218">
        <v>2</v>
      </c>
      <c r="C218" t="s">
        <v>68</v>
      </c>
      <c r="D218" t="s">
        <v>61</v>
      </c>
      <c r="E218">
        <v>41113</v>
      </c>
      <c r="F218">
        <v>8</v>
      </c>
      <c r="G218" t="s">
        <v>191</v>
      </c>
      <c r="H218">
        <v>26.3</v>
      </c>
      <c r="I218">
        <v>30.1</v>
      </c>
      <c r="J218">
        <v>9.75</v>
      </c>
      <c r="K218">
        <v>13.09</v>
      </c>
      <c r="L218">
        <v>11.5</v>
      </c>
      <c r="M218">
        <v>0.29043478260869565</v>
      </c>
    </row>
    <row r="219" spans="1:17" x14ac:dyDescent="0.25">
      <c r="A219">
        <v>22</v>
      </c>
      <c r="B219">
        <v>2</v>
      </c>
      <c r="C219" t="s">
        <v>68</v>
      </c>
      <c r="D219" t="s">
        <v>61</v>
      </c>
      <c r="E219">
        <v>41120</v>
      </c>
      <c r="F219">
        <v>9</v>
      </c>
      <c r="G219" t="s">
        <v>192</v>
      </c>
      <c r="H219">
        <v>24.1</v>
      </c>
      <c r="I219">
        <v>29.8</v>
      </c>
      <c r="J219">
        <v>8.59</v>
      </c>
      <c r="K219">
        <v>10.210000000000001</v>
      </c>
      <c r="L219">
        <v>11.88</v>
      </c>
      <c r="M219">
        <v>0.13636363636363644</v>
      </c>
    </row>
    <row r="220" spans="1:17" x14ac:dyDescent="0.25">
      <c r="A220">
        <v>22</v>
      </c>
      <c r="B220">
        <v>2</v>
      </c>
      <c r="C220" t="s">
        <v>68</v>
      </c>
      <c r="D220" t="s">
        <v>61</v>
      </c>
      <c r="E220">
        <v>41127</v>
      </c>
      <c r="F220">
        <v>10</v>
      </c>
      <c r="G220" t="s">
        <v>193</v>
      </c>
      <c r="H220">
        <v>22.6</v>
      </c>
      <c r="I220">
        <v>30.8</v>
      </c>
      <c r="J220">
        <v>7.92</v>
      </c>
      <c r="K220">
        <v>10.27</v>
      </c>
      <c r="L220">
        <v>11.95</v>
      </c>
      <c r="M220">
        <v>0.19665271966527195</v>
      </c>
    </row>
    <row r="221" spans="1:17" x14ac:dyDescent="0.25">
      <c r="A221">
        <v>22</v>
      </c>
      <c r="B221">
        <v>2</v>
      </c>
      <c r="C221" t="s">
        <v>68</v>
      </c>
      <c r="D221" t="s">
        <v>61</v>
      </c>
      <c r="E221">
        <v>41134</v>
      </c>
      <c r="F221">
        <v>11</v>
      </c>
      <c r="G221" t="s">
        <v>194</v>
      </c>
      <c r="H221">
        <v>21.5</v>
      </c>
      <c r="I221">
        <v>26.3</v>
      </c>
      <c r="J221">
        <v>9.31</v>
      </c>
      <c r="K221">
        <v>10.79</v>
      </c>
      <c r="L221">
        <v>11</v>
      </c>
      <c r="M221">
        <v>0.13454545454545441</v>
      </c>
    </row>
    <row r="222" spans="1:17" x14ac:dyDescent="0.25">
      <c r="A222">
        <v>23</v>
      </c>
      <c r="B222">
        <v>10</v>
      </c>
      <c r="C222" t="s">
        <v>67</v>
      </c>
      <c r="D222" t="s">
        <v>63</v>
      </c>
      <c r="E222">
        <v>41071</v>
      </c>
      <c r="F222">
        <v>2</v>
      </c>
      <c r="G222" t="s">
        <v>187</v>
      </c>
      <c r="H222">
        <v>23.9</v>
      </c>
      <c r="I222">
        <v>25.6</v>
      </c>
      <c r="J222">
        <v>7.91</v>
      </c>
      <c r="K222">
        <v>10.220000000000001</v>
      </c>
      <c r="L222">
        <v>12.5</v>
      </c>
      <c r="M222">
        <v>0.18480000000000005</v>
      </c>
      <c r="O222">
        <f>AVERAGE(M222:M231)</f>
        <v>0.21059894911579322</v>
      </c>
      <c r="P222">
        <f>STDEV(M222:M231)</f>
        <v>7.8698473987614245E-2</v>
      </c>
      <c r="Q222">
        <f>P222/O222</f>
        <v>0.37368882569467909</v>
      </c>
    </row>
    <row r="223" spans="1:17" x14ac:dyDescent="0.25">
      <c r="A223">
        <v>23</v>
      </c>
      <c r="B223">
        <v>10</v>
      </c>
      <c r="C223" t="s">
        <v>67</v>
      </c>
      <c r="D223" t="s">
        <v>63</v>
      </c>
      <c r="E223">
        <v>41078</v>
      </c>
      <c r="F223">
        <v>3</v>
      </c>
      <c r="G223" t="s">
        <v>187</v>
      </c>
      <c r="H223">
        <v>23.2</v>
      </c>
      <c r="I223">
        <v>29.4</v>
      </c>
      <c r="J223">
        <v>9.83</v>
      </c>
      <c r="K223">
        <v>12.31</v>
      </c>
      <c r="L223">
        <v>12.5</v>
      </c>
      <c r="M223">
        <v>0.19840000000000002</v>
      </c>
    </row>
    <row r="224" spans="1:17" x14ac:dyDescent="0.25">
      <c r="A224">
        <v>23</v>
      </c>
      <c r="B224">
        <v>10</v>
      </c>
      <c r="C224" t="s">
        <v>67</v>
      </c>
      <c r="D224" t="s">
        <v>63</v>
      </c>
      <c r="E224">
        <v>41085</v>
      </c>
      <c r="F224">
        <v>4</v>
      </c>
      <c r="G224" t="s">
        <v>187</v>
      </c>
      <c r="H224">
        <v>25.3</v>
      </c>
      <c r="I224">
        <v>27.9</v>
      </c>
      <c r="J224">
        <v>8.2799999999999994</v>
      </c>
      <c r="K224">
        <v>10.55</v>
      </c>
      <c r="L224">
        <v>12.5</v>
      </c>
      <c r="M224">
        <v>0.18160000000000009</v>
      </c>
    </row>
    <row r="225" spans="1:17" x14ac:dyDescent="0.25">
      <c r="A225">
        <v>23</v>
      </c>
      <c r="B225">
        <v>10</v>
      </c>
      <c r="C225" t="s">
        <v>67</v>
      </c>
      <c r="D225" t="s">
        <v>63</v>
      </c>
      <c r="E225">
        <v>41092</v>
      </c>
      <c r="F225">
        <v>5</v>
      </c>
      <c r="G225" t="s">
        <v>188</v>
      </c>
      <c r="H225">
        <v>24.4</v>
      </c>
      <c r="I225">
        <v>32.9</v>
      </c>
      <c r="J225">
        <v>8.8800000000000008</v>
      </c>
      <c r="K225">
        <v>13.11</v>
      </c>
      <c r="L225">
        <v>11.84</v>
      </c>
      <c r="M225">
        <v>0.35726351351351343</v>
      </c>
    </row>
    <row r="226" spans="1:17" x14ac:dyDescent="0.25">
      <c r="A226">
        <v>23</v>
      </c>
      <c r="B226">
        <v>10</v>
      </c>
      <c r="C226" t="s">
        <v>67</v>
      </c>
      <c r="D226" t="s">
        <v>63</v>
      </c>
      <c r="E226">
        <v>41099</v>
      </c>
      <c r="F226">
        <v>6</v>
      </c>
      <c r="G226" t="s">
        <v>189</v>
      </c>
      <c r="H226">
        <v>24.9</v>
      </c>
      <c r="I226">
        <v>31.8</v>
      </c>
      <c r="J226">
        <v>6.83</v>
      </c>
      <c r="K226">
        <v>9.5500000000000007</v>
      </c>
      <c r="L226">
        <v>11.42</v>
      </c>
      <c r="M226">
        <v>0.23817863397548167</v>
      </c>
    </row>
    <row r="227" spans="1:17" x14ac:dyDescent="0.25">
      <c r="A227">
        <v>23</v>
      </c>
      <c r="B227">
        <v>10</v>
      </c>
      <c r="C227" t="s">
        <v>67</v>
      </c>
      <c r="D227" t="s">
        <v>63</v>
      </c>
      <c r="E227">
        <v>41106</v>
      </c>
      <c r="F227">
        <v>7</v>
      </c>
      <c r="G227" t="s">
        <v>190</v>
      </c>
      <c r="H227">
        <v>24.4</v>
      </c>
      <c r="I227">
        <v>33.299999999999997</v>
      </c>
      <c r="J227">
        <v>8.27</v>
      </c>
      <c r="K227">
        <v>12.13</v>
      </c>
      <c r="L227">
        <v>12</v>
      </c>
      <c r="M227">
        <v>0.32166666666666677</v>
      </c>
    </row>
    <row r="228" spans="1:17" x14ac:dyDescent="0.25">
      <c r="A228">
        <v>23</v>
      </c>
      <c r="B228">
        <v>10</v>
      </c>
      <c r="C228" t="s">
        <v>67</v>
      </c>
      <c r="D228" t="s">
        <v>63</v>
      </c>
      <c r="E228">
        <v>41113</v>
      </c>
      <c r="F228">
        <v>8</v>
      </c>
      <c r="G228" t="s">
        <v>191</v>
      </c>
      <c r="H228">
        <v>26.4</v>
      </c>
      <c r="I228">
        <v>30.4</v>
      </c>
      <c r="J228">
        <v>7.53</v>
      </c>
      <c r="K228">
        <v>8.6999999999999993</v>
      </c>
      <c r="L228">
        <v>11.5</v>
      </c>
      <c r="M228">
        <v>0.10173913043478253</v>
      </c>
    </row>
    <row r="229" spans="1:17" x14ac:dyDescent="0.25">
      <c r="A229">
        <v>23</v>
      </c>
      <c r="B229">
        <v>10</v>
      </c>
      <c r="C229" t="s">
        <v>67</v>
      </c>
      <c r="D229" t="s">
        <v>63</v>
      </c>
      <c r="E229">
        <v>41120</v>
      </c>
      <c r="F229">
        <v>9</v>
      </c>
      <c r="G229" t="s">
        <v>192</v>
      </c>
      <c r="H229">
        <v>24.2</v>
      </c>
      <c r="I229">
        <v>30.1</v>
      </c>
      <c r="J229">
        <v>7.11</v>
      </c>
      <c r="K229">
        <v>9.02</v>
      </c>
      <c r="L229">
        <v>11.88</v>
      </c>
      <c r="M229">
        <v>0.16077441077441071</v>
      </c>
    </row>
    <row r="230" spans="1:17" x14ac:dyDescent="0.25">
      <c r="A230">
        <v>23</v>
      </c>
      <c r="B230">
        <v>10</v>
      </c>
      <c r="C230" t="s">
        <v>67</v>
      </c>
      <c r="D230" t="s">
        <v>63</v>
      </c>
      <c r="E230">
        <v>41127</v>
      </c>
      <c r="F230">
        <v>10</v>
      </c>
      <c r="G230" t="s">
        <v>193</v>
      </c>
      <c r="H230">
        <v>22.5</v>
      </c>
      <c r="I230">
        <v>31.2</v>
      </c>
      <c r="J230">
        <v>5.39</v>
      </c>
      <c r="K230">
        <v>7.06</v>
      </c>
      <c r="L230">
        <v>11.95</v>
      </c>
      <c r="M230">
        <v>0.1397489539748954</v>
      </c>
    </row>
    <row r="231" spans="1:17" x14ac:dyDescent="0.25">
      <c r="A231">
        <v>23</v>
      </c>
      <c r="B231">
        <v>10</v>
      </c>
      <c r="C231" t="s">
        <v>67</v>
      </c>
      <c r="D231" t="s">
        <v>63</v>
      </c>
      <c r="E231">
        <v>41134</v>
      </c>
      <c r="F231">
        <v>11</v>
      </c>
      <c r="G231" t="s">
        <v>194</v>
      </c>
      <c r="H231">
        <v>21.5</v>
      </c>
      <c r="I231">
        <v>26.7</v>
      </c>
      <c r="J231">
        <v>9.5</v>
      </c>
      <c r="K231">
        <v>11.94</v>
      </c>
      <c r="L231">
        <v>11</v>
      </c>
      <c r="M231">
        <v>0.22181818181818178</v>
      </c>
    </row>
    <row r="232" spans="1:17" x14ac:dyDescent="0.25">
      <c r="A232">
        <v>24</v>
      </c>
      <c r="B232">
        <v>5</v>
      </c>
      <c r="C232" t="s">
        <v>67</v>
      </c>
      <c r="D232" t="s">
        <v>61</v>
      </c>
      <c r="E232">
        <v>41071</v>
      </c>
      <c r="F232">
        <v>2</v>
      </c>
      <c r="G232" t="s">
        <v>187</v>
      </c>
      <c r="H232">
        <v>23.8</v>
      </c>
      <c r="I232">
        <v>25.6</v>
      </c>
      <c r="J232">
        <v>7.99</v>
      </c>
      <c r="K232">
        <v>10.199999999999999</v>
      </c>
      <c r="L232">
        <v>12.5</v>
      </c>
      <c r="M232">
        <v>0.17679999999999993</v>
      </c>
      <c r="O232">
        <f>AVERAGE(M232:M241)</f>
        <v>0.21529209451397699</v>
      </c>
      <c r="P232">
        <f>STDEV(M232:M241)</f>
        <v>8.1295755260630681E-2</v>
      </c>
      <c r="Q232">
        <f>P232/O232</f>
        <v>0.37760678321308672</v>
      </c>
    </row>
    <row r="233" spans="1:17" x14ac:dyDescent="0.25">
      <c r="A233">
        <v>24</v>
      </c>
      <c r="B233">
        <v>5</v>
      </c>
      <c r="C233" t="s">
        <v>67</v>
      </c>
      <c r="D233" t="s">
        <v>61</v>
      </c>
      <c r="E233">
        <v>41078</v>
      </c>
      <c r="F233">
        <v>3</v>
      </c>
      <c r="G233" t="s">
        <v>187</v>
      </c>
      <c r="H233">
        <v>23.1</v>
      </c>
      <c r="I233">
        <v>30.2</v>
      </c>
      <c r="J233">
        <v>10.35</v>
      </c>
      <c r="K233">
        <v>12.18</v>
      </c>
      <c r="L233">
        <v>12.5</v>
      </c>
      <c r="M233">
        <v>0.1464</v>
      </c>
    </row>
    <row r="234" spans="1:17" x14ac:dyDescent="0.25">
      <c r="A234">
        <v>24</v>
      </c>
      <c r="B234">
        <v>5</v>
      </c>
      <c r="C234" t="s">
        <v>67</v>
      </c>
      <c r="D234" t="s">
        <v>61</v>
      </c>
      <c r="E234">
        <v>41085</v>
      </c>
      <c r="F234">
        <v>4</v>
      </c>
      <c r="G234" t="s">
        <v>187</v>
      </c>
      <c r="H234">
        <v>25</v>
      </c>
      <c r="I234">
        <v>27.7</v>
      </c>
      <c r="J234">
        <v>6.95</v>
      </c>
      <c r="K234">
        <v>9.44</v>
      </c>
      <c r="L234">
        <v>12.5</v>
      </c>
      <c r="M234">
        <v>0.19919999999999993</v>
      </c>
    </row>
    <row r="235" spans="1:17" x14ac:dyDescent="0.25">
      <c r="A235">
        <v>24</v>
      </c>
      <c r="B235">
        <v>5</v>
      </c>
      <c r="C235" t="s">
        <v>67</v>
      </c>
      <c r="D235" t="s">
        <v>61</v>
      </c>
      <c r="E235">
        <v>41092</v>
      </c>
      <c r="F235">
        <v>5</v>
      </c>
      <c r="G235" t="s">
        <v>188</v>
      </c>
      <c r="H235">
        <v>24.1</v>
      </c>
      <c r="I235">
        <v>32.9</v>
      </c>
      <c r="J235">
        <v>9.4700000000000006</v>
      </c>
      <c r="K235">
        <v>12.35</v>
      </c>
      <c r="L235">
        <v>11.84</v>
      </c>
      <c r="M235">
        <v>0.24324324324324317</v>
      </c>
    </row>
    <row r="236" spans="1:17" x14ac:dyDescent="0.25">
      <c r="A236">
        <v>24</v>
      </c>
      <c r="B236">
        <v>5</v>
      </c>
      <c r="C236" t="s">
        <v>67</v>
      </c>
      <c r="D236" t="s">
        <v>61</v>
      </c>
      <c r="E236">
        <v>41099</v>
      </c>
      <c r="F236">
        <v>6</v>
      </c>
      <c r="G236" t="s">
        <v>189</v>
      </c>
      <c r="H236">
        <v>24.7</v>
      </c>
      <c r="I236">
        <v>32</v>
      </c>
      <c r="J236">
        <v>6.63</v>
      </c>
      <c r="K236">
        <v>9.69</v>
      </c>
      <c r="L236">
        <v>11.42</v>
      </c>
      <c r="M236">
        <v>0.26795096322241679</v>
      </c>
    </row>
    <row r="237" spans="1:17" x14ac:dyDescent="0.25">
      <c r="A237">
        <v>24</v>
      </c>
      <c r="B237">
        <v>5</v>
      </c>
      <c r="C237" t="s">
        <v>67</v>
      </c>
      <c r="D237" t="s">
        <v>61</v>
      </c>
      <c r="E237">
        <v>41106</v>
      </c>
      <c r="F237">
        <v>7</v>
      </c>
      <c r="G237" t="s">
        <v>190</v>
      </c>
      <c r="H237">
        <v>24.4</v>
      </c>
      <c r="I237">
        <v>33.4</v>
      </c>
      <c r="J237">
        <v>10.43</v>
      </c>
      <c r="K237">
        <v>14.6</v>
      </c>
      <c r="L237">
        <v>12</v>
      </c>
      <c r="M237">
        <v>0.34749999999999998</v>
      </c>
    </row>
    <row r="238" spans="1:17" x14ac:dyDescent="0.25">
      <c r="A238">
        <v>24</v>
      </c>
      <c r="B238">
        <v>5</v>
      </c>
      <c r="C238" t="s">
        <v>67</v>
      </c>
      <c r="D238" t="s">
        <v>61</v>
      </c>
      <c r="E238">
        <v>41113</v>
      </c>
      <c r="F238">
        <v>8</v>
      </c>
      <c r="G238" t="s">
        <v>191</v>
      </c>
      <c r="H238">
        <v>26.3</v>
      </c>
      <c r="I238">
        <v>30.7</v>
      </c>
      <c r="J238">
        <v>9.85</v>
      </c>
      <c r="K238">
        <v>12.65</v>
      </c>
      <c r="L238">
        <v>11.5</v>
      </c>
      <c r="M238">
        <v>0.24347826086956528</v>
      </c>
    </row>
    <row r="239" spans="1:17" x14ac:dyDescent="0.25">
      <c r="A239">
        <v>24</v>
      </c>
      <c r="B239">
        <v>5</v>
      </c>
      <c r="C239" t="s">
        <v>67</v>
      </c>
      <c r="D239" t="s">
        <v>61</v>
      </c>
      <c r="E239">
        <v>41120</v>
      </c>
      <c r="F239">
        <v>9</v>
      </c>
      <c r="G239" t="s">
        <v>192</v>
      </c>
      <c r="H239">
        <v>24.3</v>
      </c>
      <c r="I239">
        <v>30.2</v>
      </c>
      <c r="J239">
        <v>11.44</v>
      </c>
      <c r="K239">
        <v>14.64</v>
      </c>
      <c r="L239">
        <v>11.88</v>
      </c>
      <c r="M239">
        <v>0.26936026936026941</v>
      </c>
    </row>
    <row r="240" spans="1:17" x14ac:dyDescent="0.25">
      <c r="A240">
        <v>24</v>
      </c>
      <c r="B240">
        <v>5</v>
      </c>
      <c r="C240" t="s">
        <v>67</v>
      </c>
      <c r="D240" t="s">
        <v>61</v>
      </c>
      <c r="E240">
        <v>41127</v>
      </c>
      <c r="F240">
        <v>10</v>
      </c>
      <c r="G240" t="s">
        <v>193</v>
      </c>
      <c r="H240">
        <v>22.8</v>
      </c>
      <c r="I240">
        <v>31.4</v>
      </c>
      <c r="J240">
        <v>11.85</v>
      </c>
      <c r="K240">
        <v>14.38</v>
      </c>
      <c r="L240">
        <v>11.95</v>
      </c>
      <c r="M240">
        <v>0.21171548117154823</v>
      </c>
    </row>
    <row r="241" spans="1:17" x14ac:dyDescent="0.25">
      <c r="A241">
        <v>24</v>
      </c>
      <c r="B241">
        <v>5</v>
      </c>
      <c r="C241" t="s">
        <v>67</v>
      </c>
      <c r="D241" t="s">
        <v>61</v>
      </c>
      <c r="E241">
        <v>41134</v>
      </c>
      <c r="F241">
        <v>11</v>
      </c>
      <c r="G241" t="s">
        <v>194</v>
      </c>
      <c r="H241">
        <v>21.5</v>
      </c>
      <c r="I241">
        <v>26.7</v>
      </c>
      <c r="J241">
        <v>12.41</v>
      </c>
      <c r="K241">
        <v>12.93</v>
      </c>
      <c r="L241">
        <v>11</v>
      </c>
      <c r="M241">
        <v>4.7272727272727237E-2</v>
      </c>
    </row>
    <row r="242" spans="1:17" x14ac:dyDescent="0.25">
      <c r="A242">
        <v>25</v>
      </c>
      <c r="B242">
        <v>9</v>
      </c>
      <c r="C242" t="s">
        <v>60</v>
      </c>
      <c r="D242" t="s">
        <v>63</v>
      </c>
      <c r="E242">
        <v>41071</v>
      </c>
      <c r="F242">
        <v>2</v>
      </c>
      <c r="G242" t="s">
        <v>187</v>
      </c>
      <c r="H242">
        <v>23.7</v>
      </c>
      <c r="I242">
        <v>25.5</v>
      </c>
      <c r="J242">
        <v>9.85</v>
      </c>
      <c r="K242">
        <v>14.36</v>
      </c>
      <c r="L242">
        <v>12.5</v>
      </c>
      <c r="M242">
        <v>0.36080000000000001</v>
      </c>
      <c r="O242">
        <f>AVERAGE(M242:M251)</f>
        <v>0.21448802622555235</v>
      </c>
      <c r="P242">
        <f>STDEV(M242:M251)</f>
        <v>0.1043472752750757</v>
      </c>
      <c r="Q242">
        <f>P242/O242</f>
        <v>0.48649464080267907</v>
      </c>
    </row>
    <row r="243" spans="1:17" x14ac:dyDescent="0.25">
      <c r="A243">
        <v>25</v>
      </c>
      <c r="B243">
        <v>9</v>
      </c>
      <c r="C243" t="s">
        <v>60</v>
      </c>
      <c r="D243" t="s">
        <v>63</v>
      </c>
      <c r="E243">
        <v>41078</v>
      </c>
      <c r="F243">
        <v>3</v>
      </c>
      <c r="G243" t="s">
        <v>187</v>
      </c>
      <c r="H243">
        <v>23</v>
      </c>
      <c r="I243">
        <v>29.1</v>
      </c>
      <c r="J243">
        <v>8.1199999999999992</v>
      </c>
      <c r="K243">
        <v>9.01</v>
      </c>
      <c r="L243">
        <v>12.5</v>
      </c>
      <c r="M243">
        <v>7.1200000000000041E-2</v>
      </c>
    </row>
    <row r="244" spans="1:17" x14ac:dyDescent="0.25">
      <c r="A244">
        <v>25</v>
      </c>
      <c r="B244">
        <v>9</v>
      </c>
      <c r="C244" t="s">
        <v>60</v>
      </c>
      <c r="D244" t="s">
        <v>63</v>
      </c>
      <c r="E244">
        <v>41085</v>
      </c>
      <c r="F244">
        <v>4</v>
      </c>
      <c r="G244" t="s">
        <v>187</v>
      </c>
      <c r="H244">
        <v>25.1</v>
      </c>
      <c r="I244">
        <v>27.8</v>
      </c>
      <c r="J244">
        <v>9.1300000000000008</v>
      </c>
      <c r="K244">
        <v>11.45</v>
      </c>
      <c r="L244">
        <v>12.5</v>
      </c>
      <c r="M244">
        <v>0.18559999999999988</v>
      </c>
    </row>
    <row r="245" spans="1:17" x14ac:dyDescent="0.25">
      <c r="A245">
        <v>25</v>
      </c>
      <c r="B245">
        <v>9</v>
      </c>
      <c r="C245" t="s">
        <v>60</v>
      </c>
      <c r="D245" t="s">
        <v>63</v>
      </c>
      <c r="E245">
        <v>41092</v>
      </c>
      <c r="F245">
        <v>5</v>
      </c>
      <c r="G245" t="s">
        <v>188</v>
      </c>
      <c r="H245">
        <v>24</v>
      </c>
      <c r="I245">
        <v>32.6</v>
      </c>
      <c r="J245">
        <v>6.43</v>
      </c>
      <c r="K245">
        <v>8.56</v>
      </c>
      <c r="L245">
        <v>11.84</v>
      </c>
      <c r="M245">
        <v>0.17989864864864871</v>
      </c>
    </row>
    <row r="246" spans="1:17" x14ac:dyDescent="0.25">
      <c r="A246">
        <v>25</v>
      </c>
      <c r="B246">
        <v>9</v>
      </c>
      <c r="C246" t="s">
        <v>60</v>
      </c>
      <c r="D246" t="s">
        <v>63</v>
      </c>
      <c r="E246">
        <v>41099</v>
      </c>
      <c r="F246">
        <v>6</v>
      </c>
      <c r="G246" t="s">
        <v>189</v>
      </c>
      <c r="H246">
        <v>24.7</v>
      </c>
      <c r="I246">
        <v>31.8</v>
      </c>
      <c r="J246">
        <v>9.11</v>
      </c>
      <c r="K246">
        <v>13.4</v>
      </c>
      <c r="L246">
        <v>11.42</v>
      </c>
      <c r="M246">
        <v>0.37565674255691778</v>
      </c>
    </row>
    <row r="247" spans="1:17" x14ac:dyDescent="0.25">
      <c r="A247">
        <v>25</v>
      </c>
      <c r="B247">
        <v>9</v>
      </c>
      <c r="C247" t="s">
        <v>60</v>
      </c>
      <c r="D247" t="s">
        <v>63</v>
      </c>
      <c r="E247">
        <v>41106</v>
      </c>
      <c r="F247">
        <v>7</v>
      </c>
      <c r="G247" t="s">
        <v>190</v>
      </c>
      <c r="H247">
        <v>24.4</v>
      </c>
      <c r="I247">
        <v>33.299999999999997</v>
      </c>
      <c r="J247">
        <v>8.4499999999999993</v>
      </c>
      <c r="K247">
        <v>11.53</v>
      </c>
      <c r="L247">
        <v>12</v>
      </c>
      <c r="M247">
        <v>0.25666666666666665</v>
      </c>
    </row>
    <row r="248" spans="1:17" x14ac:dyDescent="0.25">
      <c r="A248">
        <v>25</v>
      </c>
      <c r="B248">
        <v>9</v>
      </c>
      <c r="C248" t="s">
        <v>60</v>
      </c>
      <c r="D248" t="s">
        <v>63</v>
      </c>
      <c r="E248">
        <v>41113</v>
      </c>
      <c r="F248">
        <v>8</v>
      </c>
      <c r="G248" t="s">
        <v>191</v>
      </c>
      <c r="H248">
        <v>26.3</v>
      </c>
      <c r="I248">
        <v>30</v>
      </c>
      <c r="J248">
        <v>10.77</v>
      </c>
      <c r="K248">
        <v>14.12</v>
      </c>
      <c r="L248">
        <v>11.5</v>
      </c>
      <c r="M248">
        <v>0.29130434782608694</v>
      </c>
    </row>
    <row r="249" spans="1:17" x14ac:dyDescent="0.25">
      <c r="A249">
        <v>25</v>
      </c>
      <c r="B249">
        <v>9</v>
      </c>
      <c r="C249" t="s">
        <v>60</v>
      </c>
      <c r="D249" t="s">
        <v>63</v>
      </c>
      <c r="E249">
        <v>41120</v>
      </c>
      <c r="F249">
        <v>9</v>
      </c>
      <c r="G249" t="s">
        <v>192</v>
      </c>
      <c r="H249">
        <v>24.2</v>
      </c>
      <c r="I249">
        <v>29.7</v>
      </c>
      <c r="J249">
        <v>7.15</v>
      </c>
      <c r="K249">
        <v>8.26</v>
      </c>
      <c r="L249">
        <v>11.88</v>
      </c>
      <c r="M249">
        <v>9.3434343434343384E-2</v>
      </c>
    </row>
    <row r="250" spans="1:17" x14ac:dyDescent="0.25">
      <c r="A250">
        <v>25</v>
      </c>
      <c r="B250">
        <v>9</v>
      </c>
      <c r="C250" t="s">
        <v>60</v>
      </c>
      <c r="D250" t="s">
        <v>63</v>
      </c>
      <c r="E250">
        <v>41127</v>
      </c>
      <c r="F250">
        <v>10</v>
      </c>
      <c r="G250" t="s">
        <v>193</v>
      </c>
      <c r="H250">
        <v>22.3</v>
      </c>
      <c r="I250">
        <v>30.1</v>
      </c>
      <c r="J250">
        <v>6.08</v>
      </c>
      <c r="K250">
        <v>8.3000000000000007</v>
      </c>
      <c r="L250">
        <v>11.95</v>
      </c>
      <c r="M250">
        <v>0.18577405857740592</v>
      </c>
    </row>
    <row r="251" spans="1:17" x14ac:dyDescent="0.25">
      <c r="A251">
        <v>25</v>
      </c>
      <c r="B251">
        <v>9</v>
      </c>
      <c r="C251" t="s">
        <v>60</v>
      </c>
      <c r="D251" t="s">
        <v>63</v>
      </c>
      <c r="E251">
        <v>41134</v>
      </c>
      <c r="F251">
        <v>11</v>
      </c>
      <c r="G251" t="s">
        <v>194</v>
      </c>
      <c r="H251">
        <v>21.4</v>
      </c>
      <c r="I251">
        <v>26</v>
      </c>
      <c r="J251">
        <v>7.92</v>
      </c>
      <c r="K251">
        <v>9.51</v>
      </c>
      <c r="L251">
        <v>11</v>
      </c>
      <c r="M251">
        <v>0.14454545454545453</v>
      </c>
    </row>
    <row r="252" spans="1:17" x14ac:dyDescent="0.25">
      <c r="A252">
        <v>26</v>
      </c>
      <c r="B252">
        <v>3</v>
      </c>
      <c r="C252" t="s">
        <v>62</v>
      </c>
      <c r="D252" t="s">
        <v>61</v>
      </c>
      <c r="E252">
        <v>41071</v>
      </c>
      <c r="F252">
        <v>2</v>
      </c>
      <c r="G252" t="s">
        <v>187</v>
      </c>
      <c r="H252">
        <v>23.9</v>
      </c>
      <c r="I252">
        <v>25.6</v>
      </c>
      <c r="J252">
        <v>7.24</v>
      </c>
      <c r="K252">
        <v>9.48</v>
      </c>
      <c r="L252">
        <v>12.5</v>
      </c>
      <c r="M252">
        <v>0.17920000000000003</v>
      </c>
      <c r="O252">
        <f>AVERAGE(M252:M261)</f>
        <v>0.19292557390323178</v>
      </c>
      <c r="P252">
        <f>STDEV(M252:M261)</f>
        <v>8.0267955944512109E-2</v>
      </c>
      <c r="Q252">
        <f>P252/O252</f>
        <v>0.41605658762882913</v>
      </c>
    </row>
    <row r="253" spans="1:17" x14ac:dyDescent="0.25">
      <c r="A253">
        <v>26</v>
      </c>
      <c r="B253">
        <v>3</v>
      </c>
      <c r="C253" t="s">
        <v>62</v>
      </c>
      <c r="D253" t="s">
        <v>61</v>
      </c>
      <c r="E253">
        <v>41078</v>
      </c>
      <c r="F253">
        <v>3</v>
      </c>
      <c r="G253" t="s">
        <v>187</v>
      </c>
      <c r="H253">
        <v>231</v>
      </c>
      <c r="I253">
        <v>29.3</v>
      </c>
      <c r="J253">
        <v>8.7899999999999991</v>
      </c>
      <c r="K253">
        <v>10.15</v>
      </c>
      <c r="L253">
        <v>12.5</v>
      </c>
      <c r="M253">
        <v>0.10880000000000009</v>
      </c>
    </row>
    <row r="254" spans="1:17" x14ac:dyDescent="0.25">
      <c r="A254">
        <v>26</v>
      </c>
      <c r="B254">
        <v>3</v>
      </c>
      <c r="C254" t="s">
        <v>62</v>
      </c>
      <c r="D254" t="s">
        <v>61</v>
      </c>
      <c r="E254">
        <v>41085</v>
      </c>
      <c r="F254">
        <v>4</v>
      </c>
      <c r="G254" t="s">
        <v>187</v>
      </c>
      <c r="H254">
        <v>25.3</v>
      </c>
      <c r="I254">
        <v>27.6</v>
      </c>
      <c r="J254">
        <v>8.4</v>
      </c>
      <c r="K254">
        <v>11.45</v>
      </c>
      <c r="L254">
        <v>12.5</v>
      </c>
      <c r="M254">
        <v>0.24399999999999991</v>
      </c>
    </row>
    <row r="255" spans="1:17" x14ac:dyDescent="0.25">
      <c r="A255">
        <v>26</v>
      </c>
      <c r="B255">
        <v>3</v>
      </c>
      <c r="C255" t="s">
        <v>62</v>
      </c>
      <c r="D255" t="s">
        <v>61</v>
      </c>
      <c r="E255">
        <v>41092</v>
      </c>
      <c r="F255">
        <v>5</v>
      </c>
      <c r="G255" t="s">
        <v>188</v>
      </c>
      <c r="H255">
        <v>24.2</v>
      </c>
      <c r="I255">
        <v>32.6</v>
      </c>
      <c r="J255">
        <v>7.01</v>
      </c>
      <c r="K255">
        <v>9.07</v>
      </c>
      <c r="L255">
        <v>11.84</v>
      </c>
      <c r="M255">
        <v>0.17398648648648654</v>
      </c>
    </row>
    <row r="256" spans="1:17" x14ac:dyDescent="0.25">
      <c r="A256">
        <v>26</v>
      </c>
      <c r="B256">
        <v>3</v>
      </c>
      <c r="C256" t="s">
        <v>62</v>
      </c>
      <c r="D256" t="s">
        <v>61</v>
      </c>
      <c r="E256">
        <v>41099</v>
      </c>
      <c r="F256">
        <v>6</v>
      </c>
      <c r="G256" t="s">
        <v>189</v>
      </c>
      <c r="H256">
        <v>24.7</v>
      </c>
      <c r="I256">
        <v>31.7</v>
      </c>
      <c r="J256">
        <v>6.99</v>
      </c>
      <c r="K256">
        <v>10.94</v>
      </c>
      <c r="L256">
        <v>11.42</v>
      </c>
      <c r="M256">
        <v>0.34588441330998243</v>
      </c>
    </row>
    <row r="257" spans="1:17" x14ac:dyDescent="0.25">
      <c r="A257">
        <v>26</v>
      </c>
      <c r="B257">
        <v>3</v>
      </c>
      <c r="C257" t="s">
        <v>62</v>
      </c>
      <c r="D257" t="s">
        <v>61</v>
      </c>
      <c r="E257">
        <v>41106</v>
      </c>
      <c r="F257">
        <v>7</v>
      </c>
      <c r="G257" t="s">
        <v>190</v>
      </c>
      <c r="H257">
        <v>24.4</v>
      </c>
      <c r="I257">
        <v>33.299999999999997</v>
      </c>
      <c r="J257">
        <v>7.72</v>
      </c>
      <c r="K257">
        <v>11.38</v>
      </c>
      <c r="L257">
        <v>12</v>
      </c>
      <c r="M257">
        <v>0.3050000000000001</v>
      </c>
    </row>
    <row r="258" spans="1:17" x14ac:dyDescent="0.25">
      <c r="A258">
        <v>26</v>
      </c>
      <c r="B258">
        <v>3</v>
      </c>
      <c r="C258" t="s">
        <v>62</v>
      </c>
      <c r="D258" t="s">
        <v>61</v>
      </c>
      <c r="E258">
        <v>41113</v>
      </c>
      <c r="F258">
        <v>8</v>
      </c>
      <c r="G258" t="s">
        <v>191</v>
      </c>
      <c r="H258">
        <v>26.4</v>
      </c>
      <c r="I258">
        <v>30.4</v>
      </c>
      <c r="J258">
        <v>8.17</v>
      </c>
      <c r="K258">
        <v>10.039999999999999</v>
      </c>
      <c r="L258">
        <v>11.5</v>
      </c>
      <c r="M258">
        <v>0.16260869565217384</v>
      </c>
    </row>
    <row r="259" spans="1:17" x14ac:dyDescent="0.25">
      <c r="A259">
        <v>26</v>
      </c>
      <c r="B259">
        <v>3</v>
      </c>
      <c r="C259" t="s">
        <v>62</v>
      </c>
      <c r="D259" t="s">
        <v>61</v>
      </c>
      <c r="E259">
        <v>41120</v>
      </c>
      <c r="F259">
        <v>9</v>
      </c>
      <c r="G259" t="s">
        <v>192</v>
      </c>
      <c r="H259">
        <v>24.2</v>
      </c>
      <c r="I259">
        <v>29.7</v>
      </c>
      <c r="J259">
        <v>6.92</v>
      </c>
      <c r="K259">
        <v>8.41</v>
      </c>
      <c r="L259">
        <v>11.88</v>
      </c>
      <c r="M259">
        <v>0.12542087542087543</v>
      </c>
    </row>
    <row r="260" spans="1:17" x14ac:dyDescent="0.25">
      <c r="A260">
        <v>26</v>
      </c>
      <c r="B260">
        <v>3</v>
      </c>
      <c r="C260" t="s">
        <v>62</v>
      </c>
      <c r="D260" t="s">
        <v>61</v>
      </c>
      <c r="E260">
        <v>41127</v>
      </c>
      <c r="F260">
        <v>10</v>
      </c>
      <c r="G260" t="s">
        <v>193</v>
      </c>
      <c r="H260">
        <v>22.4</v>
      </c>
      <c r="I260">
        <v>30</v>
      </c>
      <c r="J260">
        <v>7.01</v>
      </c>
      <c r="K260">
        <v>8.42</v>
      </c>
      <c r="L260">
        <v>11.95</v>
      </c>
      <c r="M260">
        <v>0.11799163179916319</v>
      </c>
    </row>
    <row r="261" spans="1:17" x14ac:dyDescent="0.25">
      <c r="A261">
        <v>26</v>
      </c>
      <c r="B261">
        <v>3</v>
      </c>
      <c r="C261" t="s">
        <v>62</v>
      </c>
      <c r="D261" t="s">
        <v>61</v>
      </c>
      <c r="E261">
        <v>41134</v>
      </c>
      <c r="F261">
        <v>11</v>
      </c>
      <c r="G261" t="s">
        <v>194</v>
      </c>
      <c r="H261">
        <v>21.4</v>
      </c>
      <c r="I261">
        <v>26</v>
      </c>
      <c r="J261">
        <v>8.5500000000000007</v>
      </c>
      <c r="K261">
        <v>10.38</v>
      </c>
      <c r="L261">
        <v>11</v>
      </c>
      <c r="M261">
        <v>0.16636363636363638</v>
      </c>
    </row>
    <row r="262" spans="1:17" x14ac:dyDescent="0.25">
      <c r="A262">
        <v>27</v>
      </c>
      <c r="B262">
        <v>7</v>
      </c>
      <c r="C262" t="s">
        <v>68</v>
      </c>
      <c r="D262" t="s">
        <v>63</v>
      </c>
      <c r="E262">
        <v>41071</v>
      </c>
      <c r="F262">
        <v>2</v>
      </c>
      <c r="G262" t="s">
        <v>187</v>
      </c>
      <c r="H262">
        <v>23.7</v>
      </c>
      <c r="I262">
        <v>25.6</v>
      </c>
      <c r="J262">
        <v>5.37</v>
      </c>
      <c r="K262">
        <v>5.88</v>
      </c>
      <c r="L262">
        <v>12.5</v>
      </c>
      <c r="M262">
        <v>4.0799999999999982E-2</v>
      </c>
      <c r="O262">
        <f>AVERAGE(M262:M271)</f>
        <v>0.21535057167767252</v>
      </c>
      <c r="P262">
        <f>STDEV(M262:M271)</f>
        <v>0.1415024384118635</v>
      </c>
      <c r="Q262">
        <f>P262/O262</f>
        <v>0.65707946493709923</v>
      </c>
    </row>
    <row r="263" spans="1:17" x14ac:dyDescent="0.25">
      <c r="A263">
        <v>27</v>
      </c>
      <c r="B263">
        <v>7</v>
      </c>
      <c r="C263" t="s">
        <v>68</v>
      </c>
      <c r="D263" t="s">
        <v>63</v>
      </c>
      <c r="E263">
        <v>41078</v>
      </c>
      <c r="F263">
        <v>3</v>
      </c>
      <c r="G263" t="s">
        <v>187</v>
      </c>
      <c r="H263">
        <v>23.2</v>
      </c>
      <c r="I263">
        <v>29.1</v>
      </c>
      <c r="J263">
        <v>6.96</v>
      </c>
      <c r="K263">
        <v>7.08</v>
      </c>
      <c r="L263">
        <v>12.5</v>
      </c>
      <c r="M263">
        <v>9.6000000000000078E-3</v>
      </c>
    </row>
    <row r="264" spans="1:17" x14ac:dyDescent="0.25">
      <c r="A264">
        <v>27</v>
      </c>
      <c r="B264">
        <v>7</v>
      </c>
      <c r="C264" t="s">
        <v>68</v>
      </c>
      <c r="D264" t="s">
        <v>63</v>
      </c>
      <c r="E264">
        <v>41085</v>
      </c>
      <c r="F264">
        <v>4</v>
      </c>
      <c r="G264" t="s">
        <v>187</v>
      </c>
      <c r="H264">
        <v>25.2</v>
      </c>
      <c r="I264">
        <v>27.6</v>
      </c>
      <c r="J264">
        <v>9.1</v>
      </c>
      <c r="K264">
        <v>12.1</v>
      </c>
      <c r="L264">
        <v>12.5</v>
      </c>
      <c r="M264">
        <v>0.24</v>
      </c>
    </row>
    <row r="265" spans="1:17" x14ac:dyDescent="0.25">
      <c r="A265">
        <v>27</v>
      </c>
      <c r="B265">
        <v>7</v>
      </c>
      <c r="C265" t="s">
        <v>68</v>
      </c>
      <c r="D265" t="s">
        <v>63</v>
      </c>
      <c r="E265">
        <v>41092</v>
      </c>
      <c r="F265">
        <v>5</v>
      </c>
      <c r="G265" t="s">
        <v>188</v>
      </c>
      <c r="H265">
        <v>24.2</v>
      </c>
      <c r="I265">
        <v>32.5</v>
      </c>
      <c r="J265">
        <v>6.65</v>
      </c>
      <c r="K265">
        <v>8.2799999999999994</v>
      </c>
      <c r="L265">
        <v>11.84</v>
      </c>
      <c r="M265">
        <v>0.13766891891891883</v>
      </c>
    </row>
    <row r="266" spans="1:17" x14ac:dyDescent="0.25">
      <c r="A266">
        <v>27</v>
      </c>
      <c r="B266">
        <v>7</v>
      </c>
      <c r="C266" t="s">
        <v>68</v>
      </c>
      <c r="D266" t="s">
        <v>63</v>
      </c>
      <c r="E266">
        <v>41099</v>
      </c>
      <c r="F266">
        <v>6</v>
      </c>
      <c r="G266" t="s">
        <v>189</v>
      </c>
      <c r="H266">
        <v>24.7</v>
      </c>
      <c r="I266">
        <v>31.8</v>
      </c>
      <c r="J266">
        <v>8.85</v>
      </c>
      <c r="K266">
        <v>13.94</v>
      </c>
      <c r="L266">
        <v>11.42</v>
      </c>
      <c r="M266">
        <v>0.44570928196147108</v>
      </c>
    </row>
    <row r="267" spans="1:17" x14ac:dyDescent="0.25">
      <c r="A267">
        <v>27</v>
      </c>
      <c r="B267">
        <v>7</v>
      </c>
      <c r="C267" t="s">
        <v>68</v>
      </c>
      <c r="D267" t="s">
        <v>63</v>
      </c>
      <c r="E267">
        <v>41106</v>
      </c>
      <c r="F267">
        <v>7</v>
      </c>
      <c r="G267" t="s">
        <v>190</v>
      </c>
      <c r="H267">
        <v>24.4</v>
      </c>
      <c r="I267">
        <v>33.1</v>
      </c>
      <c r="J267">
        <v>8.43</v>
      </c>
      <c r="K267">
        <v>11.55</v>
      </c>
      <c r="L267">
        <v>12</v>
      </c>
      <c r="M267">
        <v>0.26000000000000006</v>
      </c>
    </row>
    <row r="268" spans="1:17" x14ac:dyDescent="0.25">
      <c r="A268">
        <v>27</v>
      </c>
      <c r="B268">
        <v>7</v>
      </c>
      <c r="C268" t="s">
        <v>68</v>
      </c>
      <c r="D268" t="s">
        <v>63</v>
      </c>
      <c r="E268">
        <v>41113</v>
      </c>
      <c r="F268">
        <v>8</v>
      </c>
      <c r="G268" t="s">
        <v>191</v>
      </c>
      <c r="H268">
        <v>26.4</v>
      </c>
      <c r="I268">
        <v>30.3</v>
      </c>
      <c r="J268">
        <v>11.32</v>
      </c>
      <c r="K268">
        <v>15.87</v>
      </c>
      <c r="L268">
        <v>11.5</v>
      </c>
      <c r="M268">
        <v>0.39565217391304336</v>
      </c>
    </row>
    <row r="269" spans="1:17" x14ac:dyDescent="0.25">
      <c r="A269">
        <v>27</v>
      </c>
      <c r="B269">
        <v>7</v>
      </c>
      <c r="C269" t="s">
        <v>68</v>
      </c>
      <c r="D269" t="s">
        <v>63</v>
      </c>
      <c r="E269">
        <v>41120</v>
      </c>
      <c r="F269">
        <v>9</v>
      </c>
      <c r="G269" t="s">
        <v>192</v>
      </c>
      <c r="H269">
        <v>24.2</v>
      </c>
      <c r="I269">
        <v>29.7</v>
      </c>
      <c r="J269">
        <v>10.119999999999999</v>
      </c>
      <c r="K269">
        <v>12.53</v>
      </c>
      <c r="L269">
        <v>11.88</v>
      </c>
      <c r="M269">
        <v>0.20286195286195285</v>
      </c>
    </row>
    <row r="270" spans="1:17" x14ac:dyDescent="0.25">
      <c r="A270">
        <v>27</v>
      </c>
      <c r="B270">
        <v>7</v>
      </c>
      <c r="C270" t="s">
        <v>68</v>
      </c>
      <c r="D270" t="s">
        <v>63</v>
      </c>
      <c r="E270">
        <v>41127</v>
      </c>
      <c r="F270">
        <v>10</v>
      </c>
      <c r="G270" t="s">
        <v>193</v>
      </c>
      <c r="H270">
        <v>22.7</v>
      </c>
      <c r="I270">
        <v>30.4</v>
      </c>
      <c r="J270">
        <v>10.39</v>
      </c>
      <c r="K270">
        <v>13.87</v>
      </c>
      <c r="L270">
        <v>11.95</v>
      </c>
      <c r="M270">
        <v>0.29121338912133882</v>
      </c>
    </row>
    <row r="271" spans="1:17" x14ac:dyDescent="0.25">
      <c r="A271">
        <v>27</v>
      </c>
      <c r="B271">
        <v>7</v>
      </c>
      <c r="C271" t="s">
        <v>68</v>
      </c>
      <c r="D271" t="s">
        <v>63</v>
      </c>
      <c r="E271">
        <v>41134</v>
      </c>
      <c r="F271">
        <v>11</v>
      </c>
      <c r="G271" t="s">
        <v>194</v>
      </c>
      <c r="H271">
        <v>21.5</v>
      </c>
      <c r="I271">
        <v>26.1</v>
      </c>
      <c r="J271">
        <v>9.25</v>
      </c>
      <c r="K271">
        <v>10.68</v>
      </c>
      <c r="L271">
        <v>11</v>
      </c>
      <c r="M271">
        <v>0.12999999999999998</v>
      </c>
    </row>
    <row r="272" spans="1:17" x14ac:dyDescent="0.25">
      <c r="A272">
        <v>28</v>
      </c>
      <c r="B272">
        <v>10</v>
      </c>
      <c r="C272" t="s">
        <v>67</v>
      </c>
      <c r="D272" t="s">
        <v>63</v>
      </c>
      <c r="E272">
        <v>41071</v>
      </c>
      <c r="F272">
        <v>2</v>
      </c>
      <c r="G272" t="s">
        <v>187</v>
      </c>
      <c r="H272">
        <v>23.9</v>
      </c>
      <c r="I272">
        <v>25.6</v>
      </c>
      <c r="J272">
        <v>7.6</v>
      </c>
      <c r="K272">
        <v>9.84</v>
      </c>
      <c r="L272">
        <v>12.5</v>
      </c>
      <c r="M272">
        <v>0.17920000000000003</v>
      </c>
      <c r="O272">
        <f>AVERAGE(M272:M281)</f>
        <v>0.20939438117566461</v>
      </c>
      <c r="P272">
        <f>STDEV(M272:M281)</f>
        <v>5.9420836695730582E-2</v>
      </c>
      <c r="Q272">
        <f>P272/O272</f>
        <v>0.28377474296161465</v>
      </c>
    </row>
    <row r="273" spans="1:17" x14ac:dyDescent="0.25">
      <c r="A273">
        <v>28</v>
      </c>
      <c r="B273">
        <v>10</v>
      </c>
      <c r="C273" t="s">
        <v>67</v>
      </c>
      <c r="D273" t="s">
        <v>63</v>
      </c>
      <c r="E273">
        <v>41078</v>
      </c>
      <c r="F273">
        <v>3</v>
      </c>
      <c r="G273" t="s">
        <v>187</v>
      </c>
      <c r="H273">
        <v>23.2</v>
      </c>
      <c r="I273">
        <v>29.3</v>
      </c>
      <c r="J273">
        <v>10.52</v>
      </c>
      <c r="K273">
        <v>13.95</v>
      </c>
      <c r="L273">
        <v>12.5</v>
      </c>
      <c r="M273">
        <v>0.27439999999999998</v>
      </c>
    </row>
    <row r="274" spans="1:17" x14ac:dyDescent="0.25">
      <c r="A274">
        <v>28</v>
      </c>
      <c r="B274">
        <v>10</v>
      </c>
      <c r="C274" t="s">
        <v>67</v>
      </c>
      <c r="D274" t="s">
        <v>63</v>
      </c>
      <c r="E274">
        <v>41085</v>
      </c>
      <c r="F274">
        <v>4</v>
      </c>
      <c r="G274" t="s">
        <v>187</v>
      </c>
      <c r="H274">
        <v>25.4</v>
      </c>
      <c r="I274">
        <v>27.4</v>
      </c>
      <c r="J274">
        <v>4.7699999999999996</v>
      </c>
      <c r="K274">
        <v>6.5</v>
      </c>
      <c r="L274">
        <v>12.5</v>
      </c>
      <c r="M274">
        <v>0.13840000000000002</v>
      </c>
    </row>
    <row r="275" spans="1:17" x14ac:dyDescent="0.25">
      <c r="A275">
        <v>28</v>
      </c>
      <c r="B275">
        <v>10</v>
      </c>
      <c r="C275" t="s">
        <v>67</v>
      </c>
      <c r="D275" t="s">
        <v>63</v>
      </c>
      <c r="E275">
        <v>41092</v>
      </c>
      <c r="F275">
        <v>5</v>
      </c>
      <c r="G275" t="s">
        <v>188</v>
      </c>
      <c r="H275">
        <v>24.4</v>
      </c>
      <c r="I275">
        <v>32.4</v>
      </c>
      <c r="J275">
        <v>6.57</v>
      </c>
      <c r="K275">
        <v>9.07</v>
      </c>
      <c r="L275">
        <v>11.84</v>
      </c>
      <c r="M275">
        <v>0.21114864864864866</v>
      </c>
    </row>
    <row r="276" spans="1:17" x14ac:dyDescent="0.25">
      <c r="A276">
        <v>28</v>
      </c>
      <c r="B276">
        <v>10</v>
      </c>
      <c r="C276" t="s">
        <v>67</v>
      </c>
      <c r="D276" t="s">
        <v>63</v>
      </c>
      <c r="E276">
        <v>41099</v>
      </c>
      <c r="F276">
        <v>6</v>
      </c>
      <c r="G276" t="s">
        <v>189</v>
      </c>
      <c r="H276">
        <v>24.8</v>
      </c>
      <c r="I276">
        <v>31.6</v>
      </c>
      <c r="J276">
        <v>5.44</v>
      </c>
      <c r="K276">
        <v>7.4</v>
      </c>
      <c r="L276">
        <v>11.42</v>
      </c>
      <c r="M276">
        <v>0.17162872154115585</v>
      </c>
    </row>
    <row r="277" spans="1:17" x14ac:dyDescent="0.25">
      <c r="A277">
        <v>28</v>
      </c>
      <c r="B277">
        <v>10</v>
      </c>
      <c r="C277" t="s">
        <v>67</v>
      </c>
      <c r="D277" t="s">
        <v>63</v>
      </c>
      <c r="E277">
        <v>41106</v>
      </c>
      <c r="F277">
        <v>7</v>
      </c>
      <c r="G277" t="s">
        <v>190</v>
      </c>
      <c r="H277">
        <v>24.5</v>
      </c>
      <c r="I277">
        <v>33.200000000000003</v>
      </c>
      <c r="J277">
        <v>7.34</v>
      </c>
      <c r="K277">
        <v>11.12</v>
      </c>
      <c r="L277">
        <v>12</v>
      </c>
      <c r="M277">
        <v>0.31499999999999995</v>
      </c>
    </row>
    <row r="278" spans="1:17" x14ac:dyDescent="0.25">
      <c r="A278">
        <v>28</v>
      </c>
      <c r="B278">
        <v>10</v>
      </c>
      <c r="C278" t="s">
        <v>67</v>
      </c>
      <c r="D278" t="s">
        <v>63</v>
      </c>
      <c r="E278">
        <v>41113</v>
      </c>
      <c r="F278">
        <v>8</v>
      </c>
      <c r="G278" t="s">
        <v>191</v>
      </c>
      <c r="H278">
        <v>26.4</v>
      </c>
      <c r="I278">
        <v>30.3</v>
      </c>
      <c r="J278">
        <v>7.29</v>
      </c>
      <c r="K278">
        <v>9.0299999999999994</v>
      </c>
      <c r="L278">
        <v>11.5</v>
      </c>
      <c r="M278">
        <v>0.1513043478260869</v>
      </c>
    </row>
    <row r="279" spans="1:17" x14ac:dyDescent="0.25">
      <c r="A279">
        <v>28</v>
      </c>
      <c r="B279">
        <v>10</v>
      </c>
      <c r="C279" t="s">
        <v>67</v>
      </c>
      <c r="D279" t="s">
        <v>63</v>
      </c>
      <c r="E279">
        <v>41120</v>
      </c>
      <c r="F279">
        <v>9</v>
      </c>
      <c r="G279" t="s">
        <v>192</v>
      </c>
      <c r="H279">
        <v>24.3</v>
      </c>
      <c r="I279">
        <v>29.9</v>
      </c>
      <c r="J279">
        <v>8.33</v>
      </c>
      <c r="K279">
        <v>10.91</v>
      </c>
      <c r="L279">
        <v>11.88</v>
      </c>
      <c r="M279">
        <v>0.21717171717171715</v>
      </c>
    </row>
    <row r="280" spans="1:17" x14ac:dyDescent="0.25">
      <c r="A280">
        <v>28</v>
      </c>
      <c r="B280">
        <v>10</v>
      </c>
      <c r="C280" t="s">
        <v>67</v>
      </c>
      <c r="D280" t="s">
        <v>63</v>
      </c>
      <c r="E280">
        <v>41127</v>
      </c>
      <c r="F280">
        <v>10</v>
      </c>
      <c r="G280" t="s">
        <v>193</v>
      </c>
      <c r="H280">
        <v>22.5</v>
      </c>
      <c r="I280">
        <v>30</v>
      </c>
      <c r="J280">
        <v>6.07</v>
      </c>
      <c r="K280">
        <v>8.0500000000000007</v>
      </c>
      <c r="L280">
        <v>11.95</v>
      </c>
      <c r="M280">
        <v>0.16569037656903771</v>
      </c>
    </row>
    <row r="281" spans="1:17" x14ac:dyDescent="0.25">
      <c r="A281">
        <v>28</v>
      </c>
      <c r="B281">
        <v>10</v>
      </c>
      <c r="C281" t="s">
        <v>67</v>
      </c>
      <c r="D281" t="s">
        <v>63</v>
      </c>
      <c r="E281">
        <v>41134</v>
      </c>
      <c r="F281">
        <v>11</v>
      </c>
      <c r="G281" t="s">
        <v>194</v>
      </c>
      <c r="H281">
        <v>21.6</v>
      </c>
      <c r="I281">
        <v>25.9</v>
      </c>
      <c r="J281">
        <v>8.92</v>
      </c>
      <c r="K281">
        <v>11.89</v>
      </c>
      <c r="L281">
        <v>11</v>
      </c>
      <c r="M281">
        <v>0.27000000000000007</v>
      </c>
    </row>
    <row r="282" spans="1:17" x14ac:dyDescent="0.25">
      <c r="A282">
        <v>29</v>
      </c>
      <c r="B282">
        <v>8</v>
      </c>
      <c r="C282" t="s">
        <v>62</v>
      </c>
      <c r="D282" t="s">
        <v>63</v>
      </c>
      <c r="E282">
        <v>41071</v>
      </c>
      <c r="F282">
        <v>2</v>
      </c>
      <c r="G282" t="s">
        <v>187</v>
      </c>
      <c r="H282">
        <v>23.8</v>
      </c>
      <c r="I282">
        <v>25.6</v>
      </c>
      <c r="J282">
        <v>8.93</v>
      </c>
      <c r="K282">
        <v>11.88</v>
      </c>
      <c r="L282">
        <v>12.5</v>
      </c>
      <c r="M282">
        <v>0.2360000000000001</v>
      </c>
      <c r="O282">
        <f>AVERAGE(M282:M291)</f>
        <v>0.18797138781082798</v>
      </c>
      <c r="P282">
        <f>STDEV(M282:M291)</f>
        <v>6.1277499073551983E-2</v>
      </c>
      <c r="Q282">
        <f>P282/O282</f>
        <v>0.32599375781180528</v>
      </c>
    </row>
    <row r="283" spans="1:17" x14ac:dyDescent="0.25">
      <c r="A283">
        <v>29</v>
      </c>
      <c r="B283">
        <v>8</v>
      </c>
      <c r="C283" t="s">
        <v>62</v>
      </c>
      <c r="D283" t="s">
        <v>63</v>
      </c>
      <c r="E283">
        <v>41078</v>
      </c>
      <c r="F283">
        <v>3</v>
      </c>
      <c r="G283" t="s">
        <v>187</v>
      </c>
      <c r="H283">
        <v>23.2</v>
      </c>
      <c r="I283">
        <v>29.6</v>
      </c>
      <c r="J283">
        <v>9.65</v>
      </c>
      <c r="K283">
        <v>10.93</v>
      </c>
      <c r="L283">
        <v>12.5</v>
      </c>
      <c r="M283">
        <v>0.10239999999999995</v>
      </c>
    </row>
    <row r="284" spans="1:17" x14ac:dyDescent="0.25">
      <c r="A284">
        <v>29</v>
      </c>
      <c r="B284">
        <v>8</v>
      </c>
      <c r="C284" t="s">
        <v>62</v>
      </c>
      <c r="D284" t="s">
        <v>63</v>
      </c>
      <c r="E284">
        <v>41085</v>
      </c>
      <c r="F284">
        <v>4</v>
      </c>
      <c r="G284" t="s">
        <v>187</v>
      </c>
      <c r="H284">
        <v>25.3</v>
      </c>
      <c r="I284">
        <v>27.36</v>
      </c>
      <c r="J284">
        <v>7.65</v>
      </c>
      <c r="K284">
        <v>9.89</v>
      </c>
      <c r="L284">
        <v>12.5</v>
      </c>
      <c r="M284">
        <v>0.17920000000000003</v>
      </c>
    </row>
    <row r="285" spans="1:17" x14ac:dyDescent="0.25">
      <c r="A285">
        <v>29</v>
      </c>
      <c r="B285">
        <v>8</v>
      </c>
      <c r="C285" t="s">
        <v>62</v>
      </c>
      <c r="D285" t="s">
        <v>63</v>
      </c>
      <c r="E285">
        <v>41092</v>
      </c>
      <c r="F285">
        <v>5</v>
      </c>
      <c r="G285" t="s">
        <v>188</v>
      </c>
      <c r="H285">
        <v>24.2</v>
      </c>
      <c r="I285">
        <v>32.4</v>
      </c>
      <c r="J285">
        <v>6.28</v>
      </c>
      <c r="K285">
        <v>8.02</v>
      </c>
      <c r="L285">
        <v>11.84</v>
      </c>
      <c r="M285">
        <v>0.1469594594594594</v>
      </c>
    </row>
    <row r="286" spans="1:17" x14ac:dyDescent="0.25">
      <c r="A286">
        <v>29</v>
      </c>
      <c r="B286">
        <v>8</v>
      </c>
      <c r="C286" t="s">
        <v>62</v>
      </c>
      <c r="D286" t="s">
        <v>63</v>
      </c>
      <c r="E286">
        <v>41099</v>
      </c>
      <c r="F286">
        <v>6</v>
      </c>
      <c r="G286" t="s">
        <v>189</v>
      </c>
      <c r="H286">
        <v>24.7</v>
      </c>
      <c r="I286">
        <v>31.6</v>
      </c>
      <c r="J286">
        <v>5.7</v>
      </c>
      <c r="K286">
        <v>8.59</v>
      </c>
      <c r="L286">
        <v>11.42</v>
      </c>
      <c r="M286">
        <v>0.2530647985989492</v>
      </c>
    </row>
    <row r="287" spans="1:17" x14ac:dyDescent="0.25">
      <c r="A287">
        <v>29</v>
      </c>
      <c r="B287">
        <v>8</v>
      </c>
      <c r="C287" t="s">
        <v>62</v>
      </c>
      <c r="D287" t="s">
        <v>63</v>
      </c>
      <c r="E287">
        <v>41106</v>
      </c>
      <c r="F287">
        <v>7</v>
      </c>
      <c r="G287" t="s">
        <v>190</v>
      </c>
      <c r="H287">
        <v>24.4</v>
      </c>
      <c r="I287">
        <v>32.9</v>
      </c>
      <c r="J287">
        <v>6.66</v>
      </c>
      <c r="K287">
        <v>10.29</v>
      </c>
      <c r="L287">
        <v>12</v>
      </c>
      <c r="M287">
        <v>0.30249999999999994</v>
      </c>
    </row>
    <row r="288" spans="1:17" x14ac:dyDescent="0.25">
      <c r="A288">
        <v>29</v>
      </c>
      <c r="B288">
        <v>8</v>
      </c>
      <c r="C288" t="s">
        <v>62</v>
      </c>
      <c r="D288" t="s">
        <v>63</v>
      </c>
      <c r="E288">
        <v>41113</v>
      </c>
      <c r="F288">
        <v>8</v>
      </c>
      <c r="G288" t="s">
        <v>191</v>
      </c>
      <c r="H288">
        <v>26.2</v>
      </c>
      <c r="I288">
        <v>29.9</v>
      </c>
      <c r="J288">
        <v>6.36</v>
      </c>
      <c r="K288">
        <v>8.66</v>
      </c>
      <c r="L288">
        <v>11.5</v>
      </c>
      <c r="M288">
        <v>0.19999999999999998</v>
      </c>
    </row>
    <row r="289" spans="1:17" x14ac:dyDescent="0.25">
      <c r="A289">
        <v>29</v>
      </c>
      <c r="B289">
        <v>8</v>
      </c>
      <c r="C289" t="s">
        <v>62</v>
      </c>
      <c r="D289" t="s">
        <v>63</v>
      </c>
      <c r="E289">
        <v>41120</v>
      </c>
      <c r="F289">
        <v>9</v>
      </c>
      <c r="G289" t="s">
        <v>192</v>
      </c>
      <c r="H289">
        <v>24.2</v>
      </c>
      <c r="I289">
        <v>29.6</v>
      </c>
      <c r="J289">
        <v>5.56</v>
      </c>
      <c r="K289">
        <v>7.15</v>
      </c>
      <c r="L289">
        <v>11.88</v>
      </c>
      <c r="M289">
        <v>0.1338383838383839</v>
      </c>
    </row>
    <row r="290" spans="1:17" x14ac:dyDescent="0.25">
      <c r="A290">
        <v>29</v>
      </c>
      <c r="B290">
        <v>8</v>
      </c>
      <c r="C290" t="s">
        <v>62</v>
      </c>
      <c r="D290" t="s">
        <v>63</v>
      </c>
      <c r="E290">
        <v>41127</v>
      </c>
      <c r="F290">
        <v>10</v>
      </c>
      <c r="G290" t="s">
        <v>193</v>
      </c>
      <c r="H290">
        <v>22.4</v>
      </c>
      <c r="I290">
        <v>30.1</v>
      </c>
      <c r="J290">
        <v>6.31</v>
      </c>
      <c r="K290">
        <v>8.0299999999999994</v>
      </c>
      <c r="L290">
        <v>11.95</v>
      </c>
      <c r="M290">
        <v>0.14393305439330542</v>
      </c>
    </row>
    <row r="291" spans="1:17" x14ac:dyDescent="0.25">
      <c r="A291">
        <v>29</v>
      </c>
      <c r="B291">
        <v>8</v>
      </c>
      <c r="C291" t="s">
        <v>62</v>
      </c>
      <c r="D291" t="s">
        <v>63</v>
      </c>
      <c r="E291">
        <v>41134</v>
      </c>
      <c r="F291">
        <v>11</v>
      </c>
      <c r="G291" t="s">
        <v>194</v>
      </c>
      <c r="H291">
        <v>21.5</v>
      </c>
      <c r="I291">
        <v>25.7</v>
      </c>
      <c r="J291">
        <v>8.0399999999999991</v>
      </c>
      <c r="K291">
        <v>10.039999999999999</v>
      </c>
      <c r="L291">
        <v>11</v>
      </c>
      <c r="M291">
        <v>0.18181818181818182</v>
      </c>
    </row>
    <row r="292" spans="1:17" x14ac:dyDescent="0.25">
      <c r="A292">
        <v>30</v>
      </c>
      <c r="B292">
        <v>6</v>
      </c>
      <c r="C292" t="s">
        <v>64</v>
      </c>
      <c r="D292" t="s">
        <v>63</v>
      </c>
      <c r="E292">
        <v>41071</v>
      </c>
      <c r="F292">
        <v>2</v>
      </c>
      <c r="G292" t="s">
        <v>187</v>
      </c>
      <c r="H292">
        <v>23.8</v>
      </c>
      <c r="I292">
        <v>25.5</v>
      </c>
      <c r="J292">
        <v>5.96</v>
      </c>
      <c r="K292">
        <v>7.85</v>
      </c>
      <c r="L292">
        <v>12.5</v>
      </c>
      <c r="M292">
        <v>0.15119999999999997</v>
      </c>
      <c r="O292">
        <f>AVERAGE(M292:M301)</f>
        <v>9.8673700970466377E-2</v>
      </c>
      <c r="P292">
        <f>STDEV(M292:M301)</f>
        <v>0.24476215595238174</v>
      </c>
      <c r="Q292">
        <f>P292/O292</f>
        <v>2.4805206812465714</v>
      </c>
    </row>
    <row r="293" spans="1:17" x14ac:dyDescent="0.25">
      <c r="A293">
        <v>30</v>
      </c>
      <c r="B293">
        <v>6</v>
      </c>
      <c r="C293" t="s">
        <v>64</v>
      </c>
      <c r="D293" t="s">
        <v>63</v>
      </c>
      <c r="E293">
        <v>41078</v>
      </c>
      <c r="F293">
        <v>3</v>
      </c>
      <c r="G293" t="s">
        <v>187</v>
      </c>
      <c r="H293">
        <v>23.3</v>
      </c>
      <c r="I293">
        <v>29.3</v>
      </c>
      <c r="J293">
        <v>7.39</v>
      </c>
      <c r="K293">
        <v>8.07</v>
      </c>
      <c r="L293">
        <v>12.5</v>
      </c>
      <c r="M293">
        <v>5.4400000000000046E-2</v>
      </c>
    </row>
    <row r="294" spans="1:17" x14ac:dyDescent="0.25">
      <c r="A294">
        <v>30</v>
      </c>
      <c r="B294">
        <v>6</v>
      </c>
      <c r="C294" t="s">
        <v>64</v>
      </c>
      <c r="D294" t="s">
        <v>63</v>
      </c>
      <c r="E294">
        <v>41085</v>
      </c>
      <c r="F294">
        <v>4</v>
      </c>
      <c r="G294" t="s">
        <v>187</v>
      </c>
      <c r="H294">
        <v>25.4</v>
      </c>
      <c r="I294">
        <v>27.3</v>
      </c>
      <c r="J294">
        <v>8.93</v>
      </c>
      <c r="K294">
        <v>11.98</v>
      </c>
      <c r="L294">
        <v>12.5</v>
      </c>
      <c r="M294">
        <v>0.24400000000000005</v>
      </c>
    </row>
    <row r="295" spans="1:17" x14ac:dyDescent="0.25">
      <c r="A295">
        <v>30</v>
      </c>
      <c r="B295">
        <v>6</v>
      </c>
      <c r="C295" t="s">
        <v>64</v>
      </c>
      <c r="D295" t="s">
        <v>63</v>
      </c>
      <c r="E295">
        <v>41092</v>
      </c>
      <c r="F295">
        <v>5</v>
      </c>
      <c r="G295" t="s">
        <v>188</v>
      </c>
      <c r="H295">
        <v>24.5</v>
      </c>
      <c r="I295">
        <v>32.6</v>
      </c>
      <c r="J295">
        <v>8.76</v>
      </c>
      <c r="K295">
        <v>11.46</v>
      </c>
      <c r="L295">
        <v>11.84</v>
      </c>
      <c r="M295">
        <v>0.22804054054054063</v>
      </c>
    </row>
    <row r="296" spans="1:17" x14ac:dyDescent="0.25">
      <c r="A296">
        <v>30</v>
      </c>
      <c r="B296">
        <v>6</v>
      </c>
      <c r="C296" t="s">
        <v>64</v>
      </c>
      <c r="D296" t="s">
        <v>63</v>
      </c>
      <c r="E296">
        <v>41099</v>
      </c>
      <c r="F296">
        <v>6</v>
      </c>
      <c r="G296" t="s">
        <v>189</v>
      </c>
      <c r="H296">
        <v>24.8</v>
      </c>
      <c r="I296">
        <v>31.5</v>
      </c>
      <c r="J296">
        <v>6.92</v>
      </c>
      <c r="K296">
        <v>10.4</v>
      </c>
      <c r="L296">
        <v>11.42</v>
      </c>
      <c r="M296">
        <v>0.3047285464098074</v>
      </c>
    </row>
    <row r="297" spans="1:17" x14ac:dyDescent="0.25">
      <c r="A297">
        <v>30</v>
      </c>
      <c r="B297">
        <v>6</v>
      </c>
      <c r="C297" t="s">
        <v>64</v>
      </c>
      <c r="D297" t="s">
        <v>63</v>
      </c>
      <c r="E297">
        <v>41106</v>
      </c>
      <c r="F297">
        <v>7</v>
      </c>
      <c r="G297" t="s">
        <v>190</v>
      </c>
      <c r="H297">
        <v>24.5</v>
      </c>
      <c r="I297">
        <v>32.9</v>
      </c>
      <c r="J297">
        <v>8.44</v>
      </c>
      <c r="K297">
        <v>1.84</v>
      </c>
      <c r="L297">
        <v>12</v>
      </c>
      <c r="M297">
        <v>-0.54999999999999993</v>
      </c>
    </row>
    <row r="298" spans="1:17" x14ac:dyDescent="0.25">
      <c r="A298">
        <v>30</v>
      </c>
      <c r="B298">
        <v>6</v>
      </c>
      <c r="C298" t="s">
        <v>64</v>
      </c>
      <c r="D298" t="s">
        <v>63</v>
      </c>
      <c r="E298">
        <v>41113</v>
      </c>
      <c r="F298">
        <v>8</v>
      </c>
      <c r="G298" t="s">
        <v>191</v>
      </c>
      <c r="H298">
        <v>26.2</v>
      </c>
      <c r="I298">
        <v>29.7</v>
      </c>
      <c r="J298">
        <v>10.51</v>
      </c>
      <c r="K298">
        <v>13.22</v>
      </c>
      <c r="L298">
        <v>11.5</v>
      </c>
      <c r="M298">
        <v>0.23565217391304355</v>
      </c>
    </row>
    <row r="299" spans="1:17" x14ac:dyDescent="0.25">
      <c r="A299">
        <v>30</v>
      </c>
      <c r="B299">
        <v>6</v>
      </c>
      <c r="C299" t="s">
        <v>64</v>
      </c>
      <c r="D299" t="s">
        <v>63</v>
      </c>
      <c r="E299">
        <v>41120</v>
      </c>
      <c r="F299">
        <v>9</v>
      </c>
      <c r="G299" t="s">
        <v>192</v>
      </c>
      <c r="H299">
        <v>24.2</v>
      </c>
      <c r="I299">
        <v>29.5</v>
      </c>
      <c r="J299">
        <v>9.43</v>
      </c>
      <c r="K299">
        <v>11.13</v>
      </c>
      <c r="L299">
        <v>11.88</v>
      </c>
      <c r="M299">
        <v>0.14309764309764317</v>
      </c>
    </row>
    <row r="300" spans="1:17" x14ac:dyDescent="0.25">
      <c r="A300">
        <v>30</v>
      </c>
      <c r="B300">
        <v>6</v>
      </c>
      <c r="C300" t="s">
        <v>64</v>
      </c>
      <c r="D300" t="s">
        <v>63</v>
      </c>
      <c r="E300">
        <v>41127</v>
      </c>
      <c r="F300">
        <v>10</v>
      </c>
      <c r="G300" t="s">
        <v>193</v>
      </c>
      <c r="H300">
        <v>22.6</v>
      </c>
      <c r="I300">
        <v>30</v>
      </c>
      <c r="J300">
        <v>10.25</v>
      </c>
      <c r="K300">
        <v>12.24</v>
      </c>
      <c r="L300">
        <v>11.95</v>
      </c>
      <c r="M300">
        <v>0.1665271966527197</v>
      </c>
    </row>
    <row r="301" spans="1:17" x14ac:dyDescent="0.25">
      <c r="A301">
        <v>30</v>
      </c>
      <c r="B301">
        <v>6</v>
      </c>
      <c r="C301" t="s">
        <v>64</v>
      </c>
      <c r="D301" t="s">
        <v>63</v>
      </c>
      <c r="E301">
        <v>41134</v>
      </c>
      <c r="F301">
        <v>11</v>
      </c>
      <c r="G301" t="s">
        <v>194</v>
      </c>
      <c r="H301">
        <v>21.6</v>
      </c>
      <c r="I301">
        <v>25.7</v>
      </c>
      <c r="J301">
        <v>13.22</v>
      </c>
      <c r="K301">
        <v>13.32</v>
      </c>
      <c r="L301">
        <v>11</v>
      </c>
      <c r="M301">
        <v>9.0909090909090592E-3</v>
      </c>
    </row>
    <row r="302" spans="1:17" x14ac:dyDescent="0.25">
      <c r="A302">
        <v>31</v>
      </c>
      <c r="B302">
        <v>2</v>
      </c>
      <c r="C302" t="s">
        <v>68</v>
      </c>
      <c r="D302" t="s">
        <v>61</v>
      </c>
      <c r="E302">
        <v>41071</v>
      </c>
      <c r="F302">
        <v>2</v>
      </c>
      <c r="G302" t="s">
        <v>187</v>
      </c>
      <c r="H302">
        <v>23.7</v>
      </c>
      <c r="I302">
        <v>25.4</v>
      </c>
      <c r="J302">
        <v>8.9700000000000006</v>
      </c>
      <c r="K302">
        <v>12.6</v>
      </c>
      <c r="L302">
        <v>12.5</v>
      </c>
      <c r="M302">
        <v>0.29039999999999994</v>
      </c>
      <c r="O302">
        <f>AVERAGE(M302:M311)</f>
        <v>9.1622151713470963</v>
      </c>
      <c r="P302">
        <f>STDEV(M302:M311)</f>
        <v>28.265409256532887</v>
      </c>
      <c r="Q302">
        <f>P302/O302</f>
        <v>3.0849973208364521</v>
      </c>
    </row>
    <row r="303" spans="1:17" x14ac:dyDescent="0.25">
      <c r="A303">
        <v>31</v>
      </c>
      <c r="B303">
        <v>2</v>
      </c>
      <c r="C303" t="s">
        <v>68</v>
      </c>
      <c r="D303" t="s">
        <v>61</v>
      </c>
      <c r="E303">
        <v>41078</v>
      </c>
      <c r="F303">
        <v>3</v>
      </c>
      <c r="G303" t="s">
        <v>187</v>
      </c>
      <c r="H303">
        <v>23.2</v>
      </c>
      <c r="I303">
        <v>29.3</v>
      </c>
      <c r="J303">
        <v>7.28</v>
      </c>
      <c r="K303">
        <v>8.59</v>
      </c>
      <c r="L303">
        <v>12.5</v>
      </c>
      <c r="M303">
        <v>0.10479999999999996</v>
      </c>
    </row>
    <row r="304" spans="1:17" x14ac:dyDescent="0.25">
      <c r="A304">
        <v>31</v>
      </c>
      <c r="B304">
        <v>2</v>
      </c>
      <c r="C304" t="s">
        <v>68</v>
      </c>
      <c r="D304" t="s">
        <v>61</v>
      </c>
      <c r="E304">
        <v>41085</v>
      </c>
      <c r="F304">
        <v>4</v>
      </c>
      <c r="G304" t="s">
        <v>187</v>
      </c>
      <c r="H304">
        <v>24.9</v>
      </c>
      <c r="I304">
        <v>27</v>
      </c>
      <c r="J304">
        <v>10.27</v>
      </c>
      <c r="K304">
        <v>12.93</v>
      </c>
      <c r="L304">
        <v>12.5</v>
      </c>
      <c r="M304">
        <v>0.21280000000000002</v>
      </c>
    </row>
    <row r="305" spans="1:17" x14ac:dyDescent="0.25">
      <c r="A305">
        <v>31</v>
      </c>
      <c r="B305">
        <v>2</v>
      </c>
      <c r="C305" t="s">
        <v>68</v>
      </c>
      <c r="D305" t="s">
        <v>61</v>
      </c>
      <c r="E305">
        <v>41092</v>
      </c>
      <c r="F305">
        <v>5</v>
      </c>
      <c r="G305" t="s">
        <v>188</v>
      </c>
      <c r="H305">
        <v>24.1</v>
      </c>
      <c r="I305">
        <v>31.9</v>
      </c>
      <c r="J305">
        <v>6.11</v>
      </c>
      <c r="K305">
        <v>8.57</v>
      </c>
      <c r="L305">
        <v>11.84</v>
      </c>
      <c r="M305">
        <v>0.20777027027027026</v>
      </c>
    </row>
    <row r="306" spans="1:17" x14ac:dyDescent="0.25">
      <c r="A306">
        <v>31</v>
      </c>
      <c r="B306">
        <v>2</v>
      </c>
      <c r="C306" t="s">
        <v>68</v>
      </c>
      <c r="D306" t="s">
        <v>61</v>
      </c>
      <c r="E306">
        <v>41099</v>
      </c>
      <c r="F306">
        <v>6</v>
      </c>
      <c r="G306" t="s">
        <v>189</v>
      </c>
      <c r="H306">
        <v>24.6</v>
      </c>
      <c r="I306">
        <v>31</v>
      </c>
      <c r="J306">
        <v>7.3</v>
      </c>
      <c r="K306">
        <v>11.31</v>
      </c>
      <c r="L306">
        <v>11.42</v>
      </c>
      <c r="M306">
        <v>0.35113835376532404</v>
      </c>
    </row>
    <row r="307" spans="1:17" x14ac:dyDescent="0.25">
      <c r="A307">
        <v>31</v>
      </c>
      <c r="B307">
        <v>2</v>
      </c>
      <c r="C307" t="s">
        <v>68</v>
      </c>
      <c r="D307" t="s">
        <v>61</v>
      </c>
      <c r="E307">
        <v>41106</v>
      </c>
      <c r="F307">
        <v>7</v>
      </c>
      <c r="G307" t="s">
        <v>190</v>
      </c>
      <c r="H307">
        <v>24.4</v>
      </c>
      <c r="I307">
        <v>32.5</v>
      </c>
      <c r="J307">
        <v>6.99</v>
      </c>
      <c r="K307">
        <v>9.1300000000000008</v>
      </c>
      <c r="L307">
        <v>12</v>
      </c>
      <c r="M307">
        <v>0.17833333333333337</v>
      </c>
    </row>
    <row r="308" spans="1:17" x14ac:dyDescent="0.25">
      <c r="A308">
        <v>31</v>
      </c>
      <c r="B308">
        <v>2</v>
      </c>
      <c r="C308" t="s">
        <v>68</v>
      </c>
      <c r="D308" t="s">
        <v>61</v>
      </c>
      <c r="E308">
        <v>41113</v>
      </c>
      <c r="F308">
        <v>8</v>
      </c>
      <c r="G308" t="s">
        <v>191</v>
      </c>
      <c r="H308">
        <v>26</v>
      </c>
      <c r="I308">
        <v>29.1</v>
      </c>
      <c r="J308">
        <v>9.68</v>
      </c>
      <c r="K308">
        <v>13.28</v>
      </c>
      <c r="L308">
        <v>11.5</v>
      </c>
      <c r="M308">
        <v>0.31304347826086953</v>
      </c>
    </row>
    <row r="309" spans="1:17" x14ac:dyDescent="0.25">
      <c r="A309">
        <v>31</v>
      </c>
      <c r="B309">
        <v>2</v>
      </c>
      <c r="C309" t="s">
        <v>68</v>
      </c>
      <c r="D309" t="s">
        <v>61</v>
      </c>
      <c r="E309">
        <v>41120</v>
      </c>
      <c r="F309">
        <v>9</v>
      </c>
      <c r="G309" t="s">
        <v>192</v>
      </c>
      <c r="H309">
        <v>23.9</v>
      </c>
      <c r="I309">
        <v>28.9</v>
      </c>
      <c r="J309">
        <v>7.66</v>
      </c>
      <c r="K309">
        <v>9.43</v>
      </c>
      <c r="L309">
        <v>11.88</v>
      </c>
      <c r="M309">
        <v>0.14898989898989895</v>
      </c>
    </row>
    <row r="310" spans="1:17" x14ac:dyDescent="0.25">
      <c r="A310">
        <v>31</v>
      </c>
      <c r="B310">
        <v>2</v>
      </c>
      <c r="C310" t="s">
        <v>68</v>
      </c>
      <c r="D310" t="s">
        <v>61</v>
      </c>
      <c r="E310">
        <v>41127</v>
      </c>
      <c r="F310">
        <v>10</v>
      </c>
      <c r="G310" t="s">
        <v>193</v>
      </c>
      <c r="H310">
        <v>22.4</v>
      </c>
      <c r="I310">
        <v>29.6</v>
      </c>
      <c r="J310">
        <v>8.1999999999999993</v>
      </c>
      <c r="K310">
        <v>1079</v>
      </c>
      <c r="L310">
        <v>11.95</v>
      </c>
      <c r="M310">
        <v>89.606694560669453</v>
      </c>
    </row>
    <row r="311" spans="1:17" x14ac:dyDescent="0.25">
      <c r="A311">
        <v>31</v>
      </c>
      <c r="B311">
        <v>2</v>
      </c>
      <c r="C311" t="s">
        <v>68</v>
      </c>
      <c r="D311" t="s">
        <v>61</v>
      </c>
      <c r="E311">
        <v>41134</v>
      </c>
      <c r="F311">
        <v>11</v>
      </c>
      <c r="G311" t="s">
        <v>194</v>
      </c>
      <c r="H311">
        <v>21.5</v>
      </c>
      <c r="I311">
        <v>21.2</v>
      </c>
      <c r="J311">
        <v>8.27</v>
      </c>
      <c r="K311">
        <v>10.56</v>
      </c>
      <c r="L311">
        <v>11</v>
      </c>
      <c r="M311">
        <v>0.20818181818181827</v>
      </c>
    </row>
    <row r="312" spans="1:17" x14ac:dyDescent="0.25">
      <c r="A312">
        <v>32</v>
      </c>
      <c r="B312">
        <v>9</v>
      </c>
      <c r="C312" t="s">
        <v>60</v>
      </c>
      <c r="D312" t="s">
        <v>63</v>
      </c>
      <c r="E312">
        <v>41071</v>
      </c>
      <c r="F312">
        <v>2</v>
      </c>
      <c r="G312" t="s">
        <v>187</v>
      </c>
      <c r="H312">
        <v>23.5</v>
      </c>
      <c r="I312">
        <v>25.2</v>
      </c>
      <c r="J312">
        <v>12.08</v>
      </c>
      <c r="K312">
        <v>15.11</v>
      </c>
      <c r="L312">
        <v>12.5</v>
      </c>
      <c r="M312">
        <v>0.24239999999999995</v>
      </c>
      <c r="O312">
        <f>AVERAGE(M312:M321)</f>
        <v>0.18349919370854947</v>
      </c>
      <c r="P312">
        <f>STDEV(M312:M321)</f>
        <v>7.1240230084581135E-2</v>
      </c>
      <c r="Q312">
        <f>P312/O312</f>
        <v>0.38823184257545845</v>
      </c>
    </row>
    <row r="313" spans="1:17" x14ac:dyDescent="0.25">
      <c r="A313">
        <v>32</v>
      </c>
      <c r="B313">
        <v>9</v>
      </c>
      <c r="C313" t="s">
        <v>60</v>
      </c>
      <c r="D313" t="s">
        <v>63</v>
      </c>
      <c r="E313">
        <v>41078</v>
      </c>
      <c r="F313">
        <v>3</v>
      </c>
      <c r="G313" t="s">
        <v>187</v>
      </c>
      <c r="H313">
        <v>23</v>
      </c>
      <c r="I313">
        <v>28.8</v>
      </c>
      <c r="J313">
        <v>8.1300000000000008</v>
      </c>
      <c r="K313">
        <v>9</v>
      </c>
      <c r="L313">
        <v>12.5</v>
      </c>
      <c r="M313">
        <v>6.959999999999994E-2</v>
      </c>
    </row>
    <row r="314" spans="1:17" x14ac:dyDescent="0.25">
      <c r="A314">
        <v>32</v>
      </c>
      <c r="B314">
        <v>9</v>
      </c>
      <c r="C314" t="s">
        <v>60</v>
      </c>
      <c r="D314" t="s">
        <v>63</v>
      </c>
      <c r="E314">
        <v>41085</v>
      </c>
      <c r="F314">
        <v>4</v>
      </c>
      <c r="G314" t="s">
        <v>187</v>
      </c>
      <c r="H314">
        <v>24.7</v>
      </c>
      <c r="I314">
        <v>26.7</v>
      </c>
      <c r="J314">
        <v>10.73</v>
      </c>
      <c r="K314">
        <v>12.86</v>
      </c>
      <c r="L314">
        <v>12.5</v>
      </c>
      <c r="M314">
        <v>0.17039999999999991</v>
      </c>
    </row>
    <row r="315" spans="1:17" x14ac:dyDescent="0.25">
      <c r="A315">
        <v>32</v>
      </c>
      <c r="B315">
        <v>9</v>
      </c>
      <c r="C315" t="s">
        <v>60</v>
      </c>
      <c r="D315" t="s">
        <v>63</v>
      </c>
      <c r="E315">
        <v>41092</v>
      </c>
      <c r="F315">
        <v>5</v>
      </c>
      <c r="G315" t="s">
        <v>188</v>
      </c>
      <c r="H315">
        <v>23.7</v>
      </c>
      <c r="I315">
        <v>31.5</v>
      </c>
      <c r="J315">
        <v>7.02</v>
      </c>
      <c r="K315">
        <v>8.01</v>
      </c>
      <c r="L315">
        <v>11.84</v>
      </c>
      <c r="M315">
        <v>8.3614864864864885E-2</v>
      </c>
    </row>
    <row r="316" spans="1:17" x14ac:dyDescent="0.25">
      <c r="A316">
        <v>32</v>
      </c>
      <c r="B316">
        <v>9</v>
      </c>
      <c r="C316" t="s">
        <v>60</v>
      </c>
      <c r="D316" t="s">
        <v>63</v>
      </c>
      <c r="E316">
        <v>41099</v>
      </c>
      <c r="F316">
        <v>6</v>
      </c>
      <c r="G316" t="s">
        <v>189</v>
      </c>
      <c r="H316">
        <v>24.3</v>
      </c>
      <c r="I316">
        <v>30.6</v>
      </c>
      <c r="J316">
        <v>8.0500000000000007</v>
      </c>
      <c r="K316">
        <v>11.4</v>
      </c>
      <c r="L316">
        <v>11.42</v>
      </c>
      <c r="M316">
        <v>0.29334500875656738</v>
      </c>
    </row>
    <row r="317" spans="1:17" x14ac:dyDescent="0.25">
      <c r="A317">
        <v>32</v>
      </c>
      <c r="B317">
        <v>9</v>
      </c>
      <c r="C317" t="s">
        <v>60</v>
      </c>
      <c r="D317" t="s">
        <v>63</v>
      </c>
      <c r="E317">
        <v>41106</v>
      </c>
      <c r="F317">
        <v>7</v>
      </c>
      <c r="G317" t="s">
        <v>190</v>
      </c>
      <c r="H317">
        <v>24.2</v>
      </c>
      <c r="I317">
        <v>32</v>
      </c>
      <c r="J317">
        <v>6.08</v>
      </c>
      <c r="K317">
        <v>8.01</v>
      </c>
      <c r="L317">
        <v>12</v>
      </c>
      <c r="M317">
        <v>0.1608333333333333</v>
      </c>
    </row>
    <row r="318" spans="1:17" x14ac:dyDescent="0.25">
      <c r="A318">
        <v>32</v>
      </c>
      <c r="B318">
        <v>9</v>
      </c>
      <c r="C318" t="s">
        <v>60</v>
      </c>
      <c r="D318" t="s">
        <v>63</v>
      </c>
      <c r="E318">
        <v>41113</v>
      </c>
      <c r="F318">
        <v>8</v>
      </c>
      <c r="G318" t="s">
        <v>191</v>
      </c>
      <c r="H318">
        <v>25.8</v>
      </c>
      <c r="I318">
        <v>28.8</v>
      </c>
      <c r="J318">
        <v>8.02</v>
      </c>
      <c r="K318">
        <v>10.27</v>
      </c>
      <c r="L318">
        <v>11.5</v>
      </c>
      <c r="M318">
        <v>0.19565217391304349</v>
      </c>
    </row>
    <row r="319" spans="1:17" x14ac:dyDescent="0.25">
      <c r="A319">
        <v>32</v>
      </c>
      <c r="B319">
        <v>9</v>
      </c>
      <c r="C319" t="s">
        <v>60</v>
      </c>
      <c r="D319" t="s">
        <v>63</v>
      </c>
      <c r="E319">
        <v>41120</v>
      </c>
      <c r="F319">
        <v>9</v>
      </c>
      <c r="G319" t="s">
        <v>192</v>
      </c>
      <c r="H319">
        <v>23.6</v>
      </c>
      <c r="I319">
        <v>28.6</v>
      </c>
      <c r="J319">
        <v>6.57</v>
      </c>
      <c r="K319">
        <v>8.3800000000000008</v>
      </c>
      <c r="L319">
        <v>11.88</v>
      </c>
      <c r="M319">
        <v>0.15235690235690239</v>
      </c>
    </row>
    <row r="320" spans="1:17" x14ac:dyDescent="0.25">
      <c r="A320">
        <v>32</v>
      </c>
      <c r="B320">
        <v>9</v>
      </c>
      <c r="C320" t="s">
        <v>60</v>
      </c>
      <c r="D320" t="s">
        <v>63</v>
      </c>
      <c r="E320">
        <v>41127</v>
      </c>
      <c r="F320">
        <v>10</v>
      </c>
      <c r="G320" t="s">
        <v>193</v>
      </c>
      <c r="H320">
        <v>22.4</v>
      </c>
      <c r="I320">
        <v>29.5</v>
      </c>
      <c r="J320">
        <v>6.96</v>
      </c>
      <c r="K320">
        <v>9.92</v>
      </c>
      <c r="L320">
        <v>11.95</v>
      </c>
      <c r="M320">
        <v>0.2476987447698745</v>
      </c>
    </row>
    <row r="321" spans="1:17" x14ac:dyDescent="0.25">
      <c r="A321">
        <v>32</v>
      </c>
      <c r="B321">
        <v>9</v>
      </c>
      <c r="C321" t="s">
        <v>60</v>
      </c>
      <c r="D321" t="s">
        <v>63</v>
      </c>
      <c r="E321">
        <v>41134</v>
      </c>
      <c r="F321">
        <v>11</v>
      </c>
      <c r="G321" t="s">
        <v>194</v>
      </c>
      <c r="H321">
        <v>21.4</v>
      </c>
      <c r="I321">
        <v>25.1</v>
      </c>
      <c r="J321">
        <v>7.87</v>
      </c>
      <c r="K321">
        <v>10.28</v>
      </c>
      <c r="L321">
        <v>11</v>
      </c>
      <c r="M321">
        <v>0.21909090909090903</v>
      </c>
    </row>
    <row r="322" spans="1:17" x14ac:dyDescent="0.25">
      <c r="A322">
        <v>33</v>
      </c>
      <c r="B322">
        <v>10</v>
      </c>
      <c r="C322" t="s">
        <v>67</v>
      </c>
      <c r="D322" t="s">
        <v>63</v>
      </c>
      <c r="E322">
        <v>41071</v>
      </c>
      <c r="F322">
        <v>2</v>
      </c>
      <c r="G322" t="s">
        <v>187</v>
      </c>
      <c r="H322">
        <v>23.4</v>
      </c>
      <c r="I322">
        <v>25</v>
      </c>
      <c r="J322">
        <v>8.3000000000000007</v>
      </c>
      <c r="K322">
        <v>9.5500000000000007</v>
      </c>
      <c r="L322">
        <v>12.5</v>
      </c>
      <c r="M322">
        <v>0.1</v>
      </c>
      <c r="O322">
        <f>AVERAGE(M322:M331)</f>
        <v>0.21261973914241436</v>
      </c>
      <c r="P322">
        <f>STDEV(M322:M331)</f>
        <v>9.4994931815779823E-2</v>
      </c>
      <c r="Q322">
        <f>P322/O322</f>
        <v>0.44678322059341574</v>
      </c>
    </row>
    <row r="323" spans="1:17" x14ac:dyDescent="0.25">
      <c r="A323">
        <v>33</v>
      </c>
      <c r="B323">
        <v>10</v>
      </c>
      <c r="C323" t="s">
        <v>67</v>
      </c>
      <c r="D323" t="s">
        <v>63</v>
      </c>
      <c r="E323">
        <v>41078</v>
      </c>
      <c r="F323">
        <v>3</v>
      </c>
      <c r="G323" t="s">
        <v>187</v>
      </c>
      <c r="H323">
        <v>23.1</v>
      </c>
      <c r="I323">
        <v>28.8</v>
      </c>
      <c r="J323">
        <v>7.38</v>
      </c>
      <c r="K323">
        <v>8.0500000000000007</v>
      </c>
      <c r="L323">
        <v>12.5</v>
      </c>
      <c r="M323">
        <v>5.3600000000000064E-2</v>
      </c>
    </row>
    <row r="324" spans="1:17" x14ac:dyDescent="0.25">
      <c r="A324">
        <v>33</v>
      </c>
      <c r="B324">
        <v>10</v>
      </c>
      <c r="C324" t="s">
        <v>67</v>
      </c>
      <c r="D324" t="s">
        <v>63</v>
      </c>
      <c r="E324">
        <v>41085</v>
      </c>
      <c r="F324">
        <v>4</v>
      </c>
      <c r="G324" t="s">
        <v>187</v>
      </c>
      <c r="H324">
        <v>24.7</v>
      </c>
      <c r="I324">
        <v>26.5</v>
      </c>
      <c r="J324">
        <v>9.1999999999999993</v>
      </c>
      <c r="K324">
        <v>12.04</v>
      </c>
      <c r="L324">
        <v>12.5</v>
      </c>
      <c r="M324">
        <v>0.22719999999999999</v>
      </c>
    </row>
    <row r="325" spans="1:17" x14ac:dyDescent="0.25">
      <c r="A325">
        <v>33</v>
      </c>
      <c r="B325">
        <v>10</v>
      </c>
      <c r="C325" t="s">
        <v>67</v>
      </c>
      <c r="D325" t="s">
        <v>63</v>
      </c>
      <c r="E325">
        <v>41092</v>
      </c>
      <c r="F325">
        <v>5</v>
      </c>
      <c r="G325" t="s">
        <v>188</v>
      </c>
      <c r="H325">
        <v>23.9</v>
      </c>
      <c r="I325">
        <v>31.1</v>
      </c>
      <c r="J325">
        <v>8.7200000000000006</v>
      </c>
      <c r="K325">
        <v>13.07</v>
      </c>
      <c r="L325">
        <v>11.84</v>
      </c>
      <c r="M325">
        <v>0.36739864864864863</v>
      </c>
    </row>
    <row r="326" spans="1:17" x14ac:dyDescent="0.25">
      <c r="A326">
        <v>33</v>
      </c>
      <c r="B326">
        <v>10</v>
      </c>
      <c r="C326" t="s">
        <v>67</v>
      </c>
      <c r="D326" t="s">
        <v>63</v>
      </c>
      <c r="E326">
        <v>41099</v>
      </c>
      <c r="F326">
        <v>6</v>
      </c>
      <c r="G326" t="s">
        <v>189</v>
      </c>
      <c r="H326">
        <v>24.3</v>
      </c>
      <c r="I326">
        <v>30</v>
      </c>
      <c r="J326">
        <v>5.89</v>
      </c>
      <c r="K326">
        <v>8.0399999999999991</v>
      </c>
      <c r="L326">
        <v>11.42</v>
      </c>
      <c r="M326">
        <v>0.18826619964973726</v>
      </c>
    </row>
    <row r="327" spans="1:17" x14ac:dyDescent="0.25">
      <c r="A327">
        <v>33</v>
      </c>
      <c r="B327">
        <v>10</v>
      </c>
      <c r="C327" t="s">
        <v>67</v>
      </c>
      <c r="D327" t="s">
        <v>63</v>
      </c>
      <c r="E327">
        <v>41106</v>
      </c>
      <c r="F327">
        <v>7</v>
      </c>
      <c r="G327" t="s">
        <v>190</v>
      </c>
      <c r="H327">
        <v>24.2</v>
      </c>
      <c r="I327">
        <v>31.4</v>
      </c>
      <c r="J327">
        <v>6.51</v>
      </c>
      <c r="K327">
        <v>10.08</v>
      </c>
      <c r="L327">
        <v>12</v>
      </c>
      <c r="M327">
        <v>0.29750000000000004</v>
      </c>
    </row>
    <row r="328" spans="1:17" x14ac:dyDescent="0.25">
      <c r="A328">
        <v>33</v>
      </c>
      <c r="B328">
        <v>10</v>
      </c>
      <c r="C328" t="s">
        <v>67</v>
      </c>
      <c r="D328" t="s">
        <v>63</v>
      </c>
      <c r="E328">
        <v>41113</v>
      </c>
      <c r="F328">
        <v>8</v>
      </c>
      <c r="G328" t="s">
        <v>191</v>
      </c>
      <c r="H328">
        <v>25.6</v>
      </c>
      <c r="I328">
        <v>28.2</v>
      </c>
      <c r="J328">
        <v>7.99</v>
      </c>
      <c r="K328">
        <v>9.7899999999999991</v>
      </c>
      <c r="L328">
        <v>11.5</v>
      </c>
      <c r="M328">
        <v>0.15652173913043468</v>
      </c>
    </row>
    <row r="329" spans="1:17" x14ac:dyDescent="0.25">
      <c r="A329">
        <v>33</v>
      </c>
      <c r="B329">
        <v>10</v>
      </c>
      <c r="C329" t="s">
        <v>67</v>
      </c>
      <c r="D329" t="s">
        <v>63</v>
      </c>
      <c r="E329">
        <v>41120</v>
      </c>
      <c r="F329">
        <v>9</v>
      </c>
      <c r="G329" t="s">
        <v>192</v>
      </c>
      <c r="H329">
        <v>23.6</v>
      </c>
      <c r="I329">
        <v>28.6</v>
      </c>
      <c r="J329">
        <v>7.4</v>
      </c>
      <c r="K329">
        <v>10.45</v>
      </c>
      <c r="L329">
        <v>11.88</v>
      </c>
      <c r="M329">
        <v>0.25673400673400665</v>
      </c>
    </row>
    <row r="330" spans="1:17" x14ac:dyDescent="0.25">
      <c r="A330">
        <v>33</v>
      </c>
      <c r="B330">
        <v>10</v>
      </c>
      <c r="C330" t="s">
        <v>67</v>
      </c>
      <c r="D330" t="s">
        <v>63</v>
      </c>
      <c r="E330">
        <v>41127</v>
      </c>
      <c r="F330">
        <v>10</v>
      </c>
      <c r="G330" t="s">
        <v>193</v>
      </c>
      <c r="H330">
        <v>22.3</v>
      </c>
      <c r="I330">
        <v>28.1</v>
      </c>
      <c r="J330">
        <v>7.42</v>
      </c>
      <c r="K330">
        <v>9.6999999999999993</v>
      </c>
      <c r="L330">
        <v>11.95</v>
      </c>
      <c r="M330">
        <v>0.19079497907949786</v>
      </c>
    </row>
    <row r="331" spans="1:17" x14ac:dyDescent="0.25">
      <c r="A331">
        <v>33</v>
      </c>
      <c r="B331">
        <v>10</v>
      </c>
      <c r="C331" t="s">
        <v>67</v>
      </c>
      <c r="D331" t="s">
        <v>63</v>
      </c>
      <c r="E331">
        <v>41134</v>
      </c>
      <c r="F331">
        <v>11</v>
      </c>
      <c r="G331" t="s">
        <v>194</v>
      </c>
      <c r="H331">
        <v>21.4</v>
      </c>
      <c r="I331">
        <v>24.7</v>
      </c>
      <c r="J331">
        <v>9.06</v>
      </c>
      <c r="K331">
        <v>12.23</v>
      </c>
      <c r="L331">
        <v>11</v>
      </c>
      <c r="M331">
        <v>0.28818181818181815</v>
      </c>
    </row>
    <row r="332" spans="1:17" x14ac:dyDescent="0.25">
      <c r="A332">
        <v>34</v>
      </c>
      <c r="B332">
        <v>5</v>
      </c>
      <c r="C332" t="s">
        <v>67</v>
      </c>
      <c r="D332" t="s">
        <v>61</v>
      </c>
      <c r="E332">
        <v>41071</v>
      </c>
      <c r="F332">
        <v>2</v>
      </c>
      <c r="G332" t="s">
        <v>187</v>
      </c>
      <c r="H332">
        <v>23.6</v>
      </c>
      <c r="I332">
        <v>25.4</v>
      </c>
      <c r="J332">
        <v>5.92</v>
      </c>
      <c r="K332">
        <v>6.87</v>
      </c>
      <c r="L332">
        <v>12.5</v>
      </c>
      <c r="M332">
        <v>7.6000000000000012E-2</v>
      </c>
      <c r="O332">
        <f>AVERAGE(M332:M341)</f>
        <v>0.20937828839616857</v>
      </c>
      <c r="P332">
        <f>STDEV(M332:M341)</f>
        <v>7.3300122815687291E-2</v>
      </c>
      <c r="Q332">
        <f>P332/O332</f>
        <v>0.35008464047138815</v>
      </c>
    </row>
    <row r="333" spans="1:17" x14ac:dyDescent="0.25">
      <c r="A333">
        <v>34</v>
      </c>
      <c r="B333">
        <v>5</v>
      </c>
      <c r="C333" t="s">
        <v>67</v>
      </c>
      <c r="D333" t="s">
        <v>61</v>
      </c>
      <c r="E333">
        <v>41078</v>
      </c>
      <c r="F333">
        <v>3</v>
      </c>
      <c r="G333" t="s">
        <v>187</v>
      </c>
      <c r="H333">
        <v>23.2</v>
      </c>
      <c r="I333">
        <v>29.4</v>
      </c>
      <c r="J333">
        <v>8.57</v>
      </c>
      <c r="K333">
        <v>12.25</v>
      </c>
      <c r="L333">
        <v>12.5</v>
      </c>
      <c r="M333">
        <v>0.2944</v>
      </c>
    </row>
    <row r="334" spans="1:17" x14ac:dyDescent="0.25">
      <c r="A334">
        <v>34</v>
      </c>
      <c r="B334">
        <v>5</v>
      </c>
      <c r="C334" t="s">
        <v>67</v>
      </c>
      <c r="D334" t="s">
        <v>61</v>
      </c>
      <c r="E334">
        <v>41085</v>
      </c>
      <c r="F334">
        <v>4</v>
      </c>
      <c r="G334" t="s">
        <v>187</v>
      </c>
      <c r="H334">
        <v>24.9</v>
      </c>
      <c r="I334">
        <v>26.6</v>
      </c>
      <c r="J334">
        <v>7.64</v>
      </c>
      <c r="K334">
        <v>9.32</v>
      </c>
      <c r="L334">
        <v>12.5</v>
      </c>
      <c r="M334">
        <v>0.13440000000000005</v>
      </c>
    </row>
    <row r="335" spans="1:17" x14ac:dyDescent="0.25">
      <c r="A335">
        <v>34</v>
      </c>
      <c r="B335">
        <v>5</v>
      </c>
      <c r="C335" t="s">
        <v>67</v>
      </c>
      <c r="D335" t="s">
        <v>61</v>
      </c>
      <c r="E335">
        <v>41092</v>
      </c>
      <c r="F335">
        <v>5</v>
      </c>
      <c r="G335" t="s">
        <v>188</v>
      </c>
      <c r="H335">
        <v>23.9</v>
      </c>
      <c r="I335">
        <v>32</v>
      </c>
      <c r="J335">
        <v>10.89</v>
      </c>
      <c r="K335">
        <v>13.77</v>
      </c>
      <c r="L335">
        <v>11.84</v>
      </c>
      <c r="M335">
        <v>0.24324324324324317</v>
      </c>
    </row>
    <row r="336" spans="1:17" x14ac:dyDescent="0.25">
      <c r="A336">
        <v>34</v>
      </c>
      <c r="B336">
        <v>5</v>
      </c>
      <c r="C336" t="s">
        <v>67</v>
      </c>
      <c r="D336" t="s">
        <v>61</v>
      </c>
      <c r="E336">
        <v>41099</v>
      </c>
      <c r="F336">
        <v>6</v>
      </c>
      <c r="G336" t="s">
        <v>189</v>
      </c>
      <c r="H336">
        <v>24.5</v>
      </c>
      <c r="I336">
        <v>31.1</v>
      </c>
      <c r="J336">
        <v>4.91</v>
      </c>
      <c r="K336">
        <v>7.65</v>
      </c>
      <c r="L336">
        <v>11.42</v>
      </c>
      <c r="M336">
        <v>0.23992994746059546</v>
      </c>
    </row>
    <row r="337" spans="1:17" x14ac:dyDescent="0.25">
      <c r="A337">
        <v>34</v>
      </c>
      <c r="B337">
        <v>5</v>
      </c>
      <c r="C337" t="s">
        <v>67</v>
      </c>
      <c r="D337" t="s">
        <v>61</v>
      </c>
      <c r="E337">
        <v>41106</v>
      </c>
      <c r="F337">
        <v>7</v>
      </c>
      <c r="G337" t="s">
        <v>190</v>
      </c>
      <c r="H337">
        <v>24.2</v>
      </c>
      <c r="I337">
        <v>32.299999999999997</v>
      </c>
      <c r="J337">
        <v>7.66</v>
      </c>
      <c r="K337">
        <v>10.75</v>
      </c>
      <c r="L337">
        <v>12</v>
      </c>
      <c r="M337">
        <v>0.25750000000000001</v>
      </c>
    </row>
    <row r="338" spans="1:17" x14ac:dyDescent="0.25">
      <c r="A338">
        <v>34</v>
      </c>
      <c r="B338">
        <v>5</v>
      </c>
      <c r="C338" t="s">
        <v>67</v>
      </c>
      <c r="D338" t="s">
        <v>61</v>
      </c>
      <c r="E338">
        <v>41113</v>
      </c>
      <c r="F338">
        <v>8</v>
      </c>
      <c r="G338" t="s">
        <v>191</v>
      </c>
      <c r="H338">
        <v>25.8</v>
      </c>
      <c r="I338">
        <v>28.8</v>
      </c>
      <c r="J338">
        <v>7.44</v>
      </c>
      <c r="K338">
        <v>9.48</v>
      </c>
      <c r="L338">
        <v>11.5</v>
      </c>
      <c r="M338">
        <v>0.1773913043478261</v>
      </c>
    </row>
    <row r="339" spans="1:17" x14ac:dyDescent="0.25">
      <c r="A339">
        <v>34</v>
      </c>
      <c r="B339">
        <v>5</v>
      </c>
      <c r="C339" t="s">
        <v>67</v>
      </c>
      <c r="D339" t="s">
        <v>61</v>
      </c>
      <c r="E339">
        <v>41120</v>
      </c>
      <c r="F339">
        <v>9</v>
      </c>
      <c r="G339" t="s">
        <v>192</v>
      </c>
      <c r="H339">
        <v>23.5</v>
      </c>
      <c r="I339">
        <v>28.7</v>
      </c>
      <c r="J339">
        <v>10.26</v>
      </c>
      <c r="K339">
        <v>13.38</v>
      </c>
      <c r="L339">
        <v>11.88</v>
      </c>
      <c r="M339">
        <v>0.26262626262626271</v>
      </c>
    </row>
    <row r="340" spans="1:17" x14ac:dyDescent="0.25">
      <c r="A340">
        <v>34</v>
      </c>
      <c r="B340">
        <v>5</v>
      </c>
      <c r="C340" t="s">
        <v>67</v>
      </c>
      <c r="D340" t="s">
        <v>61</v>
      </c>
      <c r="E340">
        <v>41127</v>
      </c>
      <c r="F340">
        <v>10</v>
      </c>
      <c r="G340" t="s">
        <v>193</v>
      </c>
      <c r="H340">
        <v>22.1</v>
      </c>
      <c r="I340">
        <v>29.1</v>
      </c>
      <c r="J340">
        <v>6.17</v>
      </c>
      <c r="K340">
        <v>7.79</v>
      </c>
      <c r="L340">
        <v>11.95</v>
      </c>
      <c r="M340">
        <v>0.13556485355648537</v>
      </c>
    </row>
    <row r="341" spans="1:17" x14ac:dyDescent="0.25">
      <c r="A341">
        <v>34</v>
      </c>
      <c r="B341">
        <v>5</v>
      </c>
      <c r="C341" t="s">
        <v>67</v>
      </c>
      <c r="D341" t="s">
        <v>61</v>
      </c>
      <c r="E341">
        <v>41134</v>
      </c>
      <c r="F341">
        <v>11</v>
      </c>
      <c r="G341" t="s">
        <v>194</v>
      </c>
      <c r="H341">
        <v>21.4</v>
      </c>
      <c r="I341">
        <v>25</v>
      </c>
      <c r="J341">
        <v>9.2799999999999994</v>
      </c>
      <c r="K341">
        <v>12.28</v>
      </c>
      <c r="L341">
        <v>11</v>
      </c>
      <c r="M341">
        <v>0.27272727272727271</v>
      </c>
    </row>
    <row r="342" spans="1:17" x14ac:dyDescent="0.25">
      <c r="A342">
        <v>35</v>
      </c>
      <c r="B342">
        <v>10</v>
      </c>
      <c r="C342" t="s">
        <v>67</v>
      </c>
      <c r="D342" t="s">
        <v>63</v>
      </c>
      <c r="E342">
        <v>41071</v>
      </c>
      <c r="F342">
        <v>2</v>
      </c>
      <c r="G342" t="s">
        <v>187</v>
      </c>
      <c r="H342">
        <v>23.8</v>
      </c>
      <c r="I342">
        <v>25.5</v>
      </c>
      <c r="J342">
        <v>7.14</v>
      </c>
      <c r="K342">
        <v>8.82</v>
      </c>
      <c r="L342">
        <v>12.5</v>
      </c>
      <c r="M342">
        <v>0.13440000000000005</v>
      </c>
      <c r="O342">
        <f>AVERAGE(M342:M351)</f>
        <v>0.20393837172522669</v>
      </c>
      <c r="P342">
        <f>STDEV(M342:M351)</f>
        <v>6.8792761936515234E-2</v>
      </c>
      <c r="Q342">
        <f>P342/O342</f>
        <v>0.33732132582289187</v>
      </c>
    </row>
    <row r="343" spans="1:17" x14ac:dyDescent="0.25">
      <c r="A343">
        <v>35</v>
      </c>
      <c r="B343">
        <v>10</v>
      </c>
      <c r="C343" t="s">
        <v>67</v>
      </c>
      <c r="D343" t="s">
        <v>63</v>
      </c>
      <c r="E343">
        <v>41078</v>
      </c>
      <c r="F343">
        <v>3</v>
      </c>
      <c r="G343" t="s">
        <v>187</v>
      </c>
      <c r="H343">
        <v>23.2</v>
      </c>
      <c r="I343">
        <v>29.4</v>
      </c>
      <c r="J343">
        <v>10.31</v>
      </c>
      <c r="K343">
        <v>13.05</v>
      </c>
      <c r="L343">
        <v>12.5</v>
      </c>
      <c r="M343">
        <v>0.21920000000000001</v>
      </c>
    </row>
    <row r="344" spans="1:17" x14ac:dyDescent="0.25">
      <c r="A344">
        <v>35</v>
      </c>
      <c r="B344">
        <v>10</v>
      </c>
      <c r="C344" t="s">
        <v>67</v>
      </c>
      <c r="D344" t="s">
        <v>63</v>
      </c>
      <c r="E344">
        <v>41085</v>
      </c>
      <c r="F344">
        <v>4</v>
      </c>
      <c r="G344" t="s">
        <v>187</v>
      </c>
      <c r="H344">
        <v>25.1</v>
      </c>
      <c r="I344">
        <v>27.2</v>
      </c>
      <c r="J344">
        <v>6.8</v>
      </c>
      <c r="K344">
        <v>8.4499999999999993</v>
      </c>
      <c r="L344">
        <v>12.5</v>
      </c>
      <c r="M344">
        <v>0.13199999999999995</v>
      </c>
    </row>
    <row r="345" spans="1:17" x14ac:dyDescent="0.25">
      <c r="A345">
        <v>35</v>
      </c>
      <c r="B345">
        <v>10</v>
      </c>
      <c r="C345" t="s">
        <v>67</v>
      </c>
      <c r="D345" t="s">
        <v>63</v>
      </c>
      <c r="E345">
        <v>41092</v>
      </c>
      <c r="F345">
        <v>5</v>
      </c>
      <c r="G345" t="s">
        <v>188</v>
      </c>
      <c r="H345">
        <v>24.1</v>
      </c>
      <c r="I345">
        <v>32.299999999999997</v>
      </c>
      <c r="J345">
        <v>7.73</v>
      </c>
      <c r="K345">
        <v>10.5</v>
      </c>
      <c r="L345">
        <v>11.84</v>
      </c>
      <c r="M345">
        <v>0.23395270270270266</v>
      </c>
    </row>
    <row r="346" spans="1:17" x14ac:dyDescent="0.25">
      <c r="A346">
        <v>35</v>
      </c>
      <c r="B346">
        <v>10</v>
      </c>
      <c r="C346" t="s">
        <v>67</v>
      </c>
      <c r="D346" t="s">
        <v>63</v>
      </c>
      <c r="E346">
        <v>41099</v>
      </c>
      <c r="F346">
        <v>6</v>
      </c>
      <c r="G346" t="s">
        <v>189</v>
      </c>
      <c r="H346">
        <v>24.6</v>
      </c>
      <c r="I346">
        <v>31.1</v>
      </c>
      <c r="J346">
        <v>6.29</v>
      </c>
      <c r="K346">
        <v>8.8699999999999992</v>
      </c>
      <c r="L346">
        <v>11.42</v>
      </c>
      <c r="M346">
        <v>0.22591943957968469</v>
      </c>
    </row>
    <row r="347" spans="1:17" x14ac:dyDescent="0.25">
      <c r="A347">
        <v>35</v>
      </c>
      <c r="B347">
        <v>10</v>
      </c>
      <c r="C347" t="s">
        <v>67</v>
      </c>
      <c r="D347" t="s">
        <v>63</v>
      </c>
      <c r="E347">
        <v>41106</v>
      </c>
      <c r="F347">
        <v>7</v>
      </c>
      <c r="G347" t="s">
        <v>190</v>
      </c>
      <c r="H347">
        <v>24.3</v>
      </c>
      <c r="I347">
        <v>32.6</v>
      </c>
      <c r="J347">
        <v>8.15</v>
      </c>
      <c r="K347">
        <v>12.18</v>
      </c>
      <c r="L347">
        <v>12</v>
      </c>
      <c r="M347">
        <v>0.33583333333333326</v>
      </c>
    </row>
    <row r="348" spans="1:17" x14ac:dyDescent="0.25">
      <c r="A348">
        <v>35</v>
      </c>
      <c r="B348">
        <v>10</v>
      </c>
      <c r="C348" t="s">
        <v>67</v>
      </c>
      <c r="D348" t="s">
        <v>63</v>
      </c>
      <c r="E348">
        <v>41113</v>
      </c>
      <c r="F348">
        <v>8</v>
      </c>
      <c r="G348" t="s">
        <v>191</v>
      </c>
      <c r="H348">
        <v>26</v>
      </c>
      <c r="I348">
        <v>29.2</v>
      </c>
      <c r="J348">
        <v>7.56</v>
      </c>
      <c r="K348">
        <v>9.0500000000000007</v>
      </c>
      <c r="L348">
        <v>11.5</v>
      </c>
      <c r="M348">
        <v>0.12956521739130444</v>
      </c>
    </row>
    <row r="349" spans="1:17" x14ac:dyDescent="0.25">
      <c r="A349">
        <v>35</v>
      </c>
      <c r="B349">
        <v>10</v>
      </c>
      <c r="C349" t="s">
        <v>67</v>
      </c>
      <c r="D349" t="s">
        <v>63</v>
      </c>
      <c r="E349">
        <v>41120</v>
      </c>
      <c r="F349">
        <v>9</v>
      </c>
      <c r="G349" t="s">
        <v>192</v>
      </c>
      <c r="H349">
        <v>23.8</v>
      </c>
      <c r="I349">
        <v>29.1</v>
      </c>
      <c r="J349">
        <v>9.9</v>
      </c>
      <c r="K349">
        <v>12.67</v>
      </c>
      <c r="L349">
        <v>11.88</v>
      </c>
      <c r="M349">
        <v>0.2331649831649831</v>
      </c>
    </row>
    <row r="350" spans="1:17" x14ac:dyDescent="0.25">
      <c r="A350">
        <v>35</v>
      </c>
      <c r="B350">
        <v>10</v>
      </c>
      <c r="C350" t="s">
        <v>67</v>
      </c>
      <c r="D350" t="s">
        <v>63</v>
      </c>
      <c r="E350">
        <v>41127</v>
      </c>
      <c r="F350">
        <v>10</v>
      </c>
      <c r="G350" t="s">
        <v>193</v>
      </c>
      <c r="H350">
        <v>22.2</v>
      </c>
      <c r="I350">
        <v>29.2</v>
      </c>
      <c r="J350">
        <v>7.49</v>
      </c>
      <c r="K350">
        <v>9.14</v>
      </c>
      <c r="L350">
        <v>11.95</v>
      </c>
      <c r="M350">
        <v>0.13807531380753141</v>
      </c>
    </row>
    <row r="351" spans="1:17" x14ac:dyDescent="0.25">
      <c r="A351">
        <v>35</v>
      </c>
      <c r="B351">
        <v>10</v>
      </c>
      <c r="C351" t="s">
        <v>67</v>
      </c>
      <c r="D351" t="s">
        <v>63</v>
      </c>
      <c r="E351">
        <v>41134</v>
      </c>
      <c r="F351">
        <v>11</v>
      </c>
      <c r="G351" t="s">
        <v>194</v>
      </c>
      <c r="H351">
        <v>21.5</v>
      </c>
      <c r="I351">
        <v>25.1</v>
      </c>
      <c r="J351">
        <v>8.51</v>
      </c>
      <c r="K351">
        <v>11.34</v>
      </c>
      <c r="L351">
        <v>11</v>
      </c>
      <c r="M351">
        <v>0.25727272727272726</v>
      </c>
    </row>
    <row r="352" spans="1:17" x14ac:dyDescent="0.25">
      <c r="A352">
        <v>36</v>
      </c>
      <c r="B352">
        <v>8</v>
      </c>
      <c r="C352" t="s">
        <v>62</v>
      </c>
      <c r="D352" t="s">
        <v>63</v>
      </c>
      <c r="E352">
        <v>41071</v>
      </c>
      <c r="F352">
        <v>2</v>
      </c>
      <c r="G352" t="s">
        <v>187</v>
      </c>
      <c r="H352">
        <v>24.2</v>
      </c>
      <c r="I352">
        <v>25.8</v>
      </c>
      <c r="J352">
        <v>7.69</v>
      </c>
      <c r="K352">
        <v>10.39</v>
      </c>
      <c r="L352">
        <v>12.5</v>
      </c>
      <c r="M352">
        <v>0.21600000000000003</v>
      </c>
      <c r="O352">
        <f>AVERAGE(M352:M361)</f>
        <v>0.17435168089469755</v>
      </c>
      <c r="P352">
        <f>STDEV(M352:M361)</f>
        <v>3.8659185527272349E-2</v>
      </c>
      <c r="Q352">
        <f>P352/O352</f>
        <v>0.22173107439452319</v>
      </c>
    </row>
    <row r="353" spans="1:17" x14ac:dyDescent="0.25">
      <c r="A353">
        <v>36</v>
      </c>
      <c r="B353">
        <v>8</v>
      </c>
      <c r="C353" t="s">
        <v>62</v>
      </c>
      <c r="D353" t="s">
        <v>63</v>
      </c>
      <c r="E353">
        <v>41078</v>
      </c>
      <c r="F353">
        <v>3</v>
      </c>
      <c r="G353" t="s">
        <v>187</v>
      </c>
      <c r="H353">
        <v>23.5</v>
      </c>
      <c r="I353">
        <v>30</v>
      </c>
      <c r="J353">
        <v>8.19</v>
      </c>
      <c r="K353">
        <v>9.7200000000000006</v>
      </c>
      <c r="L353">
        <v>12.5</v>
      </c>
      <c r="M353">
        <v>0.12240000000000009</v>
      </c>
    </row>
    <row r="354" spans="1:17" x14ac:dyDescent="0.25">
      <c r="A354">
        <v>36</v>
      </c>
      <c r="B354">
        <v>8</v>
      </c>
      <c r="C354" t="s">
        <v>62</v>
      </c>
      <c r="D354" t="s">
        <v>63</v>
      </c>
      <c r="E354">
        <v>41085</v>
      </c>
      <c r="F354">
        <v>4</v>
      </c>
      <c r="G354" t="s">
        <v>187</v>
      </c>
      <c r="H354">
        <v>25.4</v>
      </c>
      <c r="I354">
        <v>27.6</v>
      </c>
      <c r="J354">
        <v>7.87</v>
      </c>
      <c r="K354">
        <v>9.59</v>
      </c>
      <c r="L354">
        <v>12.5</v>
      </c>
      <c r="M354">
        <v>0.13759999999999997</v>
      </c>
    </row>
    <row r="355" spans="1:17" x14ac:dyDescent="0.25">
      <c r="A355">
        <v>36</v>
      </c>
      <c r="B355">
        <v>8</v>
      </c>
      <c r="C355" t="s">
        <v>62</v>
      </c>
      <c r="D355" t="s">
        <v>63</v>
      </c>
      <c r="E355">
        <v>41092</v>
      </c>
      <c r="F355">
        <v>5</v>
      </c>
      <c r="G355" t="s">
        <v>188</v>
      </c>
      <c r="H355">
        <v>24.3</v>
      </c>
      <c r="I355">
        <v>32.6</v>
      </c>
      <c r="J355">
        <v>7.19</v>
      </c>
      <c r="K355">
        <v>9.31</v>
      </c>
      <c r="L355">
        <v>11.84</v>
      </c>
      <c r="M355">
        <v>0.17905405405405406</v>
      </c>
    </row>
    <row r="356" spans="1:17" x14ac:dyDescent="0.25">
      <c r="A356">
        <v>36</v>
      </c>
      <c r="B356">
        <v>8</v>
      </c>
      <c r="C356" t="s">
        <v>62</v>
      </c>
      <c r="D356" t="s">
        <v>63</v>
      </c>
      <c r="E356">
        <v>41099</v>
      </c>
      <c r="F356">
        <v>6</v>
      </c>
      <c r="G356" t="s">
        <v>189</v>
      </c>
      <c r="H356">
        <v>24.8</v>
      </c>
      <c r="I356">
        <v>31.5</v>
      </c>
      <c r="J356">
        <v>7.38</v>
      </c>
      <c r="K356">
        <v>10.210000000000001</v>
      </c>
      <c r="L356">
        <v>11.42</v>
      </c>
      <c r="M356">
        <v>0.24781085814360779</v>
      </c>
    </row>
    <row r="357" spans="1:17" x14ac:dyDescent="0.25">
      <c r="A357">
        <v>36</v>
      </c>
      <c r="B357">
        <v>8</v>
      </c>
      <c r="C357" t="s">
        <v>62</v>
      </c>
      <c r="D357" t="s">
        <v>63</v>
      </c>
      <c r="E357">
        <v>41106</v>
      </c>
      <c r="F357">
        <v>7</v>
      </c>
      <c r="G357" t="s">
        <v>190</v>
      </c>
      <c r="H357">
        <v>24.4</v>
      </c>
      <c r="I357">
        <v>33</v>
      </c>
      <c r="J357">
        <v>6.48</v>
      </c>
      <c r="K357">
        <v>8.67</v>
      </c>
      <c r="L357">
        <v>12</v>
      </c>
      <c r="M357">
        <v>0.18249999999999997</v>
      </c>
    </row>
    <row r="358" spans="1:17" x14ac:dyDescent="0.25">
      <c r="A358">
        <v>36</v>
      </c>
      <c r="B358">
        <v>8</v>
      </c>
      <c r="C358" t="s">
        <v>62</v>
      </c>
      <c r="D358" t="s">
        <v>63</v>
      </c>
      <c r="E358">
        <v>41113</v>
      </c>
      <c r="F358">
        <v>8</v>
      </c>
      <c r="G358" t="s">
        <v>191</v>
      </c>
      <c r="H358">
        <v>26.2</v>
      </c>
      <c r="I358">
        <v>29.5</v>
      </c>
      <c r="J358">
        <v>8.07</v>
      </c>
      <c r="K358">
        <v>10.199999999999999</v>
      </c>
      <c r="L358">
        <v>11.5</v>
      </c>
      <c r="M358">
        <v>0.18521739130434775</v>
      </c>
    </row>
    <row r="359" spans="1:17" x14ac:dyDescent="0.25">
      <c r="A359">
        <v>36</v>
      </c>
      <c r="B359">
        <v>8</v>
      </c>
      <c r="C359" t="s">
        <v>62</v>
      </c>
      <c r="D359" t="s">
        <v>63</v>
      </c>
      <c r="E359">
        <v>41120</v>
      </c>
      <c r="F359">
        <v>9</v>
      </c>
      <c r="G359" t="s">
        <v>192</v>
      </c>
      <c r="H359">
        <v>24.2</v>
      </c>
      <c r="I359">
        <v>29.5</v>
      </c>
      <c r="J359">
        <v>7.27</v>
      </c>
      <c r="K359">
        <v>9.2100000000000009</v>
      </c>
      <c r="L359">
        <v>11.88</v>
      </c>
      <c r="M359">
        <v>0.16329966329966339</v>
      </c>
    </row>
    <row r="360" spans="1:17" x14ac:dyDescent="0.25">
      <c r="A360">
        <v>36</v>
      </c>
      <c r="B360">
        <v>8</v>
      </c>
      <c r="C360" t="s">
        <v>62</v>
      </c>
      <c r="D360" t="s">
        <v>63</v>
      </c>
      <c r="E360">
        <v>41127</v>
      </c>
      <c r="F360">
        <v>10</v>
      </c>
      <c r="G360" t="s">
        <v>193</v>
      </c>
      <c r="H360">
        <v>22.4</v>
      </c>
      <c r="I360">
        <v>29.5</v>
      </c>
      <c r="J360">
        <v>7.16</v>
      </c>
      <c r="K360">
        <v>8.7200000000000006</v>
      </c>
      <c r="L360">
        <v>11.95</v>
      </c>
      <c r="M360">
        <v>0.13054393305439335</v>
      </c>
    </row>
    <row r="361" spans="1:17" x14ac:dyDescent="0.25">
      <c r="A361">
        <v>36</v>
      </c>
      <c r="B361">
        <v>8</v>
      </c>
      <c r="C361" t="s">
        <v>62</v>
      </c>
      <c r="D361" t="s">
        <v>63</v>
      </c>
      <c r="E361">
        <v>41134</v>
      </c>
      <c r="F361">
        <v>11</v>
      </c>
      <c r="G361" t="s">
        <v>194</v>
      </c>
      <c r="H361">
        <v>21.6</v>
      </c>
      <c r="I361">
        <v>25.4</v>
      </c>
      <c r="J361">
        <v>9.0299999999999994</v>
      </c>
      <c r="K361">
        <v>11</v>
      </c>
      <c r="L361">
        <v>11</v>
      </c>
      <c r="M361">
        <v>0.17909090909090916</v>
      </c>
    </row>
    <row r="362" spans="1:17" x14ac:dyDescent="0.25">
      <c r="A362">
        <v>37</v>
      </c>
      <c r="B362">
        <v>4</v>
      </c>
      <c r="C362" t="s">
        <v>60</v>
      </c>
      <c r="D362" t="s">
        <v>61</v>
      </c>
      <c r="E362">
        <v>41071</v>
      </c>
      <c r="F362">
        <v>2</v>
      </c>
      <c r="G362" t="s">
        <v>187</v>
      </c>
      <c r="H362">
        <v>23.7</v>
      </c>
      <c r="I362">
        <v>25.5</v>
      </c>
      <c r="J362">
        <v>9.99</v>
      </c>
      <c r="K362">
        <v>14.48</v>
      </c>
      <c r="L362">
        <v>12.5</v>
      </c>
      <c r="M362">
        <v>0.35920000000000002</v>
      </c>
      <c r="O362">
        <f>AVERAGE(M362:M371)</f>
        <v>0.26326072144920531</v>
      </c>
      <c r="P362">
        <f>STDEV(M362:M371)</f>
        <v>0.18070898735769236</v>
      </c>
      <c r="Q362">
        <f>P362/O362</f>
        <v>0.68642593685423425</v>
      </c>
    </row>
    <row r="363" spans="1:17" x14ac:dyDescent="0.25">
      <c r="A363">
        <v>37</v>
      </c>
      <c r="B363">
        <v>4</v>
      </c>
      <c r="C363" t="s">
        <v>60</v>
      </c>
      <c r="D363" t="s">
        <v>61</v>
      </c>
      <c r="E363">
        <v>41078</v>
      </c>
      <c r="F363">
        <v>3</v>
      </c>
      <c r="G363" t="s">
        <v>187</v>
      </c>
      <c r="H363">
        <v>23.2</v>
      </c>
      <c r="I363">
        <v>29.2</v>
      </c>
      <c r="J363">
        <v>8.82</v>
      </c>
      <c r="K363">
        <v>9.48</v>
      </c>
      <c r="L363">
        <v>12.5</v>
      </c>
      <c r="M363">
        <v>5.2800000000000014E-2</v>
      </c>
    </row>
    <row r="364" spans="1:17" x14ac:dyDescent="0.25">
      <c r="A364">
        <v>37</v>
      </c>
      <c r="B364">
        <v>4</v>
      </c>
      <c r="C364" t="s">
        <v>60</v>
      </c>
      <c r="D364" t="s">
        <v>61</v>
      </c>
      <c r="E364">
        <v>41085</v>
      </c>
      <c r="F364">
        <v>4</v>
      </c>
      <c r="G364" t="s">
        <v>187</v>
      </c>
      <c r="H364">
        <v>25.2</v>
      </c>
      <c r="I364">
        <v>27.6</v>
      </c>
      <c r="J364">
        <v>10.25</v>
      </c>
      <c r="K364">
        <v>13.17</v>
      </c>
      <c r="L364">
        <v>12.5</v>
      </c>
      <c r="M364">
        <v>0.2336</v>
      </c>
    </row>
    <row r="365" spans="1:17" x14ac:dyDescent="0.25">
      <c r="A365">
        <v>37</v>
      </c>
      <c r="B365">
        <v>4</v>
      </c>
      <c r="C365" t="s">
        <v>60</v>
      </c>
      <c r="D365" t="s">
        <v>61</v>
      </c>
      <c r="E365">
        <v>41092</v>
      </c>
      <c r="F365">
        <v>5</v>
      </c>
      <c r="G365" t="s">
        <v>188</v>
      </c>
      <c r="H365">
        <v>24.1</v>
      </c>
      <c r="I365">
        <v>32.200000000000003</v>
      </c>
      <c r="J365">
        <v>7.14</v>
      </c>
      <c r="K365">
        <v>10.07</v>
      </c>
      <c r="L365">
        <v>11.84</v>
      </c>
      <c r="M365">
        <v>0.24746621621621628</v>
      </c>
    </row>
    <row r="366" spans="1:17" x14ac:dyDescent="0.25">
      <c r="A366">
        <v>37</v>
      </c>
      <c r="B366">
        <v>4</v>
      </c>
      <c r="C366" t="s">
        <v>60</v>
      </c>
      <c r="D366" t="s">
        <v>61</v>
      </c>
      <c r="E366">
        <v>41099</v>
      </c>
      <c r="F366">
        <v>6</v>
      </c>
      <c r="G366" t="s">
        <v>189</v>
      </c>
      <c r="H366">
        <v>25.1</v>
      </c>
      <c r="I366">
        <v>31.8</v>
      </c>
      <c r="J366">
        <v>10.77</v>
      </c>
      <c r="K366">
        <v>14.85</v>
      </c>
      <c r="L366">
        <v>11.42</v>
      </c>
      <c r="M366">
        <v>0.35726795096322245</v>
      </c>
    </row>
    <row r="367" spans="1:17" x14ac:dyDescent="0.25">
      <c r="A367">
        <v>37</v>
      </c>
      <c r="B367">
        <v>4</v>
      </c>
      <c r="C367" t="s">
        <v>60</v>
      </c>
      <c r="D367" t="s">
        <v>61</v>
      </c>
      <c r="E367">
        <v>41106</v>
      </c>
      <c r="F367">
        <v>7</v>
      </c>
      <c r="G367" t="s">
        <v>190</v>
      </c>
      <c r="H367">
        <v>24.2</v>
      </c>
      <c r="I367">
        <v>32.9</v>
      </c>
      <c r="J367">
        <v>7.75</v>
      </c>
      <c r="K367">
        <v>10.88</v>
      </c>
      <c r="L367">
        <v>12</v>
      </c>
      <c r="M367">
        <v>0.26083333333333342</v>
      </c>
    </row>
    <row r="368" spans="1:17" x14ac:dyDescent="0.25">
      <c r="A368">
        <v>37</v>
      </c>
      <c r="B368">
        <v>4</v>
      </c>
      <c r="C368" t="s">
        <v>60</v>
      </c>
      <c r="D368" t="s">
        <v>61</v>
      </c>
      <c r="E368">
        <v>41113</v>
      </c>
      <c r="F368">
        <v>8</v>
      </c>
      <c r="G368" t="s">
        <v>191</v>
      </c>
      <c r="H368">
        <v>26</v>
      </c>
      <c r="I368">
        <v>29.7</v>
      </c>
      <c r="J368">
        <v>9.4600000000000009</v>
      </c>
      <c r="K368">
        <v>17.43</v>
      </c>
      <c r="L368">
        <v>11.5</v>
      </c>
      <c r="M368">
        <v>0.69304347826086943</v>
      </c>
    </row>
    <row r="369" spans="1:17" x14ac:dyDescent="0.25">
      <c r="A369">
        <v>37</v>
      </c>
      <c r="B369">
        <v>4</v>
      </c>
      <c r="C369" t="s">
        <v>60</v>
      </c>
      <c r="D369" t="s">
        <v>61</v>
      </c>
      <c r="E369">
        <v>41120</v>
      </c>
      <c r="F369">
        <v>9</v>
      </c>
      <c r="G369" t="s">
        <v>192</v>
      </c>
      <c r="H369">
        <v>23.8</v>
      </c>
      <c r="I369">
        <v>29.4</v>
      </c>
      <c r="J369">
        <v>9.1999999999999993</v>
      </c>
      <c r="K369">
        <v>10.63</v>
      </c>
      <c r="L369">
        <v>11.88</v>
      </c>
      <c r="M369">
        <v>0.12037037037037049</v>
      </c>
    </row>
    <row r="370" spans="1:17" x14ac:dyDescent="0.25">
      <c r="A370">
        <v>37</v>
      </c>
      <c r="B370">
        <v>4</v>
      </c>
      <c r="C370" t="s">
        <v>60</v>
      </c>
      <c r="D370" t="s">
        <v>61</v>
      </c>
      <c r="E370">
        <v>41127</v>
      </c>
      <c r="F370">
        <v>10</v>
      </c>
      <c r="G370" t="s">
        <v>193</v>
      </c>
      <c r="H370">
        <v>22.2</v>
      </c>
      <c r="I370">
        <v>29.3</v>
      </c>
      <c r="J370">
        <v>5.73</v>
      </c>
      <c r="K370">
        <v>7.89</v>
      </c>
      <c r="L370">
        <v>11.95</v>
      </c>
      <c r="M370">
        <v>0.18075313807531376</v>
      </c>
    </row>
    <row r="371" spans="1:17" x14ac:dyDescent="0.25">
      <c r="A371">
        <v>37</v>
      </c>
      <c r="B371">
        <v>4</v>
      </c>
      <c r="C371" t="s">
        <v>60</v>
      </c>
      <c r="D371" t="s">
        <v>61</v>
      </c>
      <c r="E371">
        <v>41134</v>
      </c>
      <c r="F371">
        <v>11</v>
      </c>
      <c r="G371" t="s">
        <v>194</v>
      </c>
      <c r="H371">
        <v>21.4</v>
      </c>
      <c r="I371">
        <v>25.5</v>
      </c>
      <c r="J371">
        <v>7.61</v>
      </c>
      <c r="K371">
        <v>9.01</v>
      </c>
      <c r="L371">
        <v>11</v>
      </c>
      <c r="M371">
        <v>0.12727272727272723</v>
      </c>
    </row>
    <row r="372" spans="1:17" x14ac:dyDescent="0.25">
      <c r="A372">
        <v>38</v>
      </c>
      <c r="B372">
        <v>1</v>
      </c>
      <c r="C372" t="s">
        <v>64</v>
      </c>
      <c r="D372" t="s">
        <v>61</v>
      </c>
      <c r="E372">
        <v>41071</v>
      </c>
      <c r="F372">
        <v>2</v>
      </c>
      <c r="G372" t="s">
        <v>187</v>
      </c>
      <c r="H372">
        <v>23.7</v>
      </c>
      <c r="I372">
        <v>25.5</v>
      </c>
      <c r="J372">
        <v>9.59</v>
      </c>
      <c r="K372">
        <v>12.33</v>
      </c>
      <c r="L372">
        <v>12.5</v>
      </c>
      <c r="M372">
        <v>0.21920000000000001</v>
      </c>
      <c r="O372">
        <f>AVERAGE(M372:M381)</f>
        <v>0.16968912833819833</v>
      </c>
      <c r="P372">
        <f>STDEV(M372:M381)</f>
        <v>5.5610349424398409E-2</v>
      </c>
      <c r="Q372">
        <f>P372/O372</f>
        <v>0.32771898806365718</v>
      </c>
    </row>
    <row r="373" spans="1:17" x14ac:dyDescent="0.25">
      <c r="A373">
        <v>38</v>
      </c>
      <c r="B373">
        <v>1</v>
      </c>
      <c r="C373" t="s">
        <v>64</v>
      </c>
      <c r="D373" t="s">
        <v>61</v>
      </c>
      <c r="E373">
        <v>41078</v>
      </c>
      <c r="F373">
        <v>3</v>
      </c>
      <c r="G373" t="s">
        <v>187</v>
      </c>
      <c r="H373">
        <v>23.2</v>
      </c>
      <c r="I373">
        <v>29.2</v>
      </c>
      <c r="J373">
        <v>8.8000000000000007</v>
      </c>
      <c r="K373">
        <v>9.9700000000000006</v>
      </c>
      <c r="L373">
        <v>12.5</v>
      </c>
      <c r="M373">
        <v>9.3599999999999989E-2</v>
      </c>
    </row>
    <row r="374" spans="1:17" x14ac:dyDescent="0.25">
      <c r="A374">
        <v>38</v>
      </c>
      <c r="B374">
        <v>1</v>
      </c>
      <c r="C374" t="s">
        <v>64</v>
      </c>
      <c r="D374" t="s">
        <v>61</v>
      </c>
      <c r="E374">
        <v>41085</v>
      </c>
      <c r="F374">
        <v>4</v>
      </c>
      <c r="G374" t="s">
        <v>187</v>
      </c>
      <c r="H374">
        <v>25.2</v>
      </c>
      <c r="I374">
        <v>27.6</v>
      </c>
      <c r="J374">
        <v>7.23</v>
      </c>
      <c r="K374">
        <v>9.33</v>
      </c>
      <c r="L374">
        <v>12.5</v>
      </c>
      <c r="M374">
        <v>0.16799999999999998</v>
      </c>
    </row>
    <row r="375" spans="1:17" x14ac:dyDescent="0.25">
      <c r="A375">
        <v>38</v>
      </c>
      <c r="B375">
        <v>1</v>
      </c>
      <c r="C375" t="s">
        <v>64</v>
      </c>
      <c r="D375" t="s">
        <v>61</v>
      </c>
      <c r="E375">
        <v>41092</v>
      </c>
      <c r="F375">
        <v>5</v>
      </c>
      <c r="G375" t="s">
        <v>188</v>
      </c>
      <c r="H375">
        <v>24.1</v>
      </c>
      <c r="I375">
        <v>32.5</v>
      </c>
      <c r="J375">
        <v>7.01</v>
      </c>
      <c r="K375">
        <v>9.09</v>
      </c>
      <c r="L375">
        <v>11.84</v>
      </c>
      <c r="M375">
        <v>0.17567567567567569</v>
      </c>
    </row>
    <row r="376" spans="1:17" x14ac:dyDescent="0.25">
      <c r="A376">
        <v>38</v>
      </c>
      <c r="B376">
        <v>1</v>
      </c>
      <c r="C376" t="s">
        <v>64</v>
      </c>
      <c r="D376" t="s">
        <v>61</v>
      </c>
      <c r="E376">
        <v>41099</v>
      </c>
      <c r="F376">
        <v>6</v>
      </c>
      <c r="G376" t="s">
        <v>189</v>
      </c>
      <c r="H376">
        <v>24.6</v>
      </c>
      <c r="I376">
        <v>31.3</v>
      </c>
      <c r="J376">
        <v>6.88</v>
      </c>
      <c r="K376">
        <v>9.7200000000000006</v>
      </c>
      <c r="L376">
        <v>11.42</v>
      </c>
      <c r="M376">
        <v>0.24868651488616469</v>
      </c>
    </row>
    <row r="377" spans="1:17" x14ac:dyDescent="0.25">
      <c r="A377">
        <v>38</v>
      </c>
      <c r="B377">
        <v>1</v>
      </c>
      <c r="C377" t="s">
        <v>64</v>
      </c>
      <c r="D377" t="s">
        <v>61</v>
      </c>
      <c r="E377">
        <v>41106</v>
      </c>
      <c r="F377">
        <v>7</v>
      </c>
      <c r="G377" t="s">
        <v>190</v>
      </c>
      <c r="H377">
        <v>24.3</v>
      </c>
      <c r="I377">
        <v>32.799999999999997</v>
      </c>
      <c r="J377">
        <v>7.85</v>
      </c>
      <c r="K377">
        <v>10.76</v>
      </c>
      <c r="L377">
        <v>12</v>
      </c>
      <c r="M377">
        <v>0.24250000000000002</v>
      </c>
    </row>
    <row r="378" spans="1:17" x14ac:dyDescent="0.25">
      <c r="A378">
        <v>38</v>
      </c>
      <c r="B378">
        <v>1</v>
      </c>
      <c r="C378" t="s">
        <v>64</v>
      </c>
      <c r="D378" t="s">
        <v>61</v>
      </c>
      <c r="E378">
        <v>41113</v>
      </c>
      <c r="F378">
        <v>8</v>
      </c>
      <c r="G378" t="s">
        <v>191</v>
      </c>
      <c r="H378">
        <v>26</v>
      </c>
      <c r="I378">
        <v>29.6</v>
      </c>
      <c r="J378">
        <v>9.0399999999999991</v>
      </c>
      <c r="K378">
        <v>11.13</v>
      </c>
      <c r="L378">
        <v>11.5</v>
      </c>
      <c r="M378">
        <v>0.18173913043478276</v>
      </c>
    </row>
    <row r="379" spans="1:17" x14ac:dyDescent="0.25">
      <c r="A379">
        <v>38</v>
      </c>
      <c r="B379">
        <v>1</v>
      </c>
      <c r="C379" t="s">
        <v>64</v>
      </c>
      <c r="D379" t="s">
        <v>61</v>
      </c>
      <c r="E379">
        <v>41120</v>
      </c>
      <c r="F379">
        <v>9</v>
      </c>
      <c r="G379" t="s">
        <v>192</v>
      </c>
      <c r="H379">
        <v>24</v>
      </c>
      <c r="I379">
        <v>29.3</v>
      </c>
      <c r="J379">
        <v>8.56</v>
      </c>
      <c r="K379">
        <v>10.15</v>
      </c>
      <c r="L379">
        <v>11.88</v>
      </c>
      <c r="M379">
        <v>0.13383838383838381</v>
      </c>
    </row>
    <row r="380" spans="1:17" x14ac:dyDescent="0.25">
      <c r="A380">
        <v>38</v>
      </c>
      <c r="B380">
        <v>1</v>
      </c>
      <c r="C380" t="s">
        <v>64</v>
      </c>
      <c r="D380" t="s">
        <v>61</v>
      </c>
      <c r="E380">
        <v>41127</v>
      </c>
      <c r="F380">
        <v>10</v>
      </c>
      <c r="G380" t="s">
        <v>193</v>
      </c>
      <c r="H380">
        <v>22.5</v>
      </c>
      <c r="I380">
        <v>29.1</v>
      </c>
      <c r="J380">
        <v>8.6199999999999992</v>
      </c>
      <c r="K380">
        <v>9.75</v>
      </c>
      <c r="L380">
        <v>11.95</v>
      </c>
      <c r="M380">
        <v>9.4560669456067017E-2</v>
      </c>
    </row>
    <row r="381" spans="1:17" x14ac:dyDescent="0.25">
      <c r="A381">
        <v>38</v>
      </c>
      <c r="B381">
        <v>1</v>
      </c>
      <c r="C381" t="s">
        <v>64</v>
      </c>
      <c r="D381" t="s">
        <v>61</v>
      </c>
      <c r="E381">
        <v>41134</v>
      </c>
      <c r="F381">
        <v>11</v>
      </c>
      <c r="G381" t="s">
        <v>194</v>
      </c>
      <c r="H381">
        <v>21.5</v>
      </c>
      <c r="I381">
        <v>25.4</v>
      </c>
      <c r="J381">
        <v>9.68</v>
      </c>
      <c r="K381">
        <v>11.21</v>
      </c>
      <c r="L381">
        <v>11</v>
      </c>
      <c r="M381">
        <v>0.13909090909090918</v>
      </c>
    </row>
    <row r="382" spans="1:17" x14ac:dyDescent="0.25">
      <c r="A382">
        <v>39</v>
      </c>
      <c r="B382">
        <v>5</v>
      </c>
      <c r="C382" t="s">
        <v>67</v>
      </c>
      <c r="D382" t="s">
        <v>61</v>
      </c>
      <c r="E382">
        <v>41071</v>
      </c>
      <c r="F382">
        <v>2</v>
      </c>
      <c r="G382" t="s">
        <v>187</v>
      </c>
      <c r="H382">
        <v>23.7</v>
      </c>
      <c r="I382">
        <v>25.5</v>
      </c>
      <c r="J382">
        <v>8.25</v>
      </c>
      <c r="K382">
        <v>10.1</v>
      </c>
      <c r="L382">
        <v>12.5</v>
      </c>
      <c r="M382">
        <v>0.14799999999999996</v>
      </c>
      <c r="O382">
        <f>AVERAGE(M382:M391)</f>
        <v>0.21179205119555511</v>
      </c>
      <c r="P382">
        <f>STDEV(M382:M391)</f>
        <v>7.7336992583239797E-2</v>
      </c>
      <c r="Q382">
        <f>P382/O382</f>
        <v>0.36515531223516889</v>
      </c>
    </row>
    <row r="383" spans="1:17" x14ac:dyDescent="0.25">
      <c r="A383">
        <v>39</v>
      </c>
      <c r="B383">
        <v>5</v>
      </c>
      <c r="C383" t="s">
        <v>67</v>
      </c>
      <c r="D383" t="s">
        <v>61</v>
      </c>
      <c r="E383">
        <v>41078</v>
      </c>
      <c r="F383">
        <v>3</v>
      </c>
      <c r="G383" t="s">
        <v>187</v>
      </c>
      <c r="H383">
        <v>23.1</v>
      </c>
      <c r="I383">
        <v>29.1</v>
      </c>
      <c r="J383">
        <v>10.74</v>
      </c>
      <c r="K383">
        <v>13.22</v>
      </c>
      <c r="L383">
        <v>12.5</v>
      </c>
      <c r="M383">
        <v>0.19840000000000002</v>
      </c>
    </row>
    <row r="384" spans="1:17" x14ac:dyDescent="0.25">
      <c r="A384">
        <v>39</v>
      </c>
      <c r="B384">
        <v>5</v>
      </c>
      <c r="C384" t="s">
        <v>67</v>
      </c>
      <c r="D384" t="s">
        <v>61</v>
      </c>
      <c r="E384">
        <v>41085</v>
      </c>
      <c r="F384">
        <v>4</v>
      </c>
      <c r="G384" t="s">
        <v>187</v>
      </c>
      <c r="H384">
        <v>25.2</v>
      </c>
      <c r="I384">
        <v>27.6</v>
      </c>
      <c r="J384">
        <v>8.19</v>
      </c>
      <c r="K384">
        <v>11.52</v>
      </c>
      <c r="L384">
        <v>12.5</v>
      </c>
      <c r="M384">
        <v>0.26640000000000003</v>
      </c>
    </row>
    <row r="385" spans="1:17" x14ac:dyDescent="0.25">
      <c r="A385">
        <v>39</v>
      </c>
      <c r="B385">
        <v>5</v>
      </c>
      <c r="C385" t="s">
        <v>67</v>
      </c>
      <c r="D385" t="s">
        <v>61</v>
      </c>
      <c r="E385">
        <v>41092</v>
      </c>
      <c r="F385">
        <v>5</v>
      </c>
      <c r="G385" t="s">
        <v>188</v>
      </c>
      <c r="H385">
        <v>24.2</v>
      </c>
      <c r="I385">
        <v>32.799999999999997</v>
      </c>
      <c r="J385">
        <v>9.68</v>
      </c>
      <c r="K385">
        <v>13.75</v>
      </c>
      <c r="L385">
        <v>11.84</v>
      </c>
      <c r="M385">
        <v>0.34375000000000006</v>
      </c>
    </row>
    <row r="386" spans="1:17" x14ac:dyDescent="0.25">
      <c r="A386">
        <v>39</v>
      </c>
      <c r="B386">
        <v>5</v>
      </c>
      <c r="C386" t="s">
        <v>67</v>
      </c>
      <c r="D386" t="s">
        <v>61</v>
      </c>
      <c r="E386">
        <v>41099</v>
      </c>
      <c r="F386">
        <v>6</v>
      </c>
      <c r="G386" t="s">
        <v>189</v>
      </c>
      <c r="H386">
        <v>24.8</v>
      </c>
      <c r="I386">
        <v>31.7</v>
      </c>
      <c r="J386">
        <v>7.95</v>
      </c>
      <c r="K386">
        <v>10.19</v>
      </c>
      <c r="L386">
        <v>11.42</v>
      </c>
      <c r="M386">
        <v>0.19614711033274951</v>
      </c>
    </row>
    <row r="387" spans="1:17" x14ac:dyDescent="0.25">
      <c r="A387">
        <v>39</v>
      </c>
      <c r="B387">
        <v>5</v>
      </c>
      <c r="C387" t="s">
        <v>67</v>
      </c>
      <c r="D387" t="s">
        <v>61</v>
      </c>
      <c r="E387">
        <v>41106</v>
      </c>
      <c r="F387">
        <v>7</v>
      </c>
      <c r="G387" t="s">
        <v>190</v>
      </c>
      <c r="H387">
        <v>24.4</v>
      </c>
      <c r="I387">
        <v>33.1</v>
      </c>
      <c r="J387">
        <v>8.9</v>
      </c>
      <c r="K387">
        <v>12.93</v>
      </c>
      <c r="L387">
        <v>12</v>
      </c>
      <c r="M387">
        <v>0.33583333333333326</v>
      </c>
    </row>
    <row r="388" spans="1:17" x14ac:dyDescent="0.25">
      <c r="A388">
        <v>39</v>
      </c>
      <c r="B388">
        <v>5</v>
      </c>
      <c r="C388" t="s">
        <v>67</v>
      </c>
      <c r="D388" t="s">
        <v>61</v>
      </c>
      <c r="E388">
        <v>41113</v>
      </c>
      <c r="F388">
        <v>8</v>
      </c>
      <c r="G388" t="s">
        <v>191</v>
      </c>
      <c r="H388">
        <v>26.2</v>
      </c>
      <c r="I388">
        <v>30.3</v>
      </c>
      <c r="J388">
        <v>8.3000000000000007</v>
      </c>
      <c r="K388">
        <v>9.83</v>
      </c>
      <c r="L388">
        <v>11.5</v>
      </c>
      <c r="M388">
        <v>0.13304347826086951</v>
      </c>
    </row>
    <row r="389" spans="1:17" x14ac:dyDescent="0.25">
      <c r="A389">
        <v>39</v>
      </c>
      <c r="B389">
        <v>5</v>
      </c>
      <c r="C389" t="s">
        <v>67</v>
      </c>
      <c r="D389" t="s">
        <v>61</v>
      </c>
      <c r="E389">
        <v>41120</v>
      </c>
      <c r="F389">
        <v>9</v>
      </c>
      <c r="G389" t="s">
        <v>192</v>
      </c>
      <c r="H389">
        <v>23.9</v>
      </c>
      <c r="I389">
        <v>29.6</v>
      </c>
      <c r="J389">
        <v>8.8699999999999992</v>
      </c>
      <c r="K389">
        <v>10.71</v>
      </c>
      <c r="L389">
        <v>11.88</v>
      </c>
      <c r="M389">
        <v>0.15488215488215501</v>
      </c>
    </row>
    <row r="390" spans="1:17" x14ac:dyDescent="0.25">
      <c r="A390">
        <v>39</v>
      </c>
      <c r="B390">
        <v>5</v>
      </c>
      <c r="C390" t="s">
        <v>67</v>
      </c>
      <c r="D390" t="s">
        <v>61</v>
      </c>
      <c r="E390">
        <v>41127</v>
      </c>
      <c r="F390">
        <v>10</v>
      </c>
      <c r="G390" t="s">
        <v>193</v>
      </c>
      <c r="H390">
        <v>22.2</v>
      </c>
      <c r="I390">
        <v>29.4</v>
      </c>
      <c r="J390">
        <v>4.09</v>
      </c>
      <c r="K390">
        <v>5.9</v>
      </c>
      <c r="L390">
        <v>11.95</v>
      </c>
      <c r="M390">
        <v>0.15146443514644356</v>
      </c>
    </row>
    <row r="391" spans="1:17" x14ac:dyDescent="0.25">
      <c r="A391">
        <v>39</v>
      </c>
      <c r="B391">
        <v>5</v>
      </c>
      <c r="C391" t="s">
        <v>67</v>
      </c>
      <c r="D391" t="s">
        <v>61</v>
      </c>
      <c r="E391">
        <v>41134</v>
      </c>
      <c r="F391">
        <v>11</v>
      </c>
      <c r="G391" t="s">
        <v>194</v>
      </c>
      <c r="H391">
        <v>21.4</v>
      </c>
      <c r="I391">
        <v>25.6</v>
      </c>
      <c r="J391">
        <v>6.16</v>
      </c>
      <c r="K391">
        <v>8.25</v>
      </c>
      <c r="L391">
        <v>11</v>
      </c>
      <c r="M391">
        <v>0.18999999999999997</v>
      </c>
    </row>
    <row r="392" spans="1:17" x14ac:dyDescent="0.25">
      <c r="A392">
        <v>40</v>
      </c>
      <c r="B392">
        <v>2</v>
      </c>
      <c r="C392" t="s">
        <v>68</v>
      </c>
      <c r="D392" t="s">
        <v>61</v>
      </c>
      <c r="E392">
        <v>41071</v>
      </c>
      <c r="F392">
        <v>2</v>
      </c>
      <c r="G392" t="s">
        <v>187</v>
      </c>
      <c r="H392">
        <v>23.7</v>
      </c>
      <c r="I392">
        <v>25.5</v>
      </c>
      <c r="J392">
        <v>10.53</v>
      </c>
      <c r="K392">
        <v>13.49</v>
      </c>
      <c r="L392">
        <v>12.5</v>
      </c>
      <c r="M392">
        <v>0.23680000000000007</v>
      </c>
      <c r="O392">
        <f>AVERAGE(M392:M401)</f>
        <v>0.22005207436100727</v>
      </c>
      <c r="P392">
        <f>STDEV(M392:M401)</f>
        <v>8.1429152258426646E-2</v>
      </c>
      <c r="Q392">
        <f>P392/O392</f>
        <v>0.37004492002578326</v>
      </c>
    </row>
    <row r="393" spans="1:17" x14ac:dyDescent="0.25">
      <c r="A393">
        <v>40</v>
      </c>
      <c r="B393">
        <v>2</v>
      </c>
      <c r="C393" t="s">
        <v>68</v>
      </c>
      <c r="D393" t="s">
        <v>61</v>
      </c>
      <c r="E393">
        <v>41078</v>
      </c>
      <c r="F393">
        <v>3</v>
      </c>
      <c r="G393" t="s">
        <v>187</v>
      </c>
      <c r="H393">
        <v>23</v>
      </c>
      <c r="I393">
        <v>28.8</v>
      </c>
      <c r="J393">
        <v>8.48</v>
      </c>
      <c r="K393">
        <v>9.5500000000000007</v>
      </c>
      <c r="L393">
        <v>12.5</v>
      </c>
      <c r="M393">
        <v>8.5600000000000023E-2</v>
      </c>
    </row>
    <row r="394" spans="1:17" x14ac:dyDescent="0.25">
      <c r="A394">
        <v>40</v>
      </c>
      <c r="B394">
        <v>2</v>
      </c>
      <c r="C394" t="s">
        <v>68</v>
      </c>
      <c r="D394" t="s">
        <v>61</v>
      </c>
      <c r="E394">
        <v>41085</v>
      </c>
      <c r="F394">
        <v>4</v>
      </c>
      <c r="G394" t="s">
        <v>187</v>
      </c>
      <c r="H394">
        <v>25.1</v>
      </c>
      <c r="I394">
        <v>27.6</v>
      </c>
      <c r="J394">
        <v>11.01</v>
      </c>
      <c r="K394">
        <v>14.04</v>
      </c>
      <c r="L394">
        <v>12.5</v>
      </c>
      <c r="M394">
        <v>0.24239999999999995</v>
      </c>
    </row>
    <row r="395" spans="1:17" x14ac:dyDescent="0.25">
      <c r="A395">
        <v>40</v>
      </c>
      <c r="B395">
        <v>2</v>
      </c>
      <c r="C395" t="s">
        <v>68</v>
      </c>
      <c r="D395" t="s">
        <v>61</v>
      </c>
      <c r="E395">
        <v>41092</v>
      </c>
      <c r="F395">
        <v>5</v>
      </c>
      <c r="G395" t="s">
        <v>188</v>
      </c>
      <c r="H395">
        <v>24</v>
      </c>
      <c r="I395">
        <v>32.4</v>
      </c>
      <c r="J395">
        <v>6.86</v>
      </c>
      <c r="K395">
        <v>9.1</v>
      </c>
      <c r="L395">
        <v>11.84</v>
      </c>
      <c r="M395">
        <v>0.18918918918918914</v>
      </c>
    </row>
    <row r="396" spans="1:17" x14ac:dyDescent="0.25">
      <c r="A396">
        <v>40</v>
      </c>
      <c r="B396">
        <v>2</v>
      </c>
      <c r="C396" t="s">
        <v>68</v>
      </c>
      <c r="D396" t="s">
        <v>61</v>
      </c>
      <c r="E396">
        <v>41099</v>
      </c>
      <c r="F396">
        <v>6</v>
      </c>
      <c r="G396" t="s">
        <v>189</v>
      </c>
      <c r="H396">
        <v>24.5</v>
      </c>
      <c r="I396">
        <v>31.6</v>
      </c>
      <c r="J396">
        <v>8.8699999999999992</v>
      </c>
      <c r="K396">
        <v>12.3</v>
      </c>
      <c r="L396">
        <v>11.42</v>
      </c>
      <c r="M396">
        <v>0.30035026269702292</v>
      </c>
    </row>
    <row r="397" spans="1:17" x14ac:dyDescent="0.25">
      <c r="A397">
        <v>40</v>
      </c>
      <c r="B397">
        <v>2</v>
      </c>
      <c r="C397" t="s">
        <v>68</v>
      </c>
      <c r="D397" t="s">
        <v>61</v>
      </c>
      <c r="E397">
        <v>41106</v>
      </c>
      <c r="F397">
        <v>7</v>
      </c>
      <c r="G397" t="s">
        <v>190</v>
      </c>
      <c r="H397">
        <v>24.3</v>
      </c>
      <c r="I397">
        <v>33.200000000000003</v>
      </c>
      <c r="J397">
        <v>7.21</v>
      </c>
      <c r="K397">
        <v>10.28</v>
      </c>
      <c r="L397">
        <v>12</v>
      </c>
      <c r="M397">
        <v>0.2558333333333333</v>
      </c>
    </row>
    <row r="398" spans="1:17" x14ac:dyDescent="0.25">
      <c r="A398">
        <v>40</v>
      </c>
      <c r="B398">
        <v>2</v>
      </c>
      <c r="C398" t="s">
        <v>68</v>
      </c>
      <c r="D398" t="s">
        <v>61</v>
      </c>
      <c r="E398">
        <v>41113</v>
      </c>
      <c r="F398">
        <v>8</v>
      </c>
      <c r="G398" t="s">
        <v>191</v>
      </c>
      <c r="H398">
        <v>26</v>
      </c>
      <c r="I398">
        <v>30.2</v>
      </c>
      <c r="J398">
        <v>7.56</v>
      </c>
      <c r="K398">
        <v>11.79</v>
      </c>
      <c r="L398">
        <v>11.5</v>
      </c>
      <c r="M398">
        <v>0.36782608695652169</v>
      </c>
    </row>
    <row r="399" spans="1:17" x14ac:dyDescent="0.25">
      <c r="A399">
        <v>40</v>
      </c>
      <c r="B399">
        <v>2</v>
      </c>
      <c r="C399" t="s">
        <v>68</v>
      </c>
      <c r="D399" t="s">
        <v>61</v>
      </c>
      <c r="E399">
        <v>41120</v>
      </c>
      <c r="F399">
        <v>9</v>
      </c>
      <c r="G399" t="s">
        <v>192</v>
      </c>
      <c r="H399">
        <v>23.8</v>
      </c>
      <c r="I399">
        <v>29.4</v>
      </c>
      <c r="J399">
        <v>6.93</v>
      </c>
      <c r="K399">
        <v>8.5500000000000007</v>
      </c>
      <c r="L399">
        <v>11.88</v>
      </c>
      <c r="M399">
        <v>0.13636363636363644</v>
      </c>
    </row>
    <row r="400" spans="1:17" x14ac:dyDescent="0.25">
      <c r="A400">
        <v>40</v>
      </c>
      <c r="B400">
        <v>2</v>
      </c>
      <c r="C400" t="s">
        <v>68</v>
      </c>
      <c r="D400" t="s">
        <v>61</v>
      </c>
      <c r="E400">
        <v>41127</v>
      </c>
      <c r="F400">
        <v>10</v>
      </c>
      <c r="G400" t="s">
        <v>193</v>
      </c>
      <c r="H400">
        <v>22.2</v>
      </c>
      <c r="I400">
        <v>29.6</v>
      </c>
      <c r="J400">
        <v>7.05</v>
      </c>
      <c r="K400">
        <v>9.7200000000000006</v>
      </c>
      <c r="L400">
        <v>11.95</v>
      </c>
      <c r="M400">
        <v>0.22343096234309631</v>
      </c>
    </row>
    <row r="401" spans="1:17" x14ac:dyDescent="0.25">
      <c r="A401">
        <v>40</v>
      </c>
      <c r="B401">
        <v>2</v>
      </c>
      <c r="C401" t="s">
        <v>68</v>
      </c>
      <c r="D401" t="s">
        <v>61</v>
      </c>
      <c r="E401">
        <v>41134</v>
      </c>
      <c r="F401">
        <v>11</v>
      </c>
      <c r="G401" t="s">
        <v>194</v>
      </c>
      <c r="H401">
        <v>21.3</v>
      </c>
      <c r="I401">
        <v>25.6</v>
      </c>
      <c r="J401">
        <v>8.52</v>
      </c>
      <c r="K401">
        <v>10.31</v>
      </c>
      <c r="L401">
        <v>11</v>
      </c>
      <c r="M401">
        <v>0.1627272727272728</v>
      </c>
    </row>
    <row r="402" spans="1:17" x14ac:dyDescent="0.25">
      <c r="A402">
        <v>41</v>
      </c>
      <c r="B402">
        <v>6</v>
      </c>
      <c r="C402" t="s">
        <v>64</v>
      </c>
      <c r="D402" t="s">
        <v>63</v>
      </c>
      <c r="E402">
        <v>41071</v>
      </c>
      <c r="F402">
        <v>2</v>
      </c>
      <c r="G402" t="s">
        <v>187</v>
      </c>
      <c r="H402">
        <v>23.5</v>
      </c>
      <c r="I402">
        <v>25.2</v>
      </c>
      <c r="J402">
        <v>8.58</v>
      </c>
      <c r="K402">
        <v>10.79</v>
      </c>
      <c r="L402">
        <v>12.5</v>
      </c>
      <c r="M402">
        <v>0.17679999999999993</v>
      </c>
      <c r="O402">
        <f>AVERAGE(M402:M411)</f>
        <v>0.1697048841399677</v>
      </c>
      <c r="P402">
        <f>STDEV(M402:M411)</f>
        <v>6.9858483354744247E-2</v>
      </c>
      <c r="Q402">
        <f>P402/O402</f>
        <v>0.41164686395900651</v>
      </c>
    </row>
    <row r="403" spans="1:17" x14ac:dyDescent="0.25">
      <c r="A403">
        <v>41</v>
      </c>
      <c r="B403">
        <v>6</v>
      </c>
      <c r="C403" t="s">
        <v>64</v>
      </c>
      <c r="D403" t="s">
        <v>63</v>
      </c>
      <c r="E403">
        <v>41078</v>
      </c>
      <c r="F403">
        <v>3</v>
      </c>
      <c r="G403" t="s">
        <v>187</v>
      </c>
      <c r="H403">
        <v>22.9</v>
      </c>
      <c r="I403">
        <v>28.7</v>
      </c>
      <c r="J403">
        <v>8.67</v>
      </c>
      <c r="K403">
        <v>9.39</v>
      </c>
      <c r="L403">
        <v>12.5</v>
      </c>
      <c r="M403">
        <v>5.7600000000000054E-2</v>
      </c>
    </row>
    <row r="404" spans="1:17" x14ac:dyDescent="0.25">
      <c r="A404">
        <v>41</v>
      </c>
      <c r="B404">
        <v>6</v>
      </c>
      <c r="C404" t="s">
        <v>64</v>
      </c>
      <c r="D404" t="s">
        <v>63</v>
      </c>
      <c r="E404">
        <v>41085</v>
      </c>
      <c r="F404">
        <v>4</v>
      </c>
      <c r="G404" t="s">
        <v>187</v>
      </c>
      <c r="H404">
        <v>24.9</v>
      </c>
      <c r="I404">
        <v>27.5</v>
      </c>
      <c r="J404">
        <v>7.8</v>
      </c>
      <c r="K404">
        <v>10.039999999999999</v>
      </c>
      <c r="L404">
        <v>12.5</v>
      </c>
      <c r="M404">
        <v>0.17919999999999994</v>
      </c>
    </row>
    <row r="405" spans="1:17" x14ac:dyDescent="0.25">
      <c r="A405">
        <v>41</v>
      </c>
      <c r="B405">
        <v>6</v>
      </c>
      <c r="C405" t="s">
        <v>64</v>
      </c>
      <c r="D405" t="s">
        <v>63</v>
      </c>
      <c r="E405">
        <v>41092</v>
      </c>
      <c r="F405">
        <v>5</v>
      </c>
      <c r="G405" t="s">
        <v>188</v>
      </c>
      <c r="H405">
        <v>23.8</v>
      </c>
      <c r="I405">
        <v>32.200000000000003</v>
      </c>
      <c r="J405">
        <v>7.44</v>
      </c>
      <c r="K405">
        <v>9.5</v>
      </c>
      <c r="L405">
        <v>11.84</v>
      </c>
      <c r="M405">
        <v>0.17398648648648646</v>
      </c>
    </row>
    <row r="406" spans="1:17" x14ac:dyDescent="0.25">
      <c r="A406">
        <v>41</v>
      </c>
      <c r="B406">
        <v>6</v>
      </c>
      <c r="C406" t="s">
        <v>64</v>
      </c>
      <c r="D406" t="s">
        <v>63</v>
      </c>
      <c r="E406">
        <v>41099</v>
      </c>
      <c r="F406">
        <v>6</v>
      </c>
      <c r="G406" t="s">
        <v>189</v>
      </c>
      <c r="H406">
        <v>24.3</v>
      </c>
      <c r="I406">
        <v>31.3</v>
      </c>
      <c r="J406">
        <v>6.9</v>
      </c>
      <c r="K406">
        <v>10.49</v>
      </c>
      <c r="L406">
        <v>11.42</v>
      </c>
      <c r="M406">
        <v>0.31436077057793343</v>
      </c>
    </row>
    <row r="407" spans="1:17" x14ac:dyDescent="0.25">
      <c r="A407">
        <v>41</v>
      </c>
      <c r="B407">
        <v>6</v>
      </c>
      <c r="C407" t="s">
        <v>64</v>
      </c>
      <c r="D407" t="s">
        <v>63</v>
      </c>
      <c r="E407">
        <v>41106</v>
      </c>
      <c r="F407">
        <v>7</v>
      </c>
      <c r="G407" t="s">
        <v>190</v>
      </c>
      <c r="H407">
        <v>24.5</v>
      </c>
      <c r="I407">
        <v>32.799999999999997</v>
      </c>
      <c r="J407">
        <v>6.74</v>
      </c>
      <c r="K407">
        <v>9.61</v>
      </c>
      <c r="L407">
        <v>12</v>
      </c>
      <c r="M407">
        <v>0.23916666666666661</v>
      </c>
    </row>
    <row r="408" spans="1:17" x14ac:dyDescent="0.25">
      <c r="A408">
        <v>41</v>
      </c>
      <c r="B408">
        <v>6</v>
      </c>
      <c r="C408" t="s">
        <v>64</v>
      </c>
      <c r="D408" t="s">
        <v>63</v>
      </c>
      <c r="E408">
        <v>41113</v>
      </c>
      <c r="F408">
        <v>8</v>
      </c>
      <c r="G408" t="s">
        <v>191</v>
      </c>
      <c r="H408">
        <v>25.9</v>
      </c>
      <c r="I408">
        <v>30</v>
      </c>
      <c r="J408">
        <v>7.99</v>
      </c>
      <c r="K408">
        <v>9.32</v>
      </c>
      <c r="L408">
        <v>11.5</v>
      </c>
      <c r="M408">
        <v>0.11565217391304349</v>
      </c>
    </row>
    <row r="409" spans="1:17" x14ac:dyDescent="0.25">
      <c r="A409">
        <v>41</v>
      </c>
      <c r="B409">
        <v>6</v>
      </c>
      <c r="C409" t="s">
        <v>64</v>
      </c>
      <c r="D409" t="s">
        <v>63</v>
      </c>
      <c r="E409">
        <v>41120</v>
      </c>
      <c r="F409">
        <v>9</v>
      </c>
      <c r="G409" t="s">
        <v>192</v>
      </c>
      <c r="H409">
        <v>23.8</v>
      </c>
      <c r="I409">
        <v>29.1</v>
      </c>
      <c r="J409">
        <v>6.77</v>
      </c>
      <c r="K409">
        <v>8.3000000000000007</v>
      </c>
      <c r="L409">
        <v>11.88</v>
      </c>
      <c r="M409">
        <v>0.12878787878787887</v>
      </c>
    </row>
    <row r="410" spans="1:17" x14ac:dyDescent="0.25">
      <c r="A410">
        <v>41</v>
      </c>
      <c r="B410">
        <v>6</v>
      </c>
      <c r="C410" t="s">
        <v>64</v>
      </c>
      <c r="D410" t="s">
        <v>63</v>
      </c>
      <c r="E410">
        <v>41127</v>
      </c>
      <c r="F410">
        <v>10</v>
      </c>
      <c r="G410" t="s">
        <v>193</v>
      </c>
      <c r="H410">
        <v>22.1</v>
      </c>
      <c r="I410">
        <v>29.2</v>
      </c>
      <c r="J410">
        <v>6.75</v>
      </c>
      <c r="K410">
        <v>8.43</v>
      </c>
      <c r="L410">
        <v>11.95</v>
      </c>
      <c r="M410">
        <v>0.14058577405857739</v>
      </c>
    </row>
    <row r="411" spans="1:17" x14ac:dyDescent="0.25">
      <c r="A411">
        <v>41</v>
      </c>
      <c r="B411">
        <v>6</v>
      </c>
      <c r="C411" t="s">
        <v>64</v>
      </c>
      <c r="D411" t="s">
        <v>63</v>
      </c>
      <c r="E411">
        <v>41134</v>
      </c>
      <c r="F411">
        <v>11</v>
      </c>
      <c r="G411" t="s">
        <v>194</v>
      </c>
      <c r="H411">
        <v>21.1</v>
      </c>
      <c r="I411">
        <v>25.3</v>
      </c>
      <c r="J411">
        <v>8.39</v>
      </c>
      <c r="K411">
        <v>10.27</v>
      </c>
      <c r="L411">
        <v>11</v>
      </c>
      <c r="M411">
        <v>0.17090909090909082</v>
      </c>
    </row>
    <row r="412" spans="1:17" x14ac:dyDescent="0.25">
      <c r="A412">
        <v>42</v>
      </c>
      <c r="B412">
        <v>7</v>
      </c>
      <c r="C412" t="s">
        <v>68</v>
      </c>
      <c r="D412" t="s">
        <v>63</v>
      </c>
      <c r="E412">
        <v>41071</v>
      </c>
      <c r="F412">
        <v>2</v>
      </c>
      <c r="G412" t="s">
        <v>187</v>
      </c>
      <c r="H412">
        <v>23.3</v>
      </c>
      <c r="I412">
        <v>25</v>
      </c>
      <c r="J412">
        <v>9.93</v>
      </c>
      <c r="K412">
        <v>13.4</v>
      </c>
      <c r="L412">
        <v>12.5</v>
      </c>
      <c r="M412">
        <v>0.27760000000000007</v>
      </c>
      <c r="O412">
        <f>AVERAGE(M412:M421)</f>
        <v>0.21564266301004195</v>
      </c>
      <c r="P412">
        <f>STDEV(M412:M421)</f>
        <v>9.3723206356054536E-2</v>
      </c>
      <c r="Q412">
        <f>P412/O412</f>
        <v>0.43462274601798101</v>
      </c>
    </row>
    <row r="413" spans="1:17" x14ac:dyDescent="0.25">
      <c r="A413">
        <v>42</v>
      </c>
      <c r="B413">
        <v>7</v>
      </c>
      <c r="C413" t="s">
        <v>68</v>
      </c>
      <c r="D413" t="s">
        <v>63</v>
      </c>
      <c r="E413">
        <v>41078</v>
      </c>
      <c r="F413">
        <v>3</v>
      </c>
      <c r="G413" t="s">
        <v>187</v>
      </c>
      <c r="H413">
        <v>22.8</v>
      </c>
      <c r="I413">
        <v>28.3</v>
      </c>
      <c r="J413">
        <v>9.5399999999999991</v>
      </c>
      <c r="K413">
        <v>10.199999999999999</v>
      </c>
      <c r="L413">
        <v>12.5</v>
      </c>
      <c r="M413">
        <v>5.2800000000000014E-2</v>
      </c>
    </row>
    <row r="414" spans="1:17" x14ac:dyDescent="0.25">
      <c r="A414">
        <v>42</v>
      </c>
      <c r="B414">
        <v>7</v>
      </c>
      <c r="C414" t="s">
        <v>68</v>
      </c>
      <c r="D414" t="s">
        <v>63</v>
      </c>
      <c r="E414">
        <v>41085</v>
      </c>
      <c r="F414">
        <v>4</v>
      </c>
      <c r="G414" t="s">
        <v>187</v>
      </c>
      <c r="H414">
        <v>24.6</v>
      </c>
      <c r="I414">
        <v>27.1</v>
      </c>
      <c r="J414">
        <v>9.19</v>
      </c>
      <c r="K414">
        <v>12.77</v>
      </c>
      <c r="L414">
        <v>12.5</v>
      </c>
      <c r="M414">
        <v>0.28639999999999999</v>
      </c>
    </row>
    <row r="415" spans="1:17" x14ac:dyDescent="0.25">
      <c r="A415">
        <v>42</v>
      </c>
      <c r="B415">
        <v>7</v>
      </c>
      <c r="C415" t="s">
        <v>68</v>
      </c>
      <c r="D415" t="s">
        <v>63</v>
      </c>
      <c r="E415">
        <v>41092</v>
      </c>
      <c r="F415">
        <v>5</v>
      </c>
      <c r="G415" t="s">
        <v>188</v>
      </c>
      <c r="H415">
        <v>23.8</v>
      </c>
      <c r="I415">
        <v>31.7</v>
      </c>
      <c r="J415">
        <v>7.23</v>
      </c>
      <c r="K415">
        <v>9.35</v>
      </c>
      <c r="L415">
        <v>11.84</v>
      </c>
      <c r="M415">
        <v>0.179054054054054</v>
      </c>
    </row>
    <row r="416" spans="1:17" x14ac:dyDescent="0.25">
      <c r="A416">
        <v>42</v>
      </c>
      <c r="B416">
        <v>7</v>
      </c>
      <c r="C416" t="s">
        <v>68</v>
      </c>
      <c r="D416" t="s">
        <v>63</v>
      </c>
      <c r="E416">
        <v>41099</v>
      </c>
      <c r="F416">
        <v>6</v>
      </c>
      <c r="G416" t="s">
        <v>189</v>
      </c>
      <c r="H416">
        <v>24.4</v>
      </c>
      <c r="I416">
        <v>30.7</v>
      </c>
      <c r="J416">
        <v>7.72</v>
      </c>
      <c r="K416">
        <v>12.2</v>
      </c>
      <c r="L416">
        <v>11.42</v>
      </c>
      <c r="M416">
        <v>0.39229422066549907</v>
      </c>
    </row>
    <row r="417" spans="1:17" x14ac:dyDescent="0.25">
      <c r="A417">
        <v>42</v>
      </c>
      <c r="B417">
        <v>7</v>
      </c>
      <c r="C417" t="s">
        <v>68</v>
      </c>
      <c r="D417" t="s">
        <v>63</v>
      </c>
      <c r="E417">
        <v>41106</v>
      </c>
      <c r="F417">
        <v>7</v>
      </c>
      <c r="G417" t="s">
        <v>190</v>
      </c>
      <c r="H417">
        <v>24.2</v>
      </c>
      <c r="I417">
        <v>32.9</v>
      </c>
      <c r="J417">
        <v>9.6999999999999993</v>
      </c>
      <c r="K417">
        <v>12.55</v>
      </c>
      <c r="L417">
        <v>12</v>
      </c>
      <c r="M417">
        <v>0.23750000000000013</v>
      </c>
    </row>
    <row r="418" spans="1:17" x14ac:dyDescent="0.25">
      <c r="A418">
        <v>42</v>
      </c>
      <c r="B418">
        <v>7</v>
      </c>
      <c r="C418" t="s">
        <v>68</v>
      </c>
      <c r="D418" t="s">
        <v>63</v>
      </c>
      <c r="E418">
        <v>41113</v>
      </c>
      <c r="F418">
        <v>8</v>
      </c>
      <c r="G418" t="s">
        <v>191</v>
      </c>
      <c r="H418">
        <v>25.8</v>
      </c>
      <c r="I418">
        <v>29.6</v>
      </c>
      <c r="J418">
        <v>10.17</v>
      </c>
      <c r="K418">
        <v>12.47</v>
      </c>
      <c r="L418">
        <v>11.5</v>
      </c>
      <c r="M418">
        <v>0.20000000000000007</v>
      </c>
    </row>
    <row r="419" spans="1:17" x14ac:dyDescent="0.25">
      <c r="A419">
        <v>42</v>
      </c>
      <c r="B419">
        <v>7</v>
      </c>
      <c r="C419" t="s">
        <v>68</v>
      </c>
      <c r="D419" t="s">
        <v>63</v>
      </c>
      <c r="E419">
        <v>41120</v>
      </c>
      <c r="F419">
        <v>9</v>
      </c>
      <c r="G419" t="s">
        <v>192</v>
      </c>
      <c r="H419">
        <v>23.5</v>
      </c>
      <c r="I419">
        <v>28.9</v>
      </c>
      <c r="J419">
        <v>8.83</v>
      </c>
      <c r="K419">
        <v>10.64</v>
      </c>
      <c r="L419">
        <v>11.88</v>
      </c>
      <c r="M419">
        <v>0.15235690235690239</v>
      </c>
    </row>
    <row r="420" spans="1:17" x14ac:dyDescent="0.25">
      <c r="A420">
        <v>42</v>
      </c>
      <c r="B420">
        <v>7</v>
      </c>
      <c r="C420" t="s">
        <v>68</v>
      </c>
      <c r="D420" t="s">
        <v>63</v>
      </c>
      <c r="E420">
        <v>41127</v>
      </c>
      <c r="F420">
        <v>10</v>
      </c>
      <c r="G420" t="s">
        <v>193</v>
      </c>
      <c r="H420">
        <v>22</v>
      </c>
      <c r="I420">
        <v>28.1</v>
      </c>
      <c r="J420">
        <v>8.69</v>
      </c>
      <c r="K420">
        <v>11.55</v>
      </c>
      <c r="L420">
        <v>11.95</v>
      </c>
      <c r="M420">
        <v>0.2393305439330545</v>
      </c>
    </row>
    <row r="421" spans="1:17" x14ac:dyDescent="0.25">
      <c r="A421">
        <v>42</v>
      </c>
      <c r="B421">
        <v>7</v>
      </c>
      <c r="C421" t="s">
        <v>68</v>
      </c>
      <c r="D421" t="s">
        <v>63</v>
      </c>
      <c r="E421">
        <v>41134</v>
      </c>
      <c r="F421">
        <v>11</v>
      </c>
      <c r="G421" t="s">
        <v>194</v>
      </c>
      <c r="H421">
        <v>21.1</v>
      </c>
      <c r="I421">
        <v>24.9</v>
      </c>
      <c r="J421">
        <v>11.01</v>
      </c>
      <c r="K421">
        <v>12.54</v>
      </c>
      <c r="L421">
        <v>11</v>
      </c>
      <c r="M421">
        <v>0.13909090909090904</v>
      </c>
    </row>
    <row r="422" spans="1:17" x14ac:dyDescent="0.25">
      <c r="A422">
        <v>43</v>
      </c>
      <c r="B422">
        <v>3</v>
      </c>
      <c r="C422" t="s">
        <v>62</v>
      </c>
      <c r="D422" t="s">
        <v>61</v>
      </c>
      <c r="E422">
        <v>41071</v>
      </c>
      <c r="F422">
        <v>2</v>
      </c>
      <c r="G422" t="s">
        <v>187</v>
      </c>
      <c r="H422">
        <v>23.3</v>
      </c>
      <c r="I422">
        <v>25.2</v>
      </c>
      <c r="J422">
        <v>8.77</v>
      </c>
      <c r="K422">
        <v>12</v>
      </c>
      <c r="L422">
        <v>12.5</v>
      </c>
      <c r="M422">
        <v>0.25840000000000002</v>
      </c>
      <c r="O422">
        <f>AVERAGE(M422:M431)</f>
        <v>0.19687400494994606</v>
      </c>
      <c r="P422">
        <f>STDEV(M422:M431)</f>
        <v>7.4242008168330084E-2</v>
      </c>
      <c r="Q422">
        <f>P422/O422</f>
        <v>0.37710416968053062</v>
      </c>
    </row>
    <row r="423" spans="1:17" x14ac:dyDescent="0.25">
      <c r="A423">
        <v>43</v>
      </c>
      <c r="B423">
        <v>3</v>
      </c>
      <c r="C423" t="s">
        <v>62</v>
      </c>
      <c r="D423" t="s">
        <v>61</v>
      </c>
      <c r="E423">
        <v>41078</v>
      </c>
      <c r="F423">
        <v>3</v>
      </c>
      <c r="G423" t="s">
        <v>187</v>
      </c>
      <c r="H423">
        <v>22.8</v>
      </c>
      <c r="I423">
        <v>28.5</v>
      </c>
      <c r="J423">
        <v>8.75</v>
      </c>
      <c r="K423">
        <v>9.6</v>
      </c>
      <c r="L423">
        <v>12.5</v>
      </c>
      <c r="M423">
        <v>6.7999999999999977E-2</v>
      </c>
    </row>
    <row r="424" spans="1:17" x14ac:dyDescent="0.25">
      <c r="A424">
        <v>43</v>
      </c>
      <c r="B424">
        <v>3</v>
      </c>
      <c r="C424" t="s">
        <v>62</v>
      </c>
      <c r="D424" t="s">
        <v>61</v>
      </c>
      <c r="E424">
        <v>41085</v>
      </c>
      <c r="F424">
        <v>4</v>
      </c>
      <c r="G424" t="s">
        <v>187</v>
      </c>
      <c r="H424">
        <v>24.8</v>
      </c>
      <c r="I424">
        <v>27.4</v>
      </c>
      <c r="J424">
        <v>8.7799999999999994</v>
      </c>
      <c r="K424">
        <v>10.81</v>
      </c>
      <c r="L424">
        <v>12.5</v>
      </c>
      <c r="M424">
        <v>0.1624000000000001</v>
      </c>
    </row>
    <row r="425" spans="1:17" x14ac:dyDescent="0.25">
      <c r="A425">
        <v>43</v>
      </c>
      <c r="B425">
        <v>3</v>
      </c>
      <c r="C425" t="s">
        <v>62</v>
      </c>
      <c r="D425" t="s">
        <v>61</v>
      </c>
      <c r="E425">
        <v>41092</v>
      </c>
      <c r="F425">
        <v>5</v>
      </c>
      <c r="G425" t="s">
        <v>188</v>
      </c>
      <c r="H425">
        <v>23.8</v>
      </c>
      <c r="I425">
        <v>32</v>
      </c>
      <c r="J425">
        <v>6.25</v>
      </c>
      <c r="K425">
        <v>8.48</v>
      </c>
      <c r="L425">
        <v>11.84</v>
      </c>
      <c r="M425">
        <v>0.18834459459459463</v>
      </c>
    </row>
    <row r="426" spans="1:17" x14ac:dyDescent="0.25">
      <c r="A426">
        <v>43</v>
      </c>
      <c r="B426">
        <v>3</v>
      </c>
      <c r="C426" t="s">
        <v>62</v>
      </c>
      <c r="D426" t="s">
        <v>61</v>
      </c>
      <c r="E426">
        <v>41099</v>
      </c>
      <c r="F426">
        <v>6</v>
      </c>
      <c r="G426" t="s">
        <v>189</v>
      </c>
      <c r="H426">
        <v>24.4</v>
      </c>
      <c r="I426">
        <v>30.9</v>
      </c>
      <c r="J426">
        <v>7.48</v>
      </c>
      <c r="K426">
        <v>10.53</v>
      </c>
      <c r="L426">
        <v>11.42</v>
      </c>
      <c r="M426">
        <v>0.26707530647985983</v>
      </c>
    </row>
    <row r="427" spans="1:17" x14ac:dyDescent="0.25">
      <c r="A427">
        <v>43</v>
      </c>
      <c r="B427">
        <v>3</v>
      </c>
      <c r="C427" t="s">
        <v>62</v>
      </c>
      <c r="D427" t="s">
        <v>61</v>
      </c>
      <c r="E427">
        <v>41106</v>
      </c>
      <c r="F427">
        <v>7</v>
      </c>
      <c r="G427" t="s">
        <v>190</v>
      </c>
      <c r="H427">
        <v>24.1</v>
      </c>
      <c r="I427">
        <v>32.799999999999997</v>
      </c>
      <c r="J427">
        <v>7.41</v>
      </c>
      <c r="K427">
        <v>11.39</v>
      </c>
      <c r="L427">
        <v>12</v>
      </c>
      <c r="M427">
        <v>0.33166666666666672</v>
      </c>
    </row>
    <row r="428" spans="1:17" x14ac:dyDescent="0.25">
      <c r="A428">
        <v>43</v>
      </c>
      <c r="B428">
        <v>3</v>
      </c>
      <c r="C428" t="s">
        <v>62</v>
      </c>
      <c r="D428" t="s">
        <v>61</v>
      </c>
      <c r="E428">
        <v>41113</v>
      </c>
      <c r="F428">
        <v>8</v>
      </c>
      <c r="G428" t="s">
        <v>191</v>
      </c>
      <c r="H428">
        <v>25.8</v>
      </c>
      <c r="I428">
        <v>29.6</v>
      </c>
      <c r="J428">
        <v>8.94</v>
      </c>
      <c r="K428">
        <v>11.03</v>
      </c>
      <c r="L428">
        <v>11.5</v>
      </c>
      <c r="M428">
        <v>0.1817391304347826</v>
      </c>
    </row>
    <row r="429" spans="1:17" x14ac:dyDescent="0.25">
      <c r="A429">
        <v>43</v>
      </c>
      <c r="B429">
        <v>3</v>
      </c>
      <c r="C429" t="s">
        <v>62</v>
      </c>
      <c r="D429" t="s">
        <v>61</v>
      </c>
      <c r="E429">
        <v>41120</v>
      </c>
      <c r="F429">
        <v>9</v>
      </c>
      <c r="G429" t="s">
        <v>192</v>
      </c>
      <c r="H429">
        <v>23.5</v>
      </c>
      <c r="I429">
        <v>29.2</v>
      </c>
      <c r="J429">
        <v>7.52</v>
      </c>
      <c r="K429">
        <v>9.24</v>
      </c>
      <c r="L429">
        <v>11.88</v>
      </c>
      <c r="M429">
        <v>0.14478114478114482</v>
      </c>
    </row>
    <row r="430" spans="1:17" x14ac:dyDescent="0.25">
      <c r="A430">
        <v>43</v>
      </c>
      <c r="B430">
        <v>3</v>
      </c>
      <c r="C430" t="s">
        <v>62</v>
      </c>
      <c r="D430" t="s">
        <v>61</v>
      </c>
      <c r="E430">
        <v>41127</v>
      </c>
      <c r="F430">
        <v>10</v>
      </c>
      <c r="G430" t="s">
        <v>193</v>
      </c>
      <c r="H430">
        <v>22.2</v>
      </c>
      <c r="I430">
        <v>28.9</v>
      </c>
      <c r="J430">
        <v>7.33</v>
      </c>
      <c r="K430">
        <v>9.85</v>
      </c>
      <c r="L430">
        <v>11.95</v>
      </c>
      <c r="M430">
        <v>0.2108786610878661</v>
      </c>
    </row>
    <row r="431" spans="1:17" x14ac:dyDescent="0.25">
      <c r="A431">
        <v>43</v>
      </c>
      <c r="B431">
        <v>3</v>
      </c>
      <c r="C431" t="s">
        <v>62</v>
      </c>
      <c r="D431" t="s">
        <v>61</v>
      </c>
      <c r="E431">
        <v>41134</v>
      </c>
      <c r="F431">
        <v>11</v>
      </c>
      <c r="G431" t="s">
        <v>194</v>
      </c>
      <c r="H431">
        <v>21.2</v>
      </c>
      <c r="I431">
        <v>25.5</v>
      </c>
      <c r="J431">
        <v>10.119999999999999</v>
      </c>
      <c r="K431">
        <v>11.83</v>
      </c>
      <c r="L431">
        <v>11</v>
      </c>
      <c r="M431">
        <v>0.15545454545454554</v>
      </c>
    </row>
    <row r="432" spans="1:17" x14ac:dyDescent="0.25">
      <c r="A432">
        <v>44</v>
      </c>
      <c r="B432">
        <v>4</v>
      </c>
      <c r="C432" t="s">
        <v>60</v>
      </c>
      <c r="D432" t="s">
        <v>61</v>
      </c>
      <c r="E432">
        <v>41071</v>
      </c>
      <c r="F432">
        <v>2</v>
      </c>
      <c r="G432" t="s">
        <v>187</v>
      </c>
      <c r="H432">
        <v>23.4</v>
      </c>
      <c r="I432">
        <v>25.1</v>
      </c>
      <c r="J432">
        <v>11.16</v>
      </c>
      <c r="K432">
        <v>14.94</v>
      </c>
      <c r="L432">
        <v>12.5</v>
      </c>
      <c r="M432">
        <v>0.30239999999999995</v>
      </c>
      <c r="O432">
        <f>AVERAGE(M432:M441)</f>
        <v>0.21930619026494527</v>
      </c>
      <c r="P432">
        <f>STDEV(M432:M441)</f>
        <v>8.613827121057431E-2</v>
      </c>
      <c r="Q432">
        <f>P432/O432</f>
        <v>0.39277628737478903</v>
      </c>
    </row>
    <row r="433" spans="1:17" x14ac:dyDescent="0.25">
      <c r="A433">
        <v>44</v>
      </c>
      <c r="B433">
        <v>4</v>
      </c>
      <c r="C433" t="s">
        <v>60</v>
      </c>
      <c r="D433" t="s">
        <v>61</v>
      </c>
      <c r="E433">
        <v>41078</v>
      </c>
      <c r="F433">
        <v>3</v>
      </c>
      <c r="G433" t="s">
        <v>187</v>
      </c>
      <c r="H433">
        <v>22.9</v>
      </c>
      <c r="I433">
        <v>28.4</v>
      </c>
      <c r="J433">
        <v>9.32</v>
      </c>
      <c r="K433">
        <v>10.27</v>
      </c>
      <c r="L433">
        <v>12.5</v>
      </c>
      <c r="M433">
        <v>7.5999999999999943E-2</v>
      </c>
    </row>
    <row r="434" spans="1:17" x14ac:dyDescent="0.25">
      <c r="A434">
        <v>44</v>
      </c>
      <c r="B434">
        <v>4</v>
      </c>
      <c r="C434" t="s">
        <v>60</v>
      </c>
      <c r="D434" t="s">
        <v>61</v>
      </c>
      <c r="E434">
        <v>41085</v>
      </c>
      <c r="F434">
        <v>4</v>
      </c>
      <c r="G434" t="s">
        <v>187</v>
      </c>
      <c r="H434">
        <v>24.8</v>
      </c>
      <c r="I434">
        <v>27.2</v>
      </c>
      <c r="J434">
        <v>11.46</v>
      </c>
      <c r="K434">
        <v>13.98</v>
      </c>
      <c r="L434">
        <v>12.5</v>
      </c>
      <c r="M434">
        <v>0.20159999999999997</v>
      </c>
    </row>
    <row r="435" spans="1:17" x14ac:dyDescent="0.25">
      <c r="A435">
        <v>44</v>
      </c>
      <c r="B435">
        <v>4</v>
      </c>
      <c r="C435" t="s">
        <v>60</v>
      </c>
      <c r="D435" t="s">
        <v>61</v>
      </c>
      <c r="E435">
        <v>41092</v>
      </c>
      <c r="F435">
        <v>5</v>
      </c>
      <c r="G435" t="s">
        <v>188</v>
      </c>
      <c r="H435">
        <v>23.9</v>
      </c>
      <c r="I435">
        <v>32.1</v>
      </c>
      <c r="J435">
        <v>7.62</v>
      </c>
      <c r="K435">
        <v>10.199999999999999</v>
      </c>
      <c r="L435">
        <v>11.84</v>
      </c>
      <c r="M435">
        <v>0.21790540540540534</v>
      </c>
    </row>
    <row r="436" spans="1:17" x14ac:dyDescent="0.25">
      <c r="A436">
        <v>44</v>
      </c>
      <c r="B436">
        <v>4</v>
      </c>
      <c r="C436" t="s">
        <v>60</v>
      </c>
      <c r="D436" t="s">
        <v>61</v>
      </c>
      <c r="E436">
        <v>41099</v>
      </c>
      <c r="F436">
        <v>6</v>
      </c>
      <c r="G436" t="s">
        <v>189</v>
      </c>
      <c r="H436">
        <v>24.6</v>
      </c>
      <c r="I436">
        <v>31</v>
      </c>
      <c r="J436">
        <v>8.25</v>
      </c>
      <c r="K436">
        <v>12.54</v>
      </c>
      <c r="L436">
        <v>11.42</v>
      </c>
      <c r="M436">
        <v>0.37565674255691761</v>
      </c>
    </row>
    <row r="437" spans="1:17" x14ac:dyDescent="0.25">
      <c r="A437">
        <v>44</v>
      </c>
      <c r="B437">
        <v>4</v>
      </c>
      <c r="C437" t="s">
        <v>60</v>
      </c>
      <c r="D437" t="s">
        <v>61</v>
      </c>
      <c r="E437">
        <v>41106</v>
      </c>
      <c r="F437">
        <v>7</v>
      </c>
      <c r="G437" t="s">
        <v>190</v>
      </c>
      <c r="H437">
        <v>24.2</v>
      </c>
      <c r="I437">
        <v>32.6</v>
      </c>
      <c r="J437">
        <v>7.06</v>
      </c>
      <c r="K437">
        <v>10.36</v>
      </c>
      <c r="L437">
        <v>12</v>
      </c>
      <c r="M437">
        <v>0.27499999999999997</v>
      </c>
    </row>
    <row r="438" spans="1:17" x14ac:dyDescent="0.25">
      <c r="A438">
        <v>44</v>
      </c>
      <c r="B438">
        <v>4</v>
      </c>
      <c r="C438" t="s">
        <v>60</v>
      </c>
      <c r="D438" t="s">
        <v>61</v>
      </c>
      <c r="E438">
        <v>41113</v>
      </c>
      <c r="F438">
        <v>8</v>
      </c>
      <c r="G438" t="s">
        <v>191</v>
      </c>
      <c r="H438">
        <v>25.9</v>
      </c>
      <c r="I438">
        <v>29.4</v>
      </c>
      <c r="J438">
        <v>7.74</v>
      </c>
      <c r="K438">
        <v>10.56</v>
      </c>
      <c r="L438">
        <v>11.5</v>
      </c>
      <c r="M438">
        <v>0.24521739130434786</v>
      </c>
    </row>
    <row r="439" spans="1:17" x14ac:dyDescent="0.25">
      <c r="A439">
        <v>44</v>
      </c>
      <c r="B439">
        <v>4</v>
      </c>
      <c r="C439" t="s">
        <v>60</v>
      </c>
      <c r="D439" t="s">
        <v>61</v>
      </c>
      <c r="E439">
        <v>41120</v>
      </c>
      <c r="F439">
        <v>9</v>
      </c>
      <c r="G439" t="s">
        <v>192</v>
      </c>
      <c r="H439">
        <v>23.7</v>
      </c>
      <c r="I439">
        <v>29.1</v>
      </c>
      <c r="J439">
        <v>6.3</v>
      </c>
      <c r="K439">
        <v>7.83</v>
      </c>
      <c r="L439">
        <v>11.88</v>
      </c>
      <c r="M439">
        <v>0.12878787878787881</v>
      </c>
    </row>
    <row r="440" spans="1:17" x14ac:dyDescent="0.25">
      <c r="A440">
        <v>44</v>
      </c>
      <c r="B440">
        <v>4</v>
      </c>
      <c r="C440" t="s">
        <v>60</v>
      </c>
      <c r="D440" t="s">
        <v>61</v>
      </c>
      <c r="E440">
        <v>41127</v>
      </c>
      <c r="F440">
        <v>10</v>
      </c>
      <c r="G440" t="s">
        <v>193</v>
      </c>
      <c r="H440">
        <v>22.2</v>
      </c>
      <c r="I440">
        <v>28.8</v>
      </c>
      <c r="J440">
        <v>8.01</v>
      </c>
      <c r="K440">
        <v>10.08</v>
      </c>
      <c r="L440">
        <v>11.95</v>
      </c>
      <c r="M440">
        <v>0.17322175732217576</v>
      </c>
    </row>
    <row r="441" spans="1:17" x14ac:dyDescent="0.25">
      <c r="A441">
        <v>44</v>
      </c>
      <c r="B441">
        <v>4</v>
      </c>
      <c r="C441" t="s">
        <v>60</v>
      </c>
      <c r="D441" t="s">
        <v>61</v>
      </c>
      <c r="E441">
        <v>41134</v>
      </c>
      <c r="F441">
        <v>11</v>
      </c>
      <c r="G441" t="s">
        <v>194</v>
      </c>
      <c r="H441">
        <v>21.2</v>
      </c>
      <c r="I441">
        <v>25.3</v>
      </c>
      <c r="J441">
        <v>6.88</v>
      </c>
      <c r="K441">
        <v>9.0500000000000007</v>
      </c>
      <c r="L441">
        <v>11</v>
      </c>
      <c r="M441">
        <v>0.19727272727272735</v>
      </c>
    </row>
    <row r="442" spans="1:17" x14ac:dyDescent="0.25">
      <c r="A442">
        <v>45</v>
      </c>
      <c r="B442">
        <v>3</v>
      </c>
      <c r="C442" t="s">
        <v>62</v>
      </c>
      <c r="D442" t="s">
        <v>61</v>
      </c>
      <c r="E442">
        <v>41071</v>
      </c>
      <c r="F442">
        <v>2</v>
      </c>
      <c r="G442" t="s">
        <v>187</v>
      </c>
      <c r="H442">
        <v>23.2</v>
      </c>
      <c r="I442">
        <v>25.1</v>
      </c>
      <c r="J442">
        <v>6.74</v>
      </c>
      <c r="K442">
        <v>7.46</v>
      </c>
      <c r="L442">
        <v>12.5</v>
      </c>
      <c r="M442">
        <v>5.7599999999999978E-2</v>
      </c>
      <c r="O442">
        <f>AVERAGE(M442:M451)</f>
        <v>0.19601718882263749</v>
      </c>
      <c r="P442">
        <f>STDEV(M442:M451)</f>
        <v>8.9619398745723083E-2</v>
      </c>
      <c r="Q442">
        <f>P442/O442</f>
        <v>0.45720173462345454</v>
      </c>
    </row>
    <row r="443" spans="1:17" x14ac:dyDescent="0.25">
      <c r="A443">
        <v>45</v>
      </c>
      <c r="B443">
        <v>3</v>
      </c>
      <c r="C443" t="s">
        <v>62</v>
      </c>
      <c r="D443" t="s">
        <v>61</v>
      </c>
      <c r="E443">
        <v>41078</v>
      </c>
      <c r="F443">
        <v>3</v>
      </c>
      <c r="G443" t="s">
        <v>187</v>
      </c>
      <c r="H443">
        <v>22.8</v>
      </c>
      <c r="I443">
        <v>28.6</v>
      </c>
      <c r="J443">
        <v>7.45</v>
      </c>
      <c r="K443">
        <v>9.1199999999999992</v>
      </c>
      <c r="L443">
        <v>12.5</v>
      </c>
      <c r="M443">
        <v>0.13359999999999991</v>
      </c>
    </row>
    <row r="444" spans="1:17" x14ac:dyDescent="0.25">
      <c r="A444">
        <v>45</v>
      </c>
      <c r="B444">
        <v>3</v>
      </c>
      <c r="C444" t="s">
        <v>62</v>
      </c>
      <c r="D444" t="s">
        <v>61</v>
      </c>
      <c r="E444">
        <v>41085</v>
      </c>
      <c r="F444">
        <v>4</v>
      </c>
      <c r="G444" t="s">
        <v>187</v>
      </c>
      <c r="H444">
        <v>24.7</v>
      </c>
      <c r="I444">
        <v>27</v>
      </c>
      <c r="J444">
        <v>7.62</v>
      </c>
      <c r="K444">
        <v>9.4</v>
      </c>
      <c r="L444">
        <v>12.5</v>
      </c>
      <c r="M444">
        <v>0.14240000000000003</v>
      </c>
    </row>
    <row r="445" spans="1:17" x14ac:dyDescent="0.25">
      <c r="A445">
        <v>45</v>
      </c>
      <c r="B445">
        <v>3</v>
      </c>
      <c r="C445" t="s">
        <v>62</v>
      </c>
      <c r="D445" t="s">
        <v>61</v>
      </c>
      <c r="E445">
        <v>41092</v>
      </c>
      <c r="F445">
        <v>5</v>
      </c>
      <c r="G445" t="s">
        <v>188</v>
      </c>
      <c r="H445">
        <v>23.6</v>
      </c>
      <c r="I445">
        <v>31.8</v>
      </c>
      <c r="J445">
        <v>5.61</v>
      </c>
      <c r="K445">
        <v>7.72</v>
      </c>
      <c r="L445">
        <v>11.84</v>
      </c>
      <c r="M445">
        <v>0.1782094594594594</v>
      </c>
    </row>
    <row r="446" spans="1:17" x14ac:dyDescent="0.25">
      <c r="A446">
        <v>45</v>
      </c>
      <c r="B446">
        <v>3</v>
      </c>
      <c r="C446" t="s">
        <v>62</v>
      </c>
      <c r="D446" t="s">
        <v>61</v>
      </c>
      <c r="E446">
        <v>41099</v>
      </c>
      <c r="F446">
        <v>6</v>
      </c>
      <c r="G446" t="s">
        <v>189</v>
      </c>
      <c r="H446">
        <v>24.4</v>
      </c>
      <c r="I446">
        <v>30.6</v>
      </c>
      <c r="J446">
        <v>7.77</v>
      </c>
      <c r="K446">
        <v>12.08</v>
      </c>
      <c r="L446">
        <v>11.42</v>
      </c>
      <c r="M446">
        <v>0.37740805604203159</v>
      </c>
    </row>
    <row r="447" spans="1:17" x14ac:dyDescent="0.25">
      <c r="A447">
        <v>45</v>
      </c>
      <c r="B447">
        <v>3</v>
      </c>
      <c r="C447" t="s">
        <v>62</v>
      </c>
      <c r="D447" t="s">
        <v>61</v>
      </c>
      <c r="E447">
        <v>41106</v>
      </c>
      <c r="F447">
        <v>7</v>
      </c>
      <c r="G447" t="s">
        <v>190</v>
      </c>
      <c r="H447">
        <v>24.1</v>
      </c>
      <c r="I447">
        <v>32.5</v>
      </c>
      <c r="J447">
        <v>7.98</v>
      </c>
      <c r="K447">
        <v>11.63</v>
      </c>
      <c r="L447">
        <v>12</v>
      </c>
      <c r="M447">
        <v>0.3041666666666667</v>
      </c>
    </row>
    <row r="448" spans="1:17" x14ac:dyDescent="0.25">
      <c r="A448">
        <v>45</v>
      </c>
      <c r="B448">
        <v>3</v>
      </c>
      <c r="C448" t="s">
        <v>62</v>
      </c>
      <c r="D448" t="s">
        <v>61</v>
      </c>
      <c r="E448">
        <v>41113</v>
      </c>
      <c r="F448">
        <v>8</v>
      </c>
      <c r="G448" t="s">
        <v>191</v>
      </c>
      <c r="H448">
        <v>25.8</v>
      </c>
      <c r="I448">
        <v>29.3</v>
      </c>
      <c r="J448">
        <v>8.01</v>
      </c>
      <c r="K448">
        <v>9.9</v>
      </c>
      <c r="L448">
        <v>11.5</v>
      </c>
      <c r="M448">
        <v>0.16434782608695658</v>
      </c>
    </row>
    <row r="449" spans="1:17" x14ac:dyDescent="0.25">
      <c r="A449">
        <v>45</v>
      </c>
      <c r="B449">
        <v>3</v>
      </c>
      <c r="C449" t="s">
        <v>62</v>
      </c>
      <c r="D449" t="s">
        <v>61</v>
      </c>
      <c r="E449">
        <v>41120</v>
      </c>
      <c r="F449">
        <v>9</v>
      </c>
      <c r="G449" t="s">
        <v>192</v>
      </c>
      <c r="H449">
        <v>23.6</v>
      </c>
      <c r="I449">
        <v>29.1</v>
      </c>
      <c r="J449">
        <v>7.18</v>
      </c>
      <c r="K449">
        <v>9.49</v>
      </c>
      <c r="L449">
        <v>11.88</v>
      </c>
      <c r="M449">
        <v>0.19444444444444448</v>
      </c>
    </row>
    <row r="450" spans="1:17" x14ac:dyDescent="0.25">
      <c r="A450">
        <v>45</v>
      </c>
      <c r="B450">
        <v>3</v>
      </c>
      <c r="C450" t="s">
        <v>62</v>
      </c>
      <c r="D450" t="s">
        <v>61</v>
      </c>
      <c r="E450">
        <v>41127</v>
      </c>
      <c r="F450">
        <v>10</v>
      </c>
      <c r="G450" t="s">
        <v>193</v>
      </c>
      <c r="H450">
        <v>22</v>
      </c>
      <c r="I450">
        <v>29</v>
      </c>
      <c r="J450">
        <v>7.25</v>
      </c>
      <c r="K450">
        <v>9.5399999999999991</v>
      </c>
      <c r="L450">
        <v>11.95</v>
      </c>
      <c r="M450">
        <v>0.19163179916317985</v>
      </c>
    </row>
    <row r="451" spans="1:17" x14ac:dyDescent="0.25">
      <c r="A451">
        <v>45</v>
      </c>
      <c r="B451">
        <v>3</v>
      </c>
      <c r="C451" t="s">
        <v>62</v>
      </c>
      <c r="D451" t="s">
        <v>61</v>
      </c>
      <c r="E451">
        <v>41134</v>
      </c>
      <c r="F451">
        <v>11</v>
      </c>
      <c r="G451" t="s">
        <v>194</v>
      </c>
      <c r="H451">
        <v>21.2</v>
      </c>
      <c r="I451">
        <v>25.4</v>
      </c>
      <c r="J451">
        <v>9.4700000000000006</v>
      </c>
      <c r="K451">
        <v>11.85</v>
      </c>
      <c r="L451">
        <v>11</v>
      </c>
      <c r="M451">
        <v>0.21636363636363629</v>
      </c>
    </row>
    <row r="452" spans="1:17" x14ac:dyDescent="0.25">
      <c r="A452">
        <v>46</v>
      </c>
      <c r="B452">
        <v>8</v>
      </c>
      <c r="C452" t="s">
        <v>62</v>
      </c>
      <c r="D452" t="s">
        <v>63</v>
      </c>
      <c r="E452">
        <v>41071</v>
      </c>
      <c r="F452">
        <v>2</v>
      </c>
      <c r="G452" t="s">
        <v>187</v>
      </c>
      <c r="H452">
        <v>23.5</v>
      </c>
      <c r="I452">
        <v>25.4</v>
      </c>
      <c r="J452">
        <v>9.66</v>
      </c>
      <c r="K452">
        <v>10.7</v>
      </c>
      <c r="L452">
        <v>12.5</v>
      </c>
      <c r="M452">
        <v>8.3199999999999927E-2</v>
      </c>
      <c r="O452">
        <f>AVERAGE(M452:M461)</f>
        <v>0.18769576244401123</v>
      </c>
      <c r="P452">
        <f>STDEV(M452:M461)</f>
        <v>7.2874016773311498E-2</v>
      </c>
      <c r="Q452">
        <f>P452/O452</f>
        <v>0.38825605769895566</v>
      </c>
    </row>
    <row r="453" spans="1:17" x14ac:dyDescent="0.25">
      <c r="A453">
        <v>46</v>
      </c>
      <c r="B453">
        <v>8</v>
      </c>
      <c r="C453" t="s">
        <v>62</v>
      </c>
      <c r="D453" t="s">
        <v>63</v>
      </c>
      <c r="E453">
        <v>41078</v>
      </c>
      <c r="F453">
        <v>3</v>
      </c>
      <c r="G453" t="s">
        <v>187</v>
      </c>
      <c r="H453">
        <v>23</v>
      </c>
      <c r="I453">
        <v>29</v>
      </c>
      <c r="J453">
        <v>6.93</v>
      </c>
      <c r="K453">
        <v>8.07</v>
      </c>
      <c r="L453">
        <v>12.5</v>
      </c>
      <c r="M453">
        <v>9.1200000000000045E-2</v>
      </c>
    </row>
    <row r="454" spans="1:17" x14ac:dyDescent="0.25">
      <c r="A454">
        <v>46</v>
      </c>
      <c r="B454">
        <v>8</v>
      </c>
      <c r="C454" t="s">
        <v>62</v>
      </c>
      <c r="D454" t="s">
        <v>63</v>
      </c>
      <c r="E454">
        <v>41085</v>
      </c>
      <c r="F454">
        <v>4</v>
      </c>
      <c r="G454" t="s">
        <v>187</v>
      </c>
      <c r="H454">
        <v>25</v>
      </c>
      <c r="I454">
        <v>27.4</v>
      </c>
      <c r="J454">
        <v>7.47</v>
      </c>
      <c r="K454">
        <v>9.44</v>
      </c>
      <c r="L454">
        <v>12.5</v>
      </c>
      <c r="M454">
        <v>0.15759999999999999</v>
      </c>
    </row>
    <row r="455" spans="1:17" x14ac:dyDescent="0.25">
      <c r="A455">
        <v>46</v>
      </c>
      <c r="B455">
        <v>8</v>
      </c>
      <c r="C455" t="s">
        <v>62</v>
      </c>
      <c r="D455" t="s">
        <v>63</v>
      </c>
      <c r="E455">
        <v>41092</v>
      </c>
      <c r="F455">
        <v>5</v>
      </c>
      <c r="G455" t="s">
        <v>188</v>
      </c>
      <c r="H455">
        <v>23.9</v>
      </c>
      <c r="I455">
        <v>32.1</v>
      </c>
      <c r="J455">
        <v>7.42</v>
      </c>
      <c r="K455">
        <v>9.3800000000000008</v>
      </c>
      <c r="L455">
        <v>11.84</v>
      </c>
      <c r="M455">
        <v>0.16554054054054063</v>
      </c>
    </row>
    <row r="456" spans="1:17" x14ac:dyDescent="0.25">
      <c r="A456">
        <v>46</v>
      </c>
      <c r="B456">
        <v>8</v>
      </c>
      <c r="C456" t="s">
        <v>62</v>
      </c>
      <c r="D456" t="s">
        <v>63</v>
      </c>
      <c r="E456">
        <v>41099</v>
      </c>
      <c r="F456">
        <v>6</v>
      </c>
      <c r="G456" t="s">
        <v>189</v>
      </c>
      <c r="H456">
        <v>24.4</v>
      </c>
      <c r="I456">
        <v>31.2</v>
      </c>
      <c r="J456">
        <v>6.59</v>
      </c>
      <c r="K456">
        <v>9.8800000000000008</v>
      </c>
      <c r="L456">
        <v>11.42</v>
      </c>
      <c r="M456">
        <v>0.28809106830122599</v>
      </c>
    </row>
    <row r="457" spans="1:17" x14ac:dyDescent="0.25">
      <c r="A457">
        <v>46</v>
      </c>
      <c r="B457">
        <v>8</v>
      </c>
      <c r="C457" t="s">
        <v>62</v>
      </c>
      <c r="D457" t="s">
        <v>63</v>
      </c>
      <c r="E457">
        <v>41106</v>
      </c>
      <c r="F457">
        <v>7</v>
      </c>
      <c r="G457" t="s">
        <v>190</v>
      </c>
      <c r="H457">
        <v>24.2</v>
      </c>
      <c r="I457">
        <v>32.700000000000003</v>
      </c>
      <c r="J457">
        <v>7.31</v>
      </c>
      <c r="K457">
        <v>10.73</v>
      </c>
      <c r="L457">
        <v>12</v>
      </c>
      <c r="M457">
        <v>0.28500000000000009</v>
      </c>
    </row>
    <row r="458" spans="1:17" x14ac:dyDescent="0.25">
      <c r="A458">
        <v>46</v>
      </c>
      <c r="B458">
        <v>8</v>
      </c>
      <c r="C458" t="s">
        <v>62</v>
      </c>
      <c r="D458" t="s">
        <v>63</v>
      </c>
      <c r="E458">
        <v>41113</v>
      </c>
      <c r="F458">
        <v>8</v>
      </c>
      <c r="G458" t="s">
        <v>191</v>
      </c>
      <c r="H458">
        <v>26</v>
      </c>
      <c r="I458">
        <v>29.3</v>
      </c>
      <c r="J458">
        <v>9.32</v>
      </c>
      <c r="K458">
        <v>12.01</v>
      </c>
      <c r="L458">
        <v>11.5</v>
      </c>
      <c r="M458">
        <v>0.23391304347826083</v>
      </c>
    </row>
    <row r="459" spans="1:17" x14ac:dyDescent="0.25">
      <c r="A459">
        <v>46</v>
      </c>
      <c r="B459">
        <v>8</v>
      </c>
      <c r="C459" t="s">
        <v>62</v>
      </c>
      <c r="D459" t="s">
        <v>63</v>
      </c>
      <c r="E459">
        <v>41120</v>
      </c>
      <c r="F459">
        <v>9</v>
      </c>
      <c r="G459" t="s">
        <v>192</v>
      </c>
      <c r="H459">
        <v>23.8</v>
      </c>
      <c r="I459">
        <v>29.2</v>
      </c>
      <c r="J459">
        <v>7.28</v>
      </c>
      <c r="K459">
        <v>9.52</v>
      </c>
      <c r="L459">
        <v>11.88</v>
      </c>
      <c r="M459">
        <v>0.18855218855218847</v>
      </c>
    </row>
    <row r="460" spans="1:17" x14ac:dyDescent="0.25">
      <c r="A460">
        <v>46</v>
      </c>
      <c r="B460">
        <v>8</v>
      </c>
      <c r="C460" t="s">
        <v>62</v>
      </c>
      <c r="D460" t="s">
        <v>63</v>
      </c>
      <c r="E460">
        <v>41127</v>
      </c>
      <c r="F460">
        <v>10</v>
      </c>
      <c r="G460" t="s">
        <v>193</v>
      </c>
      <c r="H460">
        <v>22.1</v>
      </c>
      <c r="I460">
        <v>29.1</v>
      </c>
      <c r="J460">
        <v>7.08</v>
      </c>
      <c r="K460">
        <v>8.81</v>
      </c>
      <c r="L460">
        <v>11.95</v>
      </c>
      <c r="M460">
        <v>0.1447698744769875</v>
      </c>
    </row>
    <row r="461" spans="1:17" x14ac:dyDescent="0.25">
      <c r="A461">
        <v>46</v>
      </c>
      <c r="B461">
        <v>8</v>
      </c>
      <c r="C461" t="s">
        <v>62</v>
      </c>
      <c r="D461" t="s">
        <v>63</v>
      </c>
      <c r="E461">
        <v>41134</v>
      </c>
      <c r="F461">
        <v>11</v>
      </c>
      <c r="G461" t="s">
        <v>194</v>
      </c>
      <c r="H461">
        <v>21.4</v>
      </c>
      <c r="I461">
        <v>25.4</v>
      </c>
      <c r="J461">
        <v>9.16</v>
      </c>
      <c r="K461">
        <v>11.79</v>
      </c>
      <c r="L461">
        <v>11</v>
      </c>
      <c r="M461">
        <v>0.23909090909090899</v>
      </c>
    </row>
    <row r="462" spans="1:17" x14ac:dyDescent="0.25">
      <c r="A462">
        <v>47</v>
      </c>
      <c r="B462">
        <v>4</v>
      </c>
      <c r="C462" t="s">
        <v>60</v>
      </c>
      <c r="D462" t="s">
        <v>61</v>
      </c>
      <c r="E462">
        <v>41071</v>
      </c>
      <c r="F462">
        <v>2</v>
      </c>
      <c r="G462" t="s">
        <v>187</v>
      </c>
      <c r="H462">
        <v>23.6</v>
      </c>
      <c r="I462">
        <v>25.3</v>
      </c>
      <c r="J462">
        <v>9.6999999999999993</v>
      </c>
      <c r="K462">
        <v>14.41</v>
      </c>
      <c r="L462">
        <v>12.5</v>
      </c>
      <c r="M462">
        <v>0.37680000000000008</v>
      </c>
      <c r="O462">
        <f>AVERAGE(M462:M471)</f>
        <v>0.2167577311379448</v>
      </c>
      <c r="P462">
        <f>STDEV(M462:M471)</f>
        <v>0.10728071443731969</v>
      </c>
      <c r="Q462">
        <f>P462/O462</f>
        <v>0.4949337394985287</v>
      </c>
    </row>
    <row r="463" spans="1:17" x14ac:dyDescent="0.25">
      <c r="A463">
        <v>47</v>
      </c>
      <c r="B463">
        <v>4</v>
      </c>
      <c r="C463" t="s">
        <v>60</v>
      </c>
      <c r="D463" t="s">
        <v>61</v>
      </c>
      <c r="E463">
        <v>41078</v>
      </c>
      <c r="F463">
        <v>3</v>
      </c>
      <c r="G463" t="s">
        <v>187</v>
      </c>
      <c r="H463">
        <v>23.1</v>
      </c>
      <c r="I463">
        <v>8.8000000000000007</v>
      </c>
      <c r="J463">
        <v>7.3</v>
      </c>
      <c r="K463">
        <v>7.49</v>
      </c>
      <c r="L463">
        <v>12.5</v>
      </c>
      <c r="M463">
        <v>1.5200000000000031E-2</v>
      </c>
    </row>
    <row r="464" spans="1:17" x14ac:dyDescent="0.25">
      <c r="A464">
        <v>47</v>
      </c>
      <c r="B464">
        <v>4</v>
      </c>
      <c r="C464" t="s">
        <v>60</v>
      </c>
      <c r="D464" t="s">
        <v>61</v>
      </c>
      <c r="E464">
        <v>41085</v>
      </c>
      <c r="F464">
        <v>4</v>
      </c>
      <c r="G464" t="s">
        <v>187</v>
      </c>
      <c r="H464">
        <v>24.9</v>
      </c>
      <c r="I464">
        <v>27.2</v>
      </c>
      <c r="J464">
        <v>9.74</v>
      </c>
      <c r="K464">
        <v>13.85</v>
      </c>
      <c r="L464">
        <v>12.5</v>
      </c>
      <c r="M464">
        <v>0.32879999999999998</v>
      </c>
    </row>
    <row r="465" spans="1:17" x14ac:dyDescent="0.25">
      <c r="A465">
        <v>47</v>
      </c>
      <c r="B465">
        <v>4</v>
      </c>
      <c r="C465" t="s">
        <v>60</v>
      </c>
      <c r="D465" t="s">
        <v>61</v>
      </c>
      <c r="E465">
        <v>41092</v>
      </c>
      <c r="F465">
        <v>5</v>
      </c>
      <c r="G465" t="s">
        <v>188</v>
      </c>
      <c r="H465">
        <v>24.1</v>
      </c>
      <c r="I465">
        <v>32</v>
      </c>
      <c r="J465">
        <v>7.76</v>
      </c>
      <c r="K465">
        <v>10.06</v>
      </c>
      <c r="L465">
        <v>11.84</v>
      </c>
      <c r="M465">
        <v>0.19425675675675683</v>
      </c>
    </row>
    <row r="466" spans="1:17" x14ac:dyDescent="0.25">
      <c r="A466">
        <v>47</v>
      </c>
      <c r="B466">
        <v>4</v>
      </c>
      <c r="C466" t="s">
        <v>60</v>
      </c>
      <c r="D466" t="s">
        <v>61</v>
      </c>
      <c r="E466">
        <v>41099</v>
      </c>
      <c r="F466">
        <v>6</v>
      </c>
      <c r="G466" t="s">
        <v>189</v>
      </c>
      <c r="H466">
        <v>24.5</v>
      </c>
      <c r="I466">
        <v>31.1</v>
      </c>
      <c r="J466">
        <v>8.94</v>
      </c>
      <c r="K466">
        <v>12.45</v>
      </c>
      <c r="L466">
        <v>11.42</v>
      </c>
      <c r="M466">
        <v>0.30735551663747807</v>
      </c>
    </row>
    <row r="467" spans="1:17" x14ac:dyDescent="0.25">
      <c r="A467">
        <v>47</v>
      </c>
      <c r="B467">
        <v>4</v>
      </c>
      <c r="C467" t="s">
        <v>60</v>
      </c>
      <c r="D467" t="s">
        <v>61</v>
      </c>
      <c r="E467">
        <v>41106</v>
      </c>
      <c r="F467">
        <v>7</v>
      </c>
      <c r="G467" t="s">
        <v>190</v>
      </c>
      <c r="H467">
        <v>24.2</v>
      </c>
      <c r="I467">
        <v>32.4</v>
      </c>
      <c r="J467">
        <v>6.4</v>
      </c>
      <c r="K467">
        <v>8.2899999999999991</v>
      </c>
      <c r="L467">
        <v>12</v>
      </c>
      <c r="M467">
        <v>0.15749999999999989</v>
      </c>
    </row>
    <row r="468" spans="1:17" x14ac:dyDescent="0.25">
      <c r="A468">
        <v>47</v>
      </c>
      <c r="B468">
        <v>4</v>
      </c>
      <c r="C468" t="s">
        <v>60</v>
      </c>
      <c r="D468" t="s">
        <v>61</v>
      </c>
      <c r="E468">
        <v>41113</v>
      </c>
      <c r="F468">
        <v>8</v>
      </c>
      <c r="G468" t="s">
        <v>191</v>
      </c>
      <c r="H468">
        <v>25.8</v>
      </c>
      <c r="I468">
        <v>29.1</v>
      </c>
      <c r="J468">
        <v>9.0399999999999991</v>
      </c>
      <c r="K468">
        <v>12.3</v>
      </c>
      <c r="L468">
        <v>11.5</v>
      </c>
      <c r="M468">
        <v>0.28347826086956535</v>
      </c>
    </row>
    <row r="469" spans="1:17" x14ac:dyDescent="0.25">
      <c r="A469">
        <v>47</v>
      </c>
      <c r="B469">
        <v>4</v>
      </c>
      <c r="C469" t="s">
        <v>60</v>
      </c>
      <c r="D469" t="s">
        <v>61</v>
      </c>
      <c r="E469">
        <v>41120</v>
      </c>
      <c r="F469">
        <v>9</v>
      </c>
      <c r="G469" t="s">
        <v>192</v>
      </c>
      <c r="H469">
        <v>23.6</v>
      </c>
      <c r="I469">
        <v>28.9</v>
      </c>
      <c r="J469">
        <v>7.45</v>
      </c>
      <c r="K469">
        <v>9.33</v>
      </c>
      <c r="L469">
        <v>11.88</v>
      </c>
      <c r="M469">
        <v>0.15824915824915822</v>
      </c>
    </row>
    <row r="470" spans="1:17" x14ac:dyDescent="0.25">
      <c r="A470">
        <v>47</v>
      </c>
      <c r="B470">
        <v>4</v>
      </c>
      <c r="C470" t="s">
        <v>60</v>
      </c>
      <c r="D470" t="s">
        <v>61</v>
      </c>
      <c r="E470">
        <v>41127</v>
      </c>
      <c r="F470">
        <v>10</v>
      </c>
      <c r="G470" t="s">
        <v>193</v>
      </c>
      <c r="H470">
        <v>22.1</v>
      </c>
      <c r="I470">
        <v>28.8</v>
      </c>
      <c r="J470">
        <v>8.16</v>
      </c>
      <c r="K470">
        <v>9.98</v>
      </c>
      <c r="L470">
        <v>11.95</v>
      </c>
      <c r="M470">
        <v>0.15230125523012555</v>
      </c>
    </row>
    <row r="471" spans="1:17" x14ac:dyDescent="0.25">
      <c r="A471">
        <v>47</v>
      </c>
      <c r="B471">
        <v>4</v>
      </c>
      <c r="C471" t="s">
        <v>60</v>
      </c>
      <c r="D471" t="s">
        <v>61</v>
      </c>
      <c r="E471">
        <v>41134</v>
      </c>
      <c r="F471">
        <v>11</v>
      </c>
      <c r="G471" t="s">
        <v>194</v>
      </c>
      <c r="H471">
        <v>21.3</v>
      </c>
      <c r="I471">
        <v>25</v>
      </c>
      <c r="J471">
        <v>8</v>
      </c>
      <c r="K471">
        <v>10.130000000000001</v>
      </c>
      <c r="L471">
        <v>11</v>
      </c>
      <c r="M471">
        <v>0.19363636363636372</v>
      </c>
    </row>
    <row r="472" spans="1:17" x14ac:dyDescent="0.25">
      <c r="A472">
        <v>48</v>
      </c>
      <c r="B472">
        <v>7</v>
      </c>
      <c r="C472" t="s">
        <v>68</v>
      </c>
      <c r="D472" t="s">
        <v>63</v>
      </c>
      <c r="E472">
        <v>41071</v>
      </c>
      <c r="F472">
        <v>2</v>
      </c>
      <c r="G472" t="s">
        <v>187</v>
      </c>
      <c r="H472">
        <v>23.4</v>
      </c>
      <c r="I472">
        <v>25.1</v>
      </c>
      <c r="J472">
        <v>11.27</v>
      </c>
      <c r="K472">
        <v>15.04</v>
      </c>
      <c r="L472">
        <v>12.5</v>
      </c>
      <c r="M472">
        <v>0.30159999999999998</v>
      </c>
      <c r="O472">
        <f>AVERAGE(M472:M481)</f>
        <v>0.20240889693619657</v>
      </c>
      <c r="P472">
        <f>STDEV(M472:M481)</f>
        <v>8.7646759061226834E-2</v>
      </c>
      <c r="Q472">
        <f>P472/O472</f>
        <v>0.43301831287018422</v>
      </c>
    </row>
    <row r="473" spans="1:17" x14ac:dyDescent="0.25">
      <c r="A473">
        <v>48</v>
      </c>
      <c r="B473">
        <v>7</v>
      </c>
      <c r="C473" t="s">
        <v>68</v>
      </c>
      <c r="D473" t="s">
        <v>63</v>
      </c>
      <c r="E473">
        <v>41078</v>
      </c>
      <c r="F473">
        <v>3</v>
      </c>
      <c r="G473" t="s">
        <v>187</v>
      </c>
      <c r="H473">
        <v>23</v>
      </c>
      <c r="I473">
        <v>28.4</v>
      </c>
      <c r="J473">
        <v>9.2200000000000006</v>
      </c>
      <c r="K473">
        <v>9.52</v>
      </c>
      <c r="L473">
        <v>12.5</v>
      </c>
      <c r="M473">
        <v>2.3999999999999914E-2</v>
      </c>
    </row>
    <row r="474" spans="1:17" x14ac:dyDescent="0.25">
      <c r="A474">
        <v>48</v>
      </c>
      <c r="B474">
        <v>7</v>
      </c>
      <c r="C474" t="s">
        <v>68</v>
      </c>
      <c r="D474" t="s">
        <v>63</v>
      </c>
      <c r="E474">
        <v>41085</v>
      </c>
      <c r="F474">
        <v>4</v>
      </c>
      <c r="G474" t="s">
        <v>187</v>
      </c>
      <c r="H474">
        <v>24.6</v>
      </c>
      <c r="I474">
        <v>26.7</v>
      </c>
      <c r="J474">
        <v>13.07</v>
      </c>
      <c r="K474">
        <v>15.83</v>
      </c>
      <c r="L474">
        <v>12.5</v>
      </c>
      <c r="M474">
        <v>0.2208</v>
      </c>
    </row>
    <row r="475" spans="1:17" x14ac:dyDescent="0.25">
      <c r="A475">
        <v>48</v>
      </c>
      <c r="B475">
        <v>7</v>
      </c>
      <c r="C475" t="s">
        <v>68</v>
      </c>
      <c r="D475" t="s">
        <v>63</v>
      </c>
      <c r="E475">
        <v>41092</v>
      </c>
      <c r="F475">
        <v>5</v>
      </c>
      <c r="G475" t="s">
        <v>188</v>
      </c>
      <c r="H475">
        <v>23.8</v>
      </c>
      <c r="I475">
        <v>31.6</v>
      </c>
      <c r="J475">
        <v>9</v>
      </c>
      <c r="K475">
        <v>11.01</v>
      </c>
      <c r="L475">
        <v>11.84</v>
      </c>
      <c r="M475">
        <v>0.16976351351351349</v>
      </c>
    </row>
    <row r="476" spans="1:17" x14ac:dyDescent="0.25">
      <c r="A476">
        <v>48</v>
      </c>
      <c r="B476">
        <v>7</v>
      </c>
      <c r="C476" t="s">
        <v>68</v>
      </c>
      <c r="D476" t="s">
        <v>63</v>
      </c>
      <c r="E476">
        <v>41099</v>
      </c>
      <c r="F476">
        <v>6</v>
      </c>
      <c r="G476" t="s">
        <v>189</v>
      </c>
      <c r="H476">
        <v>24.4</v>
      </c>
      <c r="I476">
        <v>30.8</v>
      </c>
      <c r="J476">
        <v>7.34</v>
      </c>
      <c r="K476">
        <v>9.6300000000000008</v>
      </c>
      <c r="L476">
        <v>11.42</v>
      </c>
      <c r="M476">
        <v>0.20052539404553424</v>
      </c>
    </row>
    <row r="477" spans="1:17" x14ac:dyDescent="0.25">
      <c r="A477">
        <v>48</v>
      </c>
      <c r="B477">
        <v>7</v>
      </c>
      <c r="C477" t="s">
        <v>68</v>
      </c>
      <c r="D477" t="s">
        <v>63</v>
      </c>
      <c r="E477">
        <v>41106</v>
      </c>
      <c r="F477">
        <v>7</v>
      </c>
      <c r="G477" t="s">
        <v>190</v>
      </c>
      <c r="H477">
        <v>24.1</v>
      </c>
      <c r="I477">
        <v>32.200000000000003</v>
      </c>
      <c r="J477">
        <v>5.84</v>
      </c>
      <c r="K477">
        <v>7.77</v>
      </c>
      <c r="L477">
        <v>12</v>
      </c>
      <c r="M477">
        <v>0.1608333333333333</v>
      </c>
    </row>
    <row r="478" spans="1:17" x14ac:dyDescent="0.25">
      <c r="A478">
        <v>48</v>
      </c>
      <c r="B478">
        <v>7</v>
      </c>
      <c r="C478" t="s">
        <v>68</v>
      </c>
      <c r="D478" t="s">
        <v>63</v>
      </c>
      <c r="E478">
        <v>41113</v>
      </c>
      <c r="F478">
        <v>8</v>
      </c>
      <c r="G478" t="s">
        <v>191</v>
      </c>
      <c r="H478">
        <v>25.6</v>
      </c>
      <c r="I478">
        <v>28.6</v>
      </c>
      <c r="J478">
        <v>6.42</v>
      </c>
      <c r="K478">
        <v>9.01</v>
      </c>
      <c r="L478">
        <v>11.5</v>
      </c>
      <c r="M478">
        <v>0.22521739130434781</v>
      </c>
    </row>
    <row r="479" spans="1:17" x14ac:dyDescent="0.25">
      <c r="A479">
        <v>48</v>
      </c>
      <c r="B479">
        <v>7</v>
      </c>
      <c r="C479" t="s">
        <v>68</v>
      </c>
      <c r="D479" t="s">
        <v>63</v>
      </c>
      <c r="E479">
        <v>41120</v>
      </c>
      <c r="F479">
        <v>9</v>
      </c>
      <c r="G479" t="s">
        <v>192</v>
      </c>
      <c r="H479">
        <v>23.5</v>
      </c>
      <c r="I479">
        <v>28.5</v>
      </c>
      <c r="J479">
        <v>5.68</v>
      </c>
      <c r="K479">
        <v>9.89</v>
      </c>
      <c r="L479">
        <v>11.88</v>
      </c>
      <c r="M479">
        <v>0.3543771043771044</v>
      </c>
    </row>
    <row r="480" spans="1:17" x14ac:dyDescent="0.25">
      <c r="A480">
        <v>48</v>
      </c>
      <c r="B480">
        <v>7</v>
      </c>
      <c r="C480" t="s">
        <v>68</v>
      </c>
      <c r="D480" t="s">
        <v>63</v>
      </c>
      <c r="E480">
        <v>41127</v>
      </c>
      <c r="F480">
        <v>10</v>
      </c>
      <c r="G480" t="s">
        <v>193</v>
      </c>
      <c r="H480">
        <v>21.9</v>
      </c>
      <c r="I480">
        <v>28.4</v>
      </c>
      <c r="J480">
        <v>6.8</v>
      </c>
      <c r="K480">
        <v>8.98</v>
      </c>
      <c r="L480">
        <v>11.95</v>
      </c>
      <c r="M480">
        <v>0.18242677824267789</v>
      </c>
    </row>
    <row r="481" spans="1:17" x14ac:dyDescent="0.25">
      <c r="A481">
        <v>48</v>
      </c>
      <c r="B481">
        <v>7</v>
      </c>
      <c r="C481" t="s">
        <v>68</v>
      </c>
      <c r="D481" t="s">
        <v>63</v>
      </c>
      <c r="E481">
        <v>41134</v>
      </c>
      <c r="F481">
        <v>11</v>
      </c>
      <c r="G481" t="s">
        <v>194</v>
      </c>
      <c r="H481">
        <v>21.2</v>
      </c>
      <c r="I481">
        <v>24.7</v>
      </c>
      <c r="J481">
        <v>8.07</v>
      </c>
      <c r="K481">
        <v>10.1</v>
      </c>
      <c r="L481">
        <v>11</v>
      </c>
      <c r="M481">
        <v>0.18454545454545448</v>
      </c>
    </row>
    <row r="482" spans="1:17" x14ac:dyDescent="0.25">
      <c r="A482">
        <v>49</v>
      </c>
      <c r="B482">
        <v>1</v>
      </c>
      <c r="C482" t="s">
        <v>64</v>
      </c>
      <c r="D482" t="s">
        <v>61</v>
      </c>
      <c r="E482">
        <v>41071</v>
      </c>
      <c r="F482">
        <v>2</v>
      </c>
      <c r="G482" t="s">
        <v>187</v>
      </c>
      <c r="H482">
        <v>23.4</v>
      </c>
      <c r="I482">
        <v>25.2</v>
      </c>
      <c r="J482">
        <v>10.44</v>
      </c>
      <c r="K482">
        <v>13.09</v>
      </c>
      <c r="L482">
        <v>12.5</v>
      </c>
      <c r="M482">
        <v>0.21200000000000002</v>
      </c>
      <c r="O482">
        <f>AVERAGE(M482:M491)</f>
        <v>0.19668872027959011</v>
      </c>
      <c r="P482">
        <f>STDEV(M482:M491)</f>
        <v>6.4643141561232825E-2</v>
      </c>
      <c r="Q482">
        <f>P482/O482</f>
        <v>0.32865708551737766</v>
      </c>
    </row>
    <row r="483" spans="1:17" x14ac:dyDescent="0.25">
      <c r="A483">
        <v>49</v>
      </c>
      <c r="B483">
        <v>1</v>
      </c>
      <c r="C483" t="s">
        <v>64</v>
      </c>
      <c r="D483" t="s">
        <v>61</v>
      </c>
      <c r="E483">
        <v>41078</v>
      </c>
      <c r="F483">
        <v>3</v>
      </c>
      <c r="G483" t="s">
        <v>187</v>
      </c>
      <c r="H483">
        <v>23.1</v>
      </c>
      <c r="I483">
        <v>29</v>
      </c>
      <c r="J483">
        <v>10.06</v>
      </c>
      <c r="K483">
        <v>11.01</v>
      </c>
      <c r="L483">
        <v>12.5</v>
      </c>
      <c r="M483">
        <v>7.5999999999999943E-2</v>
      </c>
    </row>
    <row r="484" spans="1:17" x14ac:dyDescent="0.25">
      <c r="A484">
        <v>49</v>
      </c>
      <c r="B484">
        <v>1</v>
      </c>
      <c r="C484" t="s">
        <v>64</v>
      </c>
      <c r="D484" t="s">
        <v>61</v>
      </c>
      <c r="E484">
        <v>41085</v>
      </c>
      <c r="F484">
        <v>4</v>
      </c>
      <c r="G484" t="s">
        <v>187</v>
      </c>
      <c r="H484">
        <v>24.6</v>
      </c>
      <c r="I484">
        <v>26.6</v>
      </c>
      <c r="J484">
        <v>7.74</v>
      </c>
      <c r="K484">
        <v>10.1</v>
      </c>
      <c r="L484">
        <v>12.5</v>
      </c>
      <c r="M484">
        <v>0.18879999999999997</v>
      </c>
    </row>
    <row r="485" spans="1:17" x14ac:dyDescent="0.25">
      <c r="A485">
        <v>49</v>
      </c>
      <c r="B485">
        <v>1</v>
      </c>
      <c r="C485" t="s">
        <v>64</v>
      </c>
      <c r="D485" t="s">
        <v>61</v>
      </c>
      <c r="E485">
        <v>41092</v>
      </c>
      <c r="F485">
        <v>5</v>
      </c>
      <c r="G485" t="s">
        <v>188</v>
      </c>
      <c r="H485">
        <v>23.8</v>
      </c>
      <c r="I485">
        <v>31.2</v>
      </c>
      <c r="J485">
        <v>8.07</v>
      </c>
      <c r="K485">
        <v>10.33</v>
      </c>
      <c r="L485">
        <v>11.84</v>
      </c>
      <c r="M485">
        <v>0.19087837837837837</v>
      </c>
    </row>
    <row r="486" spans="1:17" x14ac:dyDescent="0.25">
      <c r="A486">
        <v>49</v>
      </c>
      <c r="B486">
        <v>1</v>
      </c>
      <c r="C486" t="s">
        <v>64</v>
      </c>
      <c r="D486" t="s">
        <v>61</v>
      </c>
      <c r="E486">
        <v>41099</v>
      </c>
      <c r="F486">
        <v>6</v>
      </c>
      <c r="G486" t="s">
        <v>189</v>
      </c>
      <c r="H486">
        <v>24.2</v>
      </c>
      <c r="I486">
        <v>30.7</v>
      </c>
      <c r="J486">
        <v>6.35</v>
      </c>
      <c r="K486">
        <v>8.84</v>
      </c>
      <c r="L486">
        <v>11.42</v>
      </c>
      <c r="M486">
        <v>0.21803852889667252</v>
      </c>
    </row>
    <row r="487" spans="1:17" x14ac:dyDescent="0.25">
      <c r="A487">
        <v>49</v>
      </c>
      <c r="B487">
        <v>1</v>
      </c>
      <c r="C487" t="s">
        <v>64</v>
      </c>
      <c r="D487" t="s">
        <v>61</v>
      </c>
      <c r="E487">
        <v>41106</v>
      </c>
      <c r="F487">
        <v>7</v>
      </c>
      <c r="G487" t="s">
        <v>190</v>
      </c>
      <c r="H487">
        <v>24.2</v>
      </c>
      <c r="I487">
        <v>31.9</v>
      </c>
      <c r="J487">
        <v>5.66</v>
      </c>
      <c r="K487">
        <v>7.64</v>
      </c>
      <c r="L487">
        <v>12</v>
      </c>
      <c r="M487">
        <v>0.16499999999999995</v>
      </c>
    </row>
    <row r="488" spans="1:17" x14ac:dyDescent="0.25">
      <c r="A488">
        <v>49</v>
      </c>
      <c r="B488">
        <v>1</v>
      </c>
      <c r="C488" t="s">
        <v>64</v>
      </c>
      <c r="D488" t="s">
        <v>61</v>
      </c>
      <c r="E488">
        <v>41113</v>
      </c>
      <c r="F488">
        <v>8</v>
      </c>
      <c r="G488" t="s">
        <v>191</v>
      </c>
      <c r="H488">
        <v>25.5</v>
      </c>
      <c r="I488">
        <v>28.4</v>
      </c>
      <c r="J488">
        <v>6</v>
      </c>
      <c r="K488">
        <v>7.9</v>
      </c>
      <c r="L488">
        <v>11.5</v>
      </c>
      <c r="M488">
        <v>0.16521739130434784</v>
      </c>
    </row>
    <row r="489" spans="1:17" x14ac:dyDescent="0.25">
      <c r="A489">
        <v>49</v>
      </c>
      <c r="B489">
        <v>1</v>
      </c>
      <c r="C489" t="s">
        <v>64</v>
      </c>
      <c r="D489" t="s">
        <v>61</v>
      </c>
      <c r="E489">
        <v>41120</v>
      </c>
      <c r="F489">
        <v>9</v>
      </c>
      <c r="G489" t="s">
        <v>192</v>
      </c>
      <c r="H489">
        <v>23.4</v>
      </c>
      <c r="I489">
        <v>28.2</v>
      </c>
      <c r="J489">
        <v>5.95</v>
      </c>
      <c r="K489">
        <v>8.06</v>
      </c>
      <c r="L489">
        <v>11.88</v>
      </c>
      <c r="M489">
        <v>0.17760942760942763</v>
      </c>
    </row>
    <row r="490" spans="1:17" x14ac:dyDescent="0.25">
      <c r="A490">
        <v>49</v>
      </c>
      <c r="B490">
        <v>1</v>
      </c>
      <c r="C490" t="s">
        <v>64</v>
      </c>
      <c r="D490" t="s">
        <v>61</v>
      </c>
      <c r="E490">
        <v>41127</v>
      </c>
      <c r="F490">
        <v>10</v>
      </c>
      <c r="G490" t="s">
        <v>193</v>
      </c>
      <c r="H490">
        <v>21.9</v>
      </c>
      <c r="I490">
        <v>28.2</v>
      </c>
      <c r="J490">
        <v>5.56</v>
      </c>
      <c r="K490">
        <v>9.5</v>
      </c>
      <c r="L490">
        <v>11.95</v>
      </c>
      <c r="M490">
        <v>0.32970711297071137</v>
      </c>
    </row>
    <row r="491" spans="1:17" x14ac:dyDescent="0.25">
      <c r="A491">
        <v>49</v>
      </c>
      <c r="B491">
        <v>1</v>
      </c>
      <c r="C491" t="s">
        <v>64</v>
      </c>
      <c r="D491" t="s">
        <v>61</v>
      </c>
      <c r="E491">
        <v>41134</v>
      </c>
      <c r="F491">
        <v>11</v>
      </c>
      <c r="G491" t="s">
        <v>194</v>
      </c>
      <c r="H491">
        <v>21.2</v>
      </c>
      <c r="I491">
        <v>24.6</v>
      </c>
      <c r="J491">
        <v>10</v>
      </c>
      <c r="K491">
        <v>12.68</v>
      </c>
      <c r="L491">
        <v>11</v>
      </c>
      <c r="M491">
        <v>0.24363636363636362</v>
      </c>
    </row>
    <row r="492" spans="1:17" x14ac:dyDescent="0.25">
      <c r="A492">
        <v>50</v>
      </c>
      <c r="B492">
        <v>9</v>
      </c>
      <c r="C492" t="s">
        <v>60</v>
      </c>
      <c r="D492" t="s">
        <v>63</v>
      </c>
      <c r="E492">
        <v>41071</v>
      </c>
      <c r="F492">
        <v>2</v>
      </c>
      <c r="G492" t="s">
        <v>187</v>
      </c>
      <c r="H492">
        <v>23.6</v>
      </c>
      <c r="I492">
        <v>25.1</v>
      </c>
      <c r="J492">
        <v>10.029999999999999</v>
      </c>
      <c r="K492">
        <v>13.6</v>
      </c>
      <c r="L492">
        <v>12.5</v>
      </c>
      <c r="M492">
        <v>0.28560000000000002</v>
      </c>
      <c r="O492">
        <f>AVERAGE(M492:M501)</f>
        <v>0.21124022057629993</v>
      </c>
      <c r="P492">
        <f>STDEV(M492:M501)</f>
        <v>8.8478125915051276E-2</v>
      </c>
      <c r="Q492">
        <f>P492/O492</f>
        <v>0.41885075519078524</v>
      </c>
    </row>
    <row r="493" spans="1:17" x14ac:dyDescent="0.25">
      <c r="A493">
        <v>50</v>
      </c>
      <c r="B493">
        <v>9</v>
      </c>
      <c r="C493" t="s">
        <v>60</v>
      </c>
      <c r="D493" t="s">
        <v>63</v>
      </c>
      <c r="E493">
        <v>41078</v>
      </c>
      <c r="F493">
        <v>3</v>
      </c>
      <c r="G493" t="s">
        <v>187</v>
      </c>
      <c r="H493">
        <v>23.1</v>
      </c>
      <c r="I493">
        <v>28.9</v>
      </c>
      <c r="J493">
        <v>8.25</v>
      </c>
      <c r="K493">
        <v>9.5</v>
      </c>
      <c r="L493">
        <v>12.5</v>
      </c>
      <c r="M493">
        <v>0.1</v>
      </c>
    </row>
    <row r="494" spans="1:17" x14ac:dyDescent="0.25">
      <c r="A494">
        <v>50</v>
      </c>
      <c r="B494">
        <v>9</v>
      </c>
      <c r="C494" t="s">
        <v>60</v>
      </c>
      <c r="D494" t="s">
        <v>63</v>
      </c>
      <c r="E494">
        <v>41085</v>
      </c>
      <c r="F494">
        <v>4</v>
      </c>
      <c r="G494" t="s">
        <v>187</v>
      </c>
      <c r="H494">
        <v>24.7</v>
      </c>
      <c r="I494">
        <v>26.6</v>
      </c>
      <c r="J494">
        <v>10.57</v>
      </c>
      <c r="K494">
        <v>15.24</v>
      </c>
      <c r="L494">
        <v>12.5</v>
      </c>
      <c r="M494">
        <v>0.37359999999999999</v>
      </c>
    </row>
    <row r="495" spans="1:17" x14ac:dyDescent="0.25">
      <c r="A495">
        <v>50</v>
      </c>
      <c r="B495">
        <v>9</v>
      </c>
      <c r="C495" t="s">
        <v>60</v>
      </c>
      <c r="D495" t="s">
        <v>63</v>
      </c>
      <c r="E495">
        <v>41092</v>
      </c>
      <c r="F495">
        <v>5</v>
      </c>
      <c r="G495" t="s">
        <v>188</v>
      </c>
      <c r="H495">
        <v>23.9</v>
      </c>
      <c r="I495">
        <v>31.3</v>
      </c>
      <c r="J495">
        <v>8.6300000000000008</v>
      </c>
      <c r="K495">
        <v>11.03</v>
      </c>
      <c r="L495">
        <v>11.84</v>
      </c>
      <c r="M495">
        <v>0.20270270270270258</v>
      </c>
    </row>
    <row r="496" spans="1:17" x14ac:dyDescent="0.25">
      <c r="A496">
        <v>50</v>
      </c>
      <c r="B496">
        <v>9</v>
      </c>
      <c r="C496" t="s">
        <v>60</v>
      </c>
      <c r="D496" t="s">
        <v>63</v>
      </c>
      <c r="E496">
        <v>41099</v>
      </c>
      <c r="F496">
        <v>6</v>
      </c>
      <c r="G496" t="s">
        <v>189</v>
      </c>
      <c r="H496">
        <v>24.6</v>
      </c>
      <c r="I496">
        <v>30.8</v>
      </c>
      <c r="J496">
        <v>9.07</v>
      </c>
      <c r="K496">
        <v>12.33</v>
      </c>
      <c r="L496">
        <v>11.42</v>
      </c>
      <c r="M496">
        <v>0.28546409807355516</v>
      </c>
    </row>
    <row r="497" spans="1:13" x14ac:dyDescent="0.25">
      <c r="A497">
        <v>50</v>
      </c>
      <c r="B497">
        <v>9</v>
      </c>
      <c r="C497" t="s">
        <v>60</v>
      </c>
      <c r="D497" t="s">
        <v>63</v>
      </c>
      <c r="E497">
        <v>41106</v>
      </c>
      <c r="F497">
        <v>7</v>
      </c>
      <c r="G497" t="s">
        <v>190</v>
      </c>
      <c r="H497">
        <v>24.1</v>
      </c>
      <c r="I497">
        <v>32.1</v>
      </c>
      <c r="J497">
        <v>6.11</v>
      </c>
      <c r="K497">
        <v>8.1999999999999993</v>
      </c>
      <c r="L497">
        <v>12</v>
      </c>
      <c r="M497">
        <v>0.17416666666666658</v>
      </c>
    </row>
    <row r="498" spans="1:13" x14ac:dyDescent="0.25">
      <c r="A498">
        <v>50</v>
      </c>
      <c r="B498">
        <v>9</v>
      </c>
      <c r="C498" t="s">
        <v>60</v>
      </c>
      <c r="D498" t="s">
        <v>63</v>
      </c>
      <c r="E498">
        <v>41113</v>
      </c>
      <c r="F498">
        <v>8</v>
      </c>
      <c r="G498" t="s">
        <v>191</v>
      </c>
      <c r="H498">
        <v>25.5</v>
      </c>
      <c r="I498">
        <v>28.3</v>
      </c>
      <c r="J498">
        <v>6.64</v>
      </c>
      <c r="K498">
        <v>8.6999999999999993</v>
      </c>
      <c r="L498">
        <v>11.5</v>
      </c>
      <c r="M498">
        <v>0.17913043478260865</v>
      </c>
    </row>
    <row r="499" spans="1:13" x14ac:dyDescent="0.25">
      <c r="A499">
        <v>50</v>
      </c>
      <c r="B499">
        <v>9</v>
      </c>
      <c r="C499" t="s">
        <v>60</v>
      </c>
      <c r="D499" t="s">
        <v>63</v>
      </c>
      <c r="E499">
        <v>41120</v>
      </c>
      <c r="F499">
        <v>9</v>
      </c>
      <c r="G499" t="s">
        <v>192</v>
      </c>
      <c r="H499">
        <v>23.4</v>
      </c>
      <c r="I499">
        <v>28.4</v>
      </c>
      <c r="J499">
        <v>5.2</v>
      </c>
      <c r="K499">
        <v>6.28</v>
      </c>
      <c r="L499">
        <v>11.88</v>
      </c>
      <c r="M499">
        <v>9.0909090909090912E-2</v>
      </c>
    </row>
    <row r="500" spans="1:13" x14ac:dyDescent="0.25">
      <c r="A500">
        <v>50</v>
      </c>
      <c r="B500">
        <v>9</v>
      </c>
      <c r="C500" t="s">
        <v>60</v>
      </c>
      <c r="D500" t="s">
        <v>63</v>
      </c>
      <c r="E500">
        <v>41127</v>
      </c>
      <c r="F500">
        <v>10</v>
      </c>
      <c r="G500" t="s">
        <v>193</v>
      </c>
      <c r="H500">
        <v>21.8</v>
      </c>
      <c r="I500">
        <v>28.2</v>
      </c>
      <c r="J500">
        <v>7.05</v>
      </c>
      <c r="K500">
        <v>10.08</v>
      </c>
      <c r="L500">
        <v>11.95</v>
      </c>
      <c r="M500">
        <v>0.25355648535564856</v>
      </c>
    </row>
    <row r="501" spans="1:13" x14ac:dyDescent="0.25">
      <c r="A501">
        <v>50</v>
      </c>
      <c r="B501">
        <v>9</v>
      </c>
      <c r="C501" t="s">
        <v>60</v>
      </c>
      <c r="D501" t="s">
        <v>63</v>
      </c>
      <c r="E501">
        <v>41134</v>
      </c>
      <c r="F501">
        <v>11</v>
      </c>
      <c r="G501" t="s">
        <v>194</v>
      </c>
      <c r="H501">
        <v>21.2</v>
      </c>
      <c r="I501">
        <v>24.5</v>
      </c>
      <c r="J501">
        <v>6.7</v>
      </c>
      <c r="K501">
        <v>8.5399999999999991</v>
      </c>
      <c r="L501">
        <v>11</v>
      </c>
      <c r="M501">
        <v>0.16727272727272718</v>
      </c>
    </row>
  </sheetData>
  <sortState ref="A2:M501">
    <sortCondition ref="A1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1"/>
  <sheetViews>
    <sheetView workbookViewId="0">
      <selection activeCell="M1" sqref="M1:M1048576"/>
    </sheetView>
  </sheetViews>
  <sheetFormatPr defaultColWidth="8.85546875" defaultRowHeight="15" x14ac:dyDescent="0.25"/>
  <sheetData>
    <row r="1" spans="1:17" ht="120.75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179</v>
      </c>
      <c r="G1" s="1" t="s">
        <v>180</v>
      </c>
      <c r="H1" s="1" t="s">
        <v>181</v>
      </c>
      <c r="I1" s="1" t="s">
        <v>182</v>
      </c>
      <c r="J1" s="26" t="s">
        <v>183</v>
      </c>
      <c r="K1" s="27" t="s">
        <v>184</v>
      </c>
      <c r="L1" s="28" t="s">
        <v>185</v>
      </c>
      <c r="M1" s="9" t="s">
        <v>186</v>
      </c>
      <c r="O1" s="9" t="s">
        <v>198</v>
      </c>
      <c r="P1" s="9" t="s">
        <v>199</v>
      </c>
      <c r="Q1" s="9" t="s">
        <v>200</v>
      </c>
    </row>
    <row r="2" spans="1:17" x14ac:dyDescent="0.25">
      <c r="A2">
        <v>1</v>
      </c>
      <c r="B2">
        <v>4</v>
      </c>
      <c r="C2" t="s">
        <v>60</v>
      </c>
      <c r="D2" t="s">
        <v>61</v>
      </c>
      <c r="E2">
        <v>41071</v>
      </c>
      <c r="F2">
        <v>2</v>
      </c>
      <c r="G2" t="s">
        <v>187</v>
      </c>
      <c r="H2">
        <v>23.7</v>
      </c>
      <c r="I2">
        <v>25.3</v>
      </c>
      <c r="J2">
        <v>10.75</v>
      </c>
      <c r="K2">
        <v>14.14</v>
      </c>
      <c r="L2">
        <v>12.5</v>
      </c>
      <c r="M2">
        <v>0.27120000000000005</v>
      </c>
      <c r="O2">
        <f>AVERAGE(M2:M51)</f>
        <v>0.22014400000000006</v>
      </c>
      <c r="P2">
        <f>STDEV(M2:M51)</f>
        <v>8.5647469576736246E-2</v>
      </c>
      <c r="Q2">
        <f>P2/O2</f>
        <v>0.38905202765797031</v>
      </c>
    </row>
    <row r="3" spans="1:17" x14ac:dyDescent="0.25">
      <c r="A3">
        <v>2</v>
      </c>
      <c r="B3">
        <v>8</v>
      </c>
      <c r="C3" t="s">
        <v>62</v>
      </c>
      <c r="D3" t="s">
        <v>63</v>
      </c>
      <c r="E3">
        <v>41071</v>
      </c>
      <c r="F3">
        <v>2</v>
      </c>
      <c r="G3" t="s">
        <v>187</v>
      </c>
      <c r="H3">
        <v>23.8</v>
      </c>
      <c r="I3">
        <v>25.4</v>
      </c>
      <c r="J3">
        <v>10.58</v>
      </c>
      <c r="K3">
        <v>13.48</v>
      </c>
      <c r="L3">
        <v>12.5</v>
      </c>
      <c r="M3">
        <v>0.23200000000000004</v>
      </c>
    </row>
    <row r="4" spans="1:17" x14ac:dyDescent="0.25">
      <c r="A4">
        <v>3</v>
      </c>
      <c r="B4">
        <v>3</v>
      </c>
      <c r="C4" t="s">
        <v>62</v>
      </c>
      <c r="D4" t="s">
        <v>61</v>
      </c>
      <c r="E4">
        <v>41071</v>
      </c>
      <c r="F4">
        <v>2</v>
      </c>
      <c r="G4" t="s">
        <v>187</v>
      </c>
      <c r="H4">
        <v>23.9</v>
      </c>
      <c r="I4">
        <v>25.5</v>
      </c>
      <c r="J4">
        <v>7.75</v>
      </c>
      <c r="K4">
        <v>10.65</v>
      </c>
      <c r="L4">
        <v>12.5</v>
      </c>
      <c r="M4">
        <v>0.23200000000000004</v>
      </c>
    </row>
    <row r="5" spans="1:17" x14ac:dyDescent="0.25">
      <c r="A5">
        <v>4</v>
      </c>
      <c r="B5">
        <v>6</v>
      </c>
      <c r="C5" t="s">
        <v>64</v>
      </c>
      <c r="D5" t="s">
        <v>63</v>
      </c>
      <c r="E5">
        <v>41071</v>
      </c>
      <c r="F5">
        <v>2</v>
      </c>
      <c r="G5" t="s">
        <v>187</v>
      </c>
      <c r="H5">
        <v>23.9</v>
      </c>
      <c r="I5">
        <v>25.6</v>
      </c>
      <c r="J5">
        <v>9.08</v>
      </c>
      <c r="K5">
        <v>11.66</v>
      </c>
      <c r="L5">
        <v>12.5</v>
      </c>
      <c r="M5">
        <v>0.2064</v>
      </c>
    </row>
    <row r="6" spans="1:17" x14ac:dyDescent="0.25">
      <c r="A6">
        <v>5</v>
      </c>
      <c r="B6">
        <v>3</v>
      </c>
      <c r="C6" t="s">
        <v>62</v>
      </c>
      <c r="D6" t="s">
        <v>61</v>
      </c>
      <c r="E6">
        <v>41071</v>
      </c>
      <c r="F6">
        <v>2</v>
      </c>
      <c r="G6" t="s">
        <v>187</v>
      </c>
      <c r="H6">
        <v>23.9</v>
      </c>
      <c r="I6">
        <v>25.5</v>
      </c>
      <c r="J6">
        <v>5.76</v>
      </c>
      <c r="K6">
        <v>7.77</v>
      </c>
      <c r="L6">
        <v>12.5</v>
      </c>
      <c r="M6">
        <v>0.16079999999999997</v>
      </c>
    </row>
    <row r="7" spans="1:17" x14ac:dyDescent="0.25">
      <c r="A7">
        <v>6</v>
      </c>
      <c r="B7">
        <v>1</v>
      </c>
      <c r="C7" t="s">
        <v>64</v>
      </c>
      <c r="D7" t="s">
        <v>61</v>
      </c>
      <c r="E7">
        <v>41071</v>
      </c>
      <c r="F7">
        <v>2</v>
      </c>
      <c r="G7" t="s">
        <v>187</v>
      </c>
      <c r="H7">
        <v>24</v>
      </c>
      <c r="I7">
        <v>25.6</v>
      </c>
      <c r="J7">
        <v>4.0999999999999996</v>
      </c>
      <c r="K7">
        <v>5.37</v>
      </c>
      <c r="L7">
        <v>12.5</v>
      </c>
      <c r="M7">
        <v>0.10160000000000004</v>
      </c>
    </row>
    <row r="8" spans="1:17" x14ac:dyDescent="0.25">
      <c r="A8">
        <v>7</v>
      </c>
      <c r="B8">
        <v>4</v>
      </c>
      <c r="C8" t="s">
        <v>60</v>
      </c>
      <c r="D8" t="s">
        <v>61</v>
      </c>
      <c r="E8">
        <v>41071</v>
      </c>
      <c r="F8">
        <v>2</v>
      </c>
      <c r="G8" t="s">
        <v>187</v>
      </c>
      <c r="H8">
        <v>23.9</v>
      </c>
      <c r="I8">
        <v>25.5</v>
      </c>
      <c r="J8">
        <v>7.65</v>
      </c>
      <c r="K8">
        <v>10.210000000000001</v>
      </c>
      <c r="L8">
        <v>12.5</v>
      </c>
      <c r="M8">
        <v>0.20480000000000004</v>
      </c>
    </row>
    <row r="9" spans="1:17" x14ac:dyDescent="0.25">
      <c r="A9">
        <v>8</v>
      </c>
      <c r="B9">
        <v>10</v>
      </c>
      <c r="C9" t="s">
        <v>67</v>
      </c>
      <c r="D9" t="s">
        <v>63</v>
      </c>
      <c r="E9">
        <v>41071</v>
      </c>
      <c r="F9">
        <v>2</v>
      </c>
      <c r="G9" t="s">
        <v>187</v>
      </c>
      <c r="H9">
        <v>23.8</v>
      </c>
      <c r="I9">
        <v>25.5</v>
      </c>
      <c r="J9">
        <v>8.92</v>
      </c>
      <c r="K9">
        <v>10.78</v>
      </c>
      <c r="L9">
        <v>12.5</v>
      </c>
      <c r="M9">
        <v>0.14879999999999996</v>
      </c>
    </row>
    <row r="10" spans="1:17" x14ac:dyDescent="0.25">
      <c r="A10">
        <v>9</v>
      </c>
      <c r="B10">
        <v>5</v>
      </c>
      <c r="C10" t="s">
        <v>67</v>
      </c>
      <c r="D10" t="s">
        <v>61</v>
      </c>
      <c r="E10">
        <v>41071</v>
      </c>
      <c r="F10">
        <v>2</v>
      </c>
      <c r="G10" t="s">
        <v>187</v>
      </c>
      <c r="H10">
        <v>24.2</v>
      </c>
      <c r="I10">
        <v>25.6</v>
      </c>
      <c r="J10">
        <v>8.7799999999999994</v>
      </c>
      <c r="K10">
        <v>10.65</v>
      </c>
      <c r="L10">
        <v>12.5</v>
      </c>
      <c r="M10">
        <v>0.14960000000000007</v>
      </c>
    </row>
    <row r="11" spans="1:17" x14ac:dyDescent="0.25">
      <c r="A11">
        <v>10</v>
      </c>
      <c r="B11">
        <v>2</v>
      </c>
      <c r="C11" t="s">
        <v>68</v>
      </c>
      <c r="D11" t="s">
        <v>61</v>
      </c>
      <c r="E11">
        <v>41071</v>
      </c>
      <c r="F11">
        <v>2</v>
      </c>
      <c r="G11" t="s">
        <v>187</v>
      </c>
      <c r="H11">
        <v>24</v>
      </c>
      <c r="I11">
        <v>25.7</v>
      </c>
      <c r="J11">
        <v>8.6</v>
      </c>
      <c r="K11">
        <v>12.78</v>
      </c>
      <c r="L11">
        <v>12.5</v>
      </c>
      <c r="M11">
        <v>0.33439999999999998</v>
      </c>
    </row>
    <row r="12" spans="1:17" x14ac:dyDescent="0.25">
      <c r="A12">
        <v>11</v>
      </c>
      <c r="B12">
        <v>7</v>
      </c>
      <c r="C12" t="s">
        <v>68</v>
      </c>
      <c r="D12" t="s">
        <v>63</v>
      </c>
      <c r="E12">
        <v>41071</v>
      </c>
      <c r="F12">
        <v>2</v>
      </c>
      <c r="G12" t="s">
        <v>187</v>
      </c>
      <c r="H12">
        <v>24</v>
      </c>
      <c r="I12">
        <v>25.7</v>
      </c>
      <c r="J12">
        <v>9.7200000000000006</v>
      </c>
      <c r="K12">
        <v>13.42</v>
      </c>
      <c r="L12">
        <v>12.5</v>
      </c>
      <c r="M12">
        <v>0.29599999999999993</v>
      </c>
    </row>
    <row r="13" spans="1:17" x14ac:dyDescent="0.25">
      <c r="A13">
        <v>12</v>
      </c>
      <c r="B13">
        <v>2</v>
      </c>
      <c r="C13" t="s">
        <v>68</v>
      </c>
      <c r="D13" t="s">
        <v>61</v>
      </c>
      <c r="E13">
        <v>41071</v>
      </c>
      <c r="F13">
        <v>2</v>
      </c>
      <c r="G13" t="s">
        <v>187</v>
      </c>
      <c r="H13">
        <v>24</v>
      </c>
      <c r="I13">
        <v>25.8</v>
      </c>
      <c r="J13">
        <v>9.7799999999999994</v>
      </c>
      <c r="K13">
        <v>12.68</v>
      </c>
      <c r="L13">
        <v>12.5</v>
      </c>
      <c r="M13">
        <v>0.23200000000000004</v>
      </c>
    </row>
    <row r="14" spans="1:17" x14ac:dyDescent="0.25">
      <c r="A14">
        <v>13</v>
      </c>
      <c r="B14">
        <v>6</v>
      </c>
      <c r="C14" t="s">
        <v>64</v>
      </c>
      <c r="D14" t="s">
        <v>63</v>
      </c>
      <c r="E14">
        <v>41071</v>
      </c>
      <c r="F14">
        <v>2</v>
      </c>
      <c r="G14" t="s">
        <v>187</v>
      </c>
      <c r="H14">
        <v>24</v>
      </c>
      <c r="I14">
        <v>25.7</v>
      </c>
      <c r="J14">
        <v>8.57</v>
      </c>
      <c r="K14">
        <v>11.15</v>
      </c>
      <c r="L14">
        <v>12.5</v>
      </c>
      <c r="M14">
        <v>0.2064</v>
      </c>
    </row>
    <row r="15" spans="1:17" x14ac:dyDescent="0.25">
      <c r="A15">
        <v>14</v>
      </c>
      <c r="B15">
        <v>1</v>
      </c>
      <c r="C15" t="s">
        <v>64</v>
      </c>
      <c r="D15" t="s">
        <v>61</v>
      </c>
      <c r="E15">
        <v>41071</v>
      </c>
      <c r="F15">
        <v>2</v>
      </c>
      <c r="G15" t="s">
        <v>187</v>
      </c>
      <c r="H15">
        <v>23.9</v>
      </c>
      <c r="I15">
        <v>25.7</v>
      </c>
      <c r="J15">
        <v>8.14</v>
      </c>
      <c r="K15">
        <v>11.05</v>
      </c>
      <c r="L15">
        <v>12.5</v>
      </c>
      <c r="M15">
        <v>0.23280000000000001</v>
      </c>
    </row>
    <row r="16" spans="1:17" x14ac:dyDescent="0.25">
      <c r="A16">
        <v>15</v>
      </c>
      <c r="B16">
        <v>9</v>
      </c>
      <c r="C16" t="s">
        <v>60</v>
      </c>
      <c r="D16" t="s">
        <v>63</v>
      </c>
      <c r="E16">
        <v>41071</v>
      </c>
      <c r="F16">
        <v>2</v>
      </c>
      <c r="G16" t="s">
        <v>187</v>
      </c>
      <c r="H16">
        <v>23.8</v>
      </c>
      <c r="I16">
        <v>25.6</v>
      </c>
      <c r="J16">
        <v>11.11</v>
      </c>
      <c r="K16">
        <v>14.36</v>
      </c>
      <c r="L16">
        <v>12.5</v>
      </c>
      <c r="M16">
        <v>0.26</v>
      </c>
    </row>
    <row r="17" spans="1:13" x14ac:dyDescent="0.25">
      <c r="A17">
        <v>16</v>
      </c>
      <c r="B17">
        <v>7</v>
      </c>
      <c r="C17" t="s">
        <v>68</v>
      </c>
      <c r="D17" t="s">
        <v>63</v>
      </c>
      <c r="E17">
        <v>41071</v>
      </c>
      <c r="F17">
        <v>2</v>
      </c>
      <c r="G17" t="s">
        <v>187</v>
      </c>
      <c r="H17">
        <v>23.6</v>
      </c>
      <c r="I17">
        <v>25.3</v>
      </c>
      <c r="J17">
        <v>9.48</v>
      </c>
      <c r="K17">
        <v>13.49</v>
      </c>
      <c r="L17">
        <v>12.5</v>
      </c>
      <c r="M17">
        <v>0.32079999999999997</v>
      </c>
    </row>
    <row r="18" spans="1:13" x14ac:dyDescent="0.25">
      <c r="A18">
        <v>17</v>
      </c>
      <c r="B18">
        <v>1</v>
      </c>
      <c r="C18" t="s">
        <v>64</v>
      </c>
      <c r="D18" t="s">
        <v>61</v>
      </c>
      <c r="E18">
        <v>41071</v>
      </c>
      <c r="F18">
        <v>2</v>
      </c>
      <c r="G18" t="s">
        <v>187</v>
      </c>
      <c r="H18">
        <v>23.7</v>
      </c>
      <c r="I18">
        <v>25.3</v>
      </c>
      <c r="J18">
        <v>7.99</v>
      </c>
      <c r="K18">
        <v>10.56</v>
      </c>
      <c r="L18">
        <v>12.5</v>
      </c>
      <c r="M18">
        <v>0.20560000000000003</v>
      </c>
    </row>
    <row r="19" spans="1:13" x14ac:dyDescent="0.25">
      <c r="A19">
        <v>18</v>
      </c>
      <c r="B19">
        <v>6</v>
      </c>
      <c r="C19" t="s">
        <v>64</v>
      </c>
      <c r="D19" t="s">
        <v>63</v>
      </c>
      <c r="E19">
        <v>41071</v>
      </c>
      <c r="F19">
        <v>2</v>
      </c>
      <c r="G19" t="s">
        <v>187</v>
      </c>
      <c r="H19">
        <v>23.8</v>
      </c>
      <c r="I19">
        <v>25.5</v>
      </c>
      <c r="J19">
        <v>8.4</v>
      </c>
      <c r="K19">
        <v>10.8</v>
      </c>
      <c r="L19">
        <v>12.5</v>
      </c>
      <c r="M19">
        <v>0.19200000000000003</v>
      </c>
    </row>
    <row r="20" spans="1:13" x14ac:dyDescent="0.25">
      <c r="A20">
        <v>19</v>
      </c>
      <c r="B20">
        <v>8</v>
      </c>
      <c r="C20" t="s">
        <v>62</v>
      </c>
      <c r="D20" t="s">
        <v>63</v>
      </c>
      <c r="E20">
        <v>41071</v>
      </c>
      <c r="F20">
        <v>2</v>
      </c>
      <c r="G20" t="s">
        <v>187</v>
      </c>
      <c r="H20">
        <v>24</v>
      </c>
      <c r="I20">
        <v>25.7</v>
      </c>
      <c r="J20">
        <v>8</v>
      </c>
      <c r="K20">
        <v>11.24</v>
      </c>
      <c r="L20">
        <v>12.5</v>
      </c>
      <c r="M20">
        <v>0.25920000000000004</v>
      </c>
    </row>
    <row r="21" spans="1:13" x14ac:dyDescent="0.25">
      <c r="A21">
        <v>20</v>
      </c>
      <c r="B21">
        <v>9</v>
      </c>
      <c r="C21" t="s">
        <v>60</v>
      </c>
      <c r="D21" t="s">
        <v>63</v>
      </c>
      <c r="E21">
        <v>41071</v>
      </c>
      <c r="F21">
        <v>2</v>
      </c>
      <c r="G21" t="s">
        <v>187</v>
      </c>
      <c r="H21">
        <v>23.9</v>
      </c>
      <c r="I21">
        <v>25.6</v>
      </c>
      <c r="J21">
        <v>9.25</v>
      </c>
      <c r="K21">
        <v>14.44</v>
      </c>
      <c r="L21">
        <v>12.5</v>
      </c>
      <c r="M21">
        <v>0.41519999999999996</v>
      </c>
    </row>
    <row r="22" spans="1:13" x14ac:dyDescent="0.25">
      <c r="A22">
        <v>21</v>
      </c>
      <c r="B22">
        <v>5</v>
      </c>
      <c r="C22" t="s">
        <v>67</v>
      </c>
      <c r="D22" t="s">
        <v>61</v>
      </c>
      <c r="E22">
        <v>41071</v>
      </c>
      <c r="F22">
        <v>2</v>
      </c>
      <c r="G22" t="s">
        <v>187</v>
      </c>
      <c r="H22">
        <v>23.8</v>
      </c>
      <c r="I22">
        <v>25.6</v>
      </c>
      <c r="J22">
        <v>8.17</v>
      </c>
      <c r="K22">
        <v>9.77</v>
      </c>
      <c r="L22">
        <v>12.5</v>
      </c>
      <c r="M22">
        <v>0.12799999999999997</v>
      </c>
    </row>
    <row r="23" spans="1:13" x14ac:dyDescent="0.25">
      <c r="A23">
        <v>22</v>
      </c>
      <c r="B23">
        <v>2</v>
      </c>
      <c r="C23" t="s">
        <v>68</v>
      </c>
      <c r="D23" t="s">
        <v>61</v>
      </c>
      <c r="E23">
        <v>41071</v>
      </c>
      <c r="F23">
        <v>2</v>
      </c>
      <c r="G23" t="s">
        <v>187</v>
      </c>
      <c r="H23">
        <v>23.8</v>
      </c>
      <c r="I23">
        <v>25.24</v>
      </c>
      <c r="J23">
        <v>8.81</v>
      </c>
      <c r="K23">
        <v>13.24</v>
      </c>
      <c r="L23">
        <v>12.5</v>
      </c>
      <c r="M23">
        <v>0.35439999999999999</v>
      </c>
    </row>
    <row r="24" spans="1:13" x14ac:dyDescent="0.25">
      <c r="A24">
        <v>23</v>
      </c>
      <c r="B24">
        <v>10</v>
      </c>
      <c r="C24" t="s">
        <v>67</v>
      </c>
      <c r="D24" t="s">
        <v>63</v>
      </c>
      <c r="E24">
        <v>41071</v>
      </c>
      <c r="F24">
        <v>2</v>
      </c>
      <c r="G24" t="s">
        <v>187</v>
      </c>
      <c r="H24">
        <v>23.9</v>
      </c>
      <c r="I24">
        <v>25.6</v>
      </c>
      <c r="J24">
        <v>7.91</v>
      </c>
      <c r="K24">
        <v>10.220000000000001</v>
      </c>
      <c r="L24">
        <v>12.5</v>
      </c>
      <c r="M24">
        <v>0.18480000000000005</v>
      </c>
    </row>
    <row r="25" spans="1:13" x14ac:dyDescent="0.25">
      <c r="A25">
        <v>24</v>
      </c>
      <c r="B25">
        <v>5</v>
      </c>
      <c r="C25" t="s">
        <v>67</v>
      </c>
      <c r="D25" t="s">
        <v>61</v>
      </c>
      <c r="E25">
        <v>41071</v>
      </c>
      <c r="F25">
        <v>2</v>
      </c>
      <c r="G25" t="s">
        <v>187</v>
      </c>
      <c r="H25">
        <v>23.8</v>
      </c>
      <c r="I25">
        <v>25.6</v>
      </c>
      <c r="J25">
        <v>7.99</v>
      </c>
      <c r="K25">
        <v>10.199999999999999</v>
      </c>
      <c r="L25">
        <v>12.5</v>
      </c>
      <c r="M25">
        <v>0.17679999999999993</v>
      </c>
    </row>
    <row r="26" spans="1:13" x14ac:dyDescent="0.25">
      <c r="A26">
        <v>25</v>
      </c>
      <c r="B26">
        <v>9</v>
      </c>
      <c r="C26" t="s">
        <v>60</v>
      </c>
      <c r="D26" t="s">
        <v>63</v>
      </c>
      <c r="E26">
        <v>41071</v>
      </c>
      <c r="F26">
        <v>2</v>
      </c>
      <c r="G26" t="s">
        <v>187</v>
      </c>
      <c r="H26">
        <v>23.7</v>
      </c>
      <c r="I26">
        <v>25.5</v>
      </c>
      <c r="J26">
        <v>9.85</v>
      </c>
      <c r="K26">
        <v>14.36</v>
      </c>
      <c r="L26">
        <v>12.5</v>
      </c>
      <c r="M26">
        <v>0.36080000000000001</v>
      </c>
    </row>
    <row r="27" spans="1:13" x14ac:dyDescent="0.25">
      <c r="A27">
        <v>26</v>
      </c>
      <c r="B27">
        <v>3</v>
      </c>
      <c r="C27" t="s">
        <v>62</v>
      </c>
      <c r="D27" t="s">
        <v>61</v>
      </c>
      <c r="E27">
        <v>41071</v>
      </c>
      <c r="F27">
        <v>2</v>
      </c>
      <c r="G27" t="s">
        <v>187</v>
      </c>
      <c r="H27">
        <v>23.9</v>
      </c>
      <c r="I27">
        <v>25.6</v>
      </c>
      <c r="J27">
        <v>7.24</v>
      </c>
      <c r="K27">
        <v>9.48</v>
      </c>
      <c r="L27">
        <v>12.5</v>
      </c>
      <c r="M27">
        <v>0.17920000000000003</v>
      </c>
    </row>
    <row r="28" spans="1:13" x14ac:dyDescent="0.25">
      <c r="A28">
        <v>27</v>
      </c>
      <c r="B28">
        <v>7</v>
      </c>
      <c r="C28" t="s">
        <v>68</v>
      </c>
      <c r="D28" t="s">
        <v>63</v>
      </c>
      <c r="E28">
        <v>41071</v>
      </c>
      <c r="F28">
        <v>2</v>
      </c>
      <c r="G28" t="s">
        <v>187</v>
      </c>
      <c r="H28">
        <v>23.7</v>
      </c>
      <c r="I28">
        <v>25.6</v>
      </c>
      <c r="J28">
        <v>5.37</v>
      </c>
      <c r="K28">
        <v>5.88</v>
      </c>
      <c r="L28">
        <v>12.5</v>
      </c>
      <c r="M28">
        <v>4.0799999999999982E-2</v>
      </c>
    </row>
    <row r="29" spans="1:13" x14ac:dyDescent="0.25">
      <c r="A29">
        <v>28</v>
      </c>
      <c r="B29">
        <v>10</v>
      </c>
      <c r="C29" t="s">
        <v>67</v>
      </c>
      <c r="D29" t="s">
        <v>63</v>
      </c>
      <c r="E29">
        <v>41071</v>
      </c>
      <c r="F29">
        <v>2</v>
      </c>
      <c r="G29" t="s">
        <v>187</v>
      </c>
      <c r="H29">
        <v>23.9</v>
      </c>
      <c r="I29">
        <v>25.6</v>
      </c>
      <c r="J29">
        <v>7.6</v>
      </c>
      <c r="K29">
        <v>9.84</v>
      </c>
      <c r="L29">
        <v>12.5</v>
      </c>
      <c r="M29">
        <v>0.17920000000000003</v>
      </c>
    </row>
    <row r="30" spans="1:13" x14ac:dyDescent="0.25">
      <c r="A30">
        <v>29</v>
      </c>
      <c r="B30">
        <v>8</v>
      </c>
      <c r="C30" t="s">
        <v>62</v>
      </c>
      <c r="D30" t="s">
        <v>63</v>
      </c>
      <c r="E30">
        <v>41071</v>
      </c>
      <c r="F30">
        <v>2</v>
      </c>
      <c r="G30" t="s">
        <v>187</v>
      </c>
      <c r="H30">
        <v>23.8</v>
      </c>
      <c r="I30">
        <v>25.6</v>
      </c>
      <c r="J30">
        <v>8.93</v>
      </c>
      <c r="K30">
        <v>11.88</v>
      </c>
      <c r="L30">
        <v>12.5</v>
      </c>
      <c r="M30">
        <v>0.2360000000000001</v>
      </c>
    </row>
    <row r="31" spans="1:13" x14ac:dyDescent="0.25">
      <c r="A31">
        <v>30</v>
      </c>
      <c r="B31">
        <v>6</v>
      </c>
      <c r="C31" t="s">
        <v>64</v>
      </c>
      <c r="D31" t="s">
        <v>63</v>
      </c>
      <c r="E31">
        <v>41071</v>
      </c>
      <c r="F31">
        <v>2</v>
      </c>
      <c r="G31" t="s">
        <v>187</v>
      </c>
      <c r="H31">
        <v>23.8</v>
      </c>
      <c r="I31">
        <v>25.5</v>
      </c>
      <c r="J31">
        <v>5.96</v>
      </c>
      <c r="K31">
        <v>7.85</v>
      </c>
      <c r="L31">
        <v>12.5</v>
      </c>
      <c r="M31">
        <v>0.15119999999999997</v>
      </c>
    </row>
    <row r="32" spans="1:13" x14ac:dyDescent="0.25">
      <c r="A32">
        <v>31</v>
      </c>
      <c r="B32">
        <v>2</v>
      </c>
      <c r="C32" t="s">
        <v>68</v>
      </c>
      <c r="D32" t="s">
        <v>61</v>
      </c>
      <c r="E32">
        <v>41071</v>
      </c>
      <c r="F32">
        <v>2</v>
      </c>
      <c r="G32" t="s">
        <v>187</v>
      </c>
      <c r="H32">
        <v>23.7</v>
      </c>
      <c r="I32">
        <v>25.4</v>
      </c>
      <c r="J32">
        <v>8.9700000000000006</v>
      </c>
      <c r="K32">
        <v>12.6</v>
      </c>
      <c r="L32">
        <v>12.5</v>
      </c>
      <c r="M32">
        <v>0.29039999999999994</v>
      </c>
    </row>
    <row r="33" spans="1:13" x14ac:dyDescent="0.25">
      <c r="A33">
        <v>32</v>
      </c>
      <c r="B33">
        <v>9</v>
      </c>
      <c r="C33" t="s">
        <v>60</v>
      </c>
      <c r="D33" t="s">
        <v>63</v>
      </c>
      <c r="E33">
        <v>41071</v>
      </c>
      <c r="F33">
        <v>2</v>
      </c>
      <c r="G33" t="s">
        <v>187</v>
      </c>
      <c r="H33">
        <v>23.5</v>
      </c>
      <c r="I33">
        <v>25.2</v>
      </c>
      <c r="J33">
        <v>12.08</v>
      </c>
      <c r="K33">
        <v>15.11</v>
      </c>
      <c r="L33">
        <v>12.5</v>
      </c>
      <c r="M33">
        <v>0.24239999999999995</v>
      </c>
    </row>
    <row r="34" spans="1:13" x14ac:dyDescent="0.25">
      <c r="A34">
        <v>33</v>
      </c>
      <c r="B34">
        <v>10</v>
      </c>
      <c r="C34" t="s">
        <v>67</v>
      </c>
      <c r="D34" t="s">
        <v>63</v>
      </c>
      <c r="E34">
        <v>41071</v>
      </c>
      <c r="F34">
        <v>2</v>
      </c>
      <c r="G34" t="s">
        <v>187</v>
      </c>
      <c r="H34">
        <v>23.4</v>
      </c>
      <c r="I34">
        <v>25</v>
      </c>
      <c r="J34">
        <v>8.3000000000000007</v>
      </c>
      <c r="K34">
        <v>9.5500000000000007</v>
      </c>
      <c r="L34">
        <v>12.5</v>
      </c>
      <c r="M34">
        <v>0.1</v>
      </c>
    </row>
    <row r="35" spans="1:13" x14ac:dyDescent="0.25">
      <c r="A35">
        <v>34</v>
      </c>
      <c r="B35">
        <v>5</v>
      </c>
      <c r="C35" t="s">
        <v>67</v>
      </c>
      <c r="D35" t="s">
        <v>61</v>
      </c>
      <c r="E35">
        <v>41071</v>
      </c>
      <c r="F35">
        <v>2</v>
      </c>
      <c r="G35" t="s">
        <v>187</v>
      </c>
      <c r="H35">
        <v>23.6</v>
      </c>
      <c r="I35">
        <v>25.4</v>
      </c>
      <c r="J35">
        <v>5.92</v>
      </c>
      <c r="K35">
        <v>6.87</v>
      </c>
      <c r="L35">
        <v>12.5</v>
      </c>
      <c r="M35">
        <v>7.6000000000000012E-2</v>
      </c>
    </row>
    <row r="36" spans="1:13" x14ac:dyDescent="0.25">
      <c r="A36">
        <v>35</v>
      </c>
      <c r="B36">
        <v>10</v>
      </c>
      <c r="C36" t="s">
        <v>67</v>
      </c>
      <c r="D36" t="s">
        <v>63</v>
      </c>
      <c r="E36">
        <v>41071</v>
      </c>
      <c r="F36">
        <v>2</v>
      </c>
      <c r="G36" t="s">
        <v>187</v>
      </c>
      <c r="H36">
        <v>23.8</v>
      </c>
      <c r="I36">
        <v>25.5</v>
      </c>
      <c r="J36">
        <v>7.14</v>
      </c>
      <c r="K36">
        <v>8.82</v>
      </c>
      <c r="L36">
        <v>12.5</v>
      </c>
      <c r="M36">
        <v>0.13440000000000005</v>
      </c>
    </row>
    <row r="37" spans="1:13" x14ac:dyDescent="0.25">
      <c r="A37">
        <v>36</v>
      </c>
      <c r="B37">
        <v>8</v>
      </c>
      <c r="C37" t="s">
        <v>62</v>
      </c>
      <c r="D37" t="s">
        <v>63</v>
      </c>
      <c r="E37">
        <v>41071</v>
      </c>
      <c r="F37">
        <v>2</v>
      </c>
      <c r="G37" t="s">
        <v>187</v>
      </c>
      <c r="H37">
        <v>24.2</v>
      </c>
      <c r="I37">
        <v>25.8</v>
      </c>
      <c r="J37">
        <v>7.69</v>
      </c>
      <c r="K37">
        <v>10.39</v>
      </c>
      <c r="L37">
        <v>12.5</v>
      </c>
      <c r="M37">
        <v>0.21600000000000003</v>
      </c>
    </row>
    <row r="38" spans="1:13" x14ac:dyDescent="0.25">
      <c r="A38">
        <v>37</v>
      </c>
      <c r="B38">
        <v>4</v>
      </c>
      <c r="C38" t="s">
        <v>60</v>
      </c>
      <c r="D38" t="s">
        <v>61</v>
      </c>
      <c r="E38">
        <v>41071</v>
      </c>
      <c r="F38">
        <v>2</v>
      </c>
      <c r="G38" t="s">
        <v>187</v>
      </c>
      <c r="H38">
        <v>23.7</v>
      </c>
      <c r="I38">
        <v>25.5</v>
      </c>
      <c r="J38">
        <v>9.99</v>
      </c>
      <c r="K38">
        <v>14.48</v>
      </c>
      <c r="L38">
        <v>12.5</v>
      </c>
      <c r="M38">
        <v>0.35920000000000002</v>
      </c>
    </row>
    <row r="39" spans="1:13" x14ac:dyDescent="0.25">
      <c r="A39">
        <v>38</v>
      </c>
      <c r="B39">
        <v>1</v>
      </c>
      <c r="C39" t="s">
        <v>64</v>
      </c>
      <c r="D39" t="s">
        <v>61</v>
      </c>
      <c r="E39">
        <v>41071</v>
      </c>
      <c r="F39">
        <v>2</v>
      </c>
      <c r="G39" t="s">
        <v>187</v>
      </c>
      <c r="H39">
        <v>23.7</v>
      </c>
      <c r="I39">
        <v>25.5</v>
      </c>
      <c r="J39">
        <v>9.59</v>
      </c>
      <c r="K39">
        <v>12.33</v>
      </c>
      <c r="L39">
        <v>12.5</v>
      </c>
      <c r="M39">
        <v>0.21920000000000001</v>
      </c>
    </row>
    <row r="40" spans="1:13" x14ac:dyDescent="0.25">
      <c r="A40">
        <v>39</v>
      </c>
      <c r="B40">
        <v>5</v>
      </c>
      <c r="C40" t="s">
        <v>67</v>
      </c>
      <c r="D40" t="s">
        <v>61</v>
      </c>
      <c r="E40">
        <v>41071</v>
      </c>
      <c r="F40">
        <v>2</v>
      </c>
      <c r="G40" t="s">
        <v>187</v>
      </c>
      <c r="H40">
        <v>23.7</v>
      </c>
      <c r="I40">
        <v>25.5</v>
      </c>
      <c r="J40">
        <v>8.25</v>
      </c>
      <c r="K40">
        <v>10.1</v>
      </c>
      <c r="L40">
        <v>12.5</v>
      </c>
      <c r="M40">
        <v>0.14799999999999996</v>
      </c>
    </row>
    <row r="41" spans="1:13" x14ac:dyDescent="0.25">
      <c r="A41">
        <v>40</v>
      </c>
      <c r="B41">
        <v>2</v>
      </c>
      <c r="C41" t="s">
        <v>68</v>
      </c>
      <c r="D41" t="s">
        <v>61</v>
      </c>
      <c r="E41">
        <v>41071</v>
      </c>
      <c r="F41">
        <v>2</v>
      </c>
      <c r="G41" t="s">
        <v>187</v>
      </c>
      <c r="H41">
        <v>23.7</v>
      </c>
      <c r="I41">
        <v>25.5</v>
      </c>
      <c r="J41">
        <v>10.53</v>
      </c>
      <c r="K41">
        <v>13.49</v>
      </c>
      <c r="L41">
        <v>12.5</v>
      </c>
      <c r="M41">
        <v>0.23680000000000007</v>
      </c>
    </row>
    <row r="42" spans="1:13" x14ac:dyDescent="0.25">
      <c r="A42">
        <v>41</v>
      </c>
      <c r="B42">
        <v>6</v>
      </c>
      <c r="C42" t="s">
        <v>64</v>
      </c>
      <c r="D42" t="s">
        <v>63</v>
      </c>
      <c r="E42">
        <v>41071</v>
      </c>
      <c r="F42">
        <v>2</v>
      </c>
      <c r="G42" t="s">
        <v>187</v>
      </c>
      <c r="H42">
        <v>23.5</v>
      </c>
      <c r="I42">
        <v>25.2</v>
      </c>
      <c r="J42">
        <v>8.58</v>
      </c>
      <c r="K42">
        <v>10.79</v>
      </c>
      <c r="L42">
        <v>12.5</v>
      </c>
      <c r="M42">
        <v>0.17679999999999993</v>
      </c>
    </row>
    <row r="43" spans="1:13" x14ac:dyDescent="0.25">
      <c r="A43">
        <v>42</v>
      </c>
      <c r="B43">
        <v>7</v>
      </c>
      <c r="C43" t="s">
        <v>68</v>
      </c>
      <c r="D43" t="s">
        <v>63</v>
      </c>
      <c r="E43">
        <v>41071</v>
      </c>
      <c r="F43">
        <v>2</v>
      </c>
      <c r="G43" t="s">
        <v>187</v>
      </c>
      <c r="H43">
        <v>23.3</v>
      </c>
      <c r="I43">
        <v>25</v>
      </c>
      <c r="J43">
        <v>9.93</v>
      </c>
      <c r="K43">
        <v>13.4</v>
      </c>
      <c r="L43">
        <v>12.5</v>
      </c>
      <c r="M43">
        <v>0.27760000000000007</v>
      </c>
    </row>
    <row r="44" spans="1:13" x14ac:dyDescent="0.25">
      <c r="A44">
        <v>43</v>
      </c>
      <c r="B44">
        <v>3</v>
      </c>
      <c r="C44" t="s">
        <v>62</v>
      </c>
      <c r="D44" t="s">
        <v>61</v>
      </c>
      <c r="E44">
        <v>41071</v>
      </c>
      <c r="F44">
        <v>2</v>
      </c>
      <c r="G44" t="s">
        <v>187</v>
      </c>
      <c r="H44">
        <v>23.3</v>
      </c>
      <c r="I44">
        <v>25.2</v>
      </c>
      <c r="J44">
        <v>8.77</v>
      </c>
      <c r="K44">
        <v>12</v>
      </c>
      <c r="L44">
        <v>12.5</v>
      </c>
      <c r="M44">
        <v>0.25840000000000002</v>
      </c>
    </row>
    <row r="45" spans="1:13" x14ac:dyDescent="0.25">
      <c r="A45">
        <v>44</v>
      </c>
      <c r="B45">
        <v>4</v>
      </c>
      <c r="C45" t="s">
        <v>60</v>
      </c>
      <c r="D45" t="s">
        <v>61</v>
      </c>
      <c r="E45">
        <v>41071</v>
      </c>
      <c r="F45">
        <v>2</v>
      </c>
      <c r="G45" t="s">
        <v>187</v>
      </c>
      <c r="H45">
        <v>23.4</v>
      </c>
      <c r="I45">
        <v>25.1</v>
      </c>
      <c r="J45">
        <v>11.16</v>
      </c>
      <c r="K45">
        <v>14.94</v>
      </c>
      <c r="L45">
        <v>12.5</v>
      </c>
      <c r="M45">
        <v>0.30239999999999995</v>
      </c>
    </row>
    <row r="46" spans="1:13" x14ac:dyDescent="0.25">
      <c r="A46">
        <v>45</v>
      </c>
      <c r="B46">
        <v>3</v>
      </c>
      <c r="C46" t="s">
        <v>62</v>
      </c>
      <c r="D46" t="s">
        <v>61</v>
      </c>
      <c r="E46">
        <v>41071</v>
      </c>
      <c r="F46">
        <v>2</v>
      </c>
      <c r="G46" t="s">
        <v>187</v>
      </c>
      <c r="H46">
        <v>23.2</v>
      </c>
      <c r="I46">
        <v>25.1</v>
      </c>
      <c r="J46">
        <v>6.74</v>
      </c>
      <c r="K46">
        <v>7.46</v>
      </c>
      <c r="L46">
        <v>12.5</v>
      </c>
      <c r="M46">
        <v>5.7599999999999978E-2</v>
      </c>
    </row>
    <row r="47" spans="1:13" x14ac:dyDescent="0.25">
      <c r="A47">
        <v>46</v>
      </c>
      <c r="B47">
        <v>8</v>
      </c>
      <c r="C47" t="s">
        <v>62</v>
      </c>
      <c r="D47" t="s">
        <v>63</v>
      </c>
      <c r="E47">
        <v>41071</v>
      </c>
      <c r="F47">
        <v>2</v>
      </c>
      <c r="G47" t="s">
        <v>187</v>
      </c>
      <c r="H47">
        <v>23.5</v>
      </c>
      <c r="I47">
        <v>25.4</v>
      </c>
      <c r="J47">
        <v>9.66</v>
      </c>
      <c r="K47">
        <v>10.7</v>
      </c>
      <c r="L47">
        <v>12.5</v>
      </c>
      <c r="M47">
        <v>8.3199999999999927E-2</v>
      </c>
    </row>
    <row r="48" spans="1:13" x14ac:dyDescent="0.25">
      <c r="A48">
        <v>47</v>
      </c>
      <c r="B48">
        <v>4</v>
      </c>
      <c r="C48" t="s">
        <v>60</v>
      </c>
      <c r="D48" t="s">
        <v>61</v>
      </c>
      <c r="E48">
        <v>41071</v>
      </c>
      <c r="F48">
        <v>2</v>
      </c>
      <c r="G48" t="s">
        <v>187</v>
      </c>
      <c r="H48">
        <v>23.6</v>
      </c>
      <c r="I48">
        <v>25.3</v>
      </c>
      <c r="J48">
        <v>9.6999999999999993</v>
      </c>
      <c r="K48">
        <v>14.41</v>
      </c>
      <c r="L48">
        <v>12.5</v>
      </c>
      <c r="M48">
        <v>0.37680000000000008</v>
      </c>
    </row>
    <row r="49" spans="1:17" x14ac:dyDescent="0.25">
      <c r="A49">
        <v>48</v>
      </c>
      <c r="B49">
        <v>7</v>
      </c>
      <c r="C49" t="s">
        <v>68</v>
      </c>
      <c r="D49" t="s">
        <v>63</v>
      </c>
      <c r="E49">
        <v>41071</v>
      </c>
      <c r="F49">
        <v>2</v>
      </c>
      <c r="G49" t="s">
        <v>187</v>
      </c>
      <c r="H49">
        <v>23.4</v>
      </c>
      <c r="I49">
        <v>25.1</v>
      </c>
      <c r="J49">
        <v>11.27</v>
      </c>
      <c r="K49">
        <v>15.04</v>
      </c>
      <c r="L49">
        <v>12.5</v>
      </c>
      <c r="M49">
        <v>0.30159999999999998</v>
      </c>
    </row>
    <row r="50" spans="1:17" x14ac:dyDescent="0.25">
      <c r="A50">
        <v>49</v>
      </c>
      <c r="B50">
        <v>1</v>
      </c>
      <c r="C50" t="s">
        <v>64</v>
      </c>
      <c r="D50" t="s">
        <v>61</v>
      </c>
      <c r="E50">
        <v>41071</v>
      </c>
      <c r="F50">
        <v>2</v>
      </c>
      <c r="G50" t="s">
        <v>187</v>
      </c>
      <c r="H50">
        <v>23.4</v>
      </c>
      <c r="I50">
        <v>25.2</v>
      </c>
      <c r="J50">
        <v>10.44</v>
      </c>
      <c r="K50">
        <v>13.09</v>
      </c>
      <c r="L50">
        <v>12.5</v>
      </c>
      <c r="M50">
        <v>0.21200000000000002</v>
      </c>
    </row>
    <row r="51" spans="1:17" x14ac:dyDescent="0.25">
      <c r="A51">
        <v>50</v>
      </c>
      <c r="B51">
        <v>9</v>
      </c>
      <c r="C51" t="s">
        <v>60</v>
      </c>
      <c r="D51" t="s">
        <v>63</v>
      </c>
      <c r="E51">
        <v>41071</v>
      </c>
      <c r="F51">
        <v>2</v>
      </c>
      <c r="G51" t="s">
        <v>187</v>
      </c>
      <c r="H51">
        <v>23.6</v>
      </c>
      <c r="I51">
        <v>25.1</v>
      </c>
      <c r="J51">
        <v>10.029999999999999</v>
      </c>
      <c r="K51">
        <v>13.6</v>
      </c>
      <c r="L51">
        <v>12.5</v>
      </c>
      <c r="M51">
        <v>0.28560000000000002</v>
      </c>
    </row>
    <row r="52" spans="1:17" x14ac:dyDescent="0.25">
      <c r="A52">
        <v>1</v>
      </c>
      <c r="B52">
        <v>4</v>
      </c>
      <c r="C52" t="s">
        <v>60</v>
      </c>
      <c r="D52" t="s">
        <v>61</v>
      </c>
      <c r="E52">
        <v>41078</v>
      </c>
      <c r="F52">
        <v>3</v>
      </c>
      <c r="G52" t="s">
        <v>187</v>
      </c>
      <c r="H52">
        <v>22.5</v>
      </c>
      <c r="I52">
        <v>29.6</v>
      </c>
      <c r="J52">
        <v>7.41</v>
      </c>
      <c r="K52">
        <v>9.2200000000000006</v>
      </c>
      <c r="L52">
        <v>12.5</v>
      </c>
      <c r="M52">
        <v>0.14480000000000004</v>
      </c>
      <c r="O52">
        <f>AVERAGE(M52:M101)</f>
        <v>0.10339199999999998</v>
      </c>
      <c r="P52">
        <f>STDEV(M52:M101)</f>
        <v>6.8653581264258717E-2</v>
      </c>
      <c r="Q52">
        <f>P52/O52</f>
        <v>0.66401250835904835</v>
      </c>
    </row>
    <row r="53" spans="1:17" x14ac:dyDescent="0.25">
      <c r="A53">
        <v>2</v>
      </c>
      <c r="B53">
        <v>8</v>
      </c>
      <c r="C53" t="s">
        <v>62</v>
      </c>
      <c r="D53" t="s">
        <v>63</v>
      </c>
      <c r="E53">
        <v>41078</v>
      </c>
      <c r="F53">
        <v>3</v>
      </c>
      <c r="G53" t="s">
        <v>187</v>
      </c>
      <c r="H53">
        <v>23.1</v>
      </c>
      <c r="I53">
        <v>29.3</v>
      </c>
      <c r="J53">
        <v>8.59</v>
      </c>
      <c r="K53">
        <v>9.77</v>
      </c>
      <c r="L53">
        <v>12.5</v>
      </c>
      <c r="M53">
        <v>9.4399999999999984E-2</v>
      </c>
    </row>
    <row r="54" spans="1:17" x14ac:dyDescent="0.25">
      <c r="A54">
        <v>3</v>
      </c>
      <c r="B54">
        <v>3</v>
      </c>
      <c r="C54" t="s">
        <v>62</v>
      </c>
      <c r="D54" t="s">
        <v>61</v>
      </c>
      <c r="E54">
        <v>41078</v>
      </c>
      <c r="F54">
        <v>3</v>
      </c>
      <c r="G54" t="s">
        <v>187</v>
      </c>
      <c r="H54">
        <v>23.2</v>
      </c>
      <c r="I54">
        <v>29.7</v>
      </c>
      <c r="J54">
        <v>9.7899999999999991</v>
      </c>
      <c r="K54">
        <v>11.06</v>
      </c>
      <c r="L54">
        <v>12.5</v>
      </c>
      <c r="M54">
        <v>0.10160000000000011</v>
      </c>
    </row>
    <row r="55" spans="1:17" x14ac:dyDescent="0.25">
      <c r="A55">
        <v>4</v>
      </c>
      <c r="B55">
        <v>6</v>
      </c>
      <c r="C55" t="s">
        <v>64</v>
      </c>
      <c r="D55" t="s">
        <v>63</v>
      </c>
      <c r="E55">
        <v>41078</v>
      </c>
      <c r="F55">
        <v>3</v>
      </c>
      <c r="G55" t="s">
        <v>187</v>
      </c>
      <c r="H55">
        <v>23.2</v>
      </c>
      <c r="I55">
        <v>29.5</v>
      </c>
      <c r="J55">
        <v>8.69</v>
      </c>
      <c r="K55">
        <v>10.11</v>
      </c>
      <c r="L55">
        <v>12.5</v>
      </c>
      <c r="M55">
        <v>0.11359999999999999</v>
      </c>
    </row>
    <row r="56" spans="1:17" x14ac:dyDescent="0.25">
      <c r="A56">
        <v>5</v>
      </c>
      <c r="B56">
        <v>3</v>
      </c>
      <c r="C56" t="s">
        <v>62</v>
      </c>
      <c r="D56" t="s">
        <v>61</v>
      </c>
      <c r="E56">
        <v>41078</v>
      </c>
      <c r="F56">
        <v>3</v>
      </c>
      <c r="G56" t="s">
        <v>187</v>
      </c>
      <c r="H56">
        <v>23.2</v>
      </c>
      <c r="I56">
        <v>29.5</v>
      </c>
      <c r="J56">
        <v>7.95</v>
      </c>
      <c r="K56">
        <v>8.9499999999999993</v>
      </c>
      <c r="L56">
        <v>12.5</v>
      </c>
      <c r="M56">
        <v>7.9999999999999932E-2</v>
      </c>
    </row>
    <row r="57" spans="1:17" x14ac:dyDescent="0.25">
      <c r="A57">
        <v>6</v>
      </c>
      <c r="B57">
        <v>1</v>
      </c>
      <c r="C57" t="s">
        <v>64</v>
      </c>
      <c r="D57" t="s">
        <v>61</v>
      </c>
      <c r="E57">
        <v>41078</v>
      </c>
      <c r="F57">
        <v>3</v>
      </c>
      <c r="G57" t="s">
        <v>187</v>
      </c>
      <c r="H57">
        <v>23.2</v>
      </c>
      <c r="I57">
        <v>29.5</v>
      </c>
      <c r="J57">
        <v>6.49</v>
      </c>
      <c r="K57">
        <v>8.3000000000000007</v>
      </c>
      <c r="L57">
        <v>12.5</v>
      </c>
      <c r="M57">
        <v>0.14480000000000004</v>
      </c>
    </row>
    <row r="58" spans="1:17" x14ac:dyDescent="0.25">
      <c r="A58">
        <v>7</v>
      </c>
      <c r="B58">
        <v>4</v>
      </c>
      <c r="C58" t="s">
        <v>60</v>
      </c>
      <c r="D58" t="s">
        <v>61</v>
      </c>
      <c r="E58">
        <v>41078</v>
      </c>
      <c r="F58">
        <v>3</v>
      </c>
      <c r="G58" t="s">
        <v>187</v>
      </c>
      <c r="H58">
        <v>23.1</v>
      </c>
      <c r="I58">
        <v>29.3</v>
      </c>
      <c r="J58">
        <v>8.1199999999999992</v>
      </c>
      <c r="K58">
        <v>9.06</v>
      </c>
      <c r="L58">
        <v>12.5</v>
      </c>
      <c r="M58">
        <v>7.52000000000001E-2</v>
      </c>
    </row>
    <row r="59" spans="1:17" x14ac:dyDescent="0.25">
      <c r="A59">
        <v>8</v>
      </c>
      <c r="B59">
        <v>10</v>
      </c>
      <c r="C59" t="s">
        <v>67</v>
      </c>
      <c r="D59" t="s">
        <v>63</v>
      </c>
      <c r="E59">
        <v>41078</v>
      </c>
      <c r="F59">
        <v>3</v>
      </c>
      <c r="G59" t="s">
        <v>187</v>
      </c>
      <c r="H59">
        <v>23.1</v>
      </c>
      <c r="I59">
        <v>29.5</v>
      </c>
      <c r="J59">
        <v>11.71</v>
      </c>
      <c r="K59">
        <v>13.69</v>
      </c>
      <c r="L59">
        <v>12.5</v>
      </c>
      <c r="M59">
        <v>0.1583999999999999</v>
      </c>
    </row>
    <row r="60" spans="1:17" x14ac:dyDescent="0.25">
      <c r="A60">
        <v>9</v>
      </c>
      <c r="B60">
        <v>5</v>
      </c>
      <c r="C60" t="s">
        <v>67</v>
      </c>
      <c r="D60" t="s">
        <v>61</v>
      </c>
      <c r="E60">
        <v>41078</v>
      </c>
      <c r="F60">
        <v>3</v>
      </c>
      <c r="G60" t="s">
        <v>187</v>
      </c>
      <c r="H60">
        <v>23.3</v>
      </c>
      <c r="I60">
        <v>29.7</v>
      </c>
      <c r="J60">
        <v>10.8</v>
      </c>
      <c r="K60">
        <v>14.3</v>
      </c>
      <c r="L60">
        <v>12.5</v>
      </c>
      <c r="M60">
        <v>0.28000000000000003</v>
      </c>
    </row>
    <row r="61" spans="1:17" x14ac:dyDescent="0.25">
      <c r="A61">
        <v>10</v>
      </c>
      <c r="B61">
        <v>2</v>
      </c>
      <c r="C61" t="s">
        <v>68</v>
      </c>
      <c r="D61" t="s">
        <v>61</v>
      </c>
      <c r="E61">
        <v>41078</v>
      </c>
      <c r="F61">
        <v>3</v>
      </c>
      <c r="G61" t="s">
        <v>187</v>
      </c>
      <c r="H61">
        <v>23.2</v>
      </c>
      <c r="I61">
        <v>29.4</v>
      </c>
      <c r="J61">
        <v>8.2100000000000009</v>
      </c>
      <c r="K61">
        <v>9.25</v>
      </c>
      <c r="L61">
        <v>12.5</v>
      </c>
      <c r="M61">
        <v>8.3199999999999927E-2</v>
      </c>
    </row>
    <row r="62" spans="1:17" x14ac:dyDescent="0.25">
      <c r="A62">
        <v>11</v>
      </c>
      <c r="B62">
        <v>7</v>
      </c>
      <c r="C62" t="s">
        <v>68</v>
      </c>
      <c r="D62" t="s">
        <v>63</v>
      </c>
      <c r="E62">
        <v>41078</v>
      </c>
      <c r="F62">
        <v>3</v>
      </c>
      <c r="G62" t="s">
        <v>187</v>
      </c>
      <c r="H62">
        <v>23.2</v>
      </c>
      <c r="I62">
        <v>29.4</v>
      </c>
      <c r="J62">
        <v>6.94</v>
      </c>
      <c r="K62">
        <v>8.11</v>
      </c>
      <c r="L62">
        <v>12.5</v>
      </c>
      <c r="M62">
        <v>9.3599999999999919E-2</v>
      </c>
    </row>
    <row r="63" spans="1:17" x14ac:dyDescent="0.25">
      <c r="A63">
        <v>12</v>
      </c>
      <c r="B63">
        <v>2</v>
      </c>
      <c r="C63" t="s">
        <v>68</v>
      </c>
      <c r="D63" t="s">
        <v>61</v>
      </c>
      <c r="E63">
        <v>41078</v>
      </c>
      <c r="F63">
        <v>3</v>
      </c>
      <c r="G63" t="s">
        <v>187</v>
      </c>
      <c r="H63">
        <v>23.3</v>
      </c>
      <c r="I63">
        <v>29.4</v>
      </c>
      <c r="J63">
        <v>7.91</v>
      </c>
      <c r="K63">
        <v>8.91</v>
      </c>
      <c r="L63">
        <v>12.5</v>
      </c>
      <c r="M63">
        <v>0.08</v>
      </c>
    </row>
    <row r="64" spans="1:17" x14ac:dyDescent="0.25">
      <c r="A64">
        <v>13</v>
      </c>
      <c r="B64">
        <v>6</v>
      </c>
      <c r="C64" t="s">
        <v>64</v>
      </c>
      <c r="D64" t="s">
        <v>63</v>
      </c>
      <c r="E64">
        <v>41078</v>
      </c>
      <c r="F64">
        <v>3</v>
      </c>
      <c r="G64" t="s">
        <v>187</v>
      </c>
      <c r="H64">
        <v>23.3</v>
      </c>
      <c r="I64">
        <v>29.6</v>
      </c>
      <c r="J64">
        <v>7.05</v>
      </c>
      <c r="K64">
        <v>7.77</v>
      </c>
      <c r="L64">
        <v>12.5</v>
      </c>
      <c r="M64">
        <v>5.7599999999999978E-2</v>
      </c>
    </row>
    <row r="65" spans="1:13" x14ac:dyDescent="0.25">
      <c r="A65">
        <v>14</v>
      </c>
      <c r="B65">
        <v>1</v>
      </c>
      <c r="C65" t="s">
        <v>64</v>
      </c>
      <c r="D65" t="s">
        <v>61</v>
      </c>
      <c r="E65">
        <v>41078</v>
      </c>
      <c r="F65">
        <v>3</v>
      </c>
      <c r="G65" t="s">
        <v>187</v>
      </c>
      <c r="H65">
        <v>23.3</v>
      </c>
      <c r="I65">
        <v>29.7</v>
      </c>
      <c r="J65">
        <v>9.0399999999999991</v>
      </c>
      <c r="K65">
        <v>11.5</v>
      </c>
      <c r="L65">
        <v>12.5</v>
      </c>
      <c r="M65">
        <v>0.19680000000000006</v>
      </c>
    </row>
    <row r="66" spans="1:13" x14ac:dyDescent="0.25">
      <c r="A66">
        <v>15</v>
      </c>
      <c r="B66">
        <v>9</v>
      </c>
      <c r="C66" t="s">
        <v>60</v>
      </c>
      <c r="D66" t="s">
        <v>63</v>
      </c>
      <c r="E66">
        <v>41078</v>
      </c>
      <c r="F66">
        <v>3</v>
      </c>
      <c r="G66" t="s">
        <v>187</v>
      </c>
      <c r="H66">
        <v>23.2</v>
      </c>
      <c r="I66">
        <v>29.4</v>
      </c>
      <c r="J66">
        <v>6.13</v>
      </c>
      <c r="K66">
        <v>6.54</v>
      </c>
      <c r="L66">
        <v>12.5</v>
      </c>
      <c r="M66">
        <v>3.280000000000001E-2</v>
      </c>
    </row>
    <row r="67" spans="1:13" x14ac:dyDescent="0.25">
      <c r="A67">
        <v>16</v>
      </c>
      <c r="B67">
        <v>7</v>
      </c>
      <c r="C67" t="s">
        <v>68</v>
      </c>
      <c r="D67" t="s">
        <v>63</v>
      </c>
      <c r="E67">
        <v>41078</v>
      </c>
      <c r="F67">
        <v>3</v>
      </c>
      <c r="G67" t="s">
        <v>187</v>
      </c>
      <c r="H67">
        <v>23.1</v>
      </c>
      <c r="I67">
        <v>29.2</v>
      </c>
      <c r="J67">
        <v>8.41</v>
      </c>
      <c r="K67">
        <v>9.56</v>
      </c>
      <c r="L67">
        <v>12.5</v>
      </c>
      <c r="M67">
        <v>9.2000000000000026E-2</v>
      </c>
    </row>
    <row r="68" spans="1:13" x14ac:dyDescent="0.25">
      <c r="A68">
        <v>17</v>
      </c>
      <c r="B68">
        <v>1</v>
      </c>
      <c r="C68" t="s">
        <v>64</v>
      </c>
      <c r="D68" t="s">
        <v>61</v>
      </c>
      <c r="E68">
        <v>41078</v>
      </c>
      <c r="F68">
        <v>3</v>
      </c>
      <c r="G68" t="s">
        <v>187</v>
      </c>
      <c r="H68">
        <v>23.2</v>
      </c>
      <c r="I68">
        <v>29.7</v>
      </c>
      <c r="J68">
        <v>7.57</v>
      </c>
      <c r="K68">
        <v>9.18</v>
      </c>
      <c r="L68">
        <v>12.5</v>
      </c>
      <c r="M68">
        <v>0.12879999999999994</v>
      </c>
    </row>
    <row r="69" spans="1:13" x14ac:dyDescent="0.25">
      <c r="A69">
        <v>18</v>
      </c>
      <c r="B69">
        <v>6</v>
      </c>
      <c r="C69" t="s">
        <v>64</v>
      </c>
      <c r="D69" t="s">
        <v>63</v>
      </c>
      <c r="E69">
        <v>41078</v>
      </c>
      <c r="F69">
        <v>3</v>
      </c>
      <c r="G69" t="s">
        <v>187</v>
      </c>
      <c r="H69">
        <v>23.3</v>
      </c>
      <c r="I69">
        <v>29</v>
      </c>
      <c r="J69">
        <v>7.39</v>
      </c>
      <c r="K69">
        <v>7.08</v>
      </c>
      <c r="L69">
        <v>12.5</v>
      </c>
      <c r="M69">
        <v>-2.4799999999999968E-2</v>
      </c>
    </row>
    <row r="70" spans="1:13" x14ac:dyDescent="0.25">
      <c r="A70">
        <v>19</v>
      </c>
      <c r="B70">
        <v>8</v>
      </c>
      <c r="C70" t="s">
        <v>62</v>
      </c>
      <c r="D70" t="s">
        <v>63</v>
      </c>
      <c r="E70">
        <v>41078</v>
      </c>
      <c r="F70">
        <v>3</v>
      </c>
      <c r="G70" t="s">
        <v>187</v>
      </c>
      <c r="H70">
        <v>23.3</v>
      </c>
      <c r="I70">
        <v>29.6</v>
      </c>
      <c r="J70">
        <v>7.16</v>
      </c>
      <c r="K70">
        <v>7.01</v>
      </c>
      <c r="L70">
        <v>12.5</v>
      </c>
      <c r="M70">
        <v>-1.2000000000000028E-2</v>
      </c>
    </row>
    <row r="71" spans="1:13" x14ac:dyDescent="0.25">
      <c r="A71">
        <v>20</v>
      </c>
      <c r="B71">
        <v>9</v>
      </c>
      <c r="C71" t="s">
        <v>60</v>
      </c>
      <c r="D71" t="s">
        <v>63</v>
      </c>
      <c r="E71">
        <v>41078</v>
      </c>
      <c r="F71">
        <v>3</v>
      </c>
      <c r="G71" t="s">
        <v>187</v>
      </c>
      <c r="H71">
        <v>23.3</v>
      </c>
      <c r="I71">
        <v>29.6</v>
      </c>
      <c r="J71">
        <v>8.84</v>
      </c>
      <c r="K71">
        <v>9.52</v>
      </c>
      <c r="L71">
        <v>12.5</v>
      </c>
      <c r="M71">
        <v>5.4399999999999976E-2</v>
      </c>
    </row>
    <row r="72" spans="1:13" x14ac:dyDescent="0.25">
      <c r="A72">
        <v>21</v>
      </c>
      <c r="B72">
        <v>5</v>
      </c>
      <c r="C72" t="s">
        <v>67</v>
      </c>
      <c r="D72" t="s">
        <v>61</v>
      </c>
      <c r="E72">
        <v>41078</v>
      </c>
      <c r="F72">
        <v>3</v>
      </c>
      <c r="G72" t="s">
        <v>187</v>
      </c>
      <c r="H72">
        <v>23.2</v>
      </c>
      <c r="I72">
        <v>29.6</v>
      </c>
      <c r="J72">
        <v>9.35</v>
      </c>
      <c r="K72">
        <v>11.07</v>
      </c>
      <c r="L72">
        <v>12.5</v>
      </c>
      <c r="M72">
        <v>0.13760000000000006</v>
      </c>
    </row>
    <row r="73" spans="1:13" x14ac:dyDescent="0.25">
      <c r="A73">
        <v>22</v>
      </c>
      <c r="B73">
        <v>2</v>
      </c>
      <c r="C73" t="s">
        <v>68</v>
      </c>
      <c r="D73" t="s">
        <v>61</v>
      </c>
      <c r="E73">
        <v>41078</v>
      </c>
      <c r="F73">
        <v>3</v>
      </c>
      <c r="G73" t="s">
        <v>187</v>
      </c>
      <c r="H73">
        <v>23.2</v>
      </c>
      <c r="I73">
        <v>29.1</v>
      </c>
      <c r="J73">
        <v>6.88</v>
      </c>
      <c r="K73">
        <v>8.16</v>
      </c>
      <c r="L73">
        <v>12.5</v>
      </c>
      <c r="M73">
        <v>0.10240000000000002</v>
      </c>
    </row>
    <row r="74" spans="1:13" x14ac:dyDescent="0.25">
      <c r="A74">
        <v>23</v>
      </c>
      <c r="B74">
        <v>10</v>
      </c>
      <c r="C74" t="s">
        <v>67</v>
      </c>
      <c r="D74" t="s">
        <v>63</v>
      </c>
      <c r="E74">
        <v>41078</v>
      </c>
      <c r="F74">
        <v>3</v>
      </c>
      <c r="G74" t="s">
        <v>187</v>
      </c>
      <c r="H74">
        <v>23.2</v>
      </c>
      <c r="I74">
        <v>29.4</v>
      </c>
      <c r="J74">
        <v>9.83</v>
      </c>
      <c r="K74">
        <v>12.31</v>
      </c>
      <c r="L74">
        <v>12.5</v>
      </c>
      <c r="M74">
        <v>0.19840000000000002</v>
      </c>
    </row>
    <row r="75" spans="1:13" x14ac:dyDescent="0.25">
      <c r="A75">
        <v>24</v>
      </c>
      <c r="B75">
        <v>5</v>
      </c>
      <c r="C75" t="s">
        <v>67</v>
      </c>
      <c r="D75" t="s">
        <v>61</v>
      </c>
      <c r="E75">
        <v>41078</v>
      </c>
      <c r="F75">
        <v>3</v>
      </c>
      <c r="G75" t="s">
        <v>187</v>
      </c>
      <c r="H75">
        <v>23.1</v>
      </c>
      <c r="I75">
        <v>30.2</v>
      </c>
      <c r="J75">
        <v>10.35</v>
      </c>
      <c r="K75">
        <v>12.18</v>
      </c>
      <c r="L75">
        <v>12.5</v>
      </c>
      <c r="M75">
        <v>0.1464</v>
      </c>
    </row>
    <row r="76" spans="1:13" x14ac:dyDescent="0.25">
      <c r="A76">
        <v>25</v>
      </c>
      <c r="B76">
        <v>9</v>
      </c>
      <c r="C76" t="s">
        <v>60</v>
      </c>
      <c r="D76" t="s">
        <v>63</v>
      </c>
      <c r="E76">
        <v>41078</v>
      </c>
      <c r="F76">
        <v>3</v>
      </c>
      <c r="G76" t="s">
        <v>187</v>
      </c>
      <c r="H76">
        <v>23</v>
      </c>
      <c r="I76">
        <v>29.1</v>
      </c>
      <c r="J76">
        <v>8.1199999999999992</v>
      </c>
      <c r="K76">
        <v>9.01</v>
      </c>
      <c r="L76">
        <v>12.5</v>
      </c>
      <c r="M76">
        <v>7.1200000000000041E-2</v>
      </c>
    </row>
    <row r="77" spans="1:13" x14ac:dyDescent="0.25">
      <c r="A77">
        <v>26</v>
      </c>
      <c r="B77">
        <v>3</v>
      </c>
      <c r="C77" t="s">
        <v>62</v>
      </c>
      <c r="D77" t="s">
        <v>61</v>
      </c>
      <c r="E77">
        <v>41078</v>
      </c>
      <c r="F77">
        <v>3</v>
      </c>
      <c r="G77" t="s">
        <v>187</v>
      </c>
      <c r="H77">
        <v>231</v>
      </c>
      <c r="I77">
        <v>29.3</v>
      </c>
      <c r="J77">
        <v>8.7899999999999991</v>
      </c>
      <c r="K77">
        <v>10.15</v>
      </c>
      <c r="L77">
        <v>12.5</v>
      </c>
      <c r="M77">
        <v>0.10880000000000009</v>
      </c>
    </row>
    <row r="78" spans="1:13" x14ac:dyDescent="0.25">
      <c r="A78">
        <v>27</v>
      </c>
      <c r="B78">
        <v>7</v>
      </c>
      <c r="C78" t="s">
        <v>68</v>
      </c>
      <c r="D78" t="s">
        <v>63</v>
      </c>
      <c r="E78">
        <v>41078</v>
      </c>
      <c r="F78">
        <v>3</v>
      </c>
      <c r="G78" t="s">
        <v>187</v>
      </c>
      <c r="H78">
        <v>23.2</v>
      </c>
      <c r="I78">
        <v>29.1</v>
      </c>
      <c r="J78">
        <v>6.96</v>
      </c>
      <c r="K78">
        <v>7.08</v>
      </c>
      <c r="L78">
        <v>12.5</v>
      </c>
      <c r="M78">
        <v>9.6000000000000078E-3</v>
      </c>
    </row>
    <row r="79" spans="1:13" x14ac:dyDescent="0.25">
      <c r="A79">
        <v>28</v>
      </c>
      <c r="B79">
        <v>10</v>
      </c>
      <c r="C79" t="s">
        <v>67</v>
      </c>
      <c r="D79" t="s">
        <v>63</v>
      </c>
      <c r="E79">
        <v>41078</v>
      </c>
      <c r="F79">
        <v>3</v>
      </c>
      <c r="G79" t="s">
        <v>187</v>
      </c>
      <c r="H79">
        <v>23.2</v>
      </c>
      <c r="I79">
        <v>29.3</v>
      </c>
      <c r="J79">
        <v>10.52</v>
      </c>
      <c r="K79">
        <v>13.95</v>
      </c>
      <c r="L79">
        <v>12.5</v>
      </c>
      <c r="M79">
        <v>0.27439999999999998</v>
      </c>
    </row>
    <row r="80" spans="1:13" x14ac:dyDescent="0.25">
      <c r="A80">
        <v>29</v>
      </c>
      <c r="B80">
        <v>8</v>
      </c>
      <c r="C80" t="s">
        <v>62</v>
      </c>
      <c r="D80" t="s">
        <v>63</v>
      </c>
      <c r="E80">
        <v>41078</v>
      </c>
      <c r="F80">
        <v>3</v>
      </c>
      <c r="G80" t="s">
        <v>187</v>
      </c>
      <c r="H80">
        <v>23.2</v>
      </c>
      <c r="I80">
        <v>29.6</v>
      </c>
      <c r="J80">
        <v>9.65</v>
      </c>
      <c r="K80">
        <v>10.93</v>
      </c>
      <c r="L80">
        <v>12.5</v>
      </c>
      <c r="M80">
        <v>0.10239999999999995</v>
      </c>
    </row>
    <row r="81" spans="1:13" x14ac:dyDescent="0.25">
      <c r="A81">
        <v>30</v>
      </c>
      <c r="B81">
        <v>6</v>
      </c>
      <c r="C81" t="s">
        <v>64</v>
      </c>
      <c r="D81" t="s">
        <v>63</v>
      </c>
      <c r="E81">
        <v>41078</v>
      </c>
      <c r="F81">
        <v>3</v>
      </c>
      <c r="G81" t="s">
        <v>187</v>
      </c>
      <c r="H81">
        <v>23.3</v>
      </c>
      <c r="I81">
        <v>29.3</v>
      </c>
      <c r="J81">
        <v>7.39</v>
      </c>
      <c r="K81">
        <v>8.07</v>
      </c>
      <c r="L81">
        <v>12.5</v>
      </c>
      <c r="M81">
        <v>5.4400000000000046E-2</v>
      </c>
    </row>
    <row r="82" spans="1:13" x14ac:dyDescent="0.25">
      <c r="A82">
        <v>31</v>
      </c>
      <c r="B82">
        <v>2</v>
      </c>
      <c r="C82" t="s">
        <v>68</v>
      </c>
      <c r="D82" t="s">
        <v>61</v>
      </c>
      <c r="E82">
        <v>41078</v>
      </c>
      <c r="F82">
        <v>3</v>
      </c>
      <c r="G82" t="s">
        <v>187</v>
      </c>
      <c r="H82">
        <v>23.2</v>
      </c>
      <c r="I82">
        <v>29.3</v>
      </c>
      <c r="J82">
        <v>7.28</v>
      </c>
      <c r="K82">
        <v>8.59</v>
      </c>
      <c r="L82">
        <v>12.5</v>
      </c>
      <c r="M82">
        <v>0.10479999999999996</v>
      </c>
    </row>
    <row r="83" spans="1:13" x14ac:dyDescent="0.25">
      <c r="A83">
        <v>32</v>
      </c>
      <c r="B83">
        <v>9</v>
      </c>
      <c r="C83" t="s">
        <v>60</v>
      </c>
      <c r="D83" t="s">
        <v>63</v>
      </c>
      <c r="E83">
        <v>41078</v>
      </c>
      <c r="F83">
        <v>3</v>
      </c>
      <c r="G83" t="s">
        <v>187</v>
      </c>
      <c r="H83">
        <v>23</v>
      </c>
      <c r="I83">
        <v>28.8</v>
      </c>
      <c r="J83">
        <v>8.1300000000000008</v>
      </c>
      <c r="K83">
        <v>9</v>
      </c>
      <c r="L83">
        <v>12.5</v>
      </c>
      <c r="M83">
        <v>6.959999999999994E-2</v>
      </c>
    </row>
    <row r="84" spans="1:13" x14ac:dyDescent="0.25">
      <c r="A84">
        <v>33</v>
      </c>
      <c r="B84">
        <v>10</v>
      </c>
      <c r="C84" t="s">
        <v>67</v>
      </c>
      <c r="D84" t="s">
        <v>63</v>
      </c>
      <c r="E84">
        <v>41078</v>
      </c>
      <c r="F84">
        <v>3</v>
      </c>
      <c r="G84" t="s">
        <v>187</v>
      </c>
      <c r="H84">
        <v>23.1</v>
      </c>
      <c r="I84">
        <v>28.8</v>
      </c>
      <c r="J84">
        <v>7.38</v>
      </c>
      <c r="K84">
        <v>8.0500000000000007</v>
      </c>
      <c r="L84">
        <v>12.5</v>
      </c>
      <c r="M84">
        <v>5.3600000000000064E-2</v>
      </c>
    </row>
    <row r="85" spans="1:13" x14ac:dyDescent="0.25">
      <c r="A85">
        <v>34</v>
      </c>
      <c r="B85">
        <v>5</v>
      </c>
      <c r="C85" t="s">
        <v>67</v>
      </c>
      <c r="D85" t="s">
        <v>61</v>
      </c>
      <c r="E85">
        <v>41078</v>
      </c>
      <c r="F85">
        <v>3</v>
      </c>
      <c r="G85" t="s">
        <v>187</v>
      </c>
      <c r="H85">
        <v>23.2</v>
      </c>
      <c r="I85">
        <v>29.4</v>
      </c>
      <c r="J85">
        <v>8.57</v>
      </c>
      <c r="K85">
        <v>12.25</v>
      </c>
      <c r="L85">
        <v>12.5</v>
      </c>
      <c r="M85">
        <v>0.2944</v>
      </c>
    </row>
    <row r="86" spans="1:13" x14ac:dyDescent="0.25">
      <c r="A86">
        <v>35</v>
      </c>
      <c r="B86">
        <v>10</v>
      </c>
      <c r="C86" t="s">
        <v>67</v>
      </c>
      <c r="D86" t="s">
        <v>63</v>
      </c>
      <c r="E86">
        <v>41078</v>
      </c>
      <c r="F86">
        <v>3</v>
      </c>
      <c r="G86" t="s">
        <v>187</v>
      </c>
      <c r="H86">
        <v>23.2</v>
      </c>
      <c r="I86">
        <v>29.4</v>
      </c>
      <c r="J86">
        <v>10.31</v>
      </c>
      <c r="K86">
        <v>13.05</v>
      </c>
      <c r="L86">
        <v>12.5</v>
      </c>
      <c r="M86">
        <v>0.21920000000000001</v>
      </c>
    </row>
    <row r="87" spans="1:13" x14ac:dyDescent="0.25">
      <c r="A87">
        <v>36</v>
      </c>
      <c r="B87">
        <v>8</v>
      </c>
      <c r="C87" t="s">
        <v>62</v>
      </c>
      <c r="D87" t="s">
        <v>63</v>
      </c>
      <c r="E87">
        <v>41078</v>
      </c>
      <c r="F87">
        <v>3</v>
      </c>
      <c r="G87" t="s">
        <v>187</v>
      </c>
      <c r="H87">
        <v>23.5</v>
      </c>
      <c r="I87">
        <v>30</v>
      </c>
      <c r="J87">
        <v>8.19</v>
      </c>
      <c r="K87">
        <v>9.7200000000000006</v>
      </c>
      <c r="L87">
        <v>12.5</v>
      </c>
      <c r="M87">
        <v>0.12240000000000009</v>
      </c>
    </row>
    <row r="88" spans="1:13" x14ac:dyDescent="0.25">
      <c r="A88">
        <v>37</v>
      </c>
      <c r="B88">
        <v>4</v>
      </c>
      <c r="C88" t="s">
        <v>60</v>
      </c>
      <c r="D88" t="s">
        <v>61</v>
      </c>
      <c r="E88">
        <v>41078</v>
      </c>
      <c r="F88">
        <v>3</v>
      </c>
      <c r="G88" t="s">
        <v>187</v>
      </c>
      <c r="H88">
        <v>23.2</v>
      </c>
      <c r="I88">
        <v>29.2</v>
      </c>
      <c r="J88">
        <v>8.82</v>
      </c>
      <c r="K88">
        <v>9.48</v>
      </c>
      <c r="L88">
        <v>12.5</v>
      </c>
      <c r="M88">
        <v>5.2800000000000014E-2</v>
      </c>
    </row>
    <row r="89" spans="1:13" x14ac:dyDescent="0.25">
      <c r="A89">
        <v>38</v>
      </c>
      <c r="B89">
        <v>1</v>
      </c>
      <c r="C89" t="s">
        <v>64</v>
      </c>
      <c r="D89" t="s">
        <v>61</v>
      </c>
      <c r="E89">
        <v>41078</v>
      </c>
      <c r="F89">
        <v>3</v>
      </c>
      <c r="G89" t="s">
        <v>187</v>
      </c>
      <c r="H89">
        <v>23.2</v>
      </c>
      <c r="I89">
        <v>29.2</v>
      </c>
      <c r="J89">
        <v>8.8000000000000007</v>
      </c>
      <c r="K89">
        <v>9.9700000000000006</v>
      </c>
      <c r="L89">
        <v>12.5</v>
      </c>
      <c r="M89">
        <v>9.3599999999999989E-2</v>
      </c>
    </row>
    <row r="90" spans="1:13" x14ac:dyDescent="0.25">
      <c r="A90">
        <v>39</v>
      </c>
      <c r="B90">
        <v>5</v>
      </c>
      <c r="C90" t="s">
        <v>67</v>
      </c>
      <c r="D90" t="s">
        <v>61</v>
      </c>
      <c r="E90">
        <v>41078</v>
      </c>
      <c r="F90">
        <v>3</v>
      </c>
      <c r="G90" t="s">
        <v>187</v>
      </c>
      <c r="H90">
        <v>23.1</v>
      </c>
      <c r="I90">
        <v>29.1</v>
      </c>
      <c r="J90">
        <v>10.74</v>
      </c>
      <c r="K90">
        <v>13.22</v>
      </c>
      <c r="L90">
        <v>12.5</v>
      </c>
      <c r="M90">
        <v>0.19840000000000002</v>
      </c>
    </row>
    <row r="91" spans="1:13" x14ac:dyDescent="0.25">
      <c r="A91">
        <v>40</v>
      </c>
      <c r="B91">
        <v>2</v>
      </c>
      <c r="C91" t="s">
        <v>68</v>
      </c>
      <c r="D91" t="s">
        <v>61</v>
      </c>
      <c r="E91">
        <v>41078</v>
      </c>
      <c r="F91">
        <v>3</v>
      </c>
      <c r="G91" t="s">
        <v>187</v>
      </c>
      <c r="H91">
        <v>23</v>
      </c>
      <c r="I91">
        <v>28.8</v>
      </c>
      <c r="J91">
        <v>8.48</v>
      </c>
      <c r="K91">
        <v>9.5500000000000007</v>
      </c>
      <c r="L91">
        <v>12.5</v>
      </c>
      <c r="M91">
        <v>8.5600000000000023E-2</v>
      </c>
    </row>
    <row r="92" spans="1:13" x14ac:dyDescent="0.25">
      <c r="A92">
        <v>41</v>
      </c>
      <c r="B92">
        <v>6</v>
      </c>
      <c r="C92" t="s">
        <v>64</v>
      </c>
      <c r="D92" t="s">
        <v>63</v>
      </c>
      <c r="E92">
        <v>41078</v>
      </c>
      <c r="F92">
        <v>3</v>
      </c>
      <c r="G92" t="s">
        <v>187</v>
      </c>
      <c r="H92">
        <v>22.9</v>
      </c>
      <c r="I92">
        <v>28.7</v>
      </c>
      <c r="J92">
        <v>8.67</v>
      </c>
      <c r="K92">
        <v>9.39</v>
      </c>
      <c r="L92">
        <v>12.5</v>
      </c>
      <c r="M92">
        <v>5.7600000000000054E-2</v>
      </c>
    </row>
    <row r="93" spans="1:13" x14ac:dyDescent="0.25">
      <c r="A93">
        <v>42</v>
      </c>
      <c r="B93">
        <v>7</v>
      </c>
      <c r="C93" t="s">
        <v>68</v>
      </c>
      <c r="D93" t="s">
        <v>63</v>
      </c>
      <c r="E93">
        <v>41078</v>
      </c>
      <c r="F93">
        <v>3</v>
      </c>
      <c r="G93" t="s">
        <v>187</v>
      </c>
      <c r="H93">
        <v>22.8</v>
      </c>
      <c r="I93">
        <v>28.3</v>
      </c>
      <c r="J93">
        <v>9.5399999999999991</v>
      </c>
      <c r="K93">
        <v>10.199999999999999</v>
      </c>
      <c r="L93">
        <v>12.5</v>
      </c>
      <c r="M93">
        <v>5.2800000000000014E-2</v>
      </c>
    </row>
    <row r="94" spans="1:13" x14ac:dyDescent="0.25">
      <c r="A94">
        <v>43</v>
      </c>
      <c r="B94">
        <v>3</v>
      </c>
      <c r="C94" t="s">
        <v>62</v>
      </c>
      <c r="D94" t="s">
        <v>61</v>
      </c>
      <c r="E94">
        <v>41078</v>
      </c>
      <c r="F94">
        <v>3</v>
      </c>
      <c r="G94" t="s">
        <v>187</v>
      </c>
      <c r="H94">
        <v>22.8</v>
      </c>
      <c r="I94">
        <v>28.5</v>
      </c>
      <c r="J94">
        <v>8.75</v>
      </c>
      <c r="K94">
        <v>9.6</v>
      </c>
      <c r="L94">
        <v>12.5</v>
      </c>
      <c r="M94">
        <v>6.7999999999999977E-2</v>
      </c>
    </row>
    <row r="95" spans="1:13" x14ac:dyDescent="0.25">
      <c r="A95">
        <v>44</v>
      </c>
      <c r="B95">
        <v>4</v>
      </c>
      <c r="C95" t="s">
        <v>60</v>
      </c>
      <c r="D95" t="s">
        <v>61</v>
      </c>
      <c r="E95">
        <v>41078</v>
      </c>
      <c r="F95">
        <v>3</v>
      </c>
      <c r="G95" t="s">
        <v>187</v>
      </c>
      <c r="H95">
        <v>22.9</v>
      </c>
      <c r="I95">
        <v>28.4</v>
      </c>
      <c r="J95">
        <v>9.32</v>
      </c>
      <c r="K95">
        <v>10.27</v>
      </c>
      <c r="L95">
        <v>12.5</v>
      </c>
      <c r="M95">
        <v>7.5999999999999943E-2</v>
      </c>
    </row>
    <row r="96" spans="1:13" x14ac:dyDescent="0.25">
      <c r="A96">
        <v>45</v>
      </c>
      <c r="B96">
        <v>3</v>
      </c>
      <c r="C96" t="s">
        <v>62</v>
      </c>
      <c r="D96" t="s">
        <v>61</v>
      </c>
      <c r="E96">
        <v>41078</v>
      </c>
      <c r="F96">
        <v>3</v>
      </c>
      <c r="G96" t="s">
        <v>187</v>
      </c>
      <c r="H96">
        <v>22.8</v>
      </c>
      <c r="I96">
        <v>28.6</v>
      </c>
      <c r="J96">
        <v>7.45</v>
      </c>
      <c r="K96">
        <v>9.1199999999999992</v>
      </c>
      <c r="L96">
        <v>12.5</v>
      </c>
      <c r="M96">
        <v>0.13359999999999991</v>
      </c>
    </row>
    <row r="97" spans="1:17" x14ac:dyDescent="0.25">
      <c r="A97">
        <v>46</v>
      </c>
      <c r="B97">
        <v>8</v>
      </c>
      <c r="C97" t="s">
        <v>62</v>
      </c>
      <c r="D97" t="s">
        <v>63</v>
      </c>
      <c r="E97">
        <v>41078</v>
      </c>
      <c r="F97">
        <v>3</v>
      </c>
      <c r="G97" t="s">
        <v>187</v>
      </c>
      <c r="H97">
        <v>23</v>
      </c>
      <c r="I97">
        <v>29</v>
      </c>
      <c r="J97">
        <v>6.93</v>
      </c>
      <c r="K97">
        <v>8.07</v>
      </c>
      <c r="L97">
        <v>12.5</v>
      </c>
      <c r="M97">
        <v>9.1200000000000045E-2</v>
      </c>
    </row>
    <row r="98" spans="1:17" x14ac:dyDescent="0.25">
      <c r="A98">
        <v>47</v>
      </c>
      <c r="B98">
        <v>4</v>
      </c>
      <c r="C98" t="s">
        <v>60</v>
      </c>
      <c r="D98" t="s">
        <v>61</v>
      </c>
      <c r="E98">
        <v>41078</v>
      </c>
      <c r="F98">
        <v>3</v>
      </c>
      <c r="G98" t="s">
        <v>187</v>
      </c>
      <c r="H98">
        <v>23.1</v>
      </c>
      <c r="I98">
        <v>8.8000000000000007</v>
      </c>
      <c r="J98">
        <v>7.3</v>
      </c>
      <c r="K98">
        <v>7.49</v>
      </c>
      <c r="L98">
        <v>12.5</v>
      </c>
      <c r="M98">
        <v>1.5200000000000031E-2</v>
      </c>
    </row>
    <row r="99" spans="1:17" x14ac:dyDescent="0.25">
      <c r="A99">
        <v>48</v>
      </c>
      <c r="B99">
        <v>7</v>
      </c>
      <c r="C99" t="s">
        <v>68</v>
      </c>
      <c r="D99" t="s">
        <v>63</v>
      </c>
      <c r="E99">
        <v>41078</v>
      </c>
      <c r="F99">
        <v>3</v>
      </c>
      <c r="G99" t="s">
        <v>187</v>
      </c>
      <c r="H99">
        <v>23</v>
      </c>
      <c r="I99">
        <v>28.4</v>
      </c>
      <c r="J99">
        <v>9.2200000000000006</v>
      </c>
      <c r="K99">
        <v>9.52</v>
      </c>
      <c r="L99">
        <v>12.5</v>
      </c>
      <c r="M99">
        <v>2.3999999999999914E-2</v>
      </c>
    </row>
    <row r="100" spans="1:17" x14ac:dyDescent="0.25">
      <c r="A100">
        <v>49</v>
      </c>
      <c r="B100">
        <v>1</v>
      </c>
      <c r="C100" t="s">
        <v>64</v>
      </c>
      <c r="D100" t="s">
        <v>61</v>
      </c>
      <c r="E100">
        <v>41078</v>
      </c>
      <c r="F100">
        <v>3</v>
      </c>
      <c r="G100" t="s">
        <v>187</v>
      </c>
      <c r="H100">
        <v>23.1</v>
      </c>
      <c r="I100">
        <v>29</v>
      </c>
      <c r="J100">
        <v>10.06</v>
      </c>
      <c r="K100">
        <v>11.01</v>
      </c>
      <c r="L100">
        <v>12.5</v>
      </c>
      <c r="M100">
        <v>7.5999999999999943E-2</v>
      </c>
    </row>
    <row r="101" spans="1:17" x14ac:dyDescent="0.25">
      <c r="A101">
        <v>50</v>
      </c>
      <c r="B101">
        <v>9</v>
      </c>
      <c r="C101" t="s">
        <v>60</v>
      </c>
      <c r="D101" t="s">
        <v>63</v>
      </c>
      <c r="E101">
        <v>41078</v>
      </c>
      <c r="F101">
        <v>3</v>
      </c>
      <c r="G101" t="s">
        <v>187</v>
      </c>
      <c r="H101">
        <v>23.1</v>
      </c>
      <c r="I101">
        <v>28.9</v>
      </c>
      <c r="J101">
        <v>8.25</v>
      </c>
      <c r="K101">
        <v>9.5</v>
      </c>
      <c r="L101">
        <v>12.5</v>
      </c>
      <c r="M101">
        <v>0.1</v>
      </c>
    </row>
    <row r="102" spans="1:17" x14ac:dyDescent="0.25">
      <c r="A102">
        <v>1</v>
      </c>
      <c r="B102">
        <v>4</v>
      </c>
      <c r="C102" t="s">
        <v>60</v>
      </c>
      <c r="D102" t="s">
        <v>61</v>
      </c>
      <c r="E102">
        <v>41085</v>
      </c>
      <c r="F102">
        <v>4</v>
      </c>
      <c r="G102" t="s">
        <v>187</v>
      </c>
      <c r="H102">
        <v>24.6</v>
      </c>
      <c r="I102">
        <v>26.5</v>
      </c>
      <c r="J102">
        <v>11.76</v>
      </c>
      <c r="K102">
        <v>14.08</v>
      </c>
      <c r="L102">
        <v>12.5</v>
      </c>
      <c r="M102">
        <v>0.18560000000000001</v>
      </c>
      <c r="O102">
        <f>AVERAGE(M102:M151)</f>
        <v>0.205376</v>
      </c>
      <c r="P102">
        <f>STDEV(M102:M151)</f>
        <v>5.7714860534619807E-2</v>
      </c>
      <c r="Q102">
        <f>P102/O102</f>
        <v>0.28102047237564176</v>
      </c>
    </row>
    <row r="103" spans="1:17" x14ac:dyDescent="0.25">
      <c r="A103">
        <v>2</v>
      </c>
      <c r="B103">
        <v>8</v>
      </c>
      <c r="C103" t="s">
        <v>62</v>
      </c>
      <c r="D103" t="s">
        <v>63</v>
      </c>
      <c r="E103">
        <v>41085</v>
      </c>
      <c r="F103">
        <v>4</v>
      </c>
      <c r="G103" t="s">
        <v>187</v>
      </c>
      <c r="H103">
        <v>24.8</v>
      </c>
      <c r="I103">
        <v>26.6</v>
      </c>
      <c r="J103">
        <v>9.33</v>
      </c>
      <c r="K103">
        <v>11.69</v>
      </c>
      <c r="L103">
        <v>12.5</v>
      </c>
      <c r="M103">
        <v>0.18879999999999997</v>
      </c>
    </row>
    <row r="104" spans="1:17" x14ac:dyDescent="0.25">
      <c r="A104">
        <v>3</v>
      </c>
      <c r="B104">
        <v>3</v>
      </c>
      <c r="C104" t="s">
        <v>62</v>
      </c>
      <c r="D104" t="s">
        <v>61</v>
      </c>
      <c r="E104">
        <v>41085</v>
      </c>
      <c r="F104">
        <v>4</v>
      </c>
      <c r="G104" t="s">
        <v>187</v>
      </c>
      <c r="H104">
        <v>25</v>
      </c>
      <c r="I104">
        <v>26</v>
      </c>
      <c r="J104">
        <v>7.72</v>
      </c>
      <c r="K104">
        <v>10.43</v>
      </c>
      <c r="L104">
        <v>12.5</v>
      </c>
      <c r="M104">
        <v>0.21679999999999999</v>
      </c>
    </row>
    <row r="105" spans="1:17" x14ac:dyDescent="0.25">
      <c r="A105">
        <v>4</v>
      </c>
      <c r="B105">
        <v>6</v>
      </c>
      <c r="C105" t="s">
        <v>64</v>
      </c>
      <c r="D105" t="s">
        <v>63</v>
      </c>
      <c r="E105">
        <v>41085</v>
      </c>
      <c r="F105">
        <v>4</v>
      </c>
      <c r="G105" t="s">
        <v>187</v>
      </c>
      <c r="H105">
        <v>25</v>
      </c>
      <c r="I105">
        <v>26.1</v>
      </c>
      <c r="J105">
        <v>8.09</v>
      </c>
      <c r="K105">
        <v>10.34</v>
      </c>
      <c r="L105">
        <v>12.5</v>
      </c>
      <c r="M105">
        <v>0.18</v>
      </c>
    </row>
    <row r="106" spans="1:17" x14ac:dyDescent="0.25">
      <c r="A106">
        <v>5</v>
      </c>
      <c r="B106">
        <v>3</v>
      </c>
      <c r="C106" t="s">
        <v>62</v>
      </c>
      <c r="D106" t="s">
        <v>61</v>
      </c>
      <c r="E106">
        <v>41085</v>
      </c>
      <c r="F106">
        <v>4</v>
      </c>
      <c r="G106" t="s">
        <v>187</v>
      </c>
      <c r="H106">
        <v>25</v>
      </c>
      <c r="I106">
        <v>27.2</v>
      </c>
      <c r="J106">
        <v>7.18</v>
      </c>
      <c r="K106">
        <v>9.69</v>
      </c>
      <c r="L106">
        <v>12.5</v>
      </c>
      <c r="M106">
        <v>0.20079999999999998</v>
      </c>
    </row>
    <row r="107" spans="1:17" x14ac:dyDescent="0.25">
      <c r="A107">
        <v>6</v>
      </c>
      <c r="B107">
        <v>1</v>
      </c>
      <c r="C107" t="s">
        <v>64</v>
      </c>
      <c r="D107" t="s">
        <v>61</v>
      </c>
      <c r="E107">
        <v>41085</v>
      </c>
      <c r="F107">
        <v>4</v>
      </c>
      <c r="G107" t="s">
        <v>187</v>
      </c>
      <c r="H107">
        <v>25.2</v>
      </c>
      <c r="I107">
        <v>27.9</v>
      </c>
      <c r="J107">
        <v>8.8800000000000008</v>
      </c>
      <c r="K107">
        <v>11.59</v>
      </c>
      <c r="L107">
        <v>12.5</v>
      </c>
      <c r="M107">
        <v>0.21679999999999994</v>
      </c>
    </row>
    <row r="108" spans="1:17" x14ac:dyDescent="0.25">
      <c r="A108">
        <v>7</v>
      </c>
      <c r="B108">
        <v>4</v>
      </c>
      <c r="C108" t="s">
        <v>60</v>
      </c>
      <c r="D108" t="s">
        <v>61</v>
      </c>
      <c r="E108">
        <v>41085</v>
      </c>
      <c r="F108">
        <v>4</v>
      </c>
      <c r="G108" t="s">
        <v>187</v>
      </c>
      <c r="H108">
        <v>25.1</v>
      </c>
      <c r="I108">
        <v>27.8</v>
      </c>
      <c r="J108">
        <v>11.33</v>
      </c>
      <c r="K108">
        <v>14.09</v>
      </c>
      <c r="L108">
        <v>12.5</v>
      </c>
      <c r="M108">
        <v>0.2208</v>
      </c>
    </row>
    <row r="109" spans="1:17" x14ac:dyDescent="0.25">
      <c r="A109">
        <v>8</v>
      </c>
      <c r="B109">
        <v>10</v>
      </c>
      <c r="C109" t="s">
        <v>67</v>
      </c>
      <c r="D109" t="s">
        <v>63</v>
      </c>
      <c r="E109">
        <v>41085</v>
      </c>
      <c r="F109">
        <v>4</v>
      </c>
      <c r="G109" t="s">
        <v>187</v>
      </c>
      <c r="H109">
        <v>25.2</v>
      </c>
      <c r="I109">
        <v>28.2</v>
      </c>
      <c r="J109">
        <v>6.2</v>
      </c>
      <c r="K109">
        <v>7.2</v>
      </c>
      <c r="L109">
        <v>12.5</v>
      </c>
      <c r="M109">
        <v>0.08</v>
      </c>
    </row>
    <row r="110" spans="1:17" x14ac:dyDescent="0.25">
      <c r="A110">
        <v>9</v>
      </c>
      <c r="B110">
        <v>5</v>
      </c>
      <c r="C110" t="s">
        <v>67</v>
      </c>
      <c r="D110" t="s">
        <v>61</v>
      </c>
      <c r="E110">
        <v>41085</v>
      </c>
      <c r="F110">
        <v>4</v>
      </c>
      <c r="G110" t="s">
        <v>187</v>
      </c>
      <c r="H110">
        <v>25.4</v>
      </c>
      <c r="I110">
        <v>28.4</v>
      </c>
      <c r="J110">
        <v>6.78</v>
      </c>
      <c r="K110">
        <v>8.68</v>
      </c>
      <c r="L110">
        <v>12.5</v>
      </c>
      <c r="M110">
        <v>0.15199999999999997</v>
      </c>
    </row>
    <row r="111" spans="1:17" x14ac:dyDescent="0.25">
      <c r="A111">
        <v>10</v>
      </c>
      <c r="B111">
        <v>2</v>
      </c>
      <c r="C111" t="s">
        <v>68</v>
      </c>
      <c r="D111" t="s">
        <v>61</v>
      </c>
      <c r="E111">
        <v>41085</v>
      </c>
      <c r="F111">
        <v>4</v>
      </c>
      <c r="G111" t="s">
        <v>187</v>
      </c>
      <c r="H111">
        <v>25.4</v>
      </c>
      <c r="I111">
        <v>28.1</v>
      </c>
      <c r="J111">
        <v>8.24</v>
      </c>
      <c r="K111">
        <v>10.67</v>
      </c>
      <c r="L111">
        <v>12.5</v>
      </c>
      <c r="M111">
        <v>0.19439999999999999</v>
      </c>
    </row>
    <row r="112" spans="1:17" x14ac:dyDescent="0.25">
      <c r="A112">
        <v>11</v>
      </c>
      <c r="B112">
        <v>7</v>
      </c>
      <c r="C112" t="s">
        <v>68</v>
      </c>
      <c r="D112" t="s">
        <v>63</v>
      </c>
      <c r="E112">
        <v>41085</v>
      </c>
      <c r="F112">
        <v>4</v>
      </c>
      <c r="G112" t="s">
        <v>187</v>
      </c>
      <c r="H112">
        <v>25.3</v>
      </c>
      <c r="I112">
        <v>27.9</v>
      </c>
      <c r="J112">
        <v>8.86</v>
      </c>
      <c r="K112">
        <v>12.88</v>
      </c>
      <c r="L112">
        <v>12.5</v>
      </c>
      <c r="M112">
        <v>0.32160000000000011</v>
      </c>
    </row>
    <row r="113" spans="1:13" x14ac:dyDescent="0.25">
      <c r="A113">
        <v>12</v>
      </c>
      <c r="B113">
        <v>2</v>
      </c>
      <c r="C113" t="s">
        <v>68</v>
      </c>
      <c r="D113" t="s">
        <v>61</v>
      </c>
      <c r="E113">
        <v>41085</v>
      </c>
      <c r="F113">
        <v>4</v>
      </c>
      <c r="G113" t="s">
        <v>187</v>
      </c>
      <c r="H113">
        <v>25.3</v>
      </c>
      <c r="I113">
        <v>27.7</v>
      </c>
      <c r="J113">
        <v>9.9600000000000009</v>
      </c>
      <c r="K113">
        <v>12.59</v>
      </c>
      <c r="L113">
        <v>12.5</v>
      </c>
      <c r="M113">
        <v>0.21039999999999992</v>
      </c>
    </row>
    <row r="114" spans="1:13" x14ac:dyDescent="0.25">
      <c r="A114">
        <v>13</v>
      </c>
      <c r="B114">
        <v>6</v>
      </c>
      <c r="C114" t="s">
        <v>64</v>
      </c>
      <c r="D114" t="s">
        <v>63</v>
      </c>
      <c r="E114">
        <v>41085</v>
      </c>
      <c r="F114">
        <v>4</v>
      </c>
      <c r="G114" t="s">
        <v>187</v>
      </c>
      <c r="H114">
        <v>25.3</v>
      </c>
      <c r="I114">
        <v>27.4</v>
      </c>
      <c r="J114">
        <v>6.13</v>
      </c>
      <c r="K114">
        <v>8.56</v>
      </c>
      <c r="L114">
        <v>12.5</v>
      </c>
      <c r="M114">
        <v>0.19440000000000004</v>
      </c>
    </row>
    <row r="115" spans="1:13" x14ac:dyDescent="0.25">
      <c r="A115">
        <v>14</v>
      </c>
      <c r="B115">
        <v>1</v>
      </c>
      <c r="C115" t="s">
        <v>64</v>
      </c>
      <c r="D115" t="s">
        <v>61</v>
      </c>
      <c r="E115">
        <v>41085</v>
      </c>
      <c r="F115">
        <v>4</v>
      </c>
      <c r="G115" t="s">
        <v>187</v>
      </c>
      <c r="H115">
        <v>25.2</v>
      </c>
      <c r="I115">
        <v>27.2</v>
      </c>
      <c r="J115">
        <v>9.33</v>
      </c>
      <c r="K115">
        <v>10.71</v>
      </c>
      <c r="L115">
        <v>12.5</v>
      </c>
      <c r="M115">
        <v>0.11040000000000007</v>
      </c>
    </row>
    <row r="116" spans="1:13" x14ac:dyDescent="0.25">
      <c r="A116">
        <v>15</v>
      </c>
      <c r="B116">
        <v>9</v>
      </c>
      <c r="C116" t="s">
        <v>60</v>
      </c>
      <c r="D116" t="s">
        <v>63</v>
      </c>
      <c r="E116">
        <v>41085</v>
      </c>
      <c r="F116">
        <v>4</v>
      </c>
      <c r="G116" t="s">
        <v>187</v>
      </c>
      <c r="H116">
        <v>25.1</v>
      </c>
      <c r="I116">
        <v>26.9</v>
      </c>
      <c r="J116">
        <v>9.3699999999999992</v>
      </c>
      <c r="K116">
        <v>12.79</v>
      </c>
      <c r="L116">
        <v>12.5</v>
      </c>
      <c r="M116">
        <v>0.27360000000000001</v>
      </c>
    </row>
    <row r="117" spans="1:13" x14ac:dyDescent="0.25">
      <c r="A117">
        <v>16</v>
      </c>
      <c r="B117">
        <v>7</v>
      </c>
      <c r="C117" t="s">
        <v>68</v>
      </c>
      <c r="D117" t="s">
        <v>63</v>
      </c>
      <c r="E117">
        <v>41085</v>
      </c>
      <c r="F117">
        <v>4</v>
      </c>
      <c r="G117" t="s">
        <v>187</v>
      </c>
      <c r="H117">
        <v>24.7</v>
      </c>
      <c r="I117">
        <v>26.3</v>
      </c>
      <c r="J117">
        <v>9.2799999999999994</v>
      </c>
      <c r="K117">
        <v>12.89</v>
      </c>
      <c r="L117">
        <v>12.5</v>
      </c>
      <c r="M117">
        <v>0.28880000000000011</v>
      </c>
    </row>
    <row r="118" spans="1:13" x14ac:dyDescent="0.25">
      <c r="A118">
        <v>17</v>
      </c>
      <c r="B118">
        <v>1</v>
      </c>
      <c r="C118" t="s">
        <v>64</v>
      </c>
      <c r="D118" t="s">
        <v>61</v>
      </c>
      <c r="E118">
        <v>41085</v>
      </c>
      <c r="F118">
        <v>4</v>
      </c>
      <c r="G118" t="s">
        <v>187</v>
      </c>
      <c r="H118">
        <v>24.7</v>
      </c>
      <c r="I118">
        <v>26.5</v>
      </c>
      <c r="J118">
        <v>8.64</v>
      </c>
      <c r="K118">
        <v>11.38</v>
      </c>
      <c r="L118">
        <v>12.5</v>
      </c>
      <c r="M118">
        <v>0.21920000000000001</v>
      </c>
    </row>
    <row r="119" spans="1:13" x14ac:dyDescent="0.25">
      <c r="A119">
        <v>18</v>
      </c>
      <c r="B119">
        <v>6</v>
      </c>
      <c r="C119" t="s">
        <v>64</v>
      </c>
      <c r="D119" t="s">
        <v>63</v>
      </c>
      <c r="E119">
        <v>41085</v>
      </c>
      <c r="F119">
        <v>4</v>
      </c>
      <c r="G119" t="s">
        <v>187</v>
      </c>
      <c r="H119">
        <v>25</v>
      </c>
      <c r="I119">
        <v>26.9</v>
      </c>
      <c r="J119">
        <v>8.4600000000000009</v>
      </c>
      <c r="K119">
        <v>11.13</v>
      </c>
      <c r="L119">
        <v>12.5</v>
      </c>
      <c r="M119">
        <v>0.21359999999999998</v>
      </c>
    </row>
    <row r="120" spans="1:13" x14ac:dyDescent="0.25">
      <c r="A120">
        <v>19</v>
      </c>
      <c r="B120">
        <v>8</v>
      </c>
      <c r="C120" t="s">
        <v>62</v>
      </c>
      <c r="D120" t="s">
        <v>63</v>
      </c>
      <c r="E120">
        <v>41085</v>
      </c>
      <c r="F120">
        <v>4</v>
      </c>
      <c r="G120" t="s">
        <v>187</v>
      </c>
      <c r="H120">
        <v>25.1</v>
      </c>
      <c r="I120">
        <v>27</v>
      </c>
      <c r="J120">
        <v>6.7</v>
      </c>
      <c r="K120">
        <v>8.7100000000000009</v>
      </c>
      <c r="L120">
        <v>12.5</v>
      </c>
      <c r="M120">
        <v>0.16080000000000005</v>
      </c>
    </row>
    <row r="121" spans="1:13" x14ac:dyDescent="0.25">
      <c r="A121">
        <v>20</v>
      </c>
      <c r="B121">
        <v>9</v>
      </c>
      <c r="C121" t="s">
        <v>60</v>
      </c>
      <c r="D121" t="s">
        <v>63</v>
      </c>
      <c r="E121">
        <v>41085</v>
      </c>
      <c r="F121">
        <v>4</v>
      </c>
      <c r="G121" t="s">
        <v>187</v>
      </c>
      <c r="H121">
        <v>25.1</v>
      </c>
      <c r="I121">
        <v>27.1</v>
      </c>
      <c r="J121">
        <v>9.86</v>
      </c>
      <c r="K121">
        <v>12.95</v>
      </c>
      <c r="L121">
        <v>12.5</v>
      </c>
      <c r="M121">
        <v>0.24719999999999998</v>
      </c>
    </row>
    <row r="122" spans="1:13" x14ac:dyDescent="0.25">
      <c r="A122">
        <v>21</v>
      </c>
      <c r="B122">
        <v>5</v>
      </c>
      <c r="C122" t="s">
        <v>67</v>
      </c>
      <c r="D122" t="s">
        <v>61</v>
      </c>
      <c r="E122">
        <v>41085</v>
      </c>
      <c r="F122">
        <v>4</v>
      </c>
      <c r="G122" t="s">
        <v>187</v>
      </c>
      <c r="H122">
        <v>25.1</v>
      </c>
      <c r="I122">
        <v>27.2</v>
      </c>
      <c r="J122">
        <v>5.44</v>
      </c>
      <c r="K122">
        <v>7.12</v>
      </c>
      <c r="L122">
        <v>12.5</v>
      </c>
      <c r="M122">
        <v>0.13439999999999996</v>
      </c>
    </row>
    <row r="123" spans="1:13" x14ac:dyDescent="0.25">
      <c r="A123">
        <v>22</v>
      </c>
      <c r="B123">
        <v>2</v>
      </c>
      <c r="C123" t="s">
        <v>68</v>
      </c>
      <c r="D123" t="s">
        <v>61</v>
      </c>
      <c r="E123">
        <v>41085</v>
      </c>
      <c r="F123">
        <v>4</v>
      </c>
      <c r="G123" t="s">
        <v>187</v>
      </c>
      <c r="H123">
        <v>25.2</v>
      </c>
      <c r="I123">
        <v>2.6</v>
      </c>
      <c r="J123">
        <v>7.46</v>
      </c>
      <c r="K123">
        <v>10.96</v>
      </c>
      <c r="L123">
        <v>12.5</v>
      </c>
      <c r="M123">
        <v>0.28000000000000008</v>
      </c>
    </row>
    <row r="124" spans="1:13" x14ac:dyDescent="0.25">
      <c r="A124">
        <v>23</v>
      </c>
      <c r="B124">
        <v>10</v>
      </c>
      <c r="C124" t="s">
        <v>67</v>
      </c>
      <c r="D124" t="s">
        <v>63</v>
      </c>
      <c r="E124">
        <v>41085</v>
      </c>
      <c r="F124">
        <v>4</v>
      </c>
      <c r="G124" t="s">
        <v>187</v>
      </c>
      <c r="H124">
        <v>25.3</v>
      </c>
      <c r="I124">
        <v>27.9</v>
      </c>
      <c r="J124">
        <v>8.2799999999999994</v>
      </c>
      <c r="K124">
        <v>10.55</v>
      </c>
      <c r="L124">
        <v>12.5</v>
      </c>
      <c r="M124">
        <v>0.18160000000000009</v>
      </c>
    </row>
    <row r="125" spans="1:13" x14ac:dyDescent="0.25">
      <c r="A125">
        <v>24</v>
      </c>
      <c r="B125">
        <v>5</v>
      </c>
      <c r="C125" t="s">
        <v>67</v>
      </c>
      <c r="D125" t="s">
        <v>61</v>
      </c>
      <c r="E125">
        <v>41085</v>
      </c>
      <c r="F125">
        <v>4</v>
      </c>
      <c r="G125" t="s">
        <v>187</v>
      </c>
      <c r="H125">
        <v>25</v>
      </c>
      <c r="I125">
        <v>27.7</v>
      </c>
      <c r="J125">
        <v>6.95</v>
      </c>
      <c r="K125">
        <v>9.44</v>
      </c>
      <c r="L125">
        <v>12.5</v>
      </c>
      <c r="M125">
        <v>0.19919999999999993</v>
      </c>
    </row>
    <row r="126" spans="1:13" x14ac:dyDescent="0.25">
      <c r="A126">
        <v>25</v>
      </c>
      <c r="B126">
        <v>9</v>
      </c>
      <c r="C126" t="s">
        <v>60</v>
      </c>
      <c r="D126" t="s">
        <v>63</v>
      </c>
      <c r="E126">
        <v>41085</v>
      </c>
      <c r="F126">
        <v>4</v>
      </c>
      <c r="G126" t="s">
        <v>187</v>
      </c>
      <c r="H126">
        <v>25.1</v>
      </c>
      <c r="I126">
        <v>27.8</v>
      </c>
      <c r="J126">
        <v>9.1300000000000008</v>
      </c>
      <c r="K126">
        <v>11.45</v>
      </c>
      <c r="L126">
        <v>12.5</v>
      </c>
      <c r="M126">
        <v>0.18559999999999988</v>
      </c>
    </row>
    <row r="127" spans="1:13" x14ac:dyDescent="0.25">
      <c r="A127">
        <v>26</v>
      </c>
      <c r="B127">
        <v>3</v>
      </c>
      <c r="C127" t="s">
        <v>62</v>
      </c>
      <c r="D127" t="s">
        <v>61</v>
      </c>
      <c r="E127">
        <v>41085</v>
      </c>
      <c r="F127">
        <v>4</v>
      </c>
      <c r="G127" t="s">
        <v>187</v>
      </c>
      <c r="H127">
        <v>25.3</v>
      </c>
      <c r="I127">
        <v>27.6</v>
      </c>
      <c r="J127">
        <v>8.4</v>
      </c>
      <c r="K127">
        <v>11.45</v>
      </c>
      <c r="L127">
        <v>12.5</v>
      </c>
      <c r="M127">
        <v>0.24399999999999991</v>
      </c>
    </row>
    <row r="128" spans="1:13" x14ac:dyDescent="0.25">
      <c r="A128">
        <v>27</v>
      </c>
      <c r="B128">
        <v>7</v>
      </c>
      <c r="C128" t="s">
        <v>68</v>
      </c>
      <c r="D128" t="s">
        <v>63</v>
      </c>
      <c r="E128">
        <v>41085</v>
      </c>
      <c r="F128">
        <v>4</v>
      </c>
      <c r="G128" t="s">
        <v>187</v>
      </c>
      <c r="H128">
        <v>25.2</v>
      </c>
      <c r="I128">
        <v>27.6</v>
      </c>
      <c r="J128">
        <v>9.1</v>
      </c>
      <c r="K128">
        <v>12.1</v>
      </c>
      <c r="L128">
        <v>12.5</v>
      </c>
      <c r="M128">
        <v>0.24</v>
      </c>
    </row>
    <row r="129" spans="1:13" x14ac:dyDescent="0.25">
      <c r="A129">
        <v>28</v>
      </c>
      <c r="B129">
        <v>10</v>
      </c>
      <c r="C129" t="s">
        <v>67</v>
      </c>
      <c r="D129" t="s">
        <v>63</v>
      </c>
      <c r="E129">
        <v>41085</v>
      </c>
      <c r="F129">
        <v>4</v>
      </c>
      <c r="G129" t="s">
        <v>187</v>
      </c>
      <c r="H129">
        <v>25.4</v>
      </c>
      <c r="I129">
        <v>27.4</v>
      </c>
      <c r="J129">
        <v>4.7699999999999996</v>
      </c>
      <c r="K129">
        <v>6.5</v>
      </c>
      <c r="L129">
        <v>12.5</v>
      </c>
      <c r="M129">
        <v>0.13840000000000002</v>
      </c>
    </row>
    <row r="130" spans="1:13" x14ac:dyDescent="0.25">
      <c r="A130">
        <v>29</v>
      </c>
      <c r="B130">
        <v>8</v>
      </c>
      <c r="C130" t="s">
        <v>62</v>
      </c>
      <c r="D130" t="s">
        <v>63</v>
      </c>
      <c r="E130">
        <v>41085</v>
      </c>
      <c r="F130">
        <v>4</v>
      </c>
      <c r="G130" t="s">
        <v>187</v>
      </c>
      <c r="H130">
        <v>25.3</v>
      </c>
      <c r="I130">
        <v>27.36</v>
      </c>
      <c r="J130">
        <v>7.65</v>
      </c>
      <c r="K130">
        <v>9.89</v>
      </c>
      <c r="L130">
        <v>12.5</v>
      </c>
      <c r="M130">
        <v>0.17920000000000003</v>
      </c>
    </row>
    <row r="131" spans="1:13" x14ac:dyDescent="0.25">
      <c r="A131">
        <v>30</v>
      </c>
      <c r="B131">
        <v>6</v>
      </c>
      <c r="C131" t="s">
        <v>64</v>
      </c>
      <c r="D131" t="s">
        <v>63</v>
      </c>
      <c r="E131">
        <v>41085</v>
      </c>
      <c r="F131">
        <v>4</v>
      </c>
      <c r="G131" t="s">
        <v>187</v>
      </c>
      <c r="H131">
        <v>25.4</v>
      </c>
      <c r="I131">
        <v>27.3</v>
      </c>
      <c r="J131">
        <v>8.93</v>
      </c>
      <c r="K131">
        <v>11.98</v>
      </c>
      <c r="L131">
        <v>12.5</v>
      </c>
      <c r="M131">
        <v>0.24400000000000005</v>
      </c>
    </row>
    <row r="132" spans="1:13" x14ac:dyDescent="0.25">
      <c r="A132">
        <v>31</v>
      </c>
      <c r="B132">
        <v>2</v>
      </c>
      <c r="C132" t="s">
        <v>68</v>
      </c>
      <c r="D132" t="s">
        <v>61</v>
      </c>
      <c r="E132">
        <v>41085</v>
      </c>
      <c r="F132">
        <v>4</v>
      </c>
      <c r="G132" t="s">
        <v>187</v>
      </c>
      <c r="H132">
        <v>24.9</v>
      </c>
      <c r="I132">
        <v>27</v>
      </c>
      <c r="J132">
        <v>10.27</v>
      </c>
      <c r="K132">
        <v>12.93</v>
      </c>
      <c r="L132">
        <v>12.5</v>
      </c>
      <c r="M132">
        <v>0.21280000000000002</v>
      </c>
    </row>
    <row r="133" spans="1:13" x14ac:dyDescent="0.25">
      <c r="A133">
        <v>32</v>
      </c>
      <c r="B133">
        <v>9</v>
      </c>
      <c r="C133" t="s">
        <v>60</v>
      </c>
      <c r="D133" t="s">
        <v>63</v>
      </c>
      <c r="E133">
        <v>41085</v>
      </c>
      <c r="F133">
        <v>4</v>
      </c>
      <c r="G133" t="s">
        <v>187</v>
      </c>
      <c r="H133">
        <v>24.7</v>
      </c>
      <c r="I133">
        <v>26.7</v>
      </c>
      <c r="J133">
        <v>10.73</v>
      </c>
      <c r="K133">
        <v>12.86</v>
      </c>
      <c r="L133">
        <v>12.5</v>
      </c>
      <c r="M133">
        <v>0.17039999999999991</v>
      </c>
    </row>
    <row r="134" spans="1:13" x14ac:dyDescent="0.25">
      <c r="A134">
        <v>33</v>
      </c>
      <c r="B134">
        <v>10</v>
      </c>
      <c r="C134" t="s">
        <v>67</v>
      </c>
      <c r="D134" t="s">
        <v>63</v>
      </c>
      <c r="E134">
        <v>41085</v>
      </c>
      <c r="F134">
        <v>4</v>
      </c>
      <c r="G134" t="s">
        <v>187</v>
      </c>
      <c r="H134">
        <v>24.7</v>
      </c>
      <c r="I134">
        <v>26.5</v>
      </c>
      <c r="J134">
        <v>9.1999999999999993</v>
      </c>
      <c r="K134">
        <v>12.04</v>
      </c>
      <c r="L134">
        <v>12.5</v>
      </c>
      <c r="M134">
        <v>0.22719999999999999</v>
      </c>
    </row>
    <row r="135" spans="1:13" x14ac:dyDescent="0.25">
      <c r="A135">
        <v>34</v>
      </c>
      <c r="B135">
        <v>5</v>
      </c>
      <c r="C135" t="s">
        <v>67</v>
      </c>
      <c r="D135" t="s">
        <v>61</v>
      </c>
      <c r="E135">
        <v>41085</v>
      </c>
      <c r="F135">
        <v>4</v>
      </c>
      <c r="G135" t="s">
        <v>187</v>
      </c>
      <c r="H135">
        <v>24.9</v>
      </c>
      <c r="I135">
        <v>26.6</v>
      </c>
      <c r="J135">
        <v>7.64</v>
      </c>
      <c r="K135">
        <v>9.32</v>
      </c>
      <c r="L135">
        <v>12.5</v>
      </c>
      <c r="M135">
        <v>0.13440000000000005</v>
      </c>
    </row>
    <row r="136" spans="1:13" x14ac:dyDescent="0.25">
      <c r="A136">
        <v>35</v>
      </c>
      <c r="B136">
        <v>10</v>
      </c>
      <c r="C136" t="s">
        <v>67</v>
      </c>
      <c r="D136" t="s">
        <v>63</v>
      </c>
      <c r="E136">
        <v>41085</v>
      </c>
      <c r="F136">
        <v>4</v>
      </c>
      <c r="G136" t="s">
        <v>187</v>
      </c>
      <c r="H136">
        <v>25.1</v>
      </c>
      <c r="I136">
        <v>27.2</v>
      </c>
      <c r="J136">
        <v>6.8</v>
      </c>
      <c r="K136">
        <v>8.4499999999999993</v>
      </c>
      <c r="L136">
        <v>12.5</v>
      </c>
      <c r="M136">
        <v>0.13199999999999995</v>
      </c>
    </row>
    <row r="137" spans="1:13" x14ac:dyDescent="0.25">
      <c r="A137">
        <v>36</v>
      </c>
      <c r="B137">
        <v>8</v>
      </c>
      <c r="C137" t="s">
        <v>62</v>
      </c>
      <c r="D137" t="s">
        <v>63</v>
      </c>
      <c r="E137">
        <v>41085</v>
      </c>
      <c r="F137">
        <v>4</v>
      </c>
      <c r="G137" t="s">
        <v>187</v>
      </c>
      <c r="H137">
        <v>25.4</v>
      </c>
      <c r="I137">
        <v>27.6</v>
      </c>
      <c r="J137">
        <v>7.87</v>
      </c>
      <c r="K137">
        <v>9.59</v>
      </c>
      <c r="L137">
        <v>12.5</v>
      </c>
      <c r="M137">
        <v>0.13759999999999997</v>
      </c>
    </row>
    <row r="138" spans="1:13" x14ac:dyDescent="0.25">
      <c r="A138">
        <v>37</v>
      </c>
      <c r="B138">
        <v>4</v>
      </c>
      <c r="C138" t="s">
        <v>60</v>
      </c>
      <c r="D138" t="s">
        <v>61</v>
      </c>
      <c r="E138">
        <v>41085</v>
      </c>
      <c r="F138">
        <v>4</v>
      </c>
      <c r="G138" t="s">
        <v>187</v>
      </c>
      <c r="H138">
        <v>25.2</v>
      </c>
      <c r="I138">
        <v>27.6</v>
      </c>
      <c r="J138">
        <v>10.25</v>
      </c>
      <c r="K138">
        <v>13.17</v>
      </c>
      <c r="L138">
        <v>12.5</v>
      </c>
      <c r="M138">
        <v>0.2336</v>
      </c>
    </row>
    <row r="139" spans="1:13" x14ac:dyDescent="0.25">
      <c r="A139">
        <v>38</v>
      </c>
      <c r="B139">
        <v>1</v>
      </c>
      <c r="C139" t="s">
        <v>64</v>
      </c>
      <c r="D139" t="s">
        <v>61</v>
      </c>
      <c r="E139">
        <v>41085</v>
      </c>
      <c r="F139">
        <v>4</v>
      </c>
      <c r="G139" t="s">
        <v>187</v>
      </c>
      <c r="H139">
        <v>25.2</v>
      </c>
      <c r="I139">
        <v>27.6</v>
      </c>
      <c r="J139">
        <v>7.23</v>
      </c>
      <c r="K139">
        <v>9.33</v>
      </c>
      <c r="L139">
        <v>12.5</v>
      </c>
      <c r="M139">
        <v>0.16799999999999998</v>
      </c>
    </row>
    <row r="140" spans="1:13" x14ac:dyDescent="0.25">
      <c r="A140">
        <v>39</v>
      </c>
      <c r="B140">
        <v>5</v>
      </c>
      <c r="C140" t="s">
        <v>67</v>
      </c>
      <c r="D140" t="s">
        <v>61</v>
      </c>
      <c r="E140">
        <v>41085</v>
      </c>
      <c r="F140">
        <v>4</v>
      </c>
      <c r="G140" t="s">
        <v>187</v>
      </c>
      <c r="H140">
        <v>25.2</v>
      </c>
      <c r="I140">
        <v>27.6</v>
      </c>
      <c r="J140">
        <v>8.19</v>
      </c>
      <c r="K140">
        <v>11.52</v>
      </c>
      <c r="L140">
        <v>12.5</v>
      </c>
      <c r="M140">
        <v>0.26640000000000003</v>
      </c>
    </row>
    <row r="141" spans="1:13" x14ac:dyDescent="0.25">
      <c r="A141">
        <v>40</v>
      </c>
      <c r="B141">
        <v>2</v>
      </c>
      <c r="C141" t="s">
        <v>68</v>
      </c>
      <c r="D141" t="s">
        <v>61</v>
      </c>
      <c r="E141">
        <v>41085</v>
      </c>
      <c r="F141">
        <v>4</v>
      </c>
      <c r="G141" t="s">
        <v>187</v>
      </c>
      <c r="H141">
        <v>25.1</v>
      </c>
      <c r="I141">
        <v>27.6</v>
      </c>
      <c r="J141">
        <v>11.01</v>
      </c>
      <c r="K141">
        <v>14.04</v>
      </c>
      <c r="L141">
        <v>12.5</v>
      </c>
      <c r="M141">
        <v>0.24239999999999995</v>
      </c>
    </row>
    <row r="142" spans="1:13" x14ac:dyDescent="0.25">
      <c r="A142">
        <v>41</v>
      </c>
      <c r="B142">
        <v>6</v>
      </c>
      <c r="C142" t="s">
        <v>64</v>
      </c>
      <c r="D142" t="s">
        <v>63</v>
      </c>
      <c r="E142">
        <v>41085</v>
      </c>
      <c r="F142">
        <v>4</v>
      </c>
      <c r="G142" t="s">
        <v>187</v>
      </c>
      <c r="H142">
        <v>24.9</v>
      </c>
      <c r="I142">
        <v>27.5</v>
      </c>
      <c r="J142">
        <v>7.8</v>
      </c>
      <c r="K142">
        <v>10.039999999999999</v>
      </c>
      <c r="L142">
        <v>12.5</v>
      </c>
      <c r="M142">
        <v>0.17919999999999994</v>
      </c>
    </row>
    <row r="143" spans="1:13" x14ac:dyDescent="0.25">
      <c r="A143">
        <v>42</v>
      </c>
      <c r="B143">
        <v>7</v>
      </c>
      <c r="C143" t="s">
        <v>68</v>
      </c>
      <c r="D143" t="s">
        <v>63</v>
      </c>
      <c r="E143">
        <v>41085</v>
      </c>
      <c r="F143">
        <v>4</v>
      </c>
      <c r="G143" t="s">
        <v>187</v>
      </c>
      <c r="H143">
        <v>24.6</v>
      </c>
      <c r="I143">
        <v>27.1</v>
      </c>
      <c r="J143">
        <v>9.19</v>
      </c>
      <c r="K143">
        <v>12.77</v>
      </c>
      <c r="L143">
        <v>12.5</v>
      </c>
      <c r="M143">
        <v>0.28639999999999999</v>
      </c>
    </row>
    <row r="144" spans="1:13" x14ac:dyDescent="0.25">
      <c r="A144">
        <v>43</v>
      </c>
      <c r="B144">
        <v>3</v>
      </c>
      <c r="C144" t="s">
        <v>62</v>
      </c>
      <c r="D144" t="s">
        <v>61</v>
      </c>
      <c r="E144">
        <v>41085</v>
      </c>
      <c r="F144">
        <v>4</v>
      </c>
      <c r="G144" t="s">
        <v>187</v>
      </c>
      <c r="H144">
        <v>24.8</v>
      </c>
      <c r="I144">
        <v>27.4</v>
      </c>
      <c r="J144">
        <v>8.7799999999999994</v>
      </c>
      <c r="K144">
        <v>10.81</v>
      </c>
      <c r="L144">
        <v>12.5</v>
      </c>
      <c r="M144">
        <v>0.1624000000000001</v>
      </c>
    </row>
    <row r="145" spans="1:17" x14ac:dyDescent="0.25">
      <c r="A145">
        <v>44</v>
      </c>
      <c r="B145">
        <v>4</v>
      </c>
      <c r="C145" t="s">
        <v>60</v>
      </c>
      <c r="D145" t="s">
        <v>61</v>
      </c>
      <c r="E145">
        <v>41085</v>
      </c>
      <c r="F145">
        <v>4</v>
      </c>
      <c r="G145" t="s">
        <v>187</v>
      </c>
      <c r="H145">
        <v>24.8</v>
      </c>
      <c r="I145">
        <v>27.2</v>
      </c>
      <c r="J145">
        <v>11.46</v>
      </c>
      <c r="K145">
        <v>13.98</v>
      </c>
      <c r="L145">
        <v>12.5</v>
      </c>
      <c r="M145">
        <v>0.20159999999999997</v>
      </c>
    </row>
    <row r="146" spans="1:17" x14ac:dyDescent="0.25">
      <c r="A146">
        <v>45</v>
      </c>
      <c r="B146">
        <v>3</v>
      </c>
      <c r="C146" t="s">
        <v>62</v>
      </c>
      <c r="D146" t="s">
        <v>61</v>
      </c>
      <c r="E146">
        <v>41085</v>
      </c>
      <c r="F146">
        <v>4</v>
      </c>
      <c r="G146" t="s">
        <v>187</v>
      </c>
      <c r="H146">
        <v>24.7</v>
      </c>
      <c r="I146">
        <v>27</v>
      </c>
      <c r="J146">
        <v>7.62</v>
      </c>
      <c r="K146">
        <v>9.4</v>
      </c>
      <c r="L146">
        <v>12.5</v>
      </c>
      <c r="M146">
        <v>0.14240000000000003</v>
      </c>
    </row>
    <row r="147" spans="1:17" x14ac:dyDescent="0.25">
      <c r="A147">
        <v>46</v>
      </c>
      <c r="B147">
        <v>8</v>
      </c>
      <c r="C147" t="s">
        <v>62</v>
      </c>
      <c r="D147" t="s">
        <v>63</v>
      </c>
      <c r="E147">
        <v>41085</v>
      </c>
      <c r="F147">
        <v>4</v>
      </c>
      <c r="G147" t="s">
        <v>187</v>
      </c>
      <c r="H147">
        <v>25</v>
      </c>
      <c r="I147">
        <v>27.4</v>
      </c>
      <c r="J147">
        <v>7.47</v>
      </c>
      <c r="K147">
        <v>9.44</v>
      </c>
      <c r="L147">
        <v>12.5</v>
      </c>
      <c r="M147">
        <v>0.15759999999999999</v>
      </c>
    </row>
    <row r="148" spans="1:17" x14ac:dyDescent="0.25">
      <c r="A148">
        <v>47</v>
      </c>
      <c r="B148">
        <v>4</v>
      </c>
      <c r="C148" t="s">
        <v>60</v>
      </c>
      <c r="D148" t="s">
        <v>61</v>
      </c>
      <c r="E148">
        <v>41085</v>
      </c>
      <c r="F148">
        <v>4</v>
      </c>
      <c r="G148" t="s">
        <v>187</v>
      </c>
      <c r="H148">
        <v>24.9</v>
      </c>
      <c r="I148">
        <v>27.2</v>
      </c>
      <c r="J148">
        <v>9.74</v>
      </c>
      <c r="K148">
        <v>13.85</v>
      </c>
      <c r="L148">
        <v>12.5</v>
      </c>
      <c r="M148">
        <v>0.32879999999999998</v>
      </c>
    </row>
    <row r="149" spans="1:17" x14ac:dyDescent="0.25">
      <c r="A149">
        <v>48</v>
      </c>
      <c r="B149">
        <v>7</v>
      </c>
      <c r="C149" t="s">
        <v>68</v>
      </c>
      <c r="D149" t="s">
        <v>63</v>
      </c>
      <c r="E149">
        <v>41085</v>
      </c>
      <c r="F149">
        <v>4</v>
      </c>
      <c r="G149" t="s">
        <v>187</v>
      </c>
      <c r="H149">
        <v>24.6</v>
      </c>
      <c r="I149">
        <v>26.7</v>
      </c>
      <c r="J149">
        <v>13.07</v>
      </c>
      <c r="K149">
        <v>15.83</v>
      </c>
      <c r="L149">
        <v>12.5</v>
      </c>
      <c r="M149">
        <v>0.2208</v>
      </c>
    </row>
    <row r="150" spans="1:17" x14ac:dyDescent="0.25">
      <c r="A150">
        <v>49</v>
      </c>
      <c r="B150">
        <v>1</v>
      </c>
      <c r="C150" t="s">
        <v>64</v>
      </c>
      <c r="D150" t="s">
        <v>61</v>
      </c>
      <c r="E150">
        <v>41085</v>
      </c>
      <c r="F150">
        <v>4</v>
      </c>
      <c r="G150" t="s">
        <v>187</v>
      </c>
      <c r="H150">
        <v>24.6</v>
      </c>
      <c r="I150">
        <v>26.6</v>
      </c>
      <c r="J150">
        <v>7.74</v>
      </c>
      <c r="K150">
        <v>10.1</v>
      </c>
      <c r="L150">
        <v>12.5</v>
      </c>
      <c r="M150">
        <v>0.18879999999999997</v>
      </c>
    </row>
    <row r="151" spans="1:17" x14ac:dyDescent="0.25">
      <c r="A151">
        <v>50</v>
      </c>
      <c r="B151">
        <v>9</v>
      </c>
      <c r="C151" t="s">
        <v>60</v>
      </c>
      <c r="D151" t="s">
        <v>63</v>
      </c>
      <c r="E151">
        <v>41085</v>
      </c>
      <c r="F151">
        <v>4</v>
      </c>
      <c r="G151" t="s">
        <v>187</v>
      </c>
      <c r="H151">
        <v>24.7</v>
      </c>
      <c r="I151">
        <v>26.6</v>
      </c>
      <c r="J151">
        <v>10.57</v>
      </c>
      <c r="K151">
        <v>15.24</v>
      </c>
      <c r="L151">
        <v>12.5</v>
      </c>
      <c r="M151">
        <v>0.37359999999999999</v>
      </c>
    </row>
    <row r="152" spans="1:17" x14ac:dyDescent="0.25">
      <c r="A152">
        <v>1</v>
      </c>
      <c r="B152">
        <v>4</v>
      </c>
      <c r="C152" t="s">
        <v>60</v>
      </c>
      <c r="D152" t="s">
        <v>61</v>
      </c>
      <c r="E152">
        <v>41092</v>
      </c>
      <c r="F152">
        <v>5</v>
      </c>
      <c r="G152" t="s">
        <v>188</v>
      </c>
      <c r="H152">
        <v>23.7</v>
      </c>
      <c r="I152">
        <v>31.4</v>
      </c>
      <c r="J152">
        <v>2.95</v>
      </c>
      <c r="K152">
        <v>4.55</v>
      </c>
      <c r="L152">
        <v>11.84</v>
      </c>
      <c r="M152">
        <v>0.13513513513513511</v>
      </c>
      <c r="O152">
        <f>AVERAGE(M152:M201)</f>
        <v>0.21027027027027023</v>
      </c>
      <c r="P152">
        <f>STDEV(M152:M201)</f>
        <v>5.9518690647404102E-2</v>
      </c>
      <c r="Q152">
        <f>P152/O152</f>
        <v>0.28305804035397841</v>
      </c>
    </row>
    <row r="153" spans="1:17" x14ac:dyDescent="0.25">
      <c r="A153">
        <v>2</v>
      </c>
      <c r="B153">
        <v>8</v>
      </c>
      <c r="C153" t="s">
        <v>62</v>
      </c>
      <c r="D153" t="s">
        <v>63</v>
      </c>
      <c r="E153">
        <v>41092</v>
      </c>
      <c r="F153">
        <v>5</v>
      </c>
      <c r="G153" t="s">
        <v>188</v>
      </c>
      <c r="H153">
        <v>23.8</v>
      </c>
      <c r="I153">
        <v>31.7</v>
      </c>
      <c r="J153">
        <v>6.6</v>
      </c>
      <c r="K153">
        <v>8.66</v>
      </c>
      <c r="L153">
        <v>11.84</v>
      </c>
      <c r="M153">
        <v>0.17398648648648654</v>
      </c>
    </row>
    <row r="154" spans="1:17" x14ac:dyDescent="0.25">
      <c r="A154">
        <v>3</v>
      </c>
      <c r="B154">
        <v>3</v>
      </c>
      <c r="C154" t="s">
        <v>62</v>
      </c>
      <c r="D154" t="s">
        <v>61</v>
      </c>
      <c r="E154">
        <v>41092</v>
      </c>
      <c r="F154">
        <v>5</v>
      </c>
      <c r="G154" t="s">
        <v>188</v>
      </c>
      <c r="H154">
        <v>23.8</v>
      </c>
      <c r="I154">
        <v>32</v>
      </c>
      <c r="J154">
        <v>7.84</v>
      </c>
      <c r="K154">
        <v>11.33</v>
      </c>
      <c r="L154">
        <v>11.84</v>
      </c>
      <c r="M154">
        <v>0.29476351351351354</v>
      </c>
    </row>
    <row r="155" spans="1:17" x14ac:dyDescent="0.25">
      <c r="A155">
        <v>4</v>
      </c>
      <c r="B155">
        <v>6</v>
      </c>
      <c r="C155" t="s">
        <v>64</v>
      </c>
      <c r="D155" t="s">
        <v>63</v>
      </c>
      <c r="E155">
        <v>41092</v>
      </c>
      <c r="F155">
        <v>5</v>
      </c>
      <c r="G155" t="s">
        <v>188</v>
      </c>
      <c r="H155">
        <v>23.9</v>
      </c>
      <c r="I155">
        <v>32.1</v>
      </c>
      <c r="J155">
        <v>7.68</v>
      </c>
      <c r="K155">
        <v>10.55</v>
      </c>
      <c r="L155">
        <v>11.84</v>
      </c>
      <c r="M155">
        <v>0.24239864864864874</v>
      </c>
    </row>
    <row r="156" spans="1:17" x14ac:dyDescent="0.25">
      <c r="A156">
        <v>5</v>
      </c>
      <c r="B156">
        <v>3</v>
      </c>
      <c r="C156" t="s">
        <v>62</v>
      </c>
      <c r="D156" t="s">
        <v>61</v>
      </c>
      <c r="E156">
        <v>41092</v>
      </c>
      <c r="F156">
        <v>5</v>
      </c>
      <c r="G156" t="s">
        <v>188</v>
      </c>
      <c r="H156">
        <v>24</v>
      </c>
      <c r="I156">
        <v>32.299999999999997</v>
      </c>
      <c r="J156">
        <v>7.82</v>
      </c>
      <c r="K156">
        <v>10.6</v>
      </c>
      <c r="L156">
        <v>11.84</v>
      </c>
      <c r="M156">
        <v>0.23479729729729726</v>
      </c>
    </row>
    <row r="157" spans="1:17" x14ac:dyDescent="0.25">
      <c r="A157">
        <v>6</v>
      </c>
      <c r="B157">
        <v>1</v>
      </c>
      <c r="C157" t="s">
        <v>64</v>
      </c>
      <c r="D157" t="s">
        <v>61</v>
      </c>
      <c r="E157">
        <v>41092</v>
      </c>
      <c r="F157">
        <v>5</v>
      </c>
      <c r="G157" t="s">
        <v>188</v>
      </c>
      <c r="H157">
        <v>24.1</v>
      </c>
      <c r="I157">
        <v>32.299999999999997</v>
      </c>
      <c r="J157">
        <v>6.58</v>
      </c>
      <c r="K157">
        <v>8.9700000000000006</v>
      </c>
      <c r="L157">
        <v>11.84</v>
      </c>
      <c r="M157">
        <v>0.20185810810810817</v>
      </c>
    </row>
    <row r="158" spans="1:17" x14ac:dyDescent="0.25">
      <c r="A158">
        <v>7</v>
      </c>
      <c r="B158">
        <v>4</v>
      </c>
      <c r="C158" t="s">
        <v>60</v>
      </c>
      <c r="D158" t="s">
        <v>61</v>
      </c>
      <c r="E158">
        <v>41092</v>
      </c>
      <c r="F158">
        <v>5</v>
      </c>
      <c r="G158" t="s">
        <v>188</v>
      </c>
      <c r="H158">
        <v>24.1</v>
      </c>
      <c r="I158">
        <v>32.5</v>
      </c>
      <c r="J158">
        <v>5.82</v>
      </c>
      <c r="K158">
        <v>9.3000000000000007</v>
      </c>
      <c r="L158">
        <v>11.84</v>
      </c>
      <c r="M158">
        <v>0.29391891891891897</v>
      </c>
    </row>
    <row r="159" spans="1:17" x14ac:dyDescent="0.25">
      <c r="A159">
        <v>8</v>
      </c>
      <c r="B159">
        <v>10</v>
      </c>
      <c r="C159" t="s">
        <v>67</v>
      </c>
      <c r="D159" t="s">
        <v>63</v>
      </c>
      <c r="E159">
        <v>41092</v>
      </c>
      <c r="F159">
        <v>5</v>
      </c>
      <c r="G159" t="s">
        <v>188</v>
      </c>
      <c r="H159">
        <v>24</v>
      </c>
      <c r="I159">
        <v>32.6</v>
      </c>
      <c r="J159">
        <v>5.9</v>
      </c>
      <c r="K159">
        <v>7.77</v>
      </c>
      <c r="L159">
        <v>11.84</v>
      </c>
      <c r="M159">
        <v>0.15793918918918912</v>
      </c>
    </row>
    <row r="160" spans="1:17" x14ac:dyDescent="0.25">
      <c r="A160">
        <v>9</v>
      </c>
      <c r="B160">
        <v>5</v>
      </c>
      <c r="C160" t="s">
        <v>67</v>
      </c>
      <c r="D160" t="s">
        <v>61</v>
      </c>
      <c r="E160">
        <v>41092</v>
      </c>
      <c r="F160">
        <v>5</v>
      </c>
      <c r="G160" t="s">
        <v>188</v>
      </c>
      <c r="H160">
        <v>24.3</v>
      </c>
      <c r="I160">
        <v>33.200000000000003</v>
      </c>
      <c r="J160">
        <v>7.6</v>
      </c>
      <c r="K160">
        <v>11.4</v>
      </c>
      <c r="L160">
        <v>11.84</v>
      </c>
      <c r="M160">
        <v>0.320945945945946</v>
      </c>
    </row>
    <row r="161" spans="1:13" x14ac:dyDescent="0.25">
      <c r="A161">
        <v>10</v>
      </c>
      <c r="B161">
        <v>2</v>
      </c>
      <c r="C161" t="s">
        <v>68</v>
      </c>
      <c r="D161" t="s">
        <v>61</v>
      </c>
      <c r="E161">
        <v>41092</v>
      </c>
      <c r="F161">
        <v>5</v>
      </c>
      <c r="G161" t="s">
        <v>188</v>
      </c>
      <c r="H161">
        <v>24.2</v>
      </c>
      <c r="I161">
        <v>32.799999999999997</v>
      </c>
      <c r="J161">
        <v>6.43</v>
      </c>
      <c r="K161">
        <v>8</v>
      </c>
      <c r="L161">
        <v>11.84</v>
      </c>
      <c r="M161">
        <v>0.13260135135135137</v>
      </c>
    </row>
    <row r="162" spans="1:13" x14ac:dyDescent="0.25">
      <c r="A162">
        <v>11</v>
      </c>
      <c r="B162">
        <v>7</v>
      </c>
      <c r="C162" t="s">
        <v>68</v>
      </c>
      <c r="D162" t="s">
        <v>63</v>
      </c>
      <c r="E162">
        <v>41092</v>
      </c>
      <c r="F162">
        <v>5</v>
      </c>
      <c r="G162" t="s">
        <v>188</v>
      </c>
      <c r="H162">
        <v>24.3</v>
      </c>
      <c r="I162">
        <v>32.799999999999997</v>
      </c>
      <c r="J162">
        <v>6.78</v>
      </c>
      <c r="K162">
        <v>9.41</v>
      </c>
      <c r="L162">
        <v>11.84</v>
      </c>
      <c r="M162">
        <v>0.22212837837837837</v>
      </c>
    </row>
    <row r="163" spans="1:13" x14ac:dyDescent="0.25">
      <c r="A163">
        <v>12</v>
      </c>
      <c r="B163">
        <v>2</v>
      </c>
      <c r="C163" t="s">
        <v>68</v>
      </c>
      <c r="D163" t="s">
        <v>61</v>
      </c>
      <c r="E163">
        <v>41092</v>
      </c>
      <c r="F163">
        <v>5</v>
      </c>
      <c r="G163" t="s">
        <v>188</v>
      </c>
      <c r="H163">
        <v>24.3</v>
      </c>
      <c r="I163">
        <v>32.700000000000003</v>
      </c>
      <c r="J163">
        <v>6.87</v>
      </c>
      <c r="K163">
        <v>9.58</v>
      </c>
      <c r="L163">
        <v>11.84</v>
      </c>
      <c r="M163">
        <v>0.22888513513513514</v>
      </c>
    </row>
    <row r="164" spans="1:13" x14ac:dyDescent="0.25">
      <c r="A164">
        <v>13</v>
      </c>
      <c r="B164">
        <v>6</v>
      </c>
      <c r="C164" t="s">
        <v>64</v>
      </c>
      <c r="D164" t="s">
        <v>63</v>
      </c>
      <c r="E164">
        <v>41092</v>
      </c>
      <c r="F164">
        <v>5</v>
      </c>
      <c r="G164" t="s">
        <v>188</v>
      </c>
      <c r="H164">
        <v>24.3</v>
      </c>
      <c r="I164">
        <v>32.700000000000003</v>
      </c>
      <c r="J164">
        <v>7.65</v>
      </c>
      <c r="K164">
        <v>11.2</v>
      </c>
      <c r="L164">
        <v>11.84</v>
      </c>
      <c r="M164">
        <v>0.29983108108108097</v>
      </c>
    </row>
    <row r="165" spans="1:13" x14ac:dyDescent="0.25">
      <c r="A165">
        <v>14</v>
      </c>
      <c r="B165">
        <v>1</v>
      </c>
      <c r="C165" t="s">
        <v>64</v>
      </c>
      <c r="D165" t="s">
        <v>61</v>
      </c>
      <c r="E165">
        <v>41092</v>
      </c>
      <c r="F165">
        <v>5</v>
      </c>
      <c r="G165" t="s">
        <v>188</v>
      </c>
      <c r="H165">
        <v>24.1</v>
      </c>
      <c r="I165">
        <v>32.4</v>
      </c>
      <c r="J165">
        <v>6.34</v>
      </c>
      <c r="K165">
        <v>8.5399999999999991</v>
      </c>
      <c r="L165">
        <v>11.84</v>
      </c>
      <c r="M165">
        <v>0.18581081081081074</v>
      </c>
    </row>
    <row r="166" spans="1:13" x14ac:dyDescent="0.25">
      <c r="A166">
        <v>15</v>
      </c>
      <c r="B166">
        <v>9</v>
      </c>
      <c r="C166" t="s">
        <v>60</v>
      </c>
      <c r="D166" t="s">
        <v>63</v>
      </c>
      <c r="E166">
        <v>41092</v>
      </c>
      <c r="F166">
        <v>5</v>
      </c>
      <c r="G166" t="s">
        <v>188</v>
      </c>
      <c r="H166">
        <v>24</v>
      </c>
      <c r="I166">
        <v>32</v>
      </c>
      <c r="J166">
        <v>7.47</v>
      </c>
      <c r="K166">
        <v>10.19</v>
      </c>
      <c r="L166">
        <v>11.84</v>
      </c>
      <c r="M166">
        <v>0.22972972972972971</v>
      </c>
    </row>
    <row r="167" spans="1:13" x14ac:dyDescent="0.25">
      <c r="A167">
        <v>16</v>
      </c>
      <c r="B167">
        <v>7</v>
      </c>
      <c r="C167" t="s">
        <v>68</v>
      </c>
      <c r="D167" t="s">
        <v>63</v>
      </c>
      <c r="E167">
        <v>41092</v>
      </c>
      <c r="F167">
        <v>5</v>
      </c>
      <c r="G167" t="s">
        <v>188</v>
      </c>
      <c r="H167">
        <v>23.9</v>
      </c>
      <c r="I167">
        <v>31.5</v>
      </c>
      <c r="J167">
        <v>6.78</v>
      </c>
      <c r="K167">
        <v>9.58</v>
      </c>
      <c r="L167">
        <v>11.84</v>
      </c>
      <c r="M167">
        <v>0.23648648648648649</v>
      </c>
    </row>
    <row r="168" spans="1:13" x14ac:dyDescent="0.25">
      <c r="A168">
        <v>17</v>
      </c>
      <c r="B168">
        <v>1</v>
      </c>
      <c r="C168" t="s">
        <v>64</v>
      </c>
      <c r="D168" t="s">
        <v>61</v>
      </c>
      <c r="E168">
        <v>41092</v>
      </c>
      <c r="F168">
        <v>5</v>
      </c>
      <c r="G168" t="s">
        <v>188</v>
      </c>
      <c r="H168">
        <v>23.7</v>
      </c>
      <c r="I168">
        <v>31.4</v>
      </c>
      <c r="J168">
        <v>8.1300000000000008</v>
      </c>
      <c r="K168">
        <v>10.08</v>
      </c>
      <c r="L168">
        <v>11.84</v>
      </c>
      <c r="M168">
        <v>0.16469594594594589</v>
      </c>
    </row>
    <row r="169" spans="1:13" x14ac:dyDescent="0.25">
      <c r="A169">
        <v>18</v>
      </c>
      <c r="B169">
        <v>6</v>
      </c>
      <c r="C169" t="s">
        <v>64</v>
      </c>
      <c r="D169" t="s">
        <v>63</v>
      </c>
      <c r="E169">
        <v>41092</v>
      </c>
      <c r="F169">
        <v>5</v>
      </c>
      <c r="G169" t="s">
        <v>188</v>
      </c>
      <c r="H169">
        <v>24</v>
      </c>
      <c r="I169">
        <v>31.7</v>
      </c>
      <c r="J169">
        <v>8.15</v>
      </c>
      <c r="K169">
        <v>10.93</v>
      </c>
      <c r="L169">
        <v>11.84</v>
      </c>
      <c r="M169">
        <v>0.23479729729729726</v>
      </c>
    </row>
    <row r="170" spans="1:13" x14ac:dyDescent="0.25">
      <c r="A170">
        <v>19</v>
      </c>
      <c r="B170">
        <v>8</v>
      </c>
      <c r="C170" t="s">
        <v>62</v>
      </c>
      <c r="D170" t="s">
        <v>63</v>
      </c>
      <c r="E170">
        <v>41092</v>
      </c>
      <c r="F170">
        <v>5</v>
      </c>
      <c r="G170" t="s">
        <v>188</v>
      </c>
      <c r="H170">
        <v>24.1</v>
      </c>
      <c r="I170">
        <v>32.1</v>
      </c>
      <c r="J170">
        <v>5.0999999999999996</v>
      </c>
      <c r="K170">
        <v>6.5</v>
      </c>
      <c r="L170">
        <v>11.84</v>
      </c>
      <c r="M170">
        <v>0.11824324324324327</v>
      </c>
    </row>
    <row r="171" spans="1:13" x14ac:dyDescent="0.25">
      <c r="A171">
        <v>20</v>
      </c>
      <c r="B171">
        <v>9</v>
      </c>
      <c r="C171" t="s">
        <v>60</v>
      </c>
      <c r="D171" t="s">
        <v>63</v>
      </c>
      <c r="E171">
        <v>41092</v>
      </c>
      <c r="F171">
        <v>5</v>
      </c>
      <c r="G171" t="s">
        <v>188</v>
      </c>
      <c r="H171">
        <v>24.1</v>
      </c>
      <c r="I171">
        <v>32.1</v>
      </c>
      <c r="J171">
        <v>5.72</v>
      </c>
      <c r="K171">
        <v>7.75</v>
      </c>
      <c r="L171">
        <v>11.84</v>
      </c>
      <c r="M171">
        <v>0.17145270270270271</v>
      </c>
    </row>
    <row r="172" spans="1:13" x14ac:dyDescent="0.25">
      <c r="A172">
        <v>21</v>
      </c>
      <c r="B172">
        <v>5</v>
      </c>
      <c r="C172" t="s">
        <v>67</v>
      </c>
      <c r="D172" t="s">
        <v>61</v>
      </c>
      <c r="E172">
        <v>41092</v>
      </c>
      <c r="F172">
        <v>5</v>
      </c>
      <c r="G172" t="s">
        <v>188</v>
      </c>
      <c r="H172">
        <v>24.2</v>
      </c>
      <c r="I172">
        <v>32.299999999999997</v>
      </c>
      <c r="J172">
        <v>8.2100000000000009</v>
      </c>
      <c r="K172">
        <v>10.69</v>
      </c>
      <c r="L172">
        <v>11.84</v>
      </c>
      <c r="M172">
        <v>0.20945945945945935</v>
      </c>
    </row>
    <row r="173" spans="1:13" x14ac:dyDescent="0.25">
      <c r="A173">
        <v>22</v>
      </c>
      <c r="B173">
        <v>2</v>
      </c>
      <c r="C173" t="s">
        <v>68</v>
      </c>
      <c r="D173" t="s">
        <v>61</v>
      </c>
      <c r="E173">
        <v>41092</v>
      </c>
      <c r="F173">
        <v>5</v>
      </c>
      <c r="G173" t="s">
        <v>188</v>
      </c>
      <c r="H173">
        <v>24.1</v>
      </c>
      <c r="I173">
        <v>32.299999999999997</v>
      </c>
      <c r="J173">
        <v>6.74</v>
      </c>
      <c r="K173">
        <v>9.27</v>
      </c>
      <c r="L173">
        <v>11.84</v>
      </c>
      <c r="M173">
        <v>0.21368243243243237</v>
      </c>
    </row>
    <row r="174" spans="1:13" x14ac:dyDescent="0.25">
      <c r="A174">
        <v>23</v>
      </c>
      <c r="B174">
        <v>10</v>
      </c>
      <c r="C174" t="s">
        <v>67</v>
      </c>
      <c r="D174" t="s">
        <v>63</v>
      </c>
      <c r="E174">
        <v>41092</v>
      </c>
      <c r="F174">
        <v>5</v>
      </c>
      <c r="G174" t="s">
        <v>188</v>
      </c>
      <c r="H174">
        <v>24.4</v>
      </c>
      <c r="I174">
        <v>32.9</v>
      </c>
      <c r="J174">
        <v>8.8800000000000008</v>
      </c>
      <c r="K174">
        <v>13.11</v>
      </c>
      <c r="L174">
        <v>11.84</v>
      </c>
      <c r="M174">
        <v>0.35726351351351343</v>
      </c>
    </row>
    <row r="175" spans="1:13" x14ac:dyDescent="0.25">
      <c r="A175">
        <v>24</v>
      </c>
      <c r="B175">
        <v>5</v>
      </c>
      <c r="C175" t="s">
        <v>67</v>
      </c>
      <c r="D175" t="s">
        <v>61</v>
      </c>
      <c r="E175">
        <v>41092</v>
      </c>
      <c r="F175">
        <v>5</v>
      </c>
      <c r="G175" t="s">
        <v>188</v>
      </c>
      <c r="H175">
        <v>24.1</v>
      </c>
      <c r="I175">
        <v>32.9</v>
      </c>
      <c r="J175">
        <v>9.4700000000000006</v>
      </c>
      <c r="K175">
        <v>12.35</v>
      </c>
      <c r="L175">
        <v>11.84</v>
      </c>
      <c r="M175">
        <v>0.24324324324324317</v>
      </c>
    </row>
    <row r="176" spans="1:13" x14ac:dyDescent="0.25">
      <c r="A176">
        <v>25</v>
      </c>
      <c r="B176">
        <v>9</v>
      </c>
      <c r="C176" t="s">
        <v>60</v>
      </c>
      <c r="D176" t="s">
        <v>63</v>
      </c>
      <c r="E176">
        <v>41092</v>
      </c>
      <c r="F176">
        <v>5</v>
      </c>
      <c r="G176" t="s">
        <v>188</v>
      </c>
      <c r="H176">
        <v>24</v>
      </c>
      <c r="I176">
        <v>32.6</v>
      </c>
      <c r="J176">
        <v>6.43</v>
      </c>
      <c r="K176">
        <v>8.56</v>
      </c>
      <c r="L176">
        <v>11.84</v>
      </c>
      <c r="M176">
        <v>0.17989864864864871</v>
      </c>
    </row>
    <row r="177" spans="1:13" x14ac:dyDescent="0.25">
      <c r="A177">
        <v>26</v>
      </c>
      <c r="B177">
        <v>3</v>
      </c>
      <c r="C177" t="s">
        <v>62</v>
      </c>
      <c r="D177" t="s">
        <v>61</v>
      </c>
      <c r="E177">
        <v>41092</v>
      </c>
      <c r="F177">
        <v>5</v>
      </c>
      <c r="G177" t="s">
        <v>188</v>
      </c>
      <c r="H177">
        <v>24.2</v>
      </c>
      <c r="I177">
        <v>32.6</v>
      </c>
      <c r="J177">
        <v>7.01</v>
      </c>
      <c r="K177">
        <v>9.07</v>
      </c>
      <c r="L177">
        <v>11.84</v>
      </c>
      <c r="M177">
        <v>0.17398648648648654</v>
      </c>
    </row>
    <row r="178" spans="1:13" x14ac:dyDescent="0.25">
      <c r="A178">
        <v>27</v>
      </c>
      <c r="B178">
        <v>7</v>
      </c>
      <c r="C178" t="s">
        <v>68</v>
      </c>
      <c r="D178" t="s">
        <v>63</v>
      </c>
      <c r="E178">
        <v>41092</v>
      </c>
      <c r="F178">
        <v>5</v>
      </c>
      <c r="G178" t="s">
        <v>188</v>
      </c>
      <c r="H178">
        <v>24.2</v>
      </c>
      <c r="I178">
        <v>32.5</v>
      </c>
      <c r="J178">
        <v>6.65</v>
      </c>
      <c r="K178">
        <v>8.2799999999999994</v>
      </c>
      <c r="L178">
        <v>11.84</v>
      </c>
      <c r="M178">
        <v>0.13766891891891883</v>
      </c>
    </row>
    <row r="179" spans="1:13" x14ac:dyDescent="0.25">
      <c r="A179">
        <v>28</v>
      </c>
      <c r="B179">
        <v>10</v>
      </c>
      <c r="C179" t="s">
        <v>67</v>
      </c>
      <c r="D179" t="s">
        <v>63</v>
      </c>
      <c r="E179">
        <v>41092</v>
      </c>
      <c r="F179">
        <v>5</v>
      </c>
      <c r="G179" t="s">
        <v>188</v>
      </c>
      <c r="H179">
        <v>24.4</v>
      </c>
      <c r="I179">
        <v>32.4</v>
      </c>
      <c r="J179">
        <v>6.57</v>
      </c>
      <c r="K179">
        <v>9.07</v>
      </c>
      <c r="L179">
        <v>11.84</v>
      </c>
      <c r="M179">
        <v>0.21114864864864866</v>
      </c>
    </row>
    <row r="180" spans="1:13" x14ac:dyDescent="0.25">
      <c r="A180">
        <v>29</v>
      </c>
      <c r="B180">
        <v>8</v>
      </c>
      <c r="C180" t="s">
        <v>62</v>
      </c>
      <c r="D180" t="s">
        <v>63</v>
      </c>
      <c r="E180">
        <v>41092</v>
      </c>
      <c r="F180">
        <v>5</v>
      </c>
      <c r="G180" t="s">
        <v>188</v>
      </c>
      <c r="H180">
        <v>24.2</v>
      </c>
      <c r="I180">
        <v>32.4</v>
      </c>
      <c r="J180">
        <v>6.28</v>
      </c>
      <c r="K180">
        <v>8.02</v>
      </c>
      <c r="L180">
        <v>11.84</v>
      </c>
      <c r="M180">
        <v>0.1469594594594594</v>
      </c>
    </row>
    <row r="181" spans="1:13" x14ac:dyDescent="0.25">
      <c r="A181">
        <v>30</v>
      </c>
      <c r="B181">
        <v>6</v>
      </c>
      <c r="C181" t="s">
        <v>64</v>
      </c>
      <c r="D181" t="s">
        <v>63</v>
      </c>
      <c r="E181">
        <v>41092</v>
      </c>
      <c r="F181">
        <v>5</v>
      </c>
      <c r="G181" t="s">
        <v>188</v>
      </c>
      <c r="H181">
        <v>24.5</v>
      </c>
      <c r="I181">
        <v>32.6</v>
      </c>
      <c r="J181">
        <v>8.76</v>
      </c>
      <c r="K181">
        <v>11.46</v>
      </c>
      <c r="L181">
        <v>11.84</v>
      </c>
      <c r="M181">
        <v>0.22804054054054063</v>
      </c>
    </row>
    <row r="182" spans="1:13" x14ac:dyDescent="0.25">
      <c r="A182">
        <v>31</v>
      </c>
      <c r="B182">
        <v>2</v>
      </c>
      <c r="C182" t="s">
        <v>68</v>
      </c>
      <c r="D182" t="s">
        <v>61</v>
      </c>
      <c r="E182">
        <v>41092</v>
      </c>
      <c r="F182">
        <v>5</v>
      </c>
      <c r="G182" t="s">
        <v>188</v>
      </c>
      <c r="H182">
        <v>24.1</v>
      </c>
      <c r="I182">
        <v>31.9</v>
      </c>
      <c r="J182">
        <v>6.11</v>
      </c>
      <c r="K182">
        <v>8.57</v>
      </c>
      <c r="L182">
        <v>11.84</v>
      </c>
      <c r="M182">
        <v>0.20777027027027026</v>
      </c>
    </row>
    <row r="183" spans="1:13" x14ac:dyDescent="0.25">
      <c r="A183">
        <v>32</v>
      </c>
      <c r="B183">
        <v>9</v>
      </c>
      <c r="C183" t="s">
        <v>60</v>
      </c>
      <c r="D183" t="s">
        <v>63</v>
      </c>
      <c r="E183">
        <v>41092</v>
      </c>
      <c r="F183">
        <v>5</v>
      </c>
      <c r="G183" t="s">
        <v>188</v>
      </c>
      <c r="H183">
        <v>23.7</v>
      </c>
      <c r="I183">
        <v>31.5</v>
      </c>
      <c r="J183">
        <v>7.02</v>
      </c>
      <c r="K183">
        <v>8.01</v>
      </c>
      <c r="L183">
        <v>11.84</v>
      </c>
      <c r="M183">
        <v>8.3614864864864885E-2</v>
      </c>
    </row>
    <row r="184" spans="1:13" x14ac:dyDescent="0.25">
      <c r="A184">
        <v>33</v>
      </c>
      <c r="B184">
        <v>10</v>
      </c>
      <c r="C184" t="s">
        <v>67</v>
      </c>
      <c r="D184" t="s">
        <v>63</v>
      </c>
      <c r="E184">
        <v>41092</v>
      </c>
      <c r="F184">
        <v>5</v>
      </c>
      <c r="G184" t="s">
        <v>188</v>
      </c>
      <c r="H184">
        <v>23.9</v>
      </c>
      <c r="I184">
        <v>31.1</v>
      </c>
      <c r="J184">
        <v>8.7200000000000006</v>
      </c>
      <c r="K184">
        <v>13.07</v>
      </c>
      <c r="L184">
        <v>11.84</v>
      </c>
      <c r="M184">
        <v>0.36739864864864863</v>
      </c>
    </row>
    <row r="185" spans="1:13" x14ac:dyDescent="0.25">
      <c r="A185">
        <v>34</v>
      </c>
      <c r="B185">
        <v>5</v>
      </c>
      <c r="C185" t="s">
        <v>67</v>
      </c>
      <c r="D185" t="s">
        <v>61</v>
      </c>
      <c r="E185">
        <v>41092</v>
      </c>
      <c r="F185">
        <v>5</v>
      </c>
      <c r="G185" t="s">
        <v>188</v>
      </c>
      <c r="H185">
        <v>23.9</v>
      </c>
      <c r="I185">
        <v>32</v>
      </c>
      <c r="J185">
        <v>10.89</v>
      </c>
      <c r="K185">
        <v>13.77</v>
      </c>
      <c r="L185">
        <v>11.84</v>
      </c>
      <c r="M185">
        <v>0.24324324324324317</v>
      </c>
    </row>
    <row r="186" spans="1:13" x14ac:dyDescent="0.25">
      <c r="A186">
        <v>35</v>
      </c>
      <c r="B186">
        <v>10</v>
      </c>
      <c r="C186" t="s">
        <v>67</v>
      </c>
      <c r="D186" t="s">
        <v>63</v>
      </c>
      <c r="E186">
        <v>41092</v>
      </c>
      <c r="F186">
        <v>5</v>
      </c>
      <c r="G186" t="s">
        <v>188</v>
      </c>
      <c r="H186">
        <v>24.1</v>
      </c>
      <c r="I186">
        <v>32.299999999999997</v>
      </c>
      <c r="J186">
        <v>7.73</v>
      </c>
      <c r="K186">
        <v>10.5</v>
      </c>
      <c r="L186">
        <v>11.84</v>
      </c>
      <c r="M186">
        <v>0.23395270270270266</v>
      </c>
    </row>
    <row r="187" spans="1:13" x14ac:dyDescent="0.25">
      <c r="A187">
        <v>36</v>
      </c>
      <c r="B187">
        <v>8</v>
      </c>
      <c r="C187" t="s">
        <v>62</v>
      </c>
      <c r="D187" t="s">
        <v>63</v>
      </c>
      <c r="E187">
        <v>41092</v>
      </c>
      <c r="F187">
        <v>5</v>
      </c>
      <c r="G187" t="s">
        <v>188</v>
      </c>
      <c r="H187">
        <v>24.3</v>
      </c>
      <c r="I187">
        <v>32.6</v>
      </c>
      <c r="J187">
        <v>7.19</v>
      </c>
      <c r="K187">
        <v>9.31</v>
      </c>
      <c r="L187">
        <v>11.84</v>
      </c>
      <c r="M187">
        <v>0.17905405405405406</v>
      </c>
    </row>
    <row r="188" spans="1:13" x14ac:dyDescent="0.25">
      <c r="A188">
        <v>37</v>
      </c>
      <c r="B188">
        <v>4</v>
      </c>
      <c r="C188" t="s">
        <v>60</v>
      </c>
      <c r="D188" t="s">
        <v>61</v>
      </c>
      <c r="E188">
        <v>41092</v>
      </c>
      <c r="F188">
        <v>5</v>
      </c>
      <c r="G188" t="s">
        <v>188</v>
      </c>
      <c r="H188">
        <v>24.1</v>
      </c>
      <c r="I188">
        <v>32.200000000000003</v>
      </c>
      <c r="J188">
        <v>7.14</v>
      </c>
      <c r="K188">
        <v>10.07</v>
      </c>
      <c r="L188">
        <v>11.84</v>
      </c>
      <c r="M188">
        <v>0.24746621621621628</v>
      </c>
    </row>
    <row r="189" spans="1:13" x14ac:dyDescent="0.25">
      <c r="A189">
        <v>38</v>
      </c>
      <c r="B189">
        <v>1</v>
      </c>
      <c r="C189" t="s">
        <v>64</v>
      </c>
      <c r="D189" t="s">
        <v>61</v>
      </c>
      <c r="E189">
        <v>41092</v>
      </c>
      <c r="F189">
        <v>5</v>
      </c>
      <c r="G189" t="s">
        <v>188</v>
      </c>
      <c r="H189">
        <v>24.1</v>
      </c>
      <c r="I189">
        <v>32.5</v>
      </c>
      <c r="J189">
        <v>7.01</v>
      </c>
      <c r="K189">
        <v>9.09</v>
      </c>
      <c r="L189">
        <v>11.84</v>
      </c>
      <c r="M189">
        <v>0.17567567567567569</v>
      </c>
    </row>
    <row r="190" spans="1:13" x14ac:dyDescent="0.25">
      <c r="A190">
        <v>39</v>
      </c>
      <c r="B190">
        <v>5</v>
      </c>
      <c r="C190" t="s">
        <v>67</v>
      </c>
      <c r="D190" t="s">
        <v>61</v>
      </c>
      <c r="E190">
        <v>41092</v>
      </c>
      <c r="F190">
        <v>5</v>
      </c>
      <c r="G190" t="s">
        <v>188</v>
      </c>
      <c r="H190">
        <v>24.2</v>
      </c>
      <c r="I190">
        <v>32.799999999999997</v>
      </c>
      <c r="J190">
        <v>9.68</v>
      </c>
      <c r="K190">
        <v>13.75</v>
      </c>
      <c r="L190">
        <v>11.84</v>
      </c>
      <c r="M190">
        <v>0.34375000000000006</v>
      </c>
    </row>
    <row r="191" spans="1:13" x14ac:dyDescent="0.25">
      <c r="A191">
        <v>40</v>
      </c>
      <c r="B191">
        <v>2</v>
      </c>
      <c r="C191" t="s">
        <v>68</v>
      </c>
      <c r="D191" t="s">
        <v>61</v>
      </c>
      <c r="E191">
        <v>41092</v>
      </c>
      <c r="F191">
        <v>5</v>
      </c>
      <c r="G191" t="s">
        <v>188</v>
      </c>
      <c r="H191">
        <v>24</v>
      </c>
      <c r="I191">
        <v>32.4</v>
      </c>
      <c r="J191">
        <v>6.86</v>
      </c>
      <c r="K191">
        <v>9.1</v>
      </c>
      <c r="L191">
        <v>11.84</v>
      </c>
      <c r="M191">
        <v>0.18918918918918914</v>
      </c>
    </row>
    <row r="192" spans="1:13" x14ac:dyDescent="0.25">
      <c r="A192">
        <v>41</v>
      </c>
      <c r="B192">
        <v>6</v>
      </c>
      <c r="C192" t="s">
        <v>64</v>
      </c>
      <c r="D192" t="s">
        <v>63</v>
      </c>
      <c r="E192">
        <v>41092</v>
      </c>
      <c r="F192">
        <v>5</v>
      </c>
      <c r="G192" t="s">
        <v>188</v>
      </c>
      <c r="H192">
        <v>23.8</v>
      </c>
      <c r="I192">
        <v>32.200000000000003</v>
      </c>
      <c r="J192">
        <v>7.44</v>
      </c>
      <c r="K192">
        <v>9.5</v>
      </c>
      <c r="L192">
        <v>11.84</v>
      </c>
      <c r="M192">
        <v>0.17398648648648646</v>
      </c>
    </row>
    <row r="193" spans="1:17" x14ac:dyDescent="0.25">
      <c r="A193">
        <v>42</v>
      </c>
      <c r="B193">
        <v>7</v>
      </c>
      <c r="C193" t="s">
        <v>68</v>
      </c>
      <c r="D193" t="s">
        <v>63</v>
      </c>
      <c r="E193">
        <v>41092</v>
      </c>
      <c r="F193">
        <v>5</v>
      </c>
      <c r="G193" t="s">
        <v>188</v>
      </c>
      <c r="H193">
        <v>23.8</v>
      </c>
      <c r="I193">
        <v>31.7</v>
      </c>
      <c r="J193">
        <v>7.23</v>
      </c>
      <c r="K193">
        <v>9.35</v>
      </c>
      <c r="L193">
        <v>11.84</v>
      </c>
      <c r="M193">
        <v>0.179054054054054</v>
      </c>
    </row>
    <row r="194" spans="1:17" x14ac:dyDescent="0.25">
      <c r="A194">
        <v>43</v>
      </c>
      <c r="B194">
        <v>3</v>
      </c>
      <c r="C194" t="s">
        <v>62</v>
      </c>
      <c r="D194" t="s">
        <v>61</v>
      </c>
      <c r="E194">
        <v>41092</v>
      </c>
      <c r="F194">
        <v>5</v>
      </c>
      <c r="G194" t="s">
        <v>188</v>
      </c>
      <c r="H194">
        <v>23.8</v>
      </c>
      <c r="I194">
        <v>32</v>
      </c>
      <c r="J194">
        <v>6.25</v>
      </c>
      <c r="K194">
        <v>8.48</v>
      </c>
      <c r="L194">
        <v>11.84</v>
      </c>
      <c r="M194">
        <v>0.18834459459459463</v>
      </c>
    </row>
    <row r="195" spans="1:17" x14ac:dyDescent="0.25">
      <c r="A195">
        <v>44</v>
      </c>
      <c r="B195">
        <v>4</v>
      </c>
      <c r="C195" t="s">
        <v>60</v>
      </c>
      <c r="D195" t="s">
        <v>61</v>
      </c>
      <c r="E195">
        <v>41092</v>
      </c>
      <c r="F195">
        <v>5</v>
      </c>
      <c r="G195" t="s">
        <v>188</v>
      </c>
      <c r="H195">
        <v>23.9</v>
      </c>
      <c r="I195">
        <v>32.1</v>
      </c>
      <c r="J195">
        <v>7.62</v>
      </c>
      <c r="K195">
        <v>10.199999999999999</v>
      </c>
      <c r="L195">
        <v>11.84</v>
      </c>
      <c r="M195">
        <v>0.21790540540540534</v>
      </c>
    </row>
    <row r="196" spans="1:17" x14ac:dyDescent="0.25">
      <c r="A196">
        <v>45</v>
      </c>
      <c r="B196">
        <v>3</v>
      </c>
      <c r="C196" t="s">
        <v>62</v>
      </c>
      <c r="D196" t="s">
        <v>61</v>
      </c>
      <c r="E196">
        <v>41092</v>
      </c>
      <c r="F196">
        <v>5</v>
      </c>
      <c r="G196" t="s">
        <v>188</v>
      </c>
      <c r="H196">
        <v>23.6</v>
      </c>
      <c r="I196">
        <v>31.8</v>
      </c>
      <c r="J196">
        <v>5.61</v>
      </c>
      <c r="K196">
        <v>7.72</v>
      </c>
      <c r="L196">
        <v>11.84</v>
      </c>
      <c r="M196">
        <v>0.1782094594594594</v>
      </c>
    </row>
    <row r="197" spans="1:17" x14ac:dyDescent="0.25">
      <c r="A197">
        <v>46</v>
      </c>
      <c r="B197">
        <v>8</v>
      </c>
      <c r="C197" t="s">
        <v>62</v>
      </c>
      <c r="D197" t="s">
        <v>63</v>
      </c>
      <c r="E197">
        <v>41092</v>
      </c>
      <c r="F197">
        <v>5</v>
      </c>
      <c r="G197" t="s">
        <v>188</v>
      </c>
      <c r="H197">
        <v>23.9</v>
      </c>
      <c r="I197">
        <v>32.1</v>
      </c>
      <c r="J197">
        <v>7.42</v>
      </c>
      <c r="K197">
        <v>9.3800000000000008</v>
      </c>
      <c r="L197">
        <v>11.84</v>
      </c>
      <c r="M197">
        <v>0.16554054054054063</v>
      </c>
    </row>
    <row r="198" spans="1:17" x14ac:dyDescent="0.25">
      <c r="A198">
        <v>47</v>
      </c>
      <c r="B198">
        <v>4</v>
      </c>
      <c r="C198" t="s">
        <v>60</v>
      </c>
      <c r="D198" t="s">
        <v>61</v>
      </c>
      <c r="E198">
        <v>41092</v>
      </c>
      <c r="F198">
        <v>5</v>
      </c>
      <c r="G198" t="s">
        <v>188</v>
      </c>
      <c r="H198">
        <v>24.1</v>
      </c>
      <c r="I198">
        <v>32</v>
      </c>
      <c r="J198">
        <v>7.76</v>
      </c>
      <c r="K198">
        <v>10.06</v>
      </c>
      <c r="L198">
        <v>11.84</v>
      </c>
      <c r="M198">
        <v>0.19425675675675683</v>
      </c>
    </row>
    <row r="199" spans="1:17" x14ac:dyDescent="0.25">
      <c r="A199">
        <v>48</v>
      </c>
      <c r="B199">
        <v>7</v>
      </c>
      <c r="C199" t="s">
        <v>68</v>
      </c>
      <c r="D199" t="s">
        <v>63</v>
      </c>
      <c r="E199">
        <v>41092</v>
      </c>
      <c r="F199">
        <v>5</v>
      </c>
      <c r="G199" t="s">
        <v>188</v>
      </c>
      <c r="H199">
        <v>23.8</v>
      </c>
      <c r="I199">
        <v>31.6</v>
      </c>
      <c r="J199">
        <v>9</v>
      </c>
      <c r="K199">
        <v>11.01</v>
      </c>
      <c r="L199">
        <v>11.84</v>
      </c>
      <c r="M199">
        <v>0.16976351351351349</v>
      </c>
    </row>
    <row r="200" spans="1:17" x14ac:dyDescent="0.25">
      <c r="A200">
        <v>49</v>
      </c>
      <c r="B200">
        <v>1</v>
      </c>
      <c r="C200" t="s">
        <v>64</v>
      </c>
      <c r="D200" t="s">
        <v>61</v>
      </c>
      <c r="E200">
        <v>41092</v>
      </c>
      <c r="F200">
        <v>5</v>
      </c>
      <c r="G200" t="s">
        <v>188</v>
      </c>
      <c r="H200">
        <v>23.8</v>
      </c>
      <c r="I200">
        <v>31.2</v>
      </c>
      <c r="J200">
        <v>8.07</v>
      </c>
      <c r="K200">
        <v>10.33</v>
      </c>
      <c r="L200">
        <v>11.84</v>
      </c>
      <c r="M200">
        <v>0.19087837837837837</v>
      </c>
    </row>
    <row r="201" spans="1:17" x14ac:dyDescent="0.25">
      <c r="A201">
        <v>50</v>
      </c>
      <c r="B201">
        <v>9</v>
      </c>
      <c r="C201" t="s">
        <v>60</v>
      </c>
      <c r="D201" t="s">
        <v>63</v>
      </c>
      <c r="E201">
        <v>41092</v>
      </c>
      <c r="F201">
        <v>5</v>
      </c>
      <c r="G201" t="s">
        <v>188</v>
      </c>
      <c r="H201">
        <v>23.9</v>
      </c>
      <c r="I201">
        <v>31.3</v>
      </c>
      <c r="J201">
        <v>8.6300000000000008</v>
      </c>
      <c r="K201">
        <v>11.03</v>
      </c>
      <c r="L201">
        <v>11.84</v>
      </c>
      <c r="M201">
        <v>0.20270270270270258</v>
      </c>
    </row>
    <row r="202" spans="1:17" x14ac:dyDescent="0.25">
      <c r="A202">
        <v>1</v>
      </c>
      <c r="B202">
        <v>4</v>
      </c>
      <c r="C202" t="s">
        <v>60</v>
      </c>
      <c r="D202" t="s">
        <v>61</v>
      </c>
      <c r="E202">
        <v>41099</v>
      </c>
      <c r="F202">
        <v>6</v>
      </c>
      <c r="G202" t="s">
        <v>189</v>
      </c>
      <c r="H202">
        <v>24.1</v>
      </c>
      <c r="I202">
        <v>30.8</v>
      </c>
      <c r="J202">
        <v>8.77</v>
      </c>
      <c r="K202">
        <v>12.24</v>
      </c>
      <c r="L202">
        <v>11.42</v>
      </c>
      <c r="M202">
        <v>0.30385288966725049</v>
      </c>
      <c r="O202">
        <f>AVERAGE(M202:M251)</f>
        <v>0.29819614711033277</v>
      </c>
      <c r="P202">
        <f>STDEV(M202:M251)</f>
        <v>7.5684389279425071E-2</v>
      </c>
      <c r="Q202">
        <f>P202/O202</f>
        <v>0.25380740164768728</v>
      </c>
    </row>
    <row r="203" spans="1:17" x14ac:dyDescent="0.25">
      <c r="A203">
        <v>2</v>
      </c>
      <c r="B203">
        <v>8</v>
      </c>
      <c r="C203" t="s">
        <v>62</v>
      </c>
      <c r="D203" t="s">
        <v>63</v>
      </c>
      <c r="E203">
        <v>41099</v>
      </c>
      <c r="F203">
        <v>6</v>
      </c>
      <c r="G203" t="s">
        <v>189</v>
      </c>
      <c r="H203">
        <v>24.2</v>
      </c>
      <c r="I203">
        <v>30.9</v>
      </c>
      <c r="J203">
        <v>6.77</v>
      </c>
      <c r="K203">
        <v>9.0299999999999994</v>
      </c>
      <c r="L203">
        <v>11.42</v>
      </c>
      <c r="M203">
        <v>0.19789842381786338</v>
      </c>
    </row>
    <row r="204" spans="1:17" x14ac:dyDescent="0.25">
      <c r="A204">
        <v>3</v>
      </c>
      <c r="B204">
        <v>3</v>
      </c>
      <c r="C204" t="s">
        <v>62</v>
      </c>
      <c r="D204" t="s">
        <v>61</v>
      </c>
      <c r="E204">
        <v>41099</v>
      </c>
      <c r="F204">
        <v>6</v>
      </c>
      <c r="G204" t="s">
        <v>189</v>
      </c>
      <c r="H204">
        <v>24.3</v>
      </c>
      <c r="I204">
        <v>31.5</v>
      </c>
      <c r="J204">
        <v>5.66</v>
      </c>
      <c r="K204">
        <v>9.0399999999999991</v>
      </c>
      <c r="L204">
        <v>11.42</v>
      </c>
      <c r="M204">
        <v>0.2959719789842381</v>
      </c>
    </row>
    <row r="205" spans="1:17" x14ac:dyDescent="0.25">
      <c r="A205">
        <v>4</v>
      </c>
      <c r="B205">
        <v>6</v>
      </c>
      <c r="C205" t="s">
        <v>64</v>
      </c>
      <c r="D205" t="s">
        <v>63</v>
      </c>
      <c r="E205">
        <v>41099</v>
      </c>
      <c r="F205">
        <v>6</v>
      </c>
      <c r="G205" t="s">
        <v>189</v>
      </c>
      <c r="H205">
        <v>24.5</v>
      </c>
      <c r="I205">
        <v>31.2</v>
      </c>
      <c r="J205">
        <v>9.2899999999999991</v>
      </c>
      <c r="K205">
        <v>14.22</v>
      </c>
      <c r="L205">
        <v>11.42</v>
      </c>
      <c r="M205">
        <v>0.43169877408056057</v>
      </c>
    </row>
    <row r="206" spans="1:17" x14ac:dyDescent="0.25">
      <c r="A206">
        <v>5</v>
      </c>
      <c r="B206">
        <v>3</v>
      </c>
      <c r="C206" t="s">
        <v>62</v>
      </c>
      <c r="D206" t="s">
        <v>61</v>
      </c>
      <c r="E206">
        <v>41099</v>
      </c>
      <c r="F206">
        <v>6</v>
      </c>
      <c r="G206" t="s">
        <v>189</v>
      </c>
      <c r="H206">
        <v>24.5</v>
      </c>
      <c r="I206">
        <v>31.3</v>
      </c>
      <c r="J206">
        <v>7.16</v>
      </c>
      <c r="K206">
        <v>10.029999999999999</v>
      </c>
      <c r="L206">
        <v>11.42</v>
      </c>
      <c r="M206">
        <v>0.25131348511383533</v>
      </c>
    </row>
    <row r="207" spans="1:17" x14ac:dyDescent="0.25">
      <c r="A207">
        <v>6</v>
      </c>
      <c r="B207">
        <v>1</v>
      </c>
      <c r="C207" t="s">
        <v>64</v>
      </c>
      <c r="D207" t="s">
        <v>61</v>
      </c>
      <c r="E207">
        <v>41099</v>
      </c>
      <c r="F207">
        <v>6</v>
      </c>
      <c r="G207" t="s">
        <v>189</v>
      </c>
      <c r="H207">
        <v>24.6</v>
      </c>
      <c r="I207">
        <v>31.4</v>
      </c>
      <c r="J207">
        <v>7.58</v>
      </c>
      <c r="K207">
        <v>11.5</v>
      </c>
      <c r="L207">
        <v>11.42</v>
      </c>
      <c r="M207">
        <v>0.34325744308231171</v>
      </c>
    </row>
    <row r="208" spans="1:17" x14ac:dyDescent="0.25">
      <c r="A208">
        <v>7</v>
      </c>
      <c r="B208">
        <v>4</v>
      </c>
      <c r="C208" t="s">
        <v>60</v>
      </c>
      <c r="D208" t="s">
        <v>61</v>
      </c>
      <c r="E208">
        <v>41099</v>
      </c>
      <c r="F208">
        <v>6</v>
      </c>
      <c r="G208" t="s">
        <v>189</v>
      </c>
      <c r="H208">
        <v>24.8</v>
      </c>
      <c r="I208">
        <v>31.6</v>
      </c>
      <c r="J208">
        <v>9.08</v>
      </c>
      <c r="K208">
        <v>13.18</v>
      </c>
      <c r="L208">
        <v>11.42</v>
      </c>
      <c r="M208">
        <v>0.35901926444833621</v>
      </c>
    </row>
    <row r="209" spans="1:13" x14ac:dyDescent="0.25">
      <c r="A209">
        <v>8</v>
      </c>
      <c r="B209">
        <v>10</v>
      </c>
      <c r="C209" t="s">
        <v>67</v>
      </c>
      <c r="D209" t="s">
        <v>63</v>
      </c>
      <c r="E209">
        <v>41099</v>
      </c>
      <c r="F209">
        <v>6</v>
      </c>
      <c r="G209" t="s">
        <v>189</v>
      </c>
      <c r="H209">
        <v>24.7</v>
      </c>
      <c r="I209">
        <v>31.6</v>
      </c>
      <c r="J209">
        <v>6.77</v>
      </c>
      <c r="K209">
        <v>9.27</v>
      </c>
      <c r="L209">
        <v>11.42</v>
      </c>
      <c r="M209">
        <v>0.21891418563922943</v>
      </c>
    </row>
    <row r="210" spans="1:13" x14ac:dyDescent="0.25">
      <c r="A210">
        <v>9</v>
      </c>
      <c r="B210">
        <v>5</v>
      </c>
      <c r="C210" t="s">
        <v>67</v>
      </c>
      <c r="D210" t="s">
        <v>61</v>
      </c>
      <c r="E210">
        <v>41099</v>
      </c>
      <c r="F210">
        <v>6</v>
      </c>
      <c r="G210" t="s">
        <v>189</v>
      </c>
      <c r="H210">
        <v>24.8</v>
      </c>
      <c r="I210">
        <v>32.1</v>
      </c>
      <c r="J210">
        <v>4.46</v>
      </c>
      <c r="K210">
        <v>6.13</v>
      </c>
      <c r="L210">
        <v>11.42</v>
      </c>
      <c r="M210">
        <v>0.14623467600700524</v>
      </c>
    </row>
    <row r="211" spans="1:13" x14ac:dyDescent="0.25">
      <c r="A211">
        <v>10</v>
      </c>
      <c r="B211">
        <v>2</v>
      </c>
      <c r="C211" t="s">
        <v>68</v>
      </c>
      <c r="D211" t="s">
        <v>61</v>
      </c>
      <c r="E211">
        <v>41099</v>
      </c>
      <c r="F211">
        <v>6</v>
      </c>
      <c r="G211" t="s">
        <v>189</v>
      </c>
      <c r="H211">
        <v>24.8</v>
      </c>
      <c r="I211">
        <v>32</v>
      </c>
      <c r="J211">
        <v>7.87</v>
      </c>
      <c r="K211">
        <v>11.45</v>
      </c>
      <c r="L211">
        <v>11.42</v>
      </c>
      <c r="M211">
        <v>0.31348511383537647</v>
      </c>
    </row>
    <row r="212" spans="1:13" x14ac:dyDescent="0.25">
      <c r="A212">
        <v>11</v>
      </c>
      <c r="B212">
        <v>7</v>
      </c>
      <c r="C212" t="s">
        <v>68</v>
      </c>
      <c r="D212" t="s">
        <v>63</v>
      </c>
      <c r="E212">
        <v>41099</v>
      </c>
      <c r="F212">
        <v>6</v>
      </c>
      <c r="G212" t="s">
        <v>189</v>
      </c>
      <c r="H212">
        <v>24.8</v>
      </c>
      <c r="I212">
        <v>31.8</v>
      </c>
      <c r="J212">
        <v>7.27</v>
      </c>
      <c r="K212">
        <v>11.2</v>
      </c>
      <c r="L212">
        <v>11.42</v>
      </c>
      <c r="M212">
        <v>0.34413309982486862</v>
      </c>
    </row>
    <row r="213" spans="1:13" x14ac:dyDescent="0.25">
      <c r="A213">
        <v>12</v>
      </c>
      <c r="B213">
        <v>2</v>
      </c>
      <c r="C213" t="s">
        <v>68</v>
      </c>
      <c r="D213" t="s">
        <v>61</v>
      </c>
      <c r="E213">
        <v>41099</v>
      </c>
      <c r="F213">
        <v>6</v>
      </c>
      <c r="G213" t="s">
        <v>189</v>
      </c>
      <c r="H213">
        <v>24.5</v>
      </c>
      <c r="I213">
        <v>31.8</v>
      </c>
      <c r="J213">
        <v>9.75</v>
      </c>
      <c r="K213">
        <v>13.53</v>
      </c>
      <c r="L213">
        <v>11.42</v>
      </c>
      <c r="M213">
        <v>0.33099824868651484</v>
      </c>
    </row>
    <row r="214" spans="1:13" x14ac:dyDescent="0.25">
      <c r="A214">
        <v>13</v>
      </c>
      <c r="B214">
        <v>6</v>
      </c>
      <c r="C214" t="s">
        <v>64</v>
      </c>
      <c r="D214" t="s">
        <v>63</v>
      </c>
      <c r="E214">
        <v>41099</v>
      </c>
      <c r="F214">
        <v>6</v>
      </c>
      <c r="G214" t="s">
        <v>189</v>
      </c>
      <c r="H214">
        <v>24.7</v>
      </c>
      <c r="I214">
        <v>31.8</v>
      </c>
      <c r="J214">
        <v>8.9</v>
      </c>
      <c r="K214">
        <v>13.6</v>
      </c>
      <c r="L214">
        <v>11.42</v>
      </c>
      <c r="M214">
        <v>0.41155866900175125</v>
      </c>
    </row>
    <row r="215" spans="1:13" x14ac:dyDescent="0.25">
      <c r="A215">
        <v>14</v>
      </c>
      <c r="B215">
        <v>1</v>
      </c>
      <c r="C215" t="s">
        <v>64</v>
      </c>
      <c r="D215" t="s">
        <v>61</v>
      </c>
      <c r="E215">
        <v>41099</v>
      </c>
      <c r="F215">
        <v>6</v>
      </c>
      <c r="G215" t="s">
        <v>189</v>
      </c>
      <c r="H215">
        <v>24.6</v>
      </c>
      <c r="I215">
        <v>31.5</v>
      </c>
      <c r="J215">
        <v>6.74</v>
      </c>
      <c r="K215">
        <v>10.1</v>
      </c>
      <c r="L215">
        <v>11.42</v>
      </c>
      <c r="M215">
        <v>0.29422066549912429</v>
      </c>
    </row>
    <row r="216" spans="1:13" x14ac:dyDescent="0.25">
      <c r="A216">
        <v>15</v>
      </c>
      <c r="B216">
        <v>9</v>
      </c>
      <c r="C216" t="s">
        <v>60</v>
      </c>
      <c r="D216" t="s">
        <v>63</v>
      </c>
      <c r="E216">
        <v>41099</v>
      </c>
      <c r="F216">
        <v>6</v>
      </c>
      <c r="G216" t="s">
        <v>189</v>
      </c>
      <c r="H216">
        <v>24.3</v>
      </c>
      <c r="I216">
        <v>31.4</v>
      </c>
      <c r="J216">
        <v>6.41</v>
      </c>
      <c r="K216">
        <v>10.59</v>
      </c>
      <c r="L216">
        <v>11.42</v>
      </c>
      <c r="M216">
        <v>0.36602451838879158</v>
      </c>
    </row>
    <row r="217" spans="1:13" x14ac:dyDescent="0.25">
      <c r="A217">
        <v>16</v>
      </c>
      <c r="B217">
        <v>7</v>
      </c>
      <c r="C217" t="s">
        <v>68</v>
      </c>
      <c r="D217" t="s">
        <v>63</v>
      </c>
      <c r="E217">
        <v>41099</v>
      </c>
      <c r="F217">
        <v>6</v>
      </c>
      <c r="G217" t="s">
        <v>189</v>
      </c>
      <c r="H217">
        <v>24.5</v>
      </c>
      <c r="I217">
        <v>31</v>
      </c>
      <c r="J217">
        <v>10.96</v>
      </c>
      <c r="K217">
        <v>16.71</v>
      </c>
      <c r="L217">
        <v>11.42</v>
      </c>
      <c r="M217">
        <v>0.50350262697022763</v>
      </c>
    </row>
    <row r="218" spans="1:13" x14ac:dyDescent="0.25">
      <c r="A218">
        <v>17</v>
      </c>
      <c r="B218">
        <v>1</v>
      </c>
      <c r="C218" t="s">
        <v>64</v>
      </c>
      <c r="D218" t="s">
        <v>61</v>
      </c>
      <c r="E218">
        <v>41099</v>
      </c>
      <c r="F218">
        <v>6</v>
      </c>
      <c r="G218" t="s">
        <v>189</v>
      </c>
      <c r="H218">
        <v>24.2</v>
      </c>
      <c r="I218">
        <v>30.5</v>
      </c>
      <c r="J218">
        <v>7.83</v>
      </c>
      <c r="K218">
        <v>11.18</v>
      </c>
      <c r="L218">
        <v>11.42</v>
      </c>
      <c r="M218">
        <v>0.29334500875656738</v>
      </c>
    </row>
    <row r="219" spans="1:13" x14ac:dyDescent="0.25">
      <c r="A219">
        <v>18</v>
      </c>
      <c r="B219">
        <v>6</v>
      </c>
      <c r="C219" t="s">
        <v>64</v>
      </c>
      <c r="D219" t="s">
        <v>63</v>
      </c>
      <c r="E219">
        <v>41099</v>
      </c>
      <c r="F219">
        <v>6</v>
      </c>
      <c r="G219" t="s">
        <v>189</v>
      </c>
      <c r="H219">
        <v>24.5</v>
      </c>
      <c r="I219">
        <v>31.2</v>
      </c>
      <c r="J219">
        <v>7.93</v>
      </c>
      <c r="K219">
        <v>11.03</v>
      </c>
      <c r="L219">
        <v>11.42</v>
      </c>
      <c r="M219">
        <v>0.27145359019264448</v>
      </c>
    </row>
    <row r="220" spans="1:13" x14ac:dyDescent="0.25">
      <c r="A220">
        <v>19</v>
      </c>
      <c r="B220">
        <v>8</v>
      </c>
      <c r="C220" t="s">
        <v>62</v>
      </c>
      <c r="D220" t="s">
        <v>63</v>
      </c>
      <c r="E220">
        <v>41099</v>
      </c>
      <c r="F220">
        <v>6</v>
      </c>
      <c r="G220" t="s">
        <v>189</v>
      </c>
      <c r="H220">
        <v>24.5</v>
      </c>
      <c r="I220">
        <v>31.4</v>
      </c>
      <c r="J220">
        <v>5.82</v>
      </c>
      <c r="K220">
        <v>9.16</v>
      </c>
      <c r="L220">
        <v>11.42</v>
      </c>
      <c r="M220">
        <v>0.29246935201401048</v>
      </c>
    </row>
    <row r="221" spans="1:13" x14ac:dyDescent="0.25">
      <c r="A221">
        <v>20</v>
      </c>
      <c r="B221">
        <v>9</v>
      </c>
      <c r="C221" t="s">
        <v>60</v>
      </c>
      <c r="D221" t="s">
        <v>63</v>
      </c>
      <c r="E221">
        <v>41099</v>
      </c>
      <c r="F221">
        <v>6</v>
      </c>
      <c r="G221" t="s">
        <v>189</v>
      </c>
      <c r="H221">
        <v>24.7</v>
      </c>
      <c r="I221">
        <v>31.3</v>
      </c>
      <c r="J221">
        <v>7.65</v>
      </c>
      <c r="K221">
        <v>11.61</v>
      </c>
      <c r="L221">
        <v>11.42</v>
      </c>
      <c r="M221">
        <v>0.34676007005253934</v>
      </c>
    </row>
    <row r="222" spans="1:13" x14ac:dyDescent="0.25">
      <c r="A222">
        <v>21</v>
      </c>
      <c r="B222">
        <v>5</v>
      </c>
      <c r="C222" t="s">
        <v>67</v>
      </c>
      <c r="D222" t="s">
        <v>61</v>
      </c>
      <c r="E222">
        <v>41099</v>
      </c>
      <c r="F222">
        <v>6</v>
      </c>
      <c r="G222" t="s">
        <v>189</v>
      </c>
      <c r="H222">
        <v>24.6</v>
      </c>
      <c r="I222">
        <v>31.3</v>
      </c>
      <c r="J222">
        <v>6.22</v>
      </c>
      <c r="K222">
        <v>8.27</v>
      </c>
      <c r="L222">
        <v>11.42</v>
      </c>
      <c r="M222">
        <v>0.1795096322241681</v>
      </c>
    </row>
    <row r="223" spans="1:13" x14ac:dyDescent="0.25">
      <c r="A223">
        <v>22</v>
      </c>
      <c r="B223">
        <v>2</v>
      </c>
      <c r="C223" t="s">
        <v>68</v>
      </c>
      <c r="D223" t="s">
        <v>61</v>
      </c>
      <c r="E223">
        <v>41099</v>
      </c>
      <c r="F223">
        <v>6</v>
      </c>
      <c r="G223" t="s">
        <v>189</v>
      </c>
      <c r="H223">
        <v>24.7</v>
      </c>
      <c r="I223">
        <v>31.5</v>
      </c>
      <c r="J223">
        <v>7.25</v>
      </c>
      <c r="K223">
        <v>11.09</v>
      </c>
      <c r="L223">
        <v>11.42</v>
      </c>
      <c r="M223">
        <v>0.33625218914185639</v>
      </c>
    </row>
    <row r="224" spans="1:13" x14ac:dyDescent="0.25">
      <c r="A224">
        <v>23</v>
      </c>
      <c r="B224">
        <v>10</v>
      </c>
      <c r="C224" t="s">
        <v>67</v>
      </c>
      <c r="D224" t="s">
        <v>63</v>
      </c>
      <c r="E224">
        <v>41099</v>
      </c>
      <c r="F224">
        <v>6</v>
      </c>
      <c r="G224" t="s">
        <v>189</v>
      </c>
      <c r="H224">
        <v>24.9</v>
      </c>
      <c r="I224">
        <v>31.8</v>
      </c>
      <c r="J224">
        <v>6.83</v>
      </c>
      <c r="K224">
        <v>9.5500000000000007</v>
      </c>
      <c r="L224">
        <v>11.42</v>
      </c>
      <c r="M224">
        <v>0.23817863397548167</v>
      </c>
    </row>
    <row r="225" spans="1:13" x14ac:dyDescent="0.25">
      <c r="A225">
        <v>24</v>
      </c>
      <c r="B225">
        <v>5</v>
      </c>
      <c r="C225" t="s">
        <v>67</v>
      </c>
      <c r="D225" t="s">
        <v>61</v>
      </c>
      <c r="E225">
        <v>41099</v>
      </c>
      <c r="F225">
        <v>6</v>
      </c>
      <c r="G225" t="s">
        <v>189</v>
      </c>
      <c r="H225">
        <v>24.7</v>
      </c>
      <c r="I225">
        <v>32</v>
      </c>
      <c r="J225">
        <v>6.63</v>
      </c>
      <c r="K225">
        <v>9.69</v>
      </c>
      <c r="L225">
        <v>11.42</v>
      </c>
      <c r="M225">
        <v>0.26795096322241679</v>
      </c>
    </row>
    <row r="226" spans="1:13" x14ac:dyDescent="0.25">
      <c r="A226">
        <v>25</v>
      </c>
      <c r="B226">
        <v>9</v>
      </c>
      <c r="C226" t="s">
        <v>60</v>
      </c>
      <c r="D226" t="s">
        <v>63</v>
      </c>
      <c r="E226">
        <v>41099</v>
      </c>
      <c r="F226">
        <v>6</v>
      </c>
      <c r="G226" t="s">
        <v>189</v>
      </c>
      <c r="H226">
        <v>24.7</v>
      </c>
      <c r="I226">
        <v>31.8</v>
      </c>
      <c r="J226">
        <v>9.11</v>
      </c>
      <c r="K226">
        <v>13.4</v>
      </c>
      <c r="L226">
        <v>11.42</v>
      </c>
      <c r="M226">
        <v>0.37565674255691778</v>
      </c>
    </row>
    <row r="227" spans="1:13" x14ac:dyDescent="0.25">
      <c r="A227">
        <v>26</v>
      </c>
      <c r="B227">
        <v>3</v>
      </c>
      <c r="C227" t="s">
        <v>62</v>
      </c>
      <c r="D227" t="s">
        <v>61</v>
      </c>
      <c r="E227">
        <v>41099</v>
      </c>
      <c r="F227">
        <v>6</v>
      </c>
      <c r="G227" t="s">
        <v>189</v>
      </c>
      <c r="H227">
        <v>24.7</v>
      </c>
      <c r="I227">
        <v>31.7</v>
      </c>
      <c r="J227">
        <v>6.99</v>
      </c>
      <c r="K227">
        <v>10.94</v>
      </c>
      <c r="L227">
        <v>11.42</v>
      </c>
      <c r="M227">
        <v>0.34588441330998243</v>
      </c>
    </row>
    <row r="228" spans="1:13" x14ac:dyDescent="0.25">
      <c r="A228">
        <v>27</v>
      </c>
      <c r="B228">
        <v>7</v>
      </c>
      <c r="C228" t="s">
        <v>68</v>
      </c>
      <c r="D228" t="s">
        <v>63</v>
      </c>
      <c r="E228">
        <v>41099</v>
      </c>
      <c r="F228">
        <v>6</v>
      </c>
      <c r="G228" t="s">
        <v>189</v>
      </c>
      <c r="H228">
        <v>24.7</v>
      </c>
      <c r="I228">
        <v>31.8</v>
      </c>
      <c r="J228">
        <v>8.85</v>
      </c>
      <c r="K228">
        <v>13.94</v>
      </c>
      <c r="L228">
        <v>11.42</v>
      </c>
      <c r="M228">
        <v>0.44570928196147108</v>
      </c>
    </row>
    <row r="229" spans="1:13" x14ac:dyDescent="0.25">
      <c r="A229">
        <v>28</v>
      </c>
      <c r="B229">
        <v>10</v>
      </c>
      <c r="C229" t="s">
        <v>67</v>
      </c>
      <c r="D229" t="s">
        <v>63</v>
      </c>
      <c r="E229">
        <v>41099</v>
      </c>
      <c r="F229">
        <v>6</v>
      </c>
      <c r="G229" t="s">
        <v>189</v>
      </c>
      <c r="H229">
        <v>24.8</v>
      </c>
      <c r="I229">
        <v>31.6</v>
      </c>
      <c r="J229">
        <v>5.44</v>
      </c>
      <c r="K229">
        <v>7.4</v>
      </c>
      <c r="L229">
        <v>11.42</v>
      </c>
      <c r="M229">
        <v>0.17162872154115585</v>
      </c>
    </row>
    <row r="230" spans="1:13" x14ac:dyDescent="0.25">
      <c r="A230">
        <v>29</v>
      </c>
      <c r="B230">
        <v>8</v>
      </c>
      <c r="C230" t="s">
        <v>62</v>
      </c>
      <c r="D230" t="s">
        <v>63</v>
      </c>
      <c r="E230">
        <v>41099</v>
      </c>
      <c r="F230">
        <v>6</v>
      </c>
      <c r="G230" t="s">
        <v>189</v>
      </c>
      <c r="H230">
        <v>24.7</v>
      </c>
      <c r="I230">
        <v>31.6</v>
      </c>
      <c r="J230">
        <v>5.7</v>
      </c>
      <c r="K230">
        <v>8.59</v>
      </c>
      <c r="L230">
        <v>11.42</v>
      </c>
      <c r="M230">
        <v>0.2530647985989492</v>
      </c>
    </row>
    <row r="231" spans="1:13" x14ac:dyDescent="0.25">
      <c r="A231">
        <v>30</v>
      </c>
      <c r="B231">
        <v>6</v>
      </c>
      <c r="C231" t="s">
        <v>64</v>
      </c>
      <c r="D231" t="s">
        <v>63</v>
      </c>
      <c r="E231">
        <v>41099</v>
      </c>
      <c r="F231">
        <v>6</v>
      </c>
      <c r="G231" t="s">
        <v>189</v>
      </c>
      <c r="H231">
        <v>24.8</v>
      </c>
      <c r="I231">
        <v>31.5</v>
      </c>
      <c r="J231">
        <v>6.92</v>
      </c>
      <c r="K231">
        <v>10.4</v>
      </c>
      <c r="L231">
        <v>11.42</v>
      </c>
      <c r="M231">
        <v>0.3047285464098074</v>
      </c>
    </row>
    <row r="232" spans="1:13" x14ac:dyDescent="0.25">
      <c r="A232">
        <v>31</v>
      </c>
      <c r="B232">
        <v>2</v>
      </c>
      <c r="C232" t="s">
        <v>68</v>
      </c>
      <c r="D232" t="s">
        <v>61</v>
      </c>
      <c r="E232">
        <v>41099</v>
      </c>
      <c r="F232">
        <v>6</v>
      </c>
      <c r="G232" t="s">
        <v>189</v>
      </c>
      <c r="H232">
        <v>24.6</v>
      </c>
      <c r="I232">
        <v>31</v>
      </c>
      <c r="J232">
        <v>7.3</v>
      </c>
      <c r="K232">
        <v>11.31</v>
      </c>
      <c r="L232">
        <v>11.42</v>
      </c>
      <c r="M232">
        <v>0.35113835376532404</v>
      </c>
    </row>
    <row r="233" spans="1:13" x14ac:dyDescent="0.25">
      <c r="A233">
        <v>32</v>
      </c>
      <c r="B233">
        <v>9</v>
      </c>
      <c r="C233" t="s">
        <v>60</v>
      </c>
      <c r="D233" t="s">
        <v>63</v>
      </c>
      <c r="E233">
        <v>41099</v>
      </c>
      <c r="F233">
        <v>6</v>
      </c>
      <c r="G233" t="s">
        <v>189</v>
      </c>
      <c r="H233">
        <v>24.3</v>
      </c>
      <c r="I233">
        <v>30.6</v>
      </c>
      <c r="J233">
        <v>8.0500000000000007</v>
      </c>
      <c r="K233">
        <v>11.4</v>
      </c>
      <c r="L233">
        <v>11.42</v>
      </c>
      <c r="M233">
        <v>0.29334500875656738</v>
      </c>
    </row>
    <row r="234" spans="1:13" x14ac:dyDescent="0.25">
      <c r="A234">
        <v>33</v>
      </c>
      <c r="B234">
        <v>10</v>
      </c>
      <c r="C234" t="s">
        <v>67</v>
      </c>
      <c r="D234" t="s">
        <v>63</v>
      </c>
      <c r="E234">
        <v>41099</v>
      </c>
      <c r="F234">
        <v>6</v>
      </c>
      <c r="G234" t="s">
        <v>189</v>
      </c>
      <c r="H234">
        <v>24.3</v>
      </c>
      <c r="I234">
        <v>30</v>
      </c>
      <c r="J234">
        <v>5.89</v>
      </c>
      <c r="K234">
        <v>8.0399999999999991</v>
      </c>
      <c r="L234">
        <v>11.42</v>
      </c>
      <c r="M234">
        <v>0.18826619964973726</v>
      </c>
    </row>
    <row r="235" spans="1:13" x14ac:dyDescent="0.25">
      <c r="A235">
        <v>34</v>
      </c>
      <c r="B235">
        <v>5</v>
      </c>
      <c r="C235" t="s">
        <v>67</v>
      </c>
      <c r="D235" t="s">
        <v>61</v>
      </c>
      <c r="E235">
        <v>41099</v>
      </c>
      <c r="F235">
        <v>6</v>
      </c>
      <c r="G235" t="s">
        <v>189</v>
      </c>
      <c r="H235">
        <v>24.5</v>
      </c>
      <c r="I235">
        <v>31.1</v>
      </c>
      <c r="J235">
        <v>4.91</v>
      </c>
      <c r="K235">
        <v>7.65</v>
      </c>
      <c r="L235">
        <v>11.42</v>
      </c>
      <c r="M235">
        <v>0.23992994746059546</v>
      </c>
    </row>
    <row r="236" spans="1:13" x14ac:dyDescent="0.25">
      <c r="A236">
        <v>35</v>
      </c>
      <c r="B236">
        <v>10</v>
      </c>
      <c r="C236" t="s">
        <v>67</v>
      </c>
      <c r="D236" t="s">
        <v>63</v>
      </c>
      <c r="E236">
        <v>41099</v>
      </c>
      <c r="F236">
        <v>6</v>
      </c>
      <c r="G236" t="s">
        <v>189</v>
      </c>
      <c r="H236">
        <v>24.6</v>
      </c>
      <c r="I236">
        <v>31.1</v>
      </c>
      <c r="J236">
        <v>6.29</v>
      </c>
      <c r="K236">
        <v>8.8699999999999992</v>
      </c>
      <c r="L236">
        <v>11.42</v>
      </c>
      <c r="M236">
        <v>0.22591943957968469</v>
      </c>
    </row>
    <row r="237" spans="1:13" x14ac:dyDescent="0.25">
      <c r="A237">
        <v>36</v>
      </c>
      <c r="B237">
        <v>8</v>
      </c>
      <c r="C237" t="s">
        <v>62</v>
      </c>
      <c r="D237" t="s">
        <v>63</v>
      </c>
      <c r="E237">
        <v>41099</v>
      </c>
      <c r="F237">
        <v>6</v>
      </c>
      <c r="G237" t="s">
        <v>189</v>
      </c>
      <c r="H237">
        <v>24.8</v>
      </c>
      <c r="I237">
        <v>31.5</v>
      </c>
      <c r="J237">
        <v>7.38</v>
      </c>
      <c r="K237">
        <v>10.210000000000001</v>
      </c>
      <c r="L237">
        <v>11.42</v>
      </c>
      <c r="M237">
        <v>0.24781085814360779</v>
      </c>
    </row>
    <row r="238" spans="1:13" x14ac:dyDescent="0.25">
      <c r="A238">
        <v>37</v>
      </c>
      <c r="B238">
        <v>4</v>
      </c>
      <c r="C238" t="s">
        <v>60</v>
      </c>
      <c r="D238" t="s">
        <v>61</v>
      </c>
      <c r="E238">
        <v>41099</v>
      </c>
      <c r="F238">
        <v>6</v>
      </c>
      <c r="G238" t="s">
        <v>189</v>
      </c>
      <c r="H238">
        <v>25.1</v>
      </c>
      <c r="I238">
        <v>31.8</v>
      </c>
      <c r="J238">
        <v>10.77</v>
      </c>
      <c r="K238">
        <v>14.85</v>
      </c>
      <c r="L238">
        <v>11.42</v>
      </c>
      <c r="M238">
        <v>0.35726795096322245</v>
      </c>
    </row>
    <row r="239" spans="1:13" x14ac:dyDescent="0.25">
      <c r="A239">
        <v>38</v>
      </c>
      <c r="B239">
        <v>1</v>
      </c>
      <c r="C239" t="s">
        <v>64</v>
      </c>
      <c r="D239" t="s">
        <v>61</v>
      </c>
      <c r="E239">
        <v>41099</v>
      </c>
      <c r="F239">
        <v>6</v>
      </c>
      <c r="G239" t="s">
        <v>189</v>
      </c>
      <c r="H239">
        <v>24.6</v>
      </c>
      <c r="I239">
        <v>31.3</v>
      </c>
      <c r="J239">
        <v>6.88</v>
      </c>
      <c r="K239">
        <v>9.7200000000000006</v>
      </c>
      <c r="L239">
        <v>11.42</v>
      </c>
      <c r="M239">
        <v>0.24868651488616469</v>
      </c>
    </row>
    <row r="240" spans="1:13" x14ac:dyDescent="0.25">
      <c r="A240">
        <v>39</v>
      </c>
      <c r="B240">
        <v>5</v>
      </c>
      <c r="C240" t="s">
        <v>67</v>
      </c>
      <c r="D240" t="s">
        <v>61</v>
      </c>
      <c r="E240">
        <v>41099</v>
      </c>
      <c r="F240">
        <v>6</v>
      </c>
      <c r="G240" t="s">
        <v>189</v>
      </c>
      <c r="H240">
        <v>24.8</v>
      </c>
      <c r="I240">
        <v>31.7</v>
      </c>
      <c r="J240">
        <v>7.95</v>
      </c>
      <c r="K240">
        <v>10.19</v>
      </c>
      <c r="L240">
        <v>11.42</v>
      </c>
      <c r="M240">
        <v>0.19614711033274951</v>
      </c>
    </row>
    <row r="241" spans="1:17" x14ac:dyDescent="0.25">
      <c r="A241">
        <v>40</v>
      </c>
      <c r="B241">
        <v>2</v>
      </c>
      <c r="C241" t="s">
        <v>68</v>
      </c>
      <c r="D241" t="s">
        <v>61</v>
      </c>
      <c r="E241">
        <v>41099</v>
      </c>
      <c r="F241">
        <v>6</v>
      </c>
      <c r="G241" t="s">
        <v>189</v>
      </c>
      <c r="H241">
        <v>24.5</v>
      </c>
      <c r="I241">
        <v>31.6</v>
      </c>
      <c r="J241">
        <v>8.8699999999999992</v>
      </c>
      <c r="K241">
        <v>12.3</v>
      </c>
      <c r="L241">
        <v>11.42</v>
      </c>
      <c r="M241">
        <v>0.30035026269702292</v>
      </c>
    </row>
    <row r="242" spans="1:17" x14ac:dyDescent="0.25">
      <c r="A242">
        <v>41</v>
      </c>
      <c r="B242">
        <v>6</v>
      </c>
      <c r="C242" t="s">
        <v>64</v>
      </c>
      <c r="D242" t="s">
        <v>63</v>
      </c>
      <c r="E242">
        <v>41099</v>
      </c>
      <c r="F242">
        <v>6</v>
      </c>
      <c r="G242" t="s">
        <v>189</v>
      </c>
      <c r="H242">
        <v>24.3</v>
      </c>
      <c r="I242">
        <v>31.3</v>
      </c>
      <c r="J242">
        <v>6.9</v>
      </c>
      <c r="K242">
        <v>10.49</v>
      </c>
      <c r="L242">
        <v>11.42</v>
      </c>
      <c r="M242">
        <v>0.31436077057793343</v>
      </c>
    </row>
    <row r="243" spans="1:17" x14ac:dyDescent="0.25">
      <c r="A243">
        <v>42</v>
      </c>
      <c r="B243">
        <v>7</v>
      </c>
      <c r="C243" t="s">
        <v>68</v>
      </c>
      <c r="D243" t="s">
        <v>63</v>
      </c>
      <c r="E243">
        <v>41099</v>
      </c>
      <c r="F243">
        <v>6</v>
      </c>
      <c r="G243" t="s">
        <v>189</v>
      </c>
      <c r="H243">
        <v>24.4</v>
      </c>
      <c r="I243">
        <v>30.7</v>
      </c>
      <c r="J243">
        <v>7.72</v>
      </c>
      <c r="K243">
        <v>12.2</v>
      </c>
      <c r="L243">
        <v>11.42</v>
      </c>
      <c r="M243">
        <v>0.39229422066549907</v>
      </c>
    </row>
    <row r="244" spans="1:17" x14ac:dyDescent="0.25">
      <c r="A244">
        <v>43</v>
      </c>
      <c r="B244">
        <v>3</v>
      </c>
      <c r="C244" t="s">
        <v>62</v>
      </c>
      <c r="D244" t="s">
        <v>61</v>
      </c>
      <c r="E244">
        <v>41099</v>
      </c>
      <c r="F244">
        <v>6</v>
      </c>
      <c r="G244" t="s">
        <v>189</v>
      </c>
      <c r="H244">
        <v>24.4</v>
      </c>
      <c r="I244">
        <v>30.9</v>
      </c>
      <c r="J244">
        <v>7.48</v>
      </c>
      <c r="K244">
        <v>10.53</v>
      </c>
      <c r="L244">
        <v>11.42</v>
      </c>
      <c r="M244">
        <v>0.26707530647985983</v>
      </c>
    </row>
    <row r="245" spans="1:17" x14ac:dyDescent="0.25">
      <c r="A245">
        <v>44</v>
      </c>
      <c r="B245">
        <v>4</v>
      </c>
      <c r="C245" t="s">
        <v>60</v>
      </c>
      <c r="D245" t="s">
        <v>61</v>
      </c>
      <c r="E245">
        <v>41099</v>
      </c>
      <c r="F245">
        <v>6</v>
      </c>
      <c r="G245" t="s">
        <v>189</v>
      </c>
      <c r="H245">
        <v>24.6</v>
      </c>
      <c r="I245">
        <v>31</v>
      </c>
      <c r="J245">
        <v>8.25</v>
      </c>
      <c r="K245">
        <v>12.54</v>
      </c>
      <c r="L245">
        <v>11.42</v>
      </c>
      <c r="M245">
        <v>0.37565674255691761</v>
      </c>
    </row>
    <row r="246" spans="1:17" x14ac:dyDescent="0.25">
      <c r="A246">
        <v>45</v>
      </c>
      <c r="B246">
        <v>3</v>
      </c>
      <c r="C246" t="s">
        <v>62</v>
      </c>
      <c r="D246" t="s">
        <v>61</v>
      </c>
      <c r="E246">
        <v>41099</v>
      </c>
      <c r="F246">
        <v>6</v>
      </c>
      <c r="G246" t="s">
        <v>189</v>
      </c>
      <c r="H246">
        <v>24.4</v>
      </c>
      <c r="I246">
        <v>30.6</v>
      </c>
      <c r="J246">
        <v>7.77</v>
      </c>
      <c r="K246">
        <v>12.08</v>
      </c>
      <c r="L246">
        <v>11.42</v>
      </c>
      <c r="M246">
        <v>0.37740805604203159</v>
      </c>
    </row>
    <row r="247" spans="1:17" x14ac:dyDescent="0.25">
      <c r="A247">
        <v>46</v>
      </c>
      <c r="B247">
        <v>8</v>
      </c>
      <c r="C247" t="s">
        <v>62</v>
      </c>
      <c r="D247" t="s">
        <v>63</v>
      </c>
      <c r="E247">
        <v>41099</v>
      </c>
      <c r="F247">
        <v>6</v>
      </c>
      <c r="G247" t="s">
        <v>189</v>
      </c>
      <c r="H247">
        <v>24.4</v>
      </c>
      <c r="I247">
        <v>31.2</v>
      </c>
      <c r="J247">
        <v>6.59</v>
      </c>
      <c r="K247">
        <v>9.8800000000000008</v>
      </c>
      <c r="L247">
        <v>11.42</v>
      </c>
      <c r="M247">
        <v>0.28809106830122599</v>
      </c>
    </row>
    <row r="248" spans="1:17" x14ac:dyDescent="0.25">
      <c r="A248">
        <v>47</v>
      </c>
      <c r="B248">
        <v>4</v>
      </c>
      <c r="C248" t="s">
        <v>60</v>
      </c>
      <c r="D248" t="s">
        <v>61</v>
      </c>
      <c r="E248">
        <v>41099</v>
      </c>
      <c r="F248">
        <v>6</v>
      </c>
      <c r="G248" t="s">
        <v>189</v>
      </c>
      <c r="H248">
        <v>24.5</v>
      </c>
      <c r="I248">
        <v>31.1</v>
      </c>
      <c r="J248">
        <v>8.94</v>
      </c>
      <c r="K248">
        <v>12.45</v>
      </c>
      <c r="L248">
        <v>11.42</v>
      </c>
      <c r="M248">
        <v>0.30735551663747807</v>
      </c>
    </row>
    <row r="249" spans="1:17" x14ac:dyDescent="0.25">
      <c r="A249">
        <v>48</v>
      </c>
      <c r="B249">
        <v>7</v>
      </c>
      <c r="C249" t="s">
        <v>68</v>
      </c>
      <c r="D249" t="s">
        <v>63</v>
      </c>
      <c r="E249">
        <v>41099</v>
      </c>
      <c r="F249">
        <v>6</v>
      </c>
      <c r="G249" t="s">
        <v>189</v>
      </c>
      <c r="H249">
        <v>24.4</v>
      </c>
      <c r="I249">
        <v>30.8</v>
      </c>
      <c r="J249">
        <v>7.34</v>
      </c>
      <c r="K249">
        <v>9.6300000000000008</v>
      </c>
      <c r="L249">
        <v>11.42</v>
      </c>
      <c r="M249">
        <v>0.20052539404553424</v>
      </c>
    </row>
    <row r="250" spans="1:17" x14ac:dyDescent="0.25">
      <c r="A250">
        <v>49</v>
      </c>
      <c r="B250">
        <v>1</v>
      </c>
      <c r="C250" t="s">
        <v>64</v>
      </c>
      <c r="D250" t="s">
        <v>61</v>
      </c>
      <c r="E250">
        <v>41099</v>
      </c>
      <c r="F250">
        <v>6</v>
      </c>
      <c r="G250" t="s">
        <v>189</v>
      </c>
      <c r="H250">
        <v>24.2</v>
      </c>
      <c r="I250">
        <v>30.7</v>
      </c>
      <c r="J250">
        <v>6.35</v>
      </c>
      <c r="K250">
        <v>8.84</v>
      </c>
      <c r="L250">
        <v>11.42</v>
      </c>
      <c r="M250">
        <v>0.21803852889667252</v>
      </c>
    </row>
    <row r="251" spans="1:17" x14ac:dyDescent="0.25">
      <c r="A251">
        <v>50</v>
      </c>
      <c r="B251">
        <v>9</v>
      </c>
      <c r="C251" t="s">
        <v>60</v>
      </c>
      <c r="D251" t="s">
        <v>63</v>
      </c>
      <c r="E251">
        <v>41099</v>
      </c>
      <c r="F251">
        <v>6</v>
      </c>
      <c r="G251" t="s">
        <v>189</v>
      </c>
      <c r="H251">
        <v>24.6</v>
      </c>
      <c r="I251">
        <v>30.8</v>
      </c>
      <c r="J251">
        <v>9.07</v>
      </c>
      <c r="K251">
        <v>12.33</v>
      </c>
      <c r="L251">
        <v>11.42</v>
      </c>
      <c r="M251">
        <v>0.28546409807355516</v>
      </c>
    </row>
    <row r="252" spans="1:17" x14ac:dyDescent="0.25">
      <c r="A252">
        <v>1</v>
      </c>
      <c r="B252">
        <v>4</v>
      </c>
      <c r="C252" t="s">
        <v>60</v>
      </c>
      <c r="D252" t="s">
        <v>61</v>
      </c>
      <c r="E252">
        <v>41106</v>
      </c>
      <c r="F252">
        <v>7</v>
      </c>
      <c r="G252" t="s">
        <v>190</v>
      </c>
      <c r="H252">
        <v>24</v>
      </c>
      <c r="I252">
        <v>32.200000000000003</v>
      </c>
      <c r="J252">
        <v>6.48</v>
      </c>
      <c r="K252">
        <v>9.61</v>
      </c>
      <c r="L252">
        <v>12</v>
      </c>
      <c r="M252">
        <v>0.26083333333333325</v>
      </c>
      <c r="O252">
        <f>AVERAGE(M252:M301)</f>
        <v>0.25176666666666664</v>
      </c>
      <c r="P252">
        <f>STDEV(M252:M301)</f>
        <v>0.1285410722541081</v>
      </c>
      <c r="Q252">
        <f>P252/O252</f>
        <v>0.51055635742396976</v>
      </c>
    </row>
    <row r="253" spans="1:17" x14ac:dyDescent="0.25">
      <c r="A253">
        <v>2</v>
      </c>
      <c r="B253">
        <v>8</v>
      </c>
      <c r="C253" t="s">
        <v>62</v>
      </c>
      <c r="D253" t="s">
        <v>63</v>
      </c>
      <c r="E253">
        <v>41106</v>
      </c>
      <c r="F253">
        <v>7</v>
      </c>
      <c r="G253" t="s">
        <v>190</v>
      </c>
      <c r="H253">
        <v>24.1</v>
      </c>
      <c r="I253">
        <v>32.299999999999997</v>
      </c>
      <c r="J253">
        <v>7.12</v>
      </c>
      <c r="K253">
        <v>10.89</v>
      </c>
      <c r="L253">
        <v>12</v>
      </c>
      <c r="M253">
        <v>0.31416666666666671</v>
      </c>
    </row>
    <row r="254" spans="1:17" x14ac:dyDescent="0.25">
      <c r="A254">
        <v>3</v>
      </c>
      <c r="B254">
        <v>3</v>
      </c>
      <c r="C254" t="s">
        <v>62</v>
      </c>
      <c r="D254" t="s">
        <v>61</v>
      </c>
      <c r="E254">
        <v>41106</v>
      </c>
      <c r="F254">
        <v>7</v>
      </c>
      <c r="G254" t="s">
        <v>190</v>
      </c>
      <c r="H254">
        <v>24.2</v>
      </c>
      <c r="I254">
        <v>32.799999999999997</v>
      </c>
      <c r="J254">
        <v>6.67</v>
      </c>
      <c r="K254">
        <v>10.14</v>
      </c>
      <c r="L254">
        <v>12</v>
      </c>
      <c r="M254">
        <v>0.28916666666666674</v>
      </c>
    </row>
    <row r="255" spans="1:17" x14ac:dyDescent="0.25">
      <c r="A255">
        <v>4</v>
      </c>
      <c r="B255">
        <v>6</v>
      </c>
      <c r="C255" t="s">
        <v>64</v>
      </c>
      <c r="D255" t="s">
        <v>63</v>
      </c>
      <c r="E255">
        <v>41106</v>
      </c>
      <c r="F255">
        <v>7</v>
      </c>
      <c r="G255" t="s">
        <v>190</v>
      </c>
      <c r="H255">
        <v>24.3</v>
      </c>
      <c r="I255">
        <v>32.799999999999997</v>
      </c>
      <c r="J255">
        <v>10.73</v>
      </c>
      <c r="K255">
        <v>14.99</v>
      </c>
      <c r="L255">
        <v>12</v>
      </c>
      <c r="M255">
        <v>0.35499999999999998</v>
      </c>
    </row>
    <row r="256" spans="1:17" x14ac:dyDescent="0.25">
      <c r="A256">
        <v>5</v>
      </c>
      <c r="B256">
        <v>3</v>
      </c>
      <c r="C256" t="s">
        <v>62</v>
      </c>
      <c r="D256" t="s">
        <v>61</v>
      </c>
      <c r="E256">
        <v>41106</v>
      </c>
      <c r="F256">
        <v>7</v>
      </c>
      <c r="G256" t="s">
        <v>190</v>
      </c>
      <c r="H256">
        <v>24.3</v>
      </c>
      <c r="I256">
        <v>32.9</v>
      </c>
      <c r="J256">
        <v>6.82</v>
      </c>
      <c r="K256">
        <v>9.82</v>
      </c>
      <c r="L256">
        <v>12</v>
      </c>
      <c r="M256">
        <v>0.25</v>
      </c>
    </row>
    <row r="257" spans="1:13" x14ac:dyDescent="0.25">
      <c r="A257">
        <v>6</v>
      </c>
      <c r="B257">
        <v>1</v>
      </c>
      <c r="C257" t="s">
        <v>64</v>
      </c>
      <c r="D257" t="s">
        <v>61</v>
      </c>
      <c r="E257">
        <v>41106</v>
      </c>
      <c r="F257">
        <v>7</v>
      </c>
      <c r="G257" t="s">
        <v>190</v>
      </c>
      <c r="H257">
        <v>24.3</v>
      </c>
      <c r="I257">
        <v>33.299999999999997</v>
      </c>
      <c r="J257">
        <v>8.34</v>
      </c>
      <c r="K257">
        <v>12.04</v>
      </c>
      <c r="L257">
        <v>12</v>
      </c>
      <c r="M257">
        <v>0.30833333333333329</v>
      </c>
    </row>
    <row r="258" spans="1:13" x14ac:dyDescent="0.25">
      <c r="A258">
        <v>7</v>
      </c>
      <c r="B258">
        <v>4</v>
      </c>
      <c r="C258" t="s">
        <v>60</v>
      </c>
      <c r="D258" t="s">
        <v>61</v>
      </c>
      <c r="E258">
        <v>41106</v>
      </c>
      <c r="F258">
        <v>7</v>
      </c>
      <c r="G258" t="s">
        <v>190</v>
      </c>
      <c r="H258">
        <v>24.3</v>
      </c>
      <c r="I258">
        <v>33.200000000000003</v>
      </c>
      <c r="J258">
        <v>6.72</v>
      </c>
      <c r="K258">
        <v>9.18</v>
      </c>
      <c r="L258">
        <v>12</v>
      </c>
      <c r="M258">
        <v>0.20499999999999999</v>
      </c>
    </row>
    <row r="259" spans="1:13" x14ac:dyDescent="0.25">
      <c r="A259">
        <v>8</v>
      </c>
      <c r="B259">
        <v>10</v>
      </c>
      <c r="C259" t="s">
        <v>67</v>
      </c>
      <c r="D259" t="s">
        <v>63</v>
      </c>
      <c r="E259">
        <v>41106</v>
      </c>
      <c r="F259">
        <v>7</v>
      </c>
      <c r="G259" t="s">
        <v>190</v>
      </c>
      <c r="H259">
        <v>24.3</v>
      </c>
      <c r="I259">
        <v>33.200000000000003</v>
      </c>
      <c r="J259">
        <v>7.85</v>
      </c>
      <c r="K259">
        <v>10.87</v>
      </c>
      <c r="L259">
        <v>12</v>
      </c>
      <c r="M259">
        <v>0.25166666666666665</v>
      </c>
    </row>
    <row r="260" spans="1:13" x14ac:dyDescent="0.25">
      <c r="A260">
        <v>9</v>
      </c>
      <c r="B260">
        <v>5</v>
      </c>
      <c r="C260" t="s">
        <v>67</v>
      </c>
      <c r="D260" t="s">
        <v>61</v>
      </c>
      <c r="E260">
        <v>41106</v>
      </c>
      <c r="F260">
        <v>7</v>
      </c>
      <c r="G260" t="s">
        <v>190</v>
      </c>
      <c r="H260">
        <v>24.4</v>
      </c>
      <c r="I260">
        <v>33.5</v>
      </c>
      <c r="J260">
        <v>5.12</v>
      </c>
      <c r="K260">
        <v>7.73</v>
      </c>
      <c r="L260">
        <v>12</v>
      </c>
      <c r="M260">
        <v>0.21750000000000003</v>
      </c>
    </row>
    <row r="261" spans="1:13" x14ac:dyDescent="0.25">
      <c r="A261">
        <v>10</v>
      </c>
      <c r="B261">
        <v>2</v>
      </c>
      <c r="C261" t="s">
        <v>68</v>
      </c>
      <c r="D261" t="s">
        <v>61</v>
      </c>
      <c r="E261">
        <v>41106</v>
      </c>
      <c r="F261">
        <v>7</v>
      </c>
      <c r="G261" t="s">
        <v>190</v>
      </c>
      <c r="H261">
        <v>24.4</v>
      </c>
      <c r="I261">
        <v>33.4</v>
      </c>
      <c r="J261">
        <v>7.58</v>
      </c>
      <c r="K261">
        <v>10.36</v>
      </c>
      <c r="L261">
        <v>12</v>
      </c>
      <c r="M261">
        <v>0.2316666666666666</v>
      </c>
    </row>
    <row r="262" spans="1:13" x14ac:dyDescent="0.25">
      <c r="A262">
        <v>11</v>
      </c>
      <c r="B262">
        <v>7</v>
      </c>
      <c r="C262" t="s">
        <v>68</v>
      </c>
      <c r="D262" t="s">
        <v>63</v>
      </c>
      <c r="E262">
        <v>41106</v>
      </c>
      <c r="F262">
        <v>7</v>
      </c>
      <c r="G262" t="s">
        <v>190</v>
      </c>
      <c r="H262">
        <v>24.4</v>
      </c>
      <c r="I262">
        <v>33.299999999999997</v>
      </c>
      <c r="J262">
        <v>7.04</v>
      </c>
      <c r="K262">
        <v>9.9</v>
      </c>
      <c r="L262">
        <v>12</v>
      </c>
      <c r="M262">
        <v>0.23833333333333337</v>
      </c>
    </row>
    <row r="263" spans="1:13" x14ac:dyDescent="0.25">
      <c r="A263">
        <v>12</v>
      </c>
      <c r="B263">
        <v>2</v>
      </c>
      <c r="C263" t="s">
        <v>68</v>
      </c>
      <c r="D263" t="s">
        <v>61</v>
      </c>
      <c r="E263">
        <v>41106</v>
      </c>
      <c r="F263">
        <v>7</v>
      </c>
      <c r="G263" t="s">
        <v>190</v>
      </c>
      <c r="H263">
        <v>24.6</v>
      </c>
      <c r="I263">
        <v>33.200000000000003</v>
      </c>
      <c r="J263">
        <v>8.83</v>
      </c>
      <c r="K263">
        <v>12.34</v>
      </c>
      <c r="L263">
        <v>12</v>
      </c>
      <c r="M263">
        <v>0.29249999999999998</v>
      </c>
    </row>
    <row r="264" spans="1:13" x14ac:dyDescent="0.25">
      <c r="A264">
        <v>13</v>
      </c>
      <c r="B264">
        <v>6</v>
      </c>
      <c r="C264" t="s">
        <v>64</v>
      </c>
      <c r="D264" t="s">
        <v>63</v>
      </c>
      <c r="E264">
        <v>41106</v>
      </c>
      <c r="F264">
        <v>7</v>
      </c>
      <c r="G264" t="s">
        <v>190</v>
      </c>
      <c r="H264">
        <v>24.4</v>
      </c>
      <c r="I264">
        <v>33.1</v>
      </c>
      <c r="J264">
        <v>9.8800000000000008</v>
      </c>
      <c r="K264">
        <v>14.24</v>
      </c>
      <c r="L264">
        <v>12</v>
      </c>
      <c r="M264">
        <v>0.36333333333333329</v>
      </c>
    </row>
    <row r="265" spans="1:13" x14ac:dyDescent="0.25">
      <c r="A265">
        <v>14</v>
      </c>
      <c r="B265">
        <v>1</v>
      </c>
      <c r="C265" t="s">
        <v>64</v>
      </c>
      <c r="D265" t="s">
        <v>61</v>
      </c>
      <c r="E265">
        <v>41106</v>
      </c>
      <c r="F265">
        <v>7</v>
      </c>
      <c r="G265" t="s">
        <v>190</v>
      </c>
      <c r="H265">
        <v>24.4</v>
      </c>
      <c r="I265">
        <v>32.799999999999997</v>
      </c>
      <c r="J265">
        <v>7.35</v>
      </c>
      <c r="K265">
        <v>10.41</v>
      </c>
      <c r="L265">
        <v>12</v>
      </c>
      <c r="M265">
        <v>0.25500000000000006</v>
      </c>
    </row>
    <row r="266" spans="1:13" x14ac:dyDescent="0.25">
      <c r="A266">
        <v>15</v>
      </c>
      <c r="B266">
        <v>9</v>
      </c>
      <c r="C266" t="s">
        <v>60</v>
      </c>
      <c r="D266" t="s">
        <v>63</v>
      </c>
      <c r="E266">
        <v>41106</v>
      </c>
      <c r="F266">
        <v>7</v>
      </c>
      <c r="G266" t="s">
        <v>190</v>
      </c>
      <c r="H266">
        <v>24.2</v>
      </c>
      <c r="I266">
        <v>32.5</v>
      </c>
      <c r="J266">
        <v>6.69</v>
      </c>
      <c r="K266">
        <v>10.39</v>
      </c>
      <c r="L266">
        <v>12</v>
      </c>
      <c r="M266">
        <v>0.30833333333333335</v>
      </c>
    </row>
    <row r="267" spans="1:13" x14ac:dyDescent="0.25">
      <c r="A267">
        <v>16</v>
      </c>
      <c r="B267">
        <v>7</v>
      </c>
      <c r="C267" t="s">
        <v>68</v>
      </c>
      <c r="D267" t="s">
        <v>63</v>
      </c>
      <c r="E267">
        <v>41106</v>
      </c>
      <c r="F267">
        <v>7</v>
      </c>
      <c r="G267" t="s">
        <v>190</v>
      </c>
      <c r="H267">
        <v>24.2</v>
      </c>
      <c r="I267">
        <v>32.1</v>
      </c>
      <c r="J267">
        <v>9.33</v>
      </c>
      <c r="K267">
        <v>13</v>
      </c>
      <c r="L267">
        <v>12</v>
      </c>
      <c r="M267">
        <v>0.30583333333333335</v>
      </c>
    </row>
    <row r="268" spans="1:13" x14ac:dyDescent="0.25">
      <c r="A268">
        <v>17</v>
      </c>
      <c r="B268">
        <v>1</v>
      </c>
      <c r="C268" t="s">
        <v>64</v>
      </c>
      <c r="D268" t="s">
        <v>61</v>
      </c>
      <c r="E268">
        <v>41106</v>
      </c>
      <c r="F268">
        <v>7</v>
      </c>
      <c r="G268" t="s">
        <v>190</v>
      </c>
      <c r="H268">
        <v>24.1</v>
      </c>
      <c r="I268">
        <v>32</v>
      </c>
      <c r="J268">
        <v>8.31</v>
      </c>
      <c r="K268">
        <v>12.68</v>
      </c>
      <c r="L268">
        <v>12</v>
      </c>
      <c r="M268">
        <v>0.36416666666666658</v>
      </c>
    </row>
    <row r="269" spans="1:13" x14ac:dyDescent="0.25">
      <c r="A269">
        <v>18</v>
      </c>
      <c r="B269">
        <v>6</v>
      </c>
      <c r="C269" t="s">
        <v>64</v>
      </c>
      <c r="D269" t="s">
        <v>63</v>
      </c>
      <c r="E269">
        <v>41106</v>
      </c>
      <c r="F269">
        <v>7</v>
      </c>
      <c r="G269" t="s">
        <v>190</v>
      </c>
      <c r="H269">
        <v>24.4</v>
      </c>
      <c r="I269">
        <v>32.4</v>
      </c>
      <c r="J269">
        <v>7.38</v>
      </c>
      <c r="K269">
        <v>10.42</v>
      </c>
      <c r="L269">
        <v>12</v>
      </c>
      <c r="M269">
        <v>0.25333333333333335</v>
      </c>
    </row>
    <row r="270" spans="1:13" x14ac:dyDescent="0.25">
      <c r="A270">
        <v>19</v>
      </c>
      <c r="B270">
        <v>8</v>
      </c>
      <c r="C270" t="s">
        <v>62</v>
      </c>
      <c r="D270" t="s">
        <v>63</v>
      </c>
      <c r="E270">
        <v>41106</v>
      </c>
      <c r="F270">
        <v>7</v>
      </c>
      <c r="G270" t="s">
        <v>190</v>
      </c>
      <c r="H270">
        <v>24.4</v>
      </c>
      <c r="I270">
        <v>32.6</v>
      </c>
      <c r="J270">
        <v>6.55</v>
      </c>
      <c r="K270">
        <v>10.31</v>
      </c>
      <c r="L270">
        <v>12</v>
      </c>
      <c r="M270">
        <v>0.31333333333333341</v>
      </c>
    </row>
    <row r="271" spans="1:13" x14ac:dyDescent="0.25">
      <c r="A271">
        <v>20</v>
      </c>
      <c r="B271">
        <v>9</v>
      </c>
      <c r="C271" t="s">
        <v>60</v>
      </c>
      <c r="D271" t="s">
        <v>63</v>
      </c>
      <c r="E271">
        <v>41106</v>
      </c>
      <c r="F271">
        <v>7</v>
      </c>
      <c r="G271" t="s">
        <v>190</v>
      </c>
      <c r="H271">
        <v>24.5</v>
      </c>
      <c r="I271">
        <v>32.799999999999997</v>
      </c>
      <c r="J271">
        <v>7.48</v>
      </c>
      <c r="K271">
        <v>10.93</v>
      </c>
      <c r="L271">
        <v>12</v>
      </c>
      <c r="M271">
        <v>0.28749999999999992</v>
      </c>
    </row>
    <row r="272" spans="1:13" x14ac:dyDescent="0.25">
      <c r="A272">
        <v>21</v>
      </c>
      <c r="B272">
        <v>5</v>
      </c>
      <c r="C272" t="s">
        <v>67</v>
      </c>
      <c r="D272" t="s">
        <v>61</v>
      </c>
      <c r="E272">
        <v>41106</v>
      </c>
      <c r="F272">
        <v>7</v>
      </c>
      <c r="G272" t="s">
        <v>190</v>
      </c>
      <c r="H272">
        <v>24.4</v>
      </c>
      <c r="I272">
        <v>32.700000000000003</v>
      </c>
      <c r="J272">
        <v>7.99</v>
      </c>
      <c r="K272">
        <v>11.76</v>
      </c>
      <c r="L272">
        <v>12</v>
      </c>
      <c r="M272">
        <v>0.31416666666666665</v>
      </c>
    </row>
    <row r="273" spans="1:13" x14ac:dyDescent="0.25">
      <c r="A273">
        <v>22</v>
      </c>
      <c r="B273">
        <v>2</v>
      </c>
      <c r="C273" t="s">
        <v>68</v>
      </c>
      <c r="D273" t="s">
        <v>61</v>
      </c>
      <c r="E273">
        <v>41106</v>
      </c>
      <c r="F273">
        <v>7</v>
      </c>
      <c r="G273" t="s">
        <v>190</v>
      </c>
      <c r="H273">
        <v>24.3</v>
      </c>
      <c r="I273">
        <v>33</v>
      </c>
      <c r="J273">
        <v>7.97</v>
      </c>
      <c r="K273">
        <v>10.53</v>
      </c>
      <c r="L273">
        <v>12</v>
      </c>
      <c r="M273">
        <v>0.21333333333333329</v>
      </c>
    </row>
    <row r="274" spans="1:13" x14ac:dyDescent="0.25">
      <c r="A274">
        <v>23</v>
      </c>
      <c r="B274">
        <v>10</v>
      </c>
      <c r="C274" t="s">
        <v>67</v>
      </c>
      <c r="D274" t="s">
        <v>63</v>
      </c>
      <c r="E274">
        <v>41106</v>
      </c>
      <c r="F274">
        <v>7</v>
      </c>
      <c r="G274" t="s">
        <v>190</v>
      </c>
      <c r="H274">
        <v>24.4</v>
      </c>
      <c r="I274">
        <v>33.299999999999997</v>
      </c>
      <c r="J274">
        <v>8.27</v>
      </c>
      <c r="K274">
        <v>12.13</v>
      </c>
      <c r="L274">
        <v>12</v>
      </c>
      <c r="M274">
        <v>0.32166666666666677</v>
      </c>
    </row>
    <row r="275" spans="1:13" x14ac:dyDescent="0.25">
      <c r="A275">
        <v>24</v>
      </c>
      <c r="B275">
        <v>5</v>
      </c>
      <c r="C275" t="s">
        <v>67</v>
      </c>
      <c r="D275" t="s">
        <v>61</v>
      </c>
      <c r="E275">
        <v>41106</v>
      </c>
      <c r="F275">
        <v>7</v>
      </c>
      <c r="G275" t="s">
        <v>190</v>
      </c>
      <c r="H275">
        <v>24.4</v>
      </c>
      <c r="I275">
        <v>33.4</v>
      </c>
      <c r="J275">
        <v>10.43</v>
      </c>
      <c r="K275">
        <v>14.6</v>
      </c>
      <c r="L275">
        <v>12</v>
      </c>
      <c r="M275">
        <v>0.34749999999999998</v>
      </c>
    </row>
    <row r="276" spans="1:13" x14ac:dyDescent="0.25">
      <c r="A276">
        <v>25</v>
      </c>
      <c r="B276">
        <v>9</v>
      </c>
      <c r="C276" t="s">
        <v>60</v>
      </c>
      <c r="D276" t="s">
        <v>63</v>
      </c>
      <c r="E276">
        <v>41106</v>
      </c>
      <c r="F276">
        <v>7</v>
      </c>
      <c r="G276" t="s">
        <v>190</v>
      </c>
      <c r="H276">
        <v>24.4</v>
      </c>
      <c r="I276">
        <v>33.299999999999997</v>
      </c>
      <c r="J276">
        <v>8.4499999999999993</v>
      </c>
      <c r="K276">
        <v>11.53</v>
      </c>
      <c r="L276">
        <v>12</v>
      </c>
      <c r="M276">
        <v>0.25666666666666665</v>
      </c>
    </row>
    <row r="277" spans="1:13" x14ac:dyDescent="0.25">
      <c r="A277">
        <v>26</v>
      </c>
      <c r="B277">
        <v>3</v>
      </c>
      <c r="C277" t="s">
        <v>62</v>
      </c>
      <c r="D277" t="s">
        <v>61</v>
      </c>
      <c r="E277">
        <v>41106</v>
      </c>
      <c r="F277">
        <v>7</v>
      </c>
      <c r="G277" t="s">
        <v>190</v>
      </c>
      <c r="H277">
        <v>24.4</v>
      </c>
      <c r="I277">
        <v>33.299999999999997</v>
      </c>
      <c r="J277">
        <v>7.72</v>
      </c>
      <c r="K277">
        <v>11.38</v>
      </c>
      <c r="L277">
        <v>12</v>
      </c>
      <c r="M277">
        <v>0.3050000000000001</v>
      </c>
    </row>
    <row r="278" spans="1:13" x14ac:dyDescent="0.25">
      <c r="A278">
        <v>27</v>
      </c>
      <c r="B278">
        <v>7</v>
      </c>
      <c r="C278" t="s">
        <v>68</v>
      </c>
      <c r="D278" t="s">
        <v>63</v>
      </c>
      <c r="E278">
        <v>41106</v>
      </c>
      <c r="F278">
        <v>7</v>
      </c>
      <c r="G278" t="s">
        <v>190</v>
      </c>
      <c r="H278">
        <v>24.4</v>
      </c>
      <c r="I278">
        <v>33.1</v>
      </c>
      <c r="J278">
        <v>8.43</v>
      </c>
      <c r="K278">
        <v>11.55</v>
      </c>
      <c r="L278">
        <v>12</v>
      </c>
      <c r="M278">
        <v>0.26000000000000006</v>
      </c>
    </row>
    <row r="279" spans="1:13" x14ac:dyDescent="0.25">
      <c r="A279">
        <v>28</v>
      </c>
      <c r="B279">
        <v>10</v>
      </c>
      <c r="C279" t="s">
        <v>67</v>
      </c>
      <c r="D279" t="s">
        <v>63</v>
      </c>
      <c r="E279">
        <v>41106</v>
      </c>
      <c r="F279">
        <v>7</v>
      </c>
      <c r="G279" t="s">
        <v>190</v>
      </c>
      <c r="H279">
        <v>24.5</v>
      </c>
      <c r="I279">
        <v>33.200000000000003</v>
      </c>
      <c r="J279">
        <v>7.34</v>
      </c>
      <c r="K279">
        <v>11.12</v>
      </c>
      <c r="L279">
        <v>12</v>
      </c>
      <c r="M279">
        <v>0.31499999999999995</v>
      </c>
    </row>
    <row r="280" spans="1:13" x14ac:dyDescent="0.25">
      <c r="A280">
        <v>29</v>
      </c>
      <c r="B280">
        <v>8</v>
      </c>
      <c r="C280" t="s">
        <v>62</v>
      </c>
      <c r="D280" t="s">
        <v>63</v>
      </c>
      <c r="E280">
        <v>41106</v>
      </c>
      <c r="F280">
        <v>7</v>
      </c>
      <c r="G280" t="s">
        <v>190</v>
      </c>
      <c r="H280">
        <v>24.4</v>
      </c>
      <c r="I280">
        <v>32.9</v>
      </c>
      <c r="J280">
        <v>6.66</v>
      </c>
      <c r="K280">
        <v>10.29</v>
      </c>
      <c r="L280">
        <v>12</v>
      </c>
      <c r="M280">
        <v>0.30249999999999994</v>
      </c>
    </row>
    <row r="281" spans="1:13" x14ac:dyDescent="0.25">
      <c r="A281">
        <v>30</v>
      </c>
      <c r="B281">
        <v>6</v>
      </c>
      <c r="C281" t="s">
        <v>64</v>
      </c>
      <c r="D281" t="s">
        <v>63</v>
      </c>
      <c r="E281">
        <v>41106</v>
      </c>
      <c r="F281">
        <v>7</v>
      </c>
      <c r="G281" t="s">
        <v>190</v>
      </c>
      <c r="H281">
        <v>24.5</v>
      </c>
      <c r="I281">
        <v>32.9</v>
      </c>
      <c r="J281">
        <v>8.44</v>
      </c>
      <c r="K281">
        <v>1.84</v>
      </c>
      <c r="L281">
        <v>12</v>
      </c>
      <c r="M281">
        <v>-0.54999999999999993</v>
      </c>
    </row>
    <row r="282" spans="1:13" x14ac:dyDescent="0.25">
      <c r="A282">
        <v>31</v>
      </c>
      <c r="B282">
        <v>2</v>
      </c>
      <c r="C282" t="s">
        <v>68</v>
      </c>
      <c r="D282" t="s">
        <v>61</v>
      </c>
      <c r="E282">
        <v>41106</v>
      </c>
      <c r="F282">
        <v>7</v>
      </c>
      <c r="G282" t="s">
        <v>190</v>
      </c>
      <c r="H282">
        <v>24.4</v>
      </c>
      <c r="I282">
        <v>32.5</v>
      </c>
      <c r="J282">
        <v>6.99</v>
      </c>
      <c r="K282">
        <v>9.1300000000000008</v>
      </c>
      <c r="L282">
        <v>12</v>
      </c>
      <c r="M282">
        <v>0.17833333333333337</v>
      </c>
    </row>
    <row r="283" spans="1:13" x14ac:dyDescent="0.25">
      <c r="A283">
        <v>32</v>
      </c>
      <c r="B283">
        <v>9</v>
      </c>
      <c r="C283" t="s">
        <v>60</v>
      </c>
      <c r="D283" t="s">
        <v>63</v>
      </c>
      <c r="E283">
        <v>41106</v>
      </c>
      <c r="F283">
        <v>7</v>
      </c>
      <c r="G283" t="s">
        <v>190</v>
      </c>
      <c r="H283">
        <v>24.2</v>
      </c>
      <c r="I283">
        <v>32</v>
      </c>
      <c r="J283">
        <v>6.08</v>
      </c>
      <c r="K283">
        <v>8.01</v>
      </c>
      <c r="L283">
        <v>12</v>
      </c>
      <c r="M283">
        <v>0.1608333333333333</v>
      </c>
    </row>
    <row r="284" spans="1:13" x14ac:dyDescent="0.25">
      <c r="A284">
        <v>33</v>
      </c>
      <c r="B284">
        <v>10</v>
      </c>
      <c r="C284" t="s">
        <v>67</v>
      </c>
      <c r="D284" t="s">
        <v>63</v>
      </c>
      <c r="E284">
        <v>41106</v>
      </c>
      <c r="F284">
        <v>7</v>
      </c>
      <c r="G284" t="s">
        <v>190</v>
      </c>
      <c r="H284">
        <v>24.2</v>
      </c>
      <c r="I284">
        <v>31.4</v>
      </c>
      <c r="J284">
        <v>6.51</v>
      </c>
      <c r="K284">
        <v>10.08</v>
      </c>
      <c r="L284">
        <v>12</v>
      </c>
      <c r="M284">
        <v>0.29750000000000004</v>
      </c>
    </row>
    <row r="285" spans="1:13" x14ac:dyDescent="0.25">
      <c r="A285">
        <v>34</v>
      </c>
      <c r="B285">
        <v>5</v>
      </c>
      <c r="C285" t="s">
        <v>67</v>
      </c>
      <c r="D285" t="s">
        <v>61</v>
      </c>
      <c r="E285">
        <v>41106</v>
      </c>
      <c r="F285">
        <v>7</v>
      </c>
      <c r="G285" t="s">
        <v>190</v>
      </c>
      <c r="H285">
        <v>24.2</v>
      </c>
      <c r="I285">
        <v>32.299999999999997</v>
      </c>
      <c r="J285">
        <v>7.66</v>
      </c>
      <c r="K285">
        <v>10.75</v>
      </c>
      <c r="L285">
        <v>12</v>
      </c>
      <c r="M285">
        <v>0.25750000000000001</v>
      </c>
    </row>
    <row r="286" spans="1:13" x14ac:dyDescent="0.25">
      <c r="A286">
        <v>35</v>
      </c>
      <c r="B286">
        <v>10</v>
      </c>
      <c r="C286" t="s">
        <v>67</v>
      </c>
      <c r="D286" t="s">
        <v>63</v>
      </c>
      <c r="E286">
        <v>41106</v>
      </c>
      <c r="F286">
        <v>7</v>
      </c>
      <c r="G286" t="s">
        <v>190</v>
      </c>
      <c r="H286">
        <v>24.3</v>
      </c>
      <c r="I286">
        <v>32.6</v>
      </c>
      <c r="J286">
        <v>8.15</v>
      </c>
      <c r="K286">
        <v>12.18</v>
      </c>
      <c r="L286">
        <v>12</v>
      </c>
      <c r="M286">
        <v>0.33583333333333326</v>
      </c>
    </row>
    <row r="287" spans="1:13" x14ac:dyDescent="0.25">
      <c r="A287">
        <v>36</v>
      </c>
      <c r="B287">
        <v>8</v>
      </c>
      <c r="C287" t="s">
        <v>62</v>
      </c>
      <c r="D287" t="s">
        <v>63</v>
      </c>
      <c r="E287">
        <v>41106</v>
      </c>
      <c r="F287">
        <v>7</v>
      </c>
      <c r="G287" t="s">
        <v>190</v>
      </c>
      <c r="H287">
        <v>24.4</v>
      </c>
      <c r="I287">
        <v>33</v>
      </c>
      <c r="J287">
        <v>6.48</v>
      </c>
      <c r="K287">
        <v>8.67</v>
      </c>
      <c r="L287">
        <v>12</v>
      </c>
      <c r="M287">
        <v>0.18249999999999997</v>
      </c>
    </row>
    <row r="288" spans="1:13" x14ac:dyDescent="0.25">
      <c r="A288">
        <v>37</v>
      </c>
      <c r="B288">
        <v>4</v>
      </c>
      <c r="C288" t="s">
        <v>60</v>
      </c>
      <c r="D288" t="s">
        <v>61</v>
      </c>
      <c r="E288">
        <v>41106</v>
      </c>
      <c r="F288">
        <v>7</v>
      </c>
      <c r="G288" t="s">
        <v>190</v>
      </c>
      <c r="H288">
        <v>24.2</v>
      </c>
      <c r="I288">
        <v>32.9</v>
      </c>
      <c r="J288">
        <v>7.75</v>
      </c>
      <c r="K288">
        <v>10.88</v>
      </c>
      <c r="L288">
        <v>12</v>
      </c>
      <c r="M288">
        <v>0.26083333333333342</v>
      </c>
    </row>
    <row r="289" spans="1:17" x14ac:dyDescent="0.25">
      <c r="A289">
        <v>38</v>
      </c>
      <c r="B289">
        <v>1</v>
      </c>
      <c r="C289" t="s">
        <v>64</v>
      </c>
      <c r="D289" t="s">
        <v>61</v>
      </c>
      <c r="E289">
        <v>41106</v>
      </c>
      <c r="F289">
        <v>7</v>
      </c>
      <c r="G289" t="s">
        <v>190</v>
      </c>
      <c r="H289">
        <v>24.3</v>
      </c>
      <c r="I289">
        <v>32.799999999999997</v>
      </c>
      <c r="J289">
        <v>7.85</v>
      </c>
      <c r="K289">
        <v>10.76</v>
      </c>
      <c r="L289">
        <v>12</v>
      </c>
      <c r="M289">
        <v>0.24250000000000002</v>
      </c>
    </row>
    <row r="290" spans="1:17" x14ac:dyDescent="0.25">
      <c r="A290">
        <v>39</v>
      </c>
      <c r="B290">
        <v>5</v>
      </c>
      <c r="C290" t="s">
        <v>67</v>
      </c>
      <c r="D290" t="s">
        <v>61</v>
      </c>
      <c r="E290">
        <v>41106</v>
      </c>
      <c r="F290">
        <v>7</v>
      </c>
      <c r="G290" t="s">
        <v>190</v>
      </c>
      <c r="H290">
        <v>24.4</v>
      </c>
      <c r="I290">
        <v>33.1</v>
      </c>
      <c r="J290">
        <v>8.9</v>
      </c>
      <c r="K290">
        <v>12.93</v>
      </c>
      <c r="L290">
        <v>12</v>
      </c>
      <c r="M290">
        <v>0.33583333333333326</v>
      </c>
    </row>
    <row r="291" spans="1:17" x14ac:dyDescent="0.25">
      <c r="A291">
        <v>40</v>
      </c>
      <c r="B291">
        <v>2</v>
      </c>
      <c r="C291" t="s">
        <v>68</v>
      </c>
      <c r="D291" t="s">
        <v>61</v>
      </c>
      <c r="E291">
        <v>41106</v>
      </c>
      <c r="F291">
        <v>7</v>
      </c>
      <c r="G291" t="s">
        <v>190</v>
      </c>
      <c r="H291">
        <v>24.3</v>
      </c>
      <c r="I291">
        <v>33.200000000000003</v>
      </c>
      <c r="J291">
        <v>7.21</v>
      </c>
      <c r="K291">
        <v>10.28</v>
      </c>
      <c r="L291">
        <v>12</v>
      </c>
      <c r="M291">
        <v>0.2558333333333333</v>
      </c>
    </row>
    <row r="292" spans="1:17" x14ac:dyDescent="0.25">
      <c r="A292">
        <v>41</v>
      </c>
      <c r="B292">
        <v>6</v>
      </c>
      <c r="C292" t="s">
        <v>64</v>
      </c>
      <c r="D292" t="s">
        <v>63</v>
      </c>
      <c r="E292">
        <v>41106</v>
      </c>
      <c r="F292">
        <v>7</v>
      </c>
      <c r="G292" t="s">
        <v>190</v>
      </c>
      <c r="H292">
        <v>24.5</v>
      </c>
      <c r="I292">
        <v>32.799999999999997</v>
      </c>
      <c r="J292">
        <v>6.74</v>
      </c>
      <c r="K292">
        <v>9.61</v>
      </c>
      <c r="L292">
        <v>12</v>
      </c>
      <c r="M292">
        <v>0.23916666666666661</v>
      </c>
    </row>
    <row r="293" spans="1:17" x14ac:dyDescent="0.25">
      <c r="A293">
        <v>42</v>
      </c>
      <c r="B293">
        <v>7</v>
      </c>
      <c r="C293" t="s">
        <v>68</v>
      </c>
      <c r="D293" t="s">
        <v>63</v>
      </c>
      <c r="E293">
        <v>41106</v>
      </c>
      <c r="F293">
        <v>7</v>
      </c>
      <c r="G293" t="s">
        <v>190</v>
      </c>
      <c r="H293">
        <v>24.2</v>
      </c>
      <c r="I293">
        <v>32.9</v>
      </c>
      <c r="J293">
        <v>9.6999999999999993</v>
      </c>
      <c r="K293">
        <v>12.55</v>
      </c>
      <c r="L293">
        <v>12</v>
      </c>
      <c r="M293">
        <v>0.23750000000000013</v>
      </c>
    </row>
    <row r="294" spans="1:17" x14ac:dyDescent="0.25">
      <c r="A294">
        <v>43</v>
      </c>
      <c r="B294">
        <v>3</v>
      </c>
      <c r="C294" t="s">
        <v>62</v>
      </c>
      <c r="D294" t="s">
        <v>61</v>
      </c>
      <c r="E294">
        <v>41106</v>
      </c>
      <c r="F294">
        <v>7</v>
      </c>
      <c r="G294" t="s">
        <v>190</v>
      </c>
      <c r="H294">
        <v>24.1</v>
      </c>
      <c r="I294">
        <v>32.799999999999997</v>
      </c>
      <c r="J294">
        <v>7.41</v>
      </c>
      <c r="K294">
        <v>11.39</v>
      </c>
      <c r="L294">
        <v>12</v>
      </c>
      <c r="M294">
        <v>0.33166666666666672</v>
      </c>
    </row>
    <row r="295" spans="1:17" x14ac:dyDescent="0.25">
      <c r="A295">
        <v>44</v>
      </c>
      <c r="B295">
        <v>4</v>
      </c>
      <c r="C295" t="s">
        <v>60</v>
      </c>
      <c r="D295" t="s">
        <v>61</v>
      </c>
      <c r="E295">
        <v>41106</v>
      </c>
      <c r="F295">
        <v>7</v>
      </c>
      <c r="G295" t="s">
        <v>190</v>
      </c>
      <c r="H295">
        <v>24.2</v>
      </c>
      <c r="I295">
        <v>32.6</v>
      </c>
      <c r="J295">
        <v>7.06</v>
      </c>
      <c r="K295">
        <v>10.36</v>
      </c>
      <c r="L295">
        <v>12</v>
      </c>
      <c r="M295">
        <v>0.27499999999999997</v>
      </c>
    </row>
    <row r="296" spans="1:17" x14ac:dyDescent="0.25">
      <c r="A296">
        <v>45</v>
      </c>
      <c r="B296">
        <v>3</v>
      </c>
      <c r="C296" t="s">
        <v>62</v>
      </c>
      <c r="D296" t="s">
        <v>61</v>
      </c>
      <c r="E296">
        <v>41106</v>
      </c>
      <c r="F296">
        <v>7</v>
      </c>
      <c r="G296" t="s">
        <v>190</v>
      </c>
      <c r="H296">
        <v>24.1</v>
      </c>
      <c r="I296">
        <v>32.5</v>
      </c>
      <c r="J296">
        <v>7.98</v>
      </c>
      <c r="K296">
        <v>11.63</v>
      </c>
      <c r="L296">
        <v>12</v>
      </c>
      <c r="M296">
        <v>0.3041666666666667</v>
      </c>
    </row>
    <row r="297" spans="1:17" x14ac:dyDescent="0.25">
      <c r="A297">
        <v>46</v>
      </c>
      <c r="B297">
        <v>8</v>
      </c>
      <c r="C297" t="s">
        <v>62</v>
      </c>
      <c r="D297" t="s">
        <v>63</v>
      </c>
      <c r="E297">
        <v>41106</v>
      </c>
      <c r="F297">
        <v>7</v>
      </c>
      <c r="G297" t="s">
        <v>190</v>
      </c>
      <c r="H297">
        <v>24.2</v>
      </c>
      <c r="I297">
        <v>32.700000000000003</v>
      </c>
      <c r="J297">
        <v>7.31</v>
      </c>
      <c r="K297">
        <v>10.73</v>
      </c>
      <c r="L297">
        <v>12</v>
      </c>
      <c r="M297">
        <v>0.28500000000000009</v>
      </c>
    </row>
    <row r="298" spans="1:17" x14ac:dyDescent="0.25">
      <c r="A298">
        <v>47</v>
      </c>
      <c r="B298">
        <v>4</v>
      </c>
      <c r="C298" t="s">
        <v>60</v>
      </c>
      <c r="D298" t="s">
        <v>61</v>
      </c>
      <c r="E298">
        <v>41106</v>
      </c>
      <c r="F298">
        <v>7</v>
      </c>
      <c r="G298" t="s">
        <v>190</v>
      </c>
      <c r="H298">
        <v>24.2</v>
      </c>
      <c r="I298">
        <v>32.4</v>
      </c>
      <c r="J298">
        <v>6.4</v>
      </c>
      <c r="K298">
        <v>8.2899999999999991</v>
      </c>
      <c r="L298">
        <v>12</v>
      </c>
      <c r="M298">
        <v>0.15749999999999989</v>
      </c>
    </row>
    <row r="299" spans="1:17" x14ac:dyDescent="0.25">
      <c r="A299">
        <v>48</v>
      </c>
      <c r="B299">
        <v>7</v>
      </c>
      <c r="C299" t="s">
        <v>68</v>
      </c>
      <c r="D299" t="s">
        <v>63</v>
      </c>
      <c r="E299">
        <v>41106</v>
      </c>
      <c r="F299">
        <v>7</v>
      </c>
      <c r="G299" t="s">
        <v>190</v>
      </c>
      <c r="H299">
        <v>24.1</v>
      </c>
      <c r="I299">
        <v>32.200000000000003</v>
      </c>
      <c r="J299">
        <v>5.84</v>
      </c>
      <c r="K299">
        <v>7.77</v>
      </c>
      <c r="L299">
        <v>12</v>
      </c>
      <c r="M299">
        <v>0.1608333333333333</v>
      </c>
    </row>
    <row r="300" spans="1:17" x14ac:dyDescent="0.25">
      <c r="A300">
        <v>49</v>
      </c>
      <c r="B300">
        <v>1</v>
      </c>
      <c r="C300" t="s">
        <v>64</v>
      </c>
      <c r="D300" t="s">
        <v>61</v>
      </c>
      <c r="E300">
        <v>41106</v>
      </c>
      <c r="F300">
        <v>7</v>
      </c>
      <c r="G300" t="s">
        <v>190</v>
      </c>
      <c r="H300">
        <v>24.2</v>
      </c>
      <c r="I300">
        <v>31.9</v>
      </c>
      <c r="J300">
        <v>5.66</v>
      </c>
      <c r="K300">
        <v>7.64</v>
      </c>
      <c r="L300">
        <v>12</v>
      </c>
      <c r="M300">
        <v>0.16499999999999995</v>
      </c>
    </row>
    <row r="301" spans="1:17" x14ac:dyDescent="0.25">
      <c r="A301">
        <v>50</v>
      </c>
      <c r="B301">
        <v>9</v>
      </c>
      <c r="C301" t="s">
        <v>60</v>
      </c>
      <c r="D301" t="s">
        <v>63</v>
      </c>
      <c r="E301">
        <v>41106</v>
      </c>
      <c r="F301">
        <v>7</v>
      </c>
      <c r="G301" t="s">
        <v>190</v>
      </c>
      <c r="H301">
        <v>24.1</v>
      </c>
      <c r="I301">
        <v>32.1</v>
      </c>
      <c r="J301">
        <v>6.11</v>
      </c>
      <c r="K301">
        <v>8.1999999999999993</v>
      </c>
      <c r="L301">
        <v>12</v>
      </c>
      <c r="M301">
        <v>0.17416666666666658</v>
      </c>
    </row>
    <row r="302" spans="1:17" x14ac:dyDescent="0.25">
      <c r="A302">
        <v>1</v>
      </c>
      <c r="B302">
        <v>4</v>
      </c>
      <c r="C302" t="s">
        <v>60</v>
      </c>
      <c r="D302" t="s">
        <v>61</v>
      </c>
      <c r="E302">
        <v>41113</v>
      </c>
      <c r="F302">
        <v>8</v>
      </c>
      <c r="G302" t="s">
        <v>191</v>
      </c>
      <c r="H302">
        <v>25.7</v>
      </c>
      <c r="I302">
        <v>28.8</v>
      </c>
      <c r="J302">
        <v>11.08</v>
      </c>
      <c r="K302">
        <v>14.29</v>
      </c>
      <c r="L302">
        <v>11.5</v>
      </c>
      <c r="M302">
        <v>0.27913043478260863</v>
      </c>
      <c r="O302">
        <f>AVERAGE(M302:M351)</f>
        <v>0.22273043478260868</v>
      </c>
      <c r="P302">
        <f>STDEV(M302:M351)</f>
        <v>9.4746704041763427E-2</v>
      </c>
      <c r="Q302">
        <f>P302/O302</f>
        <v>0.4253873258687747</v>
      </c>
    </row>
    <row r="303" spans="1:17" x14ac:dyDescent="0.25">
      <c r="A303">
        <v>2</v>
      </c>
      <c r="B303">
        <v>8</v>
      </c>
      <c r="C303" t="s">
        <v>62</v>
      </c>
      <c r="D303" t="s">
        <v>63</v>
      </c>
      <c r="E303">
        <v>41113</v>
      </c>
      <c r="F303">
        <v>8</v>
      </c>
      <c r="G303" t="s">
        <v>191</v>
      </c>
      <c r="H303">
        <v>25.9</v>
      </c>
      <c r="I303">
        <v>29.4</v>
      </c>
      <c r="J303">
        <v>8.26</v>
      </c>
      <c r="K303">
        <v>11.03</v>
      </c>
      <c r="L303">
        <v>11.5</v>
      </c>
      <c r="M303">
        <v>0.24086956521739128</v>
      </c>
    </row>
    <row r="304" spans="1:17" x14ac:dyDescent="0.25">
      <c r="A304">
        <v>3</v>
      </c>
      <c r="B304">
        <v>3</v>
      </c>
      <c r="C304" t="s">
        <v>62</v>
      </c>
      <c r="D304" t="s">
        <v>61</v>
      </c>
      <c r="E304">
        <v>41113</v>
      </c>
      <c r="F304">
        <v>8</v>
      </c>
      <c r="G304" t="s">
        <v>191</v>
      </c>
      <c r="H304">
        <v>26</v>
      </c>
      <c r="I304">
        <v>29.9</v>
      </c>
      <c r="J304">
        <v>8.61</v>
      </c>
      <c r="K304">
        <v>11.38</v>
      </c>
      <c r="L304">
        <v>11.5</v>
      </c>
      <c r="M304">
        <v>0.24086956521739142</v>
      </c>
    </row>
    <row r="305" spans="1:13" x14ac:dyDescent="0.25">
      <c r="A305">
        <v>4</v>
      </c>
      <c r="B305">
        <v>6</v>
      </c>
      <c r="C305" t="s">
        <v>64</v>
      </c>
      <c r="D305" t="s">
        <v>63</v>
      </c>
      <c r="E305">
        <v>41113</v>
      </c>
      <c r="F305">
        <v>8</v>
      </c>
      <c r="G305" t="s">
        <v>191</v>
      </c>
      <c r="H305">
        <v>26</v>
      </c>
      <c r="I305">
        <v>29.9</v>
      </c>
      <c r="J305">
        <v>10.14</v>
      </c>
      <c r="K305">
        <v>12.62</v>
      </c>
      <c r="L305">
        <v>11.5</v>
      </c>
      <c r="M305">
        <v>0.21565217391304337</v>
      </c>
    </row>
    <row r="306" spans="1:13" x14ac:dyDescent="0.25">
      <c r="A306">
        <v>5</v>
      </c>
      <c r="B306">
        <v>3</v>
      </c>
      <c r="C306" t="s">
        <v>62</v>
      </c>
      <c r="D306" t="s">
        <v>61</v>
      </c>
      <c r="E306">
        <v>41113</v>
      </c>
      <c r="F306">
        <v>8</v>
      </c>
      <c r="G306" t="s">
        <v>191</v>
      </c>
      <c r="H306">
        <v>26.2</v>
      </c>
      <c r="I306">
        <v>30.1</v>
      </c>
      <c r="J306">
        <v>8.0500000000000007</v>
      </c>
      <c r="K306">
        <v>9.86</v>
      </c>
      <c r="L306">
        <v>11.5</v>
      </c>
      <c r="M306">
        <v>0.15739130434782597</v>
      </c>
    </row>
    <row r="307" spans="1:13" x14ac:dyDescent="0.25">
      <c r="A307">
        <v>6</v>
      </c>
      <c r="B307">
        <v>1</v>
      </c>
      <c r="C307" t="s">
        <v>64</v>
      </c>
      <c r="D307" t="s">
        <v>61</v>
      </c>
      <c r="E307">
        <v>41113</v>
      </c>
      <c r="F307">
        <v>8</v>
      </c>
      <c r="G307" t="s">
        <v>191</v>
      </c>
      <c r="H307">
        <v>26.3</v>
      </c>
      <c r="I307">
        <v>30.3</v>
      </c>
      <c r="J307">
        <v>9.39</v>
      </c>
      <c r="K307">
        <v>11.69</v>
      </c>
      <c r="L307">
        <v>11.5</v>
      </c>
      <c r="M307">
        <v>0.1999999999999999</v>
      </c>
    </row>
    <row r="308" spans="1:13" x14ac:dyDescent="0.25">
      <c r="A308">
        <v>7</v>
      </c>
      <c r="B308">
        <v>4</v>
      </c>
      <c r="C308" t="s">
        <v>60</v>
      </c>
      <c r="D308" t="s">
        <v>61</v>
      </c>
      <c r="E308">
        <v>41113</v>
      </c>
      <c r="F308">
        <v>8</v>
      </c>
      <c r="G308" t="s">
        <v>191</v>
      </c>
      <c r="H308">
        <v>26.3</v>
      </c>
      <c r="I308">
        <v>30.4</v>
      </c>
      <c r="J308">
        <v>8.11</v>
      </c>
      <c r="K308">
        <v>11.23</v>
      </c>
      <c r="L308">
        <v>11.5</v>
      </c>
      <c r="M308">
        <v>0.27130434782608703</v>
      </c>
    </row>
    <row r="309" spans="1:13" x14ac:dyDescent="0.25">
      <c r="A309">
        <v>8</v>
      </c>
      <c r="B309">
        <v>10</v>
      </c>
      <c r="C309" t="s">
        <v>67</v>
      </c>
      <c r="D309" t="s">
        <v>63</v>
      </c>
      <c r="E309">
        <v>41113</v>
      </c>
      <c r="F309">
        <v>8</v>
      </c>
      <c r="G309" t="s">
        <v>191</v>
      </c>
      <c r="H309">
        <v>26.3</v>
      </c>
      <c r="I309">
        <v>30.4</v>
      </c>
      <c r="J309">
        <v>8.2200000000000006</v>
      </c>
      <c r="K309">
        <v>9.8000000000000007</v>
      </c>
      <c r="L309">
        <v>11.5</v>
      </c>
      <c r="M309">
        <v>0.13739130434782609</v>
      </c>
    </row>
    <row r="310" spans="1:13" x14ac:dyDescent="0.25">
      <c r="A310">
        <v>9</v>
      </c>
      <c r="B310">
        <v>5</v>
      </c>
      <c r="C310" t="s">
        <v>67</v>
      </c>
      <c r="D310" t="s">
        <v>61</v>
      </c>
      <c r="E310">
        <v>41113</v>
      </c>
      <c r="F310">
        <v>8</v>
      </c>
      <c r="G310" t="s">
        <v>191</v>
      </c>
      <c r="H310">
        <v>26.5</v>
      </c>
      <c r="I310">
        <v>30.6</v>
      </c>
      <c r="J310">
        <v>7.84</v>
      </c>
      <c r="K310">
        <v>9.67</v>
      </c>
      <c r="L310">
        <v>11.5</v>
      </c>
      <c r="M310">
        <v>0.15913043478260872</v>
      </c>
    </row>
    <row r="311" spans="1:13" x14ac:dyDescent="0.25">
      <c r="A311">
        <v>10</v>
      </c>
      <c r="B311">
        <v>2</v>
      </c>
      <c r="C311" t="s">
        <v>68</v>
      </c>
      <c r="D311" t="s">
        <v>61</v>
      </c>
      <c r="E311">
        <v>41113</v>
      </c>
      <c r="F311">
        <v>8</v>
      </c>
      <c r="G311" t="s">
        <v>191</v>
      </c>
      <c r="H311">
        <v>26.4</v>
      </c>
      <c r="I311">
        <v>30.4</v>
      </c>
      <c r="J311">
        <v>9.65</v>
      </c>
      <c r="K311">
        <v>12.74</v>
      </c>
      <c r="L311">
        <v>11.5</v>
      </c>
      <c r="M311">
        <v>0.26869565217391306</v>
      </c>
    </row>
    <row r="312" spans="1:13" x14ac:dyDescent="0.25">
      <c r="A312">
        <v>11</v>
      </c>
      <c r="B312">
        <v>7</v>
      </c>
      <c r="C312" t="s">
        <v>68</v>
      </c>
      <c r="D312" t="s">
        <v>63</v>
      </c>
      <c r="E312">
        <v>41113</v>
      </c>
      <c r="F312">
        <v>8</v>
      </c>
      <c r="G312" t="s">
        <v>191</v>
      </c>
      <c r="H312">
        <v>26.4</v>
      </c>
      <c r="I312">
        <v>30.2</v>
      </c>
      <c r="J312">
        <v>8.8800000000000008</v>
      </c>
      <c r="K312">
        <v>11.63</v>
      </c>
      <c r="L312">
        <v>11.5</v>
      </c>
      <c r="M312">
        <v>0.2391304347826087</v>
      </c>
    </row>
    <row r="313" spans="1:13" x14ac:dyDescent="0.25">
      <c r="A313">
        <v>12</v>
      </c>
      <c r="B313">
        <v>2</v>
      </c>
      <c r="C313" t="s">
        <v>68</v>
      </c>
      <c r="D313" t="s">
        <v>61</v>
      </c>
      <c r="E313">
        <v>41113</v>
      </c>
      <c r="F313">
        <v>8</v>
      </c>
      <c r="G313" t="s">
        <v>191</v>
      </c>
      <c r="H313">
        <v>26.4</v>
      </c>
      <c r="I313">
        <v>30.2</v>
      </c>
      <c r="J313">
        <v>11.6</v>
      </c>
      <c r="K313">
        <v>15.33</v>
      </c>
      <c r="L313">
        <v>11.5</v>
      </c>
      <c r="M313">
        <v>0.32434782608695656</v>
      </c>
    </row>
    <row r="314" spans="1:13" x14ac:dyDescent="0.25">
      <c r="A314">
        <v>13</v>
      </c>
      <c r="B314">
        <v>6</v>
      </c>
      <c r="C314" t="s">
        <v>64</v>
      </c>
      <c r="D314" t="s">
        <v>63</v>
      </c>
      <c r="E314">
        <v>41113</v>
      </c>
      <c r="F314">
        <v>8</v>
      </c>
      <c r="G314" t="s">
        <v>191</v>
      </c>
      <c r="H314">
        <v>26.2</v>
      </c>
      <c r="I314">
        <v>29.9</v>
      </c>
      <c r="J314">
        <v>10.119999999999999</v>
      </c>
      <c r="K314">
        <v>12.49</v>
      </c>
      <c r="L314">
        <v>11.5</v>
      </c>
      <c r="M314">
        <v>0.20608695652173922</v>
      </c>
    </row>
    <row r="315" spans="1:13" x14ac:dyDescent="0.25">
      <c r="A315">
        <v>14</v>
      </c>
      <c r="B315">
        <v>1</v>
      </c>
      <c r="C315" t="s">
        <v>64</v>
      </c>
      <c r="D315" t="s">
        <v>61</v>
      </c>
      <c r="E315">
        <v>41113</v>
      </c>
      <c r="F315">
        <v>8</v>
      </c>
      <c r="G315" t="s">
        <v>191</v>
      </c>
      <c r="H315">
        <v>26.2</v>
      </c>
      <c r="I315">
        <v>29.7</v>
      </c>
      <c r="J315">
        <v>8.6999999999999993</v>
      </c>
      <c r="K315">
        <v>11.05</v>
      </c>
      <c r="L315">
        <v>11.5</v>
      </c>
      <c r="M315">
        <v>0.20434782608695665</v>
      </c>
    </row>
    <row r="316" spans="1:13" x14ac:dyDescent="0.25">
      <c r="A316">
        <v>15</v>
      </c>
      <c r="B316">
        <v>9</v>
      </c>
      <c r="C316" t="s">
        <v>60</v>
      </c>
      <c r="D316" t="s">
        <v>63</v>
      </c>
      <c r="E316">
        <v>41113</v>
      </c>
      <c r="F316">
        <v>8</v>
      </c>
      <c r="G316" t="s">
        <v>191</v>
      </c>
      <c r="H316">
        <v>26</v>
      </c>
      <c r="I316">
        <v>29.3</v>
      </c>
      <c r="J316">
        <v>10.31</v>
      </c>
      <c r="K316">
        <v>12.03</v>
      </c>
      <c r="L316">
        <v>11.5</v>
      </c>
      <c r="M316">
        <v>0.14956521739130424</v>
      </c>
    </row>
    <row r="317" spans="1:13" x14ac:dyDescent="0.25">
      <c r="A317">
        <v>16</v>
      </c>
      <c r="B317">
        <v>7</v>
      </c>
      <c r="C317" t="s">
        <v>68</v>
      </c>
      <c r="D317" t="s">
        <v>63</v>
      </c>
      <c r="E317">
        <v>41113</v>
      </c>
      <c r="F317">
        <v>8</v>
      </c>
      <c r="G317" t="s">
        <v>191</v>
      </c>
      <c r="H317">
        <v>25.8</v>
      </c>
      <c r="I317">
        <v>29</v>
      </c>
      <c r="J317">
        <v>11.16</v>
      </c>
      <c r="K317">
        <v>15.22</v>
      </c>
      <c r="L317">
        <v>11.5</v>
      </c>
      <c r="M317">
        <v>0.35304347826086963</v>
      </c>
    </row>
    <row r="318" spans="1:13" x14ac:dyDescent="0.25">
      <c r="A318">
        <v>17</v>
      </c>
      <c r="B318">
        <v>1</v>
      </c>
      <c r="C318" t="s">
        <v>64</v>
      </c>
      <c r="D318" t="s">
        <v>61</v>
      </c>
      <c r="E318">
        <v>41113</v>
      </c>
      <c r="F318">
        <v>8</v>
      </c>
      <c r="G318" t="s">
        <v>191</v>
      </c>
      <c r="H318">
        <v>25.8</v>
      </c>
      <c r="I318">
        <v>28.9</v>
      </c>
      <c r="J318">
        <v>8.1300000000000008</v>
      </c>
      <c r="K318">
        <v>9.9700000000000006</v>
      </c>
      <c r="L318">
        <v>11.5</v>
      </c>
      <c r="M318">
        <v>0.15999999999999998</v>
      </c>
    </row>
    <row r="319" spans="1:13" x14ac:dyDescent="0.25">
      <c r="A319">
        <v>18</v>
      </c>
      <c r="B319">
        <v>6</v>
      </c>
      <c r="C319" t="s">
        <v>64</v>
      </c>
      <c r="D319" t="s">
        <v>63</v>
      </c>
      <c r="E319">
        <v>41113</v>
      </c>
      <c r="F319">
        <v>8</v>
      </c>
      <c r="G319" t="s">
        <v>191</v>
      </c>
      <c r="H319">
        <v>26.1</v>
      </c>
      <c r="I319">
        <v>29.4</v>
      </c>
      <c r="J319">
        <v>8.31</v>
      </c>
      <c r="K319">
        <v>10.53</v>
      </c>
      <c r="L319">
        <v>11.5</v>
      </c>
      <c r="M319">
        <v>0.19304347826086946</v>
      </c>
    </row>
    <row r="320" spans="1:13" x14ac:dyDescent="0.25">
      <c r="A320">
        <v>19</v>
      </c>
      <c r="B320">
        <v>8</v>
      </c>
      <c r="C320" t="s">
        <v>62</v>
      </c>
      <c r="D320" t="s">
        <v>63</v>
      </c>
      <c r="E320">
        <v>41113</v>
      </c>
      <c r="F320">
        <v>8</v>
      </c>
      <c r="G320" t="s">
        <v>191</v>
      </c>
      <c r="H320">
        <v>26.1</v>
      </c>
      <c r="I320">
        <v>29.7</v>
      </c>
      <c r="J320">
        <v>7.9</v>
      </c>
      <c r="K320">
        <v>9.59</v>
      </c>
      <c r="L320">
        <v>11.5</v>
      </c>
      <c r="M320">
        <v>0.1469565217391304</v>
      </c>
    </row>
    <row r="321" spans="1:13" x14ac:dyDescent="0.25">
      <c r="A321">
        <v>20</v>
      </c>
      <c r="B321">
        <v>9</v>
      </c>
      <c r="C321" t="s">
        <v>60</v>
      </c>
      <c r="D321" t="s">
        <v>63</v>
      </c>
      <c r="E321">
        <v>41113</v>
      </c>
      <c r="F321">
        <v>8</v>
      </c>
      <c r="G321" t="s">
        <v>191</v>
      </c>
      <c r="H321">
        <v>26.2</v>
      </c>
      <c r="I321">
        <v>30.2</v>
      </c>
      <c r="J321">
        <v>10.5</v>
      </c>
      <c r="K321">
        <v>13.12</v>
      </c>
      <c r="L321">
        <v>11.5</v>
      </c>
      <c r="M321">
        <v>0.22782608695652168</v>
      </c>
    </row>
    <row r="322" spans="1:13" x14ac:dyDescent="0.25">
      <c r="A322">
        <v>21</v>
      </c>
      <c r="B322">
        <v>5</v>
      </c>
      <c r="C322" t="s">
        <v>67</v>
      </c>
      <c r="D322" t="s">
        <v>61</v>
      </c>
      <c r="E322">
        <v>41113</v>
      </c>
      <c r="F322">
        <v>8</v>
      </c>
      <c r="G322" t="s">
        <v>191</v>
      </c>
      <c r="H322">
        <v>26.2</v>
      </c>
      <c r="I322">
        <v>30</v>
      </c>
      <c r="J322">
        <v>7.9</v>
      </c>
      <c r="K322">
        <v>9.77</v>
      </c>
      <c r="L322">
        <v>11.5</v>
      </c>
      <c r="M322">
        <v>0.16260869565217384</v>
      </c>
    </row>
    <row r="323" spans="1:13" x14ac:dyDescent="0.25">
      <c r="A323">
        <v>22</v>
      </c>
      <c r="B323">
        <v>2</v>
      </c>
      <c r="C323" t="s">
        <v>68</v>
      </c>
      <c r="D323" t="s">
        <v>61</v>
      </c>
      <c r="E323">
        <v>41113</v>
      </c>
      <c r="F323">
        <v>8</v>
      </c>
      <c r="G323" t="s">
        <v>191</v>
      </c>
      <c r="H323">
        <v>26.3</v>
      </c>
      <c r="I323">
        <v>30.1</v>
      </c>
      <c r="J323">
        <v>9.75</v>
      </c>
      <c r="K323">
        <v>13.09</v>
      </c>
      <c r="L323">
        <v>11.5</v>
      </c>
      <c r="M323">
        <v>0.29043478260869565</v>
      </c>
    </row>
    <row r="324" spans="1:13" x14ac:dyDescent="0.25">
      <c r="A324">
        <v>23</v>
      </c>
      <c r="B324">
        <v>10</v>
      </c>
      <c r="C324" t="s">
        <v>67</v>
      </c>
      <c r="D324" t="s">
        <v>63</v>
      </c>
      <c r="E324">
        <v>41113</v>
      </c>
      <c r="F324">
        <v>8</v>
      </c>
      <c r="G324" t="s">
        <v>191</v>
      </c>
      <c r="H324">
        <v>26.4</v>
      </c>
      <c r="I324">
        <v>30.4</v>
      </c>
      <c r="J324">
        <v>7.53</v>
      </c>
      <c r="K324">
        <v>8.6999999999999993</v>
      </c>
      <c r="L324">
        <v>11.5</v>
      </c>
      <c r="M324">
        <v>0.10173913043478253</v>
      </c>
    </row>
    <row r="325" spans="1:13" x14ac:dyDescent="0.25">
      <c r="A325">
        <v>24</v>
      </c>
      <c r="B325">
        <v>5</v>
      </c>
      <c r="C325" t="s">
        <v>67</v>
      </c>
      <c r="D325" t="s">
        <v>61</v>
      </c>
      <c r="E325">
        <v>41113</v>
      </c>
      <c r="F325">
        <v>8</v>
      </c>
      <c r="G325" t="s">
        <v>191</v>
      </c>
      <c r="H325">
        <v>26.3</v>
      </c>
      <c r="I325">
        <v>30.7</v>
      </c>
      <c r="J325">
        <v>9.85</v>
      </c>
      <c r="K325">
        <v>12.65</v>
      </c>
      <c r="L325">
        <v>11.5</v>
      </c>
      <c r="M325">
        <v>0.24347826086956528</v>
      </c>
    </row>
    <row r="326" spans="1:13" x14ac:dyDescent="0.25">
      <c r="A326">
        <v>25</v>
      </c>
      <c r="B326">
        <v>9</v>
      </c>
      <c r="C326" t="s">
        <v>60</v>
      </c>
      <c r="D326" t="s">
        <v>63</v>
      </c>
      <c r="E326">
        <v>41113</v>
      </c>
      <c r="F326">
        <v>8</v>
      </c>
      <c r="G326" t="s">
        <v>191</v>
      </c>
      <c r="H326">
        <v>26.3</v>
      </c>
      <c r="I326">
        <v>30</v>
      </c>
      <c r="J326">
        <v>10.77</v>
      </c>
      <c r="K326">
        <v>14.12</v>
      </c>
      <c r="L326">
        <v>11.5</v>
      </c>
      <c r="M326">
        <v>0.29130434782608694</v>
      </c>
    </row>
    <row r="327" spans="1:13" x14ac:dyDescent="0.25">
      <c r="A327">
        <v>26</v>
      </c>
      <c r="B327">
        <v>3</v>
      </c>
      <c r="C327" t="s">
        <v>62</v>
      </c>
      <c r="D327" t="s">
        <v>61</v>
      </c>
      <c r="E327">
        <v>41113</v>
      </c>
      <c r="F327">
        <v>8</v>
      </c>
      <c r="G327" t="s">
        <v>191</v>
      </c>
      <c r="H327">
        <v>26.4</v>
      </c>
      <c r="I327">
        <v>30.4</v>
      </c>
      <c r="J327">
        <v>8.17</v>
      </c>
      <c r="K327">
        <v>10.039999999999999</v>
      </c>
      <c r="L327">
        <v>11.5</v>
      </c>
      <c r="M327">
        <v>0.16260869565217384</v>
      </c>
    </row>
    <row r="328" spans="1:13" x14ac:dyDescent="0.25">
      <c r="A328">
        <v>27</v>
      </c>
      <c r="B328">
        <v>7</v>
      </c>
      <c r="C328" t="s">
        <v>68</v>
      </c>
      <c r="D328" t="s">
        <v>63</v>
      </c>
      <c r="E328">
        <v>41113</v>
      </c>
      <c r="F328">
        <v>8</v>
      </c>
      <c r="G328" t="s">
        <v>191</v>
      </c>
      <c r="H328">
        <v>26.4</v>
      </c>
      <c r="I328">
        <v>30.3</v>
      </c>
      <c r="J328">
        <v>11.32</v>
      </c>
      <c r="K328">
        <v>15.87</v>
      </c>
      <c r="L328">
        <v>11.5</v>
      </c>
      <c r="M328">
        <v>0.39565217391304336</v>
      </c>
    </row>
    <row r="329" spans="1:13" x14ac:dyDescent="0.25">
      <c r="A329">
        <v>28</v>
      </c>
      <c r="B329">
        <v>10</v>
      </c>
      <c r="C329" t="s">
        <v>67</v>
      </c>
      <c r="D329" t="s">
        <v>63</v>
      </c>
      <c r="E329">
        <v>41113</v>
      </c>
      <c r="F329">
        <v>8</v>
      </c>
      <c r="G329" t="s">
        <v>191</v>
      </c>
      <c r="H329">
        <v>26.4</v>
      </c>
      <c r="I329">
        <v>30.3</v>
      </c>
      <c r="J329">
        <v>7.29</v>
      </c>
      <c r="K329">
        <v>9.0299999999999994</v>
      </c>
      <c r="L329">
        <v>11.5</v>
      </c>
      <c r="M329">
        <v>0.1513043478260869</v>
      </c>
    </row>
    <row r="330" spans="1:13" x14ac:dyDescent="0.25">
      <c r="A330">
        <v>29</v>
      </c>
      <c r="B330">
        <v>8</v>
      </c>
      <c r="C330" t="s">
        <v>62</v>
      </c>
      <c r="D330" t="s">
        <v>63</v>
      </c>
      <c r="E330">
        <v>41113</v>
      </c>
      <c r="F330">
        <v>8</v>
      </c>
      <c r="G330" t="s">
        <v>191</v>
      </c>
      <c r="H330">
        <v>26.2</v>
      </c>
      <c r="I330">
        <v>29.9</v>
      </c>
      <c r="J330">
        <v>6.36</v>
      </c>
      <c r="K330">
        <v>8.66</v>
      </c>
      <c r="L330">
        <v>11.5</v>
      </c>
      <c r="M330">
        <v>0.19999999999999998</v>
      </c>
    </row>
    <row r="331" spans="1:13" x14ac:dyDescent="0.25">
      <c r="A331">
        <v>30</v>
      </c>
      <c r="B331">
        <v>6</v>
      </c>
      <c r="C331" t="s">
        <v>64</v>
      </c>
      <c r="D331" t="s">
        <v>63</v>
      </c>
      <c r="E331">
        <v>41113</v>
      </c>
      <c r="F331">
        <v>8</v>
      </c>
      <c r="G331" t="s">
        <v>191</v>
      </c>
      <c r="H331">
        <v>26.2</v>
      </c>
      <c r="I331">
        <v>29.7</v>
      </c>
      <c r="J331">
        <v>10.51</v>
      </c>
      <c r="K331">
        <v>13.22</v>
      </c>
      <c r="L331">
        <v>11.5</v>
      </c>
      <c r="M331">
        <v>0.23565217391304355</v>
      </c>
    </row>
    <row r="332" spans="1:13" x14ac:dyDescent="0.25">
      <c r="A332">
        <v>31</v>
      </c>
      <c r="B332">
        <v>2</v>
      </c>
      <c r="C332" t="s">
        <v>68</v>
      </c>
      <c r="D332" t="s">
        <v>61</v>
      </c>
      <c r="E332">
        <v>41113</v>
      </c>
      <c r="F332">
        <v>8</v>
      </c>
      <c r="G332" t="s">
        <v>191</v>
      </c>
      <c r="H332">
        <v>26</v>
      </c>
      <c r="I332">
        <v>29.1</v>
      </c>
      <c r="J332">
        <v>9.68</v>
      </c>
      <c r="K332">
        <v>13.28</v>
      </c>
      <c r="L332">
        <v>11.5</v>
      </c>
      <c r="M332">
        <v>0.31304347826086953</v>
      </c>
    </row>
    <row r="333" spans="1:13" x14ac:dyDescent="0.25">
      <c r="A333">
        <v>32</v>
      </c>
      <c r="B333">
        <v>9</v>
      </c>
      <c r="C333" t="s">
        <v>60</v>
      </c>
      <c r="D333" t="s">
        <v>63</v>
      </c>
      <c r="E333">
        <v>41113</v>
      </c>
      <c r="F333">
        <v>8</v>
      </c>
      <c r="G333" t="s">
        <v>191</v>
      </c>
      <c r="H333">
        <v>25.8</v>
      </c>
      <c r="I333">
        <v>28.8</v>
      </c>
      <c r="J333">
        <v>8.02</v>
      </c>
      <c r="K333">
        <v>10.27</v>
      </c>
      <c r="L333">
        <v>11.5</v>
      </c>
      <c r="M333">
        <v>0.19565217391304349</v>
      </c>
    </row>
    <row r="334" spans="1:13" x14ac:dyDescent="0.25">
      <c r="A334">
        <v>33</v>
      </c>
      <c r="B334">
        <v>10</v>
      </c>
      <c r="C334" t="s">
        <v>67</v>
      </c>
      <c r="D334" t="s">
        <v>63</v>
      </c>
      <c r="E334">
        <v>41113</v>
      </c>
      <c r="F334">
        <v>8</v>
      </c>
      <c r="G334" t="s">
        <v>191</v>
      </c>
      <c r="H334">
        <v>25.6</v>
      </c>
      <c r="I334">
        <v>28.2</v>
      </c>
      <c r="J334">
        <v>7.99</v>
      </c>
      <c r="K334">
        <v>9.7899999999999991</v>
      </c>
      <c r="L334">
        <v>11.5</v>
      </c>
      <c r="M334">
        <v>0.15652173913043468</v>
      </c>
    </row>
    <row r="335" spans="1:13" x14ac:dyDescent="0.25">
      <c r="A335">
        <v>34</v>
      </c>
      <c r="B335">
        <v>5</v>
      </c>
      <c r="C335" t="s">
        <v>67</v>
      </c>
      <c r="D335" t="s">
        <v>61</v>
      </c>
      <c r="E335">
        <v>41113</v>
      </c>
      <c r="F335">
        <v>8</v>
      </c>
      <c r="G335" t="s">
        <v>191</v>
      </c>
      <c r="H335">
        <v>25.8</v>
      </c>
      <c r="I335">
        <v>28.8</v>
      </c>
      <c r="J335">
        <v>7.44</v>
      </c>
      <c r="K335">
        <v>9.48</v>
      </c>
      <c r="L335">
        <v>11.5</v>
      </c>
      <c r="M335">
        <v>0.1773913043478261</v>
      </c>
    </row>
    <row r="336" spans="1:13" x14ac:dyDescent="0.25">
      <c r="A336">
        <v>35</v>
      </c>
      <c r="B336">
        <v>10</v>
      </c>
      <c r="C336" t="s">
        <v>67</v>
      </c>
      <c r="D336" t="s">
        <v>63</v>
      </c>
      <c r="E336">
        <v>41113</v>
      </c>
      <c r="F336">
        <v>8</v>
      </c>
      <c r="G336" t="s">
        <v>191</v>
      </c>
      <c r="H336">
        <v>26</v>
      </c>
      <c r="I336">
        <v>29.2</v>
      </c>
      <c r="J336">
        <v>7.56</v>
      </c>
      <c r="K336">
        <v>9.0500000000000007</v>
      </c>
      <c r="L336">
        <v>11.5</v>
      </c>
      <c r="M336">
        <v>0.12956521739130444</v>
      </c>
    </row>
    <row r="337" spans="1:17" x14ac:dyDescent="0.25">
      <c r="A337">
        <v>36</v>
      </c>
      <c r="B337">
        <v>8</v>
      </c>
      <c r="C337" t="s">
        <v>62</v>
      </c>
      <c r="D337" t="s">
        <v>63</v>
      </c>
      <c r="E337">
        <v>41113</v>
      </c>
      <c r="F337">
        <v>8</v>
      </c>
      <c r="G337" t="s">
        <v>191</v>
      </c>
      <c r="H337">
        <v>26.2</v>
      </c>
      <c r="I337">
        <v>29.5</v>
      </c>
      <c r="J337">
        <v>8.07</v>
      </c>
      <c r="K337">
        <v>10.199999999999999</v>
      </c>
      <c r="L337">
        <v>11.5</v>
      </c>
      <c r="M337">
        <v>0.18521739130434775</v>
      </c>
    </row>
    <row r="338" spans="1:17" x14ac:dyDescent="0.25">
      <c r="A338">
        <v>37</v>
      </c>
      <c r="B338">
        <v>4</v>
      </c>
      <c r="C338" t="s">
        <v>60</v>
      </c>
      <c r="D338" t="s">
        <v>61</v>
      </c>
      <c r="E338">
        <v>41113</v>
      </c>
      <c r="F338">
        <v>8</v>
      </c>
      <c r="G338" t="s">
        <v>191</v>
      </c>
      <c r="H338">
        <v>26</v>
      </c>
      <c r="I338">
        <v>29.7</v>
      </c>
      <c r="J338">
        <v>9.4600000000000009</v>
      </c>
      <c r="K338">
        <v>17.43</v>
      </c>
      <c r="L338">
        <v>11.5</v>
      </c>
      <c r="M338">
        <v>0.69304347826086943</v>
      </c>
    </row>
    <row r="339" spans="1:17" x14ac:dyDescent="0.25">
      <c r="A339">
        <v>38</v>
      </c>
      <c r="B339">
        <v>1</v>
      </c>
      <c r="C339" t="s">
        <v>64</v>
      </c>
      <c r="D339" t="s">
        <v>61</v>
      </c>
      <c r="E339">
        <v>41113</v>
      </c>
      <c r="F339">
        <v>8</v>
      </c>
      <c r="G339" t="s">
        <v>191</v>
      </c>
      <c r="H339">
        <v>26</v>
      </c>
      <c r="I339">
        <v>29.6</v>
      </c>
      <c r="J339">
        <v>9.0399999999999991</v>
      </c>
      <c r="K339">
        <v>11.13</v>
      </c>
      <c r="L339">
        <v>11.5</v>
      </c>
      <c r="M339">
        <v>0.18173913043478276</v>
      </c>
    </row>
    <row r="340" spans="1:17" x14ac:dyDescent="0.25">
      <c r="A340">
        <v>39</v>
      </c>
      <c r="B340">
        <v>5</v>
      </c>
      <c r="C340" t="s">
        <v>67</v>
      </c>
      <c r="D340" t="s">
        <v>61</v>
      </c>
      <c r="E340">
        <v>41113</v>
      </c>
      <c r="F340">
        <v>8</v>
      </c>
      <c r="G340" t="s">
        <v>191</v>
      </c>
      <c r="H340">
        <v>26.2</v>
      </c>
      <c r="I340">
        <v>30.3</v>
      </c>
      <c r="J340">
        <v>8.3000000000000007</v>
      </c>
      <c r="K340">
        <v>9.83</v>
      </c>
      <c r="L340">
        <v>11.5</v>
      </c>
      <c r="M340">
        <v>0.13304347826086951</v>
      </c>
    </row>
    <row r="341" spans="1:17" x14ac:dyDescent="0.25">
      <c r="A341">
        <v>40</v>
      </c>
      <c r="B341">
        <v>2</v>
      </c>
      <c r="C341" t="s">
        <v>68</v>
      </c>
      <c r="D341" t="s">
        <v>61</v>
      </c>
      <c r="E341">
        <v>41113</v>
      </c>
      <c r="F341">
        <v>8</v>
      </c>
      <c r="G341" t="s">
        <v>191</v>
      </c>
      <c r="H341">
        <v>26</v>
      </c>
      <c r="I341">
        <v>30.2</v>
      </c>
      <c r="J341">
        <v>7.56</v>
      </c>
      <c r="K341">
        <v>11.79</v>
      </c>
      <c r="L341">
        <v>11.5</v>
      </c>
      <c r="M341">
        <v>0.36782608695652169</v>
      </c>
    </row>
    <row r="342" spans="1:17" x14ac:dyDescent="0.25">
      <c r="A342">
        <v>41</v>
      </c>
      <c r="B342">
        <v>6</v>
      </c>
      <c r="C342" t="s">
        <v>64</v>
      </c>
      <c r="D342" t="s">
        <v>63</v>
      </c>
      <c r="E342">
        <v>41113</v>
      </c>
      <c r="F342">
        <v>8</v>
      </c>
      <c r="G342" t="s">
        <v>191</v>
      </c>
      <c r="H342">
        <v>25.9</v>
      </c>
      <c r="I342">
        <v>30</v>
      </c>
      <c r="J342">
        <v>7.99</v>
      </c>
      <c r="K342">
        <v>9.32</v>
      </c>
      <c r="L342">
        <v>11.5</v>
      </c>
      <c r="M342">
        <v>0.11565217391304349</v>
      </c>
    </row>
    <row r="343" spans="1:17" x14ac:dyDescent="0.25">
      <c r="A343">
        <v>42</v>
      </c>
      <c r="B343">
        <v>7</v>
      </c>
      <c r="C343" t="s">
        <v>68</v>
      </c>
      <c r="D343" t="s">
        <v>63</v>
      </c>
      <c r="E343">
        <v>41113</v>
      </c>
      <c r="F343">
        <v>8</v>
      </c>
      <c r="G343" t="s">
        <v>191</v>
      </c>
      <c r="H343">
        <v>25.8</v>
      </c>
      <c r="I343">
        <v>29.6</v>
      </c>
      <c r="J343">
        <v>10.17</v>
      </c>
      <c r="K343">
        <v>12.47</v>
      </c>
      <c r="L343">
        <v>11.5</v>
      </c>
      <c r="M343">
        <v>0.20000000000000007</v>
      </c>
    </row>
    <row r="344" spans="1:17" x14ac:dyDescent="0.25">
      <c r="A344">
        <v>43</v>
      </c>
      <c r="B344">
        <v>3</v>
      </c>
      <c r="C344" t="s">
        <v>62</v>
      </c>
      <c r="D344" t="s">
        <v>61</v>
      </c>
      <c r="E344">
        <v>41113</v>
      </c>
      <c r="F344">
        <v>8</v>
      </c>
      <c r="G344" t="s">
        <v>191</v>
      </c>
      <c r="H344">
        <v>25.8</v>
      </c>
      <c r="I344">
        <v>29.6</v>
      </c>
      <c r="J344">
        <v>8.94</v>
      </c>
      <c r="K344">
        <v>11.03</v>
      </c>
      <c r="L344">
        <v>11.5</v>
      </c>
      <c r="M344">
        <v>0.1817391304347826</v>
      </c>
    </row>
    <row r="345" spans="1:17" x14ac:dyDescent="0.25">
      <c r="A345">
        <v>44</v>
      </c>
      <c r="B345">
        <v>4</v>
      </c>
      <c r="C345" t="s">
        <v>60</v>
      </c>
      <c r="D345" t="s">
        <v>61</v>
      </c>
      <c r="E345">
        <v>41113</v>
      </c>
      <c r="F345">
        <v>8</v>
      </c>
      <c r="G345" t="s">
        <v>191</v>
      </c>
      <c r="H345">
        <v>25.9</v>
      </c>
      <c r="I345">
        <v>29.4</v>
      </c>
      <c r="J345">
        <v>7.74</v>
      </c>
      <c r="K345">
        <v>10.56</v>
      </c>
      <c r="L345">
        <v>11.5</v>
      </c>
      <c r="M345">
        <v>0.24521739130434786</v>
      </c>
    </row>
    <row r="346" spans="1:17" x14ac:dyDescent="0.25">
      <c r="A346">
        <v>45</v>
      </c>
      <c r="B346">
        <v>3</v>
      </c>
      <c r="C346" t="s">
        <v>62</v>
      </c>
      <c r="D346" t="s">
        <v>61</v>
      </c>
      <c r="E346">
        <v>41113</v>
      </c>
      <c r="F346">
        <v>8</v>
      </c>
      <c r="G346" t="s">
        <v>191</v>
      </c>
      <c r="H346">
        <v>25.8</v>
      </c>
      <c r="I346">
        <v>29.3</v>
      </c>
      <c r="J346">
        <v>8.01</v>
      </c>
      <c r="K346">
        <v>9.9</v>
      </c>
      <c r="L346">
        <v>11.5</v>
      </c>
      <c r="M346">
        <v>0.16434782608695658</v>
      </c>
    </row>
    <row r="347" spans="1:17" x14ac:dyDescent="0.25">
      <c r="A347">
        <v>46</v>
      </c>
      <c r="B347">
        <v>8</v>
      </c>
      <c r="C347" t="s">
        <v>62</v>
      </c>
      <c r="D347" t="s">
        <v>63</v>
      </c>
      <c r="E347">
        <v>41113</v>
      </c>
      <c r="F347">
        <v>8</v>
      </c>
      <c r="G347" t="s">
        <v>191</v>
      </c>
      <c r="H347">
        <v>26</v>
      </c>
      <c r="I347">
        <v>29.3</v>
      </c>
      <c r="J347">
        <v>9.32</v>
      </c>
      <c r="K347">
        <v>12.01</v>
      </c>
      <c r="L347">
        <v>11.5</v>
      </c>
      <c r="M347">
        <v>0.23391304347826083</v>
      </c>
    </row>
    <row r="348" spans="1:17" x14ac:dyDescent="0.25">
      <c r="A348">
        <v>47</v>
      </c>
      <c r="B348">
        <v>4</v>
      </c>
      <c r="C348" t="s">
        <v>60</v>
      </c>
      <c r="D348" t="s">
        <v>61</v>
      </c>
      <c r="E348">
        <v>41113</v>
      </c>
      <c r="F348">
        <v>8</v>
      </c>
      <c r="G348" t="s">
        <v>191</v>
      </c>
      <c r="H348">
        <v>25.8</v>
      </c>
      <c r="I348">
        <v>29.1</v>
      </c>
      <c r="J348">
        <v>9.0399999999999991</v>
      </c>
      <c r="K348">
        <v>12.3</v>
      </c>
      <c r="L348">
        <v>11.5</v>
      </c>
      <c r="M348">
        <v>0.28347826086956535</v>
      </c>
    </row>
    <row r="349" spans="1:17" x14ac:dyDescent="0.25">
      <c r="A349">
        <v>48</v>
      </c>
      <c r="B349">
        <v>7</v>
      </c>
      <c r="C349" t="s">
        <v>68</v>
      </c>
      <c r="D349" t="s">
        <v>63</v>
      </c>
      <c r="E349">
        <v>41113</v>
      </c>
      <c r="F349">
        <v>8</v>
      </c>
      <c r="G349" t="s">
        <v>191</v>
      </c>
      <c r="H349">
        <v>25.6</v>
      </c>
      <c r="I349">
        <v>28.6</v>
      </c>
      <c r="J349">
        <v>6.42</v>
      </c>
      <c r="K349">
        <v>9.01</v>
      </c>
      <c r="L349">
        <v>11.5</v>
      </c>
      <c r="M349">
        <v>0.22521739130434781</v>
      </c>
    </row>
    <row r="350" spans="1:17" x14ac:dyDescent="0.25">
      <c r="A350">
        <v>49</v>
      </c>
      <c r="B350">
        <v>1</v>
      </c>
      <c r="C350" t="s">
        <v>64</v>
      </c>
      <c r="D350" t="s">
        <v>61</v>
      </c>
      <c r="E350">
        <v>41113</v>
      </c>
      <c r="F350">
        <v>8</v>
      </c>
      <c r="G350" t="s">
        <v>191</v>
      </c>
      <c r="H350">
        <v>25.5</v>
      </c>
      <c r="I350">
        <v>28.4</v>
      </c>
      <c r="J350">
        <v>6</v>
      </c>
      <c r="K350">
        <v>7.9</v>
      </c>
      <c r="L350">
        <v>11.5</v>
      </c>
      <c r="M350">
        <v>0.16521739130434784</v>
      </c>
    </row>
    <row r="351" spans="1:17" x14ac:dyDescent="0.25">
      <c r="A351">
        <v>50</v>
      </c>
      <c r="B351">
        <v>9</v>
      </c>
      <c r="C351" t="s">
        <v>60</v>
      </c>
      <c r="D351" t="s">
        <v>63</v>
      </c>
      <c r="E351">
        <v>41113</v>
      </c>
      <c r="F351">
        <v>8</v>
      </c>
      <c r="G351" t="s">
        <v>191</v>
      </c>
      <c r="H351">
        <v>25.5</v>
      </c>
      <c r="I351">
        <v>28.3</v>
      </c>
      <c r="J351">
        <v>6.64</v>
      </c>
      <c r="K351">
        <v>8.6999999999999993</v>
      </c>
      <c r="L351">
        <v>11.5</v>
      </c>
      <c r="M351">
        <v>0.17913043478260865</v>
      </c>
    </row>
    <row r="352" spans="1:17" x14ac:dyDescent="0.25">
      <c r="A352">
        <v>1</v>
      </c>
      <c r="B352">
        <v>4</v>
      </c>
      <c r="C352" t="s">
        <v>60</v>
      </c>
      <c r="D352" t="s">
        <v>61</v>
      </c>
      <c r="E352">
        <v>41120</v>
      </c>
      <c r="F352">
        <v>9</v>
      </c>
      <c r="G352" t="s">
        <v>192</v>
      </c>
      <c r="H352">
        <v>23.5</v>
      </c>
      <c r="I352">
        <v>29.5</v>
      </c>
      <c r="J352">
        <v>7.83</v>
      </c>
      <c r="K352">
        <v>9.42</v>
      </c>
      <c r="L352">
        <v>11.88</v>
      </c>
      <c r="M352">
        <v>0.13383838383838381</v>
      </c>
      <c r="O352">
        <f>AVERAGE(M352:M401)</f>
        <v>0.17075757575757575</v>
      </c>
      <c r="P352">
        <f>STDEV(M352:M401)</f>
        <v>5.0249303804220019E-2</v>
      </c>
      <c r="Q352">
        <f>P352/O352</f>
        <v>0.29427276407085373</v>
      </c>
    </row>
    <row r="353" spans="1:13" x14ac:dyDescent="0.25">
      <c r="A353">
        <v>2</v>
      </c>
      <c r="B353">
        <v>8</v>
      </c>
      <c r="C353" t="s">
        <v>62</v>
      </c>
      <c r="D353" t="s">
        <v>63</v>
      </c>
      <c r="E353">
        <v>41120</v>
      </c>
      <c r="F353">
        <v>9</v>
      </c>
      <c r="G353" t="s">
        <v>192</v>
      </c>
      <c r="H353">
        <v>23.6</v>
      </c>
      <c r="I353">
        <v>29.5</v>
      </c>
      <c r="J353">
        <v>6.32</v>
      </c>
      <c r="K353">
        <v>8.23</v>
      </c>
      <c r="L353">
        <v>11.88</v>
      </c>
      <c r="M353">
        <v>0.16077441077441076</v>
      </c>
    </row>
    <row r="354" spans="1:13" x14ac:dyDescent="0.25">
      <c r="A354">
        <v>3</v>
      </c>
      <c r="B354">
        <v>3</v>
      </c>
      <c r="C354" t="s">
        <v>62</v>
      </c>
      <c r="D354" t="s">
        <v>61</v>
      </c>
      <c r="E354">
        <v>41120</v>
      </c>
      <c r="F354">
        <v>9</v>
      </c>
      <c r="G354" t="s">
        <v>192</v>
      </c>
      <c r="H354">
        <v>23.7</v>
      </c>
      <c r="I354">
        <v>29.5</v>
      </c>
      <c r="J354">
        <v>6.57</v>
      </c>
      <c r="K354">
        <v>8.52</v>
      </c>
      <c r="L354">
        <v>11.88</v>
      </c>
      <c r="M354">
        <v>0.16414141414141406</v>
      </c>
    </row>
    <row r="355" spans="1:13" x14ac:dyDescent="0.25">
      <c r="A355">
        <v>4</v>
      </c>
      <c r="B355">
        <v>6</v>
      </c>
      <c r="C355" t="s">
        <v>64</v>
      </c>
      <c r="D355" t="s">
        <v>63</v>
      </c>
      <c r="E355">
        <v>41120</v>
      </c>
      <c r="F355">
        <v>9</v>
      </c>
      <c r="G355" t="s">
        <v>192</v>
      </c>
      <c r="H355">
        <v>23.9</v>
      </c>
      <c r="I355">
        <v>29.9</v>
      </c>
      <c r="J355">
        <v>10.06</v>
      </c>
      <c r="K355">
        <v>12.25</v>
      </c>
      <c r="L355">
        <v>11.88</v>
      </c>
      <c r="M355">
        <v>0.18434343434343428</v>
      </c>
    </row>
    <row r="356" spans="1:13" x14ac:dyDescent="0.25">
      <c r="A356">
        <v>5</v>
      </c>
      <c r="B356">
        <v>3</v>
      </c>
      <c r="C356" t="s">
        <v>62</v>
      </c>
      <c r="D356" t="s">
        <v>61</v>
      </c>
      <c r="E356">
        <v>41120</v>
      </c>
      <c r="F356">
        <v>9</v>
      </c>
      <c r="G356" t="s">
        <v>192</v>
      </c>
      <c r="H356">
        <v>24</v>
      </c>
      <c r="I356">
        <v>29.9</v>
      </c>
      <c r="J356">
        <v>8.14</v>
      </c>
      <c r="K356">
        <v>10.18</v>
      </c>
      <c r="L356">
        <v>11.88</v>
      </c>
      <c r="M356">
        <v>0.17171717171717163</v>
      </c>
    </row>
    <row r="357" spans="1:13" x14ac:dyDescent="0.25">
      <c r="A357">
        <v>6</v>
      </c>
      <c r="B357">
        <v>1</v>
      </c>
      <c r="C357" t="s">
        <v>64</v>
      </c>
      <c r="D357" t="s">
        <v>61</v>
      </c>
      <c r="E357">
        <v>41120</v>
      </c>
      <c r="F357">
        <v>9</v>
      </c>
      <c r="G357" t="s">
        <v>192</v>
      </c>
      <c r="H357">
        <v>24.2</v>
      </c>
      <c r="I357">
        <v>29.9</v>
      </c>
      <c r="J357">
        <v>7.68</v>
      </c>
      <c r="K357">
        <v>9.31</v>
      </c>
      <c r="L357">
        <v>11.88</v>
      </c>
      <c r="M357">
        <v>0.13720538720538727</v>
      </c>
    </row>
    <row r="358" spans="1:13" x14ac:dyDescent="0.25">
      <c r="A358">
        <v>7</v>
      </c>
      <c r="B358">
        <v>4</v>
      </c>
      <c r="C358" t="s">
        <v>60</v>
      </c>
      <c r="D358" t="s">
        <v>61</v>
      </c>
      <c r="E358">
        <v>41120</v>
      </c>
      <c r="F358">
        <v>9</v>
      </c>
      <c r="G358" t="s">
        <v>192</v>
      </c>
      <c r="H358">
        <v>24.2</v>
      </c>
      <c r="I358">
        <v>29</v>
      </c>
      <c r="J358">
        <v>6.88</v>
      </c>
      <c r="K358">
        <v>9.86</v>
      </c>
      <c r="L358">
        <v>11.88</v>
      </c>
      <c r="M358">
        <v>0.25084175084175081</v>
      </c>
    </row>
    <row r="359" spans="1:13" x14ac:dyDescent="0.25">
      <c r="A359">
        <v>8</v>
      </c>
      <c r="B359">
        <v>10</v>
      </c>
      <c r="C359" t="s">
        <v>67</v>
      </c>
      <c r="D359" t="s">
        <v>63</v>
      </c>
      <c r="E359">
        <v>41120</v>
      </c>
      <c r="F359">
        <v>9</v>
      </c>
      <c r="G359" t="s">
        <v>192</v>
      </c>
      <c r="H359">
        <v>24.2</v>
      </c>
      <c r="I359">
        <v>29.8</v>
      </c>
      <c r="J359">
        <v>7.64</v>
      </c>
      <c r="K359">
        <v>9.86</v>
      </c>
      <c r="L359">
        <v>11.88</v>
      </c>
      <c r="M359">
        <v>0.18686868686868682</v>
      </c>
    </row>
    <row r="360" spans="1:13" x14ac:dyDescent="0.25">
      <c r="A360">
        <v>9</v>
      </c>
      <c r="B360">
        <v>5</v>
      </c>
      <c r="C360" t="s">
        <v>67</v>
      </c>
      <c r="D360" t="s">
        <v>61</v>
      </c>
      <c r="E360">
        <v>41120</v>
      </c>
      <c r="F360">
        <v>9</v>
      </c>
      <c r="G360" t="s">
        <v>192</v>
      </c>
      <c r="H360">
        <v>24.3</v>
      </c>
      <c r="I360">
        <v>30.1</v>
      </c>
      <c r="J360">
        <v>8.9499999999999993</v>
      </c>
      <c r="K360">
        <v>11.64</v>
      </c>
      <c r="L360">
        <v>11.88</v>
      </c>
      <c r="M360">
        <v>0.22643097643097651</v>
      </c>
    </row>
    <row r="361" spans="1:13" x14ac:dyDescent="0.25">
      <c r="A361">
        <v>10</v>
      </c>
      <c r="B361">
        <v>2</v>
      </c>
      <c r="C361" t="s">
        <v>68</v>
      </c>
      <c r="D361" t="s">
        <v>61</v>
      </c>
      <c r="E361">
        <v>41120</v>
      </c>
      <c r="F361">
        <v>9</v>
      </c>
      <c r="G361" t="s">
        <v>192</v>
      </c>
      <c r="H361">
        <v>24.2</v>
      </c>
      <c r="I361">
        <v>29.9</v>
      </c>
      <c r="J361">
        <v>7.92</v>
      </c>
      <c r="K361">
        <v>9.59</v>
      </c>
      <c r="L361">
        <v>11.88</v>
      </c>
      <c r="M361">
        <v>0.14057239057239057</v>
      </c>
    </row>
    <row r="362" spans="1:13" x14ac:dyDescent="0.25">
      <c r="A362">
        <v>11</v>
      </c>
      <c r="B362">
        <v>7</v>
      </c>
      <c r="C362" t="s">
        <v>68</v>
      </c>
      <c r="D362" t="s">
        <v>63</v>
      </c>
      <c r="E362">
        <v>41120</v>
      </c>
      <c r="F362">
        <v>9</v>
      </c>
      <c r="G362" t="s">
        <v>192</v>
      </c>
      <c r="H362">
        <v>24.1</v>
      </c>
      <c r="I362">
        <v>30</v>
      </c>
      <c r="J362">
        <v>8</v>
      </c>
      <c r="K362">
        <v>9.6199999999999992</v>
      </c>
      <c r="L362">
        <v>11.88</v>
      </c>
      <c r="M362">
        <v>0.1363636363636363</v>
      </c>
    </row>
    <row r="363" spans="1:13" x14ac:dyDescent="0.25">
      <c r="A363">
        <v>12</v>
      </c>
      <c r="B363">
        <v>2</v>
      </c>
      <c r="C363" t="s">
        <v>68</v>
      </c>
      <c r="D363" t="s">
        <v>61</v>
      </c>
      <c r="E363">
        <v>41120</v>
      </c>
      <c r="F363">
        <v>9</v>
      </c>
      <c r="G363" t="s">
        <v>192</v>
      </c>
      <c r="H363">
        <v>24.3</v>
      </c>
      <c r="I363">
        <v>30</v>
      </c>
      <c r="J363">
        <v>8.82</v>
      </c>
      <c r="K363">
        <v>10.63</v>
      </c>
      <c r="L363">
        <v>11.88</v>
      </c>
      <c r="M363">
        <v>0.15235690235690239</v>
      </c>
    </row>
    <row r="364" spans="1:13" x14ac:dyDescent="0.25">
      <c r="A364">
        <v>13</v>
      </c>
      <c r="B364">
        <v>6</v>
      </c>
      <c r="C364" t="s">
        <v>64</v>
      </c>
      <c r="D364" t="s">
        <v>63</v>
      </c>
      <c r="E364">
        <v>41120</v>
      </c>
      <c r="F364">
        <v>9</v>
      </c>
      <c r="G364" t="s">
        <v>192</v>
      </c>
      <c r="H364">
        <v>24</v>
      </c>
      <c r="I364">
        <v>29.8</v>
      </c>
      <c r="J364">
        <v>9.85</v>
      </c>
      <c r="K364">
        <v>11.69</v>
      </c>
      <c r="L364">
        <v>11.88</v>
      </c>
      <c r="M364">
        <v>0.15488215488215487</v>
      </c>
    </row>
    <row r="365" spans="1:13" x14ac:dyDescent="0.25">
      <c r="A365">
        <v>14</v>
      </c>
      <c r="B365">
        <v>1</v>
      </c>
      <c r="C365" t="s">
        <v>64</v>
      </c>
      <c r="D365" t="s">
        <v>61</v>
      </c>
      <c r="E365">
        <v>41120</v>
      </c>
      <c r="F365">
        <v>9</v>
      </c>
      <c r="G365" t="s">
        <v>192</v>
      </c>
      <c r="H365">
        <v>23.9</v>
      </c>
      <c r="I365">
        <v>29.5</v>
      </c>
      <c r="J365">
        <v>7.54</v>
      </c>
      <c r="K365">
        <v>9.86</v>
      </c>
      <c r="L365">
        <v>11.88</v>
      </c>
      <c r="M365">
        <v>0.19528619528619523</v>
      </c>
    </row>
    <row r="366" spans="1:13" x14ac:dyDescent="0.25">
      <c r="A366">
        <v>15</v>
      </c>
      <c r="B366">
        <v>9</v>
      </c>
      <c r="C366" t="s">
        <v>60</v>
      </c>
      <c r="D366" t="s">
        <v>63</v>
      </c>
      <c r="E366">
        <v>41120</v>
      </c>
      <c r="F366">
        <v>9</v>
      </c>
      <c r="G366" t="s">
        <v>192</v>
      </c>
      <c r="H366">
        <v>23.7</v>
      </c>
      <c r="I366">
        <v>29.3</v>
      </c>
      <c r="J366">
        <v>7.48</v>
      </c>
      <c r="K366">
        <v>9.36</v>
      </c>
      <c r="L366">
        <v>11.88</v>
      </c>
      <c r="M366">
        <v>0.15824915824915817</v>
      </c>
    </row>
    <row r="367" spans="1:13" x14ac:dyDescent="0.25">
      <c r="A367">
        <v>16</v>
      </c>
      <c r="B367">
        <v>7</v>
      </c>
      <c r="C367" t="s">
        <v>68</v>
      </c>
      <c r="D367" t="s">
        <v>63</v>
      </c>
      <c r="E367">
        <v>41120</v>
      </c>
      <c r="F367">
        <v>9</v>
      </c>
      <c r="G367" t="s">
        <v>192</v>
      </c>
      <c r="H367">
        <v>23.6</v>
      </c>
      <c r="I367">
        <v>29.1</v>
      </c>
      <c r="J367">
        <v>8.4</v>
      </c>
      <c r="K367">
        <v>10.220000000000001</v>
      </c>
      <c r="L367">
        <v>11.88</v>
      </c>
      <c r="M367">
        <v>0.15319865319865322</v>
      </c>
    </row>
    <row r="368" spans="1:13" x14ac:dyDescent="0.25">
      <c r="A368">
        <v>17</v>
      </c>
      <c r="B368">
        <v>1</v>
      </c>
      <c r="C368" t="s">
        <v>64</v>
      </c>
      <c r="D368" t="s">
        <v>61</v>
      </c>
      <c r="E368">
        <v>41120</v>
      </c>
      <c r="F368">
        <v>9</v>
      </c>
      <c r="G368" t="s">
        <v>192</v>
      </c>
      <c r="H368">
        <v>23.7</v>
      </c>
      <c r="I368">
        <v>29</v>
      </c>
      <c r="J368">
        <v>8.73</v>
      </c>
      <c r="K368">
        <v>11.25</v>
      </c>
      <c r="L368">
        <v>11.88</v>
      </c>
      <c r="M368">
        <v>0.21212121212121207</v>
      </c>
    </row>
    <row r="369" spans="1:13" x14ac:dyDescent="0.25">
      <c r="A369">
        <v>18</v>
      </c>
      <c r="B369">
        <v>6</v>
      </c>
      <c r="C369" t="s">
        <v>64</v>
      </c>
      <c r="D369" t="s">
        <v>63</v>
      </c>
      <c r="E369">
        <v>41120</v>
      </c>
      <c r="F369">
        <v>9</v>
      </c>
      <c r="G369" t="s">
        <v>192</v>
      </c>
      <c r="H369">
        <v>23.9</v>
      </c>
      <c r="I369">
        <v>239.3</v>
      </c>
      <c r="J369">
        <v>7.99</v>
      </c>
      <c r="K369">
        <v>10.32</v>
      </c>
      <c r="L369">
        <v>11.88</v>
      </c>
      <c r="M369">
        <v>0.19612794612794612</v>
      </c>
    </row>
    <row r="370" spans="1:13" x14ac:dyDescent="0.25">
      <c r="A370">
        <v>19</v>
      </c>
      <c r="B370">
        <v>8</v>
      </c>
      <c r="C370" t="s">
        <v>62</v>
      </c>
      <c r="D370" t="s">
        <v>63</v>
      </c>
      <c r="E370">
        <v>41120</v>
      </c>
      <c r="F370">
        <v>9</v>
      </c>
      <c r="G370" t="s">
        <v>192</v>
      </c>
      <c r="H370">
        <v>24</v>
      </c>
      <c r="I370">
        <v>29.4</v>
      </c>
      <c r="J370">
        <v>7.76</v>
      </c>
      <c r="K370">
        <v>9.56</v>
      </c>
      <c r="L370">
        <v>11.88</v>
      </c>
      <c r="M370">
        <v>0.15151515151515157</v>
      </c>
    </row>
    <row r="371" spans="1:13" x14ac:dyDescent="0.25">
      <c r="A371">
        <v>20</v>
      </c>
      <c r="B371">
        <v>9</v>
      </c>
      <c r="C371" t="s">
        <v>60</v>
      </c>
      <c r="D371" t="s">
        <v>63</v>
      </c>
      <c r="E371">
        <v>41120</v>
      </c>
      <c r="F371">
        <v>9</v>
      </c>
      <c r="G371" t="s">
        <v>192</v>
      </c>
      <c r="H371">
        <v>24</v>
      </c>
      <c r="I371">
        <v>29.8</v>
      </c>
      <c r="J371">
        <v>7.13</v>
      </c>
      <c r="K371">
        <v>8.1999999999999993</v>
      </c>
      <c r="L371">
        <v>11.88</v>
      </c>
      <c r="M371">
        <v>9.0067340067340004E-2</v>
      </c>
    </row>
    <row r="372" spans="1:13" x14ac:dyDescent="0.25">
      <c r="A372">
        <v>21</v>
      </c>
      <c r="B372">
        <v>5</v>
      </c>
      <c r="C372" t="s">
        <v>67</v>
      </c>
      <c r="D372" t="s">
        <v>61</v>
      </c>
      <c r="E372">
        <v>41120</v>
      </c>
      <c r="F372">
        <v>9</v>
      </c>
      <c r="G372" t="s">
        <v>192</v>
      </c>
      <c r="H372">
        <v>24</v>
      </c>
      <c r="I372">
        <v>29.6</v>
      </c>
      <c r="J372">
        <v>8.09</v>
      </c>
      <c r="K372">
        <v>10.67</v>
      </c>
      <c r="L372">
        <v>11.88</v>
      </c>
      <c r="M372">
        <v>0.21717171717171715</v>
      </c>
    </row>
    <row r="373" spans="1:13" x14ac:dyDescent="0.25">
      <c r="A373">
        <v>22</v>
      </c>
      <c r="B373">
        <v>2</v>
      </c>
      <c r="C373" t="s">
        <v>68</v>
      </c>
      <c r="D373" t="s">
        <v>61</v>
      </c>
      <c r="E373">
        <v>41120</v>
      </c>
      <c r="F373">
        <v>9</v>
      </c>
      <c r="G373" t="s">
        <v>192</v>
      </c>
      <c r="H373">
        <v>24.1</v>
      </c>
      <c r="I373">
        <v>29.8</v>
      </c>
      <c r="J373">
        <v>8.59</v>
      </c>
      <c r="K373">
        <v>10.210000000000001</v>
      </c>
      <c r="L373">
        <v>11.88</v>
      </c>
      <c r="M373">
        <v>0.13636363636363644</v>
      </c>
    </row>
    <row r="374" spans="1:13" x14ac:dyDescent="0.25">
      <c r="A374">
        <v>23</v>
      </c>
      <c r="B374">
        <v>10</v>
      </c>
      <c r="C374" t="s">
        <v>67</v>
      </c>
      <c r="D374" t="s">
        <v>63</v>
      </c>
      <c r="E374">
        <v>41120</v>
      </c>
      <c r="F374">
        <v>9</v>
      </c>
      <c r="G374" t="s">
        <v>192</v>
      </c>
      <c r="H374">
        <v>24.2</v>
      </c>
      <c r="I374">
        <v>30.1</v>
      </c>
      <c r="J374">
        <v>7.11</v>
      </c>
      <c r="K374">
        <v>9.02</v>
      </c>
      <c r="L374">
        <v>11.88</v>
      </c>
      <c r="M374">
        <v>0.16077441077441071</v>
      </c>
    </row>
    <row r="375" spans="1:13" x14ac:dyDescent="0.25">
      <c r="A375">
        <v>24</v>
      </c>
      <c r="B375">
        <v>5</v>
      </c>
      <c r="C375" t="s">
        <v>67</v>
      </c>
      <c r="D375" t="s">
        <v>61</v>
      </c>
      <c r="E375">
        <v>41120</v>
      </c>
      <c r="F375">
        <v>9</v>
      </c>
      <c r="G375" t="s">
        <v>192</v>
      </c>
      <c r="H375">
        <v>24.3</v>
      </c>
      <c r="I375">
        <v>30.2</v>
      </c>
      <c r="J375">
        <v>11.44</v>
      </c>
      <c r="K375">
        <v>14.64</v>
      </c>
      <c r="L375">
        <v>11.88</v>
      </c>
      <c r="M375">
        <v>0.26936026936026941</v>
      </c>
    </row>
    <row r="376" spans="1:13" x14ac:dyDescent="0.25">
      <c r="A376">
        <v>25</v>
      </c>
      <c r="B376">
        <v>9</v>
      </c>
      <c r="C376" t="s">
        <v>60</v>
      </c>
      <c r="D376" t="s">
        <v>63</v>
      </c>
      <c r="E376">
        <v>41120</v>
      </c>
      <c r="F376">
        <v>9</v>
      </c>
      <c r="G376" t="s">
        <v>192</v>
      </c>
      <c r="H376">
        <v>24.2</v>
      </c>
      <c r="I376">
        <v>29.7</v>
      </c>
      <c r="J376">
        <v>7.15</v>
      </c>
      <c r="K376">
        <v>8.26</v>
      </c>
      <c r="L376">
        <v>11.88</v>
      </c>
      <c r="M376">
        <v>9.3434343434343384E-2</v>
      </c>
    </row>
    <row r="377" spans="1:13" x14ac:dyDescent="0.25">
      <c r="A377">
        <v>26</v>
      </c>
      <c r="B377">
        <v>3</v>
      </c>
      <c r="C377" t="s">
        <v>62</v>
      </c>
      <c r="D377" t="s">
        <v>61</v>
      </c>
      <c r="E377">
        <v>41120</v>
      </c>
      <c r="F377">
        <v>9</v>
      </c>
      <c r="G377" t="s">
        <v>192</v>
      </c>
      <c r="H377">
        <v>24.2</v>
      </c>
      <c r="I377">
        <v>29.7</v>
      </c>
      <c r="J377">
        <v>6.92</v>
      </c>
      <c r="K377">
        <v>8.41</v>
      </c>
      <c r="L377">
        <v>11.88</v>
      </c>
      <c r="M377">
        <v>0.12542087542087543</v>
      </c>
    </row>
    <row r="378" spans="1:13" x14ac:dyDescent="0.25">
      <c r="A378">
        <v>27</v>
      </c>
      <c r="B378">
        <v>7</v>
      </c>
      <c r="C378" t="s">
        <v>68</v>
      </c>
      <c r="D378" t="s">
        <v>63</v>
      </c>
      <c r="E378">
        <v>41120</v>
      </c>
      <c r="F378">
        <v>9</v>
      </c>
      <c r="G378" t="s">
        <v>192</v>
      </c>
      <c r="H378">
        <v>24.2</v>
      </c>
      <c r="I378">
        <v>29.7</v>
      </c>
      <c r="J378">
        <v>10.119999999999999</v>
      </c>
      <c r="K378">
        <v>12.53</v>
      </c>
      <c r="L378">
        <v>11.88</v>
      </c>
      <c r="M378">
        <v>0.20286195286195285</v>
      </c>
    </row>
    <row r="379" spans="1:13" x14ac:dyDescent="0.25">
      <c r="A379">
        <v>28</v>
      </c>
      <c r="B379">
        <v>10</v>
      </c>
      <c r="C379" t="s">
        <v>67</v>
      </c>
      <c r="D379" t="s">
        <v>63</v>
      </c>
      <c r="E379">
        <v>41120</v>
      </c>
      <c r="F379">
        <v>9</v>
      </c>
      <c r="G379" t="s">
        <v>192</v>
      </c>
      <c r="H379">
        <v>24.3</v>
      </c>
      <c r="I379">
        <v>29.9</v>
      </c>
      <c r="J379">
        <v>8.33</v>
      </c>
      <c r="K379">
        <v>10.91</v>
      </c>
      <c r="L379">
        <v>11.88</v>
      </c>
      <c r="M379">
        <v>0.21717171717171715</v>
      </c>
    </row>
    <row r="380" spans="1:13" x14ac:dyDescent="0.25">
      <c r="A380">
        <v>29</v>
      </c>
      <c r="B380">
        <v>8</v>
      </c>
      <c r="C380" t="s">
        <v>62</v>
      </c>
      <c r="D380" t="s">
        <v>63</v>
      </c>
      <c r="E380">
        <v>41120</v>
      </c>
      <c r="F380">
        <v>9</v>
      </c>
      <c r="G380" t="s">
        <v>192</v>
      </c>
      <c r="H380">
        <v>24.2</v>
      </c>
      <c r="I380">
        <v>29.6</v>
      </c>
      <c r="J380">
        <v>5.56</v>
      </c>
      <c r="K380">
        <v>7.15</v>
      </c>
      <c r="L380">
        <v>11.88</v>
      </c>
      <c r="M380">
        <v>0.1338383838383839</v>
      </c>
    </row>
    <row r="381" spans="1:13" x14ac:dyDescent="0.25">
      <c r="A381">
        <v>30</v>
      </c>
      <c r="B381">
        <v>6</v>
      </c>
      <c r="C381" t="s">
        <v>64</v>
      </c>
      <c r="D381" t="s">
        <v>63</v>
      </c>
      <c r="E381">
        <v>41120</v>
      </c>
      <c r="F381">
        <v>9</v>
      </c>
      <c r="G381" t="s">
        <v>192</v>
      </c>
      <c r="H381">
        <v>24.2</v>
      </c>
      <c r="I381">
        <v>29.5</v>
      </c>
      <c r="J381">
        <v>9.43</v>
      </c>
      <c r="K381">
        <v>11.13</v>
      </c>
      <c r="L381">
        <v>11.88</v>
      </c>
      <c r="M381">
        <v>0.14309764309764317</v>
      </c>
    </row>
    <row r="382" spans="1:13" x14ac:dyDescent="0.25">
      <c r="A382">
        <v>31</v>
      </c>
      <c r="B382">
        <v>2</v>
      </c>
      <c r="C382" t="s">
        <v>68</v>
      </c>
      <c r="D382" t="s">
        <v>61</v>
      </c>
      <c r="E382">
        <v>41120</v>
      </c>
      <c r="F382">
        <v>9</v>
      </c>
      <c r="G382" t="s">
        <v>192</v>
      </c>
      <c r="H382">
        <v>23.9</v>
      </c>
      <c r="I382">
        <v>28.9</v>
      </c>
      <c r="J382">
        <v>7.66</v>
      </c>
      <c r="K382">
        <v>9.43</v>
      </c>
      <c r="L382">
        <v>11.88</v>
      </c>
      <c r="M382">
        <v>0.14898989898989895</v>
      </c>
    </row>
    <row r="383" spans="1:13" x14ac:dyDescent="0.25">
      <c r="A383">
        <v>32</v>
      </c>
      <c r="B383">
        <v>9</v>
      </c>
      <c r="C383" t="s">
        <v>60</v>
      </c>
      <c r="D383" t="s">
        <v>63</v>
      </c>
      <c r="E383">
        <v>41120</v>
      </c>
      <c r="F383">
        <v>9</v>
      </c>
      <c r="G383" t="s">
        <v>192</v>
      </c>
      <c r="H383">
        <v>23.6</v>
      </c>
      <c r="I383">
        <v>28.6</v>
      </c>
      <c r="J383">
        <v>6.57</v>
      </c>
      <c r="K383">
        <v>8.3800000000000008</v>
      </c>
      <c r="L383">
        <v>11.88</v>
      </c>
      <c r="M383">
        <v>0.15235690235690239</v>
      </c>
    </row>
    <row r="384" spans="1:13" x14ac:dyDescent="0.25">
      <c r="A384">
        <v>33</v>
      </c>
      <c r="B384">
        <v>10</v>
      </c>
      <c r="C384" t="s">
        <v>67</v>
      </c>
      <c r="D384" t="s">
        <v>63</v>
      </c>
      <c r="E384">
        <v>41120</v>
      </c>
      <c r="F384">
        <v>9</v>
      </c>
      <c r="G384" t="s">
        <v>192</v>
      </c>
      <c r="H384">
        <v>23.6</v>
      </c>
      <c r="I384">
        <v>28.6</v>
      </c>
      <c r="J384">
        <v>7.4</v>
      </c>
      <c r="K384">
        <v>10.45</v>
      </c>
      <c r="L384">
        <v>11.88</v>
      </c>
      <c r="M384">
        <v>0.25673400673400665</v>
      </c>
    </row>
    <row r="385" spans="1:13" x14ac:dyDescent="0.25">
      <c r="A385">
        <v>34</v>
      </c>
      <c r="B385">
        <v>5</v>
      </c>
      <c r="C385" t="s">
        <v>67</v>
      </c>
      <c r="D385" t="s">
        <v>61</v>
      </c>
      <c r="E385">
        <v>41120</v>
      </c>
      <c r="F385">
        <v>9</v>
      </c>
      <c r="G385" t="s">
        <v>192</v>
      </c>
      <c r="H385">
        <v>23.5</v>
      </c>
      <c r="I385">
        <v>28.7</v>
      </c>
      <c r="J385">
        <v>10.26</v>
      </c>
      <c r="K385">
        <v>13.38</v>
      </c>
      <c r="L385">
        <v>11.88</v>
      </c>
      <c r="M385">
        <v>0.26262626262626271</v>
      </c>
    </row>
    <row r="386" spans="1:13" x14ac:dyDescent="0.25">
      <c r="A386">
        <v>35</v>
      </c>
      <c r="B386">
        <v>10</v>
      </c>
      <c r="C386" t="s">
        <v>67</v>
      </c>
      <c r="D386" t="s">
        <v>63</v>
      </c>
      <c r="E386">
        <v>41120</v>
      </c>
      <c r="F386">
        <v>9</v>
      </c>
      <c r="G386" t="s">
        <v>192</v>
      </c>
      <c r="H386">
        <v>23.8</v>
      </c>
      <c r="I386">
        <v>29.1</v>
      </c>
      <c r="J386">
        <v>9.9</v>
      </c>
      <c r="K386">
        <v>12.67</v>
      </c>
      <c r="L386">
        <v>11.88</v>
      </c>
      <c r="M386">
        <v>0.2331649831649831</v>
      </c>
    </row>
    <row r="387" spans="1:13" x14ac:dyDescent="0.25">
      <c r="A387">
        <v>36</v>
      </c>
      <c r="B387">
        <v>8</v>
      </c>
      <c r="C387" t="s">
        <v>62</v>
      </c>
      <c r="D387" t="s">
        <v>63</v>
      </c>
      <c r="E387">
        <v>41120</v>
      </c>
      <c r="F387">
        <v>9</v>
      </c>
      <c r="G387" t="s">
        <v>192</v>
      </c>
      <c r="H387">
        <v>24.2</v>
      </c>
      <c r="I387">
        <v>29.5</v>
      </c>
      <c r="J387">
        <v>7.27</v>
      </c>
      <c r="K387">
        <v>9.2100000000000009</v>
      </c>
      <c r="L387">
        <v>11.88</v>
      </c>
      <c r="M387">
        <v>0.16329966329966339</v>
      </c>
    </row>
    <row r="388" spans="1:13" x14ac:dyDescent="0.25">
      <c r="A388">
        <v>37</v>
      </c>
      <c r="B388">
        <v>4</v>
      </c>
      <c r="C388" t="s">
        <v>60</v>
      </c>
      <c r="D388" t="s">
        <v>61</v>
      </c>
      <c r="E388">
        <v>41120</v>
      </c>
      <c r="F388">
        <v>9</v>
      </c>
      <c r="G388" t="s">
        <v>192</v>
      </c>
      <c r="H388">
        <v>23.8</v>
      </c>
      <c r="I388">
        <v>29.4</v>
      </c>
      <c r="J388">
        <v>9.1999999999999993</v>
      </c>
      <c r="K388">
        <v>10.63</v>
      </c>
      <c r="L388">
        <v>11.88</v>
      </c>
      <c r="M388">
        <v>0.12037037037037049</v>
      </c>
    </row>
    <row r="389" spans="1:13" x14ac:dyDescent="0.25">
      <c r="A389">
        <v>38</v>
      </c>
      <c r="B389">
        <v>1</v>
      </c>
      <c r="C389" t="s">
        <v>64</v>
      </c>
      <c r="D389" t="s">
        <v>61</v>
      </c>
      <c r="E389">
        <v>41120</v>
      </c>
      <c r="F389">
        <v>9</v>
      </c>
      <c r="G389" t="s">
        <v>192</v>
      </c>
      <c r="H389">
        <v>24</v>
      </c>
      <c r="I389">
        <v>29.3</v>
      </c>
      <c r="J389">
        <v>8.56</v>
      </c>
      <c r="K389">
        <v>10.15</v>
      </c>
      <c r="L389">
        <v>11.88</v>
      </c>
      <c r="M389">
        <v>0.13383838383838381</v>
      </c>
    </row>
    <row r="390" spans="1:13" x14ac:dyDescent="0.25">
      <c r="A390">
        <v>39</v>
      </c>
      <c r="B390">
        <v>5</v>
      </c>
      <c r="C390" t="s">
        <v>67</v>
      </c>
      <c r="D390" t="s">
        <v>61</v>
      </c>
      <c r="E390">
        <v>41120</v>
      </c>
      <c r="F390">
        <v>9</v>
      </c>
      <c r="G390" t="s">
        <v>192</v>
      </c>
      <c r="H390">
        <v>23.9</v>
      </c>
      <c r="I390">
        <v>29.6</v>
      </c>
      <c r="J390">
        <v>8.8699999999999992</v>
      </c>
      <c r="K390">
        <v>10.71</v>
      </c>
      <c r="L390">
        <v>11.88</v>
      </c>
      <c r="M390">
        <v>0.15488215488215501</v>
      </c>
    </row>
    <row r="391" spans="1:13" x14ac:dyDescent="0.25">
      <c r="A391">
        <v>40</v>
      </c>
      <c r="B391">
        <v>2</v>
      </c>
      <c r="C391" t="s">
        <v>68</v>
      </c>
      <c r="D391" t="s">
        <v>61</v>
      </c>
      <c r="E391">
        <v>41120</v>
      </c>
      <c r="F391">
        <v>9</v>
      </c>
      <c r="G391" t="s">
        <v>192</v>
      </c>
      <c r="H391">
        <v>23.8</v>
      </c>
      <c r="I391">
        <v>29.4</v>
      </c>
      <c r="J391">
        <v>6.93</v>
      </c>
      <c r="K391">
        <v>8.5500000000000007</v>
      </c>
      <c r="L391">
        <v>11.88</v>
      </c>
      <c r="M391">
        <v>0.13636363636363644</v>
      </c>
    </row>
    <row r="392" spans="1:13" x14ac:dyDescent="0.25">
      <c r="A392">
        <v>41</v>
      </c>
      <c r="B392">
        <v>6</v>
      </c>
      <c r="C392" t="s">
        <v>64</v>
      </c>
      <c r="D392" t="s">
        <v>63</v>
      </c>
      <c r="E392">
        <v>41120</v>
      </c>
      <c r="F392">
        <v>9</v>
      </c>
      <c r="G392" t="s">
        <v>192</v>
      </c>
      <c r="H392">
        <v>23.8</v>
      </c>
      <c r="I392">
        <v>29.1</v>
      </c>
      <c r="J392">
        <v>6.77</v>
      </c>
      <c r="K392">
        <v>8.3000000000000007</v>
      </c>
      <c r="L392">
        <v>11.88</v>
      </c>
      <c r="M392">
        <v>0.12878787878787887</v>
      </c>
    </row>
    <row r="393" spans="1:13" x14ac:dyDescent="0.25">
      <c r="A393">
        <v>42</v>
      </c>
      <c r="B393">
        <v>7</v>
      </c>
      <c r="C393" t="s">
        <v>68</v>
      </c>
      <c r="D393" t="s">
        <v>63</v>
      </c>
      <c r="E393">
        <v>41120</v>
      </c>
      <c r="F393">
        <v>9</v>
      </c>
      <c r="G393" t="s">
        <v>192</v>
      </c>
      <c r="H393">
        <v>23.5</v>
      </c>
      <c r="I393">
        <v>28.9</v>
      </c>
      <c r="J393">
        <v>8.83</v>
      </c>
      <c r="K393">
        <v>10.64</v>
      </c>
      <c r="L393">
        <v>11.88</v>
      </c>
      <c r="M393">
        <v>0.15235690235690239</v>
      </c>
    </row>
    <row r="394" spans="1:13" x14ac:dyDescent="0.25">
      <c r="A394">
        <v>43</v>
      </c>
      <c r="B394">
        <v>3</v>
      </c>
      <c r="C394" t="s">
        <v>62</v>
      </c>
      <c r="D394" t="s">
        <v>61</v>
      </c>
      <c r="E394">
        <v>41120</v>
      </c>
      <c r="F394">
        <v>9</v>
      </c>
      <c r="G394" t="s">
        <v>192</v>
      </c>
      <c r="H394">
        <v>23.5</v>
      </c>
      <c r="I394">
        <v>29.2</v>
      </c>
      <c r="J394">
        <v>7.52</v>
      </c>
      <c r="K394">
        <v>9.24</v>
      </c>
      <c r="L394">
        <v>11.88</v>
      </c>
      <c r="M394">
        <v>0.14478114478114482</v>
      </c>
    </row>
    <row r="395" spans="1:13" x14ac:dyDescent="0.25">
      <c r="A395">
        <v>44</v>
      </c>
      <c r="B395">
        <v>4</v>
      </c>
      <c r="C395" t="s">
        <v>60</v>
      </c>
      <c r="D395" t="s">
        <v>61</v>
      </c>
      <c r="E395">
        <v>41120</v>
      </c>
      <c r="F395">
        <v>9</v>
      </c>
      <c r="G395" t="s">
        <v>192</v>
      </c>
      <c r="H395">
        <v>23.7</v>
      </c>
      <c r="I395">
        <v>29.1</v>
      </c>
      <c r="J395">
        <v>6.3</v>
      </c>
      <c r="K395">
        <v>7.83</v>
      </c>
      <c r="L395">
        <v>11.88</v>
      </c>
      <c r="M395">
        <v>0.12878787878787881</v>
      </c>
    </row>
    <row r="396" spans="1:13" x14ac:dyDescent="0.25">
      <c r="A396">
        <v>45</v>
      </c>
      <c r="B396">
        <v>3</v>
      </c>
      <c r="C396" t="s">
        <v>62</v>
      </c>
      <c r="D396" t="s">
        <v>61</v>
      </c>
      <c r="E396">
        <v>41120</v>
      </c>
      <c r="F396">
        <v>9</v>
      </c>
      <c r="G396" t="s">
        <v>192</v>
      </c>
      <c r="H396">
        <v>23.6</v>
      </c>
      <c r="I396">
        <v>29.1</v>
      </c>
      <c r="J396">
        <v>7.18</v>
      </c>
      <c r="K396">
        <v>9.49</v>
      </c>
      <c r="L396">
        <v>11.88</v>
      </c>
      <c r="M396">
        <v>0.19444444444444448</v>
      </c>
    </row>
    <row r="397" spans="1:13" x14ac:dyDescent="0.25">
      <c r="A397">
        <v>46</v>
      </c>
      <c r="B397">
        <v>8</v>
      </c>
      <c r="C397" t="s">
        <v>62</v>
      </c>
      <c r="D397" t="s">
        <v>63</v>
      </c>
      <c r="E397">
        <v>41120</v>
      </c>
      <c r="F397">
        <v>9</v>
      </c>
      <c r="G397" t="s">
        <v>192</v>
      </c>
      <c r="H397">
        <v>23.8</v>
      </c>
      <c r="I397">
        <v>29.2</v>
      </c>
      <c r="J397">
        <v>7.28</v>
      </c>
      <c r="K397">
        <v>9.52</v>
      </c>
      <c r="L397">
        <v>11.88</v>
      </c>
      <c r="M397">
        <v>0.18855218855218847</v>
      </c>
    </row>
    <row r="398" spans="1:13" x14ac:dyDescent="0.25">
      <c r="A398">
        <v>47</v>
      </c>
      <c r="B398">
        <v>4</v>
      </c>
      <c r="C398" t="s">
        <v>60</v>
      </c>
      <c r="D398" t="s">
        <v>61</v>
      </c>
      <c r="E398">
        <v>41120</v>
      </c>
      <c r="F398">
        <v>9</v>
      </c>
      <c r="G398" t="s">
        <v>192</v>
      </c>
      <c r="H398">
        <v>23.6</v>
      </c>
      <c r="I398">
        <v>28.9</v>
      </c>
      <c r="J398">
        <v>7.45</v>
      </c>
      <c r="K398">
        <v>9.33</v>
      </c>
      <c r="L398">
        <v>11.88</v>
      </c>
      <c r="M398">
        <v>0.15824915824915822</v>
      </c>
    </row>
    <row r="399" spans="1:13" x14ac:dyDescent="0.25">
      <c r="A399">
        <v>48</v>
      </c>
      <c r="B399">
        <v>7</v>
      </c>
      <c r="C399" t="s">
        <v>68</v>
      </c>
      <c r="D399" t="s">
        <v>63</v>
      </c>
      <c r="E399">
        <v>41120</v>
      </c>
      <c r="F399">
        <v>9</v>
      </c>
      <c r="G399" t="s">
        <v>192</v>
      </c>
      <c r="H399">
        <v>23.5</v>
      </c>
      <c r="I399">
        <v>28.5</v>
      </c>
      <c r="J399">
        <v>5.68</v>
      </c>
      <c r="K399">
        <v>9.89</v>
      </c>
      <c r="L399">
        <v>11.88</v>
      </c>
      <c r="M399">
        <v>0.3543771043771044</v>
      </c>
    </row>
    <row r="400" spans="1:13" x14ac:dyDescent="0.25">
      <c r="A400">
        <v>49</v>
      </c>
      <c r="B400">
        <v>1</v>
      </c>
      <c r="C400" t="s">
        <v>64</v>
      </c>
      <c r="D400" t="s">
        <v>61</v>
      </c>
      <c r="E400">
        <v>41120</v>
      </c>
      <c r="F400">
        <v>9</v>
      </c>
      <c r="G400" t="s">
        <v>192</v>
      </c>
      <c r="H400">
        <v>23.4</v>
      </c>
      <c r="I400">
        <v>28.2</v>
      </c>
      <c r="J400">
        <v>5.95</v>
      </c>
      <c r="K400">
        <v>8.06</v>
      </c>
      <c r="L400">
        <v>11.88</v>
      </c>
      <c r="M400">
        <v>0.17760942760942763</v>
      </c>
    </row>
    <row r="401" spans="1:17" x14ac:dyDescent="0.25">
      <c r="A401">
        <v>50</v>
      </c>
      <c r="B401">
        <v>9</v>
      </c>
      <c r="C401" t="s">
        <v>60</v>
      </c>
      <c r="D401" t="s">
        <v>63</v>
      </c>
      <c r="E401">
        <v>41120</v>
      </c>
      <c r="F401">
        <v>9</v>
      </c>
      <c r="G401" t="s">
        <v>192</v>
      </c>
      <c r="H401">
        <v>23.4</v>
      </c>
      <c r="I401">
        <v>28.4</v>
      </c>
      <c r="J401">
        <v>5.2</v>
      </c>
      <c r="K401">
        <v>6.28</v>
      </c>
      <c r="L401">
        <v>11.88</v>
      </c>
      <c r="M401">
        <v>9.0909090909090912E-2</v>
      </c>
    </row>
    <row r="402" spans="1:17" x14ac:dyDescent="0.25">
      <c r="A402">
        <v>1</v>
      </c>
      <c r="B402">
        <v>4</v>
      </c>
      <c r="C402" t="s">
        <v>60</v>
      </c>
      <c r="D402" t="s">
        <v>61</v>
      </c>
      <c r="E402">
        <v>41127</v>
      </c>
      <c r="F402">
        <v>10</v>
      </c>
      <c r="G402" t="s">
        <v>193</v>
      </c>
      <c r="H402">
        <v>22.2</v>
      </c>
      <c r="I402">
        <v>29.2</v>
      </c>
      <c r="J402">
        <v>7.03</v>
      </c>
      <c r="K402">
        <v>8.5</v>
      </c>
      <c r="L402">
        <v>11.95</v>
      </c>
      <c r="M402">
        <v>0.12301255230125521</v>
      </c>
      <c r="O402">
        <f>AVERAGE(M402:M451)</f>
        <v>1.9975732217573223</v>
      </c>
      <c r="P402">
        <f>STDEV(M402:M451)</f>
        <v>12.643340228157184</v>
      </c>
      <c r="Q402">
        <f>P402/O402</f>
        <v>6.3293500786091217</v>
      </c>
    </row>
    <row r="403" spans="1:17" x14ac:dyDescent="0.25">
      <c r="A403">
        <v>2</v>
      </c>
      <c r="B403">
        <v>8</v>
      </c>
      <c r="C403" t="s">
        <v>62</v>
      </c>
      <c r="D403" t="s">
        <v>63</v>
      </c>
      <c r="E403">
        <v>41127</v>
      </c>
      <c r="F403">
        <v>10</v>
      </c>
      <c r="G403" t="s">
        <v>193</v>
      </c>
      <c r="H403">
        <v>22.2</v>
      </c>
      <c r="I403">
        <v>29.4</v>
      </c>
      <c r="J403">
        <v>6.82</v>
      </c>
      <c r="K403">
        <v>9.5</v>
      </c>
      <c r="L403">
        <v>11.95</v>
      </c>
      <c r="M403">
        <v>0.22426778242677822</v>
      </c>
    </row>
    <row r="404" spans="1:17" x14ac:dyDescent="0.25">
      <c r="A404">
        <v>3</v>
      </c>
      <c r="B404">
        <v>3</v>
      </c>
      <c r="C404" t="s">
        <v>62</v>
      </c>
      <c r="D404" t="s">
        <v>61</v>
      </c>
      <c r="E404">
        <v>41127</v>
      </c>
      <c r="F404">
        <v>10</v>
      </c>
      <c r="G404" t="s">
        <v>193</v>
      </c>
      <c r="H404">
        <v>22.2</v>
      </c>
      <c r="I404">
        <v>29.9</v>
      </c>
      <c r="J404">
        <v>5.87</v>
      </c>
      <c r="K404">
        <v>7.88</v>
      </c>
      <c r="L404">
        <v>11.95</v>
      </c>
      <c r="M404">
        <v>0.16820083682008369</v>
      </c>
    </row>
    <row r="405" spans="1:17" x14ac:dyDescent="0.25">
      <c r="A405">
        <v>4</v>
      </c>
      <c r="B405">
        <v>6</v>
      </c>
      <c r="C405" t="s">
        <v>64</v>
      </c>
      <c r="D405" t="s">
        <v>63</v>
      </c>
      <c r="E405">
        <v>41127</v>
      </c>
      <c r="F405">
        <v>10</v>
      </c>
      <c r="G405" t="s">
        <v>193</v>
      </c>
      <c r="H405">
        <v>22.5</v>
      </c>
      <c r="I405">
        <v>29.8</v>
      </c>
      <c r="J405">
        <v>8.5299999999999994</v>
      </c>
      <c r="K405">
        <v>11.98</v>
      </c>
      <c r="L405">
        <v>11.95</v>
      </c>
      <c r="M405">
        <v>0.28870292887029297</v>
      </c>
    </row>
    <row r="406" spans="1:17" x14ac:dyDescent="0.25">
      <c r="A406">
        <v>5</v>
      </c>
      <c r="B406">
        <v>3</v>
      </c>
      <c r="C406" t="s">
        <v>62</v>
      </c>
      <c r="D406" t="s">
        <v>61</v>
      </c>
      <c r="E406">
        <v>41127</v>
      </c>
      <c r="F406">
        <v>10</v>
      </c>
      <c r="G406" t="s">
        <v>193</v>
      </c>
      <c r="H406">
        <v>22.5</v>
      </c>
      <c r="I406">
        <v>30.1</v>
      </c>
      <c r="J406">
        <v>6.71</v>
      </c>
      <c r="K406">
        <v>8.41</v>
      </c>
      <c r="L406">
        <v>11.95</v>
      </c>
      <c r="M406">
        <v>0.14225941422594143</v>
      </c>
    </row>
    <row r="407" spans="1:17" x14ac:dyDescent="0.25">
      <c r="A407">
        <v>6</v>
      </c>
      <c r="B407">
        <v>1</v>
      </c>
      <c r="C407" t="s">
        <v>64</v>
      </c>
      <c r="D407" t="s">
        <v>61</v>
      </c>
      <c r="E407">
        <v>41127</v>
      </c>
      <c r="F407">
        <v>10</v>
      </c>
      <c r="G407" t="s">
        <v>193</v>
      </c>
      <c r="H407">
        <v>22.5</v>
      </c>
      <c r="I407">
        <v>30.2</v>
      </c>
      <c r="J407">
        <v>8.0500000000000007</v>
      </c>
      <c r="K407">
        <v>9.73</v>
      </c>
      <c r="L407">
        <v>11.95</v>
      </c>
      <c r="M407">
        <v>0.14058577405857739</v>
      </c>
    </row>
    <row r="408" spans="1:17" x14ac:dyDescent="0.25">
      <c r="A408">
        <v>7</v>
      </c>
      <c r="B408">
        <v>4</v>
      </c>
      <c r="C408" t="s">
        <v>60</v>
      </c>
      <c r="D408" t="s">
        <v>61</v>
      </c>
      <c r="E408">
        <v>41127</v>
      </c>
      <c r="F408">
        <v>10</v>
      </c>
      <c r="G408" t="s">
        <v>193</v>
      </c>
      <c r="H408">
        <v>22.5</v>
      </c>
      <c r="I408">
        <v>30.5</v>
      </c>
      <c r="J408">
        <v>8.18</v>
      </c>
      <c r="K408">
        <v>11.16</v>
      </c>
      <c r="L408">
        <v>11.95</v>
      </c>
      <c r="M408">
        <v>0.24937238493723854</v>
      </c>
    </row>
    <row r="409" spans="1:17" x14ac:dyDescent="0.25">
      <c r="A409">
        <v>8</v>
      </c>
      <c r="B409">
        <v>10</v>
      </c>
      <c r="C409" t="s">
        <v>67</v>
      </c>
      <c r="D409" t="s">
        <v>63</v>
      </c>
      <c r="E409">
        <v>41127</v>
      </c>
      <c r="F409">
        <v>10</v>
      </c>
      <c r="G409" t="s">
        <v>193</v>
      </c>
      <c r="H409">
        <v>22.6</v>
      </c>
      <c r="I409">
        <v>30.4</v>
      </c>
      <c r="J409">
        <v>7.01</v>
      </c>
      <c r="K409">
        <v>9.08</v>
      </c>
      <c r="L409">
        <v>11.95</v>
      </c>
      <c r="M409">
        <v>0.17322175732217576</v>
      </c>
    </row>
    <row r="410" spans="1:17" x14ac:dyDescent="0.25">
      <c r="A410">
        <v>9</v>
      </c>
      <c r="B410">
        <v>5</v>
      </c>
      <c r="C410" t="s">
        <v>67</v>
      </c>
      <c r="D410" t="s">
        <v>61</v>
      </c>
      <c r="E410">
        <v>41127</v>
      </c>
      <c r="F410">
        <v>10</v>
      </c>
      <c r="G410" t="s">
        <v>193</v>
      </c>
      <c r="H410">
        <v>22.6</v>
      </c>
      <c r="I410">
        <v>31.1</v>
      </c>
      <c r="J410">
        <v>6.59</v>
      </c>
      <c r="K410">
        <v>8.26</v>
      </c>
      <c r="L410">
        <v>11.95</v>
      </c>
      <c r="M410">
        <v>0.1397489539748954</v>
      </c>
    </row>
    <row r="411" spans="1:17" x14ac:dyDescent="0.25">
      <c r="A411">
        <v>10</v>
      </c>
      <c r="B411">
        <v>2</v>
      </c>
      <c r="C411" t="s">
        <v>68</v>
      </c>
      <c r="D411" t="s">
        <v>61</v>
      </c>
      <c r="E411">
        <v>41127</v>
      </c>
      <c r="F411">
        <v>10</v>
      </c>
      <c r="G411" t="s">
        <v>193</v>
      </c>
      <c r="H411">
        <v>22.6</v>
      </c>
      <c r="I411">
        <v>30.8</v>
      </c>
      <c r="J411">
        <v>8.91</v>
      </c>
      <c r="K411">
        <v>21.23</v>
      </c>
      <c r="L411">
        <v>11.95</v>
      </c>
      <c r="M411">
        <v>1.0309623430962345</v>
      </c>
    </row>
    <row r="412" spans="1:17" x14ac:dyDescent="0.25">
      <c r="A412">
        <v>11</v>
      </c>
      <c r="B412">
        <v>7</v>
      </c>
      <c r="C412" t="s">
        <v>68</v>
      </c>
      <c r="D412" t="s">
        <v>63</v>
      </c>
      <c r="E412">
        <v>41127</v>
      </c>
      <c r="F412">
        <v>10</v>
      </c>
      <c r="G412" t="s">
        <v>193</v>
      </c>
      <c r="H412">
        <v>22.6</v>
      </c>
      <c r="I412">
        <v>30.8</v>
      </c>
      <c r="J412">
        <v>8.66</v>
      </c>
      <c r="K412">
        <v>12.02</v>
      </c>
      <c r="L412">
        <v>11.95</v>
      </c>
      <c r="M412">
        <v>0.28117154811715478</v>
      </c>
    </row>
    <row r="413" spans="1:17" x14ac:dyDescent="0.25">
      <c r="A413">
        <v>12</v>
      </c>
      <c r="B413">
        <v>2</v>
      </c>
      <c r="C413" t="s">
        <v>68</v>
      </c>
      <c r="D413" t="s">
        <v>61</v>
      </c>
      <c r="E413">
        <v>41127</v>
      </c>
      <c r="F413">
        <v>10</v>
      </c>
      <c r="G413" t="s">
        <v>193</v>
      </c>
      <c r="H413">
        <v>22.8</v>
      </c>
      <c r="I413">
        <v>31.1</v>
      </c>
      <c r="J413">
        <v>6.93</v>
      </c>
      <c r="K413">
        <v>10.41</v>
      </c>
      <c r="L413">
        <v>11.95</v>
      </c>
      <c r="M413">
        <v>0.29121338912133898</v>
      </c>
    </row>
    <row r="414" spans="1:17" x14ac:dyDescent="0.25">
      <c r="A414">
        <v>13</v>
      </c>
      <c r="B414">
        <v>6</v>
      </c>
      <c r="C414" t="s">
        <v>64</v>
      </c>
      <c r="D414" t="s">
        <v>63</v>
      </c>
      <c r="E414">
        <v>41127</v>
      </c>
      <c r="F414">
        <v>10</v>
      </c>
      <c r="G414" t="s">
        <v>193</v>
      </c>
      <c r="H414">
        <v>22.6</v>
      </c>
      <c r="I414">
        <v>30.1</v>
      </c>
      <c r="J414">
        <v>8.2200000000000006</v>
      </c>
      <c r="K414">
        <v>11.34</v>
      </c>
      <c r="L414">
        <v>11.95</v>
      </c>
      <c r="M414">
        <v>0.26108786610878654</v>
      </c>
    </row>
    <row r="415" spans="1:17" x14ac:dyDescent="0.25">
      <c r="A415">
        <v>14</v>
      </c>
      <c r="B415">
        <v>1</v>
      </c>
      <c r="C415" t="s">
        <v>64</v>
      </c>
      <c r="D415" t="s">
        <v>61</v>
      </c>
      <c r="E415">
        <v>41127</v>
      </c>
      <c r="F415">
        <v>10</v>
      </c>
      <c r="G415" t="s">
        <v>193</v>
      </c>
      <c r="H415">
        <v>22.4</v>
      </c>
      <c r="I415">
        <v>30.4</v>
      </c>
      <c r="J415">
        <v>7.22</v>
      </c>
      <c r="K415">
        <v>8.7899999999999991</v>
      </c>
      <c r="L415">
        <v>11.95</v>
      </c>
      <c r="M415">
        <v>0.13138075313807526</v>
      </c>
    </row>
    <row r="416" spans="1:17" x14ac:dyDescent="0.25">
      <c r="A416">
        <v>15</v>
      </c>
      <c r="B416">
        <v>9</v>
      </c>
      <c r="C416" t="s">
        <v>60</v>
      </c>
      <c r="D416" t="s">
        <v>63</v>
      </c>
      <c r="E416">
        <v>41127</v>
      </c>
      <c r="F416">
        <v>10</v>
      </c>
      <c r="G416" t="s">
        <v>193</v>
      </c>
      <c r="H416">
        <v>22.4</v>
      </c>
      <c r="I416">
        <v>30.2</v>
      </c>
      <c r="J416">
        <v>8.44</v>
      </c>
      <c r="K416">
        <v>11.63</v>
      </c>
      <c r="L416">
        <v>11.95</v>
      </c>
      <c r="M416">
        <v>0.2669456066945608</v>
      </c>
    </row>
    <row r="417" spans="1:13" x14ac:dyDescent="0.25">
      <c r="A417">
        <v>16</v>
      </c>
      <c r="B417">
        <v>7</v>
      </c>
      <c r="C417" t="s">
        <v>68</v>
      </c>
      <c r="D417" t="s">
        <v>63</v>
      </c>
      <c r="E417">
        <v>41127</v>
      </c>
      <c r="F417">
        <v>10</v>
      </c>
      <c r="G417" t="s">
        <v>193</v>
      </c>
      <c r="H417">
        <v>22.5</v>
      </c>
      <c r="I417">
        <v>29.8</v>
      </c>
      <c r="J417">
        <v>7.93</v>
      </c>
      <c r="K417">
        <v>11.27</v>
      </c>
      <c r="L417">
        <v>11.95</v>
      </c>
      <c r="M417">
        <v>0.27949790794979079</v>
      </c>
    </row>
    <row r="418" spans="1:13" x14ac:dyDescent="0.25">
      <c r="A418">
        <v>17</v>
      </c>
      <c r="B418">
        <v>1</v>
      </c>
      <c r="C418" t="s">
        <v>64</v>
      </c>
      <c r="D418" t="s">
        <v>61</v>
      </c>
      <c r="E418">
        <v>41127</v>
      </c>
      <c r="F418">
        <v>10</v>
      </c>
      <c r="G418" t="s">
        <v>193</v>
      </c>
      <c r="H418">
        <v>22.4</v>
      </c>
      <c r="I418">
        <v>30.4</v>
      </c>
      <c r="J418">
        <v>8.43</v>
      </c>
      <c r="K418">
        <v>11.89</v>
      </c>
      <c r="L418">
        <v>11.95</v>
      </c>
      <c r="M418">
        <v>0.289539748953975</v>
      </c>
    </row>
    <row r="419" spans="1:13" x14ac:dyDescent="0.25">
      <c r="A419">
        <v>18</v>
      </c>
      <c r="B419">
        <v>6</v>
      </c>
      <c r="C419" t="s">
        <v>64</v>
      </c>
      <c r="D419" t="s">
        <v>63</v>
      </c>
      <c r="E419">
        <v>41127</v>
      </c>
      <c r="F419">
        <v>10</v>
      </c>
      <c r="G419" t="s">
        <v>193</v>
      </c>
      <c r="H419">
        <v>22.7</v>
      </c>
      <c r="I419">
        <v>30.8</v>
      </c>
      <c r="J419">
        <v>8.44</v>
      </c>
      <c r="K419">
        <v>10.6</v>
      </c>
      <c r="L419">
        <v>11.95</v>
      </c>
      <c r="M419">
        <v>0.18075313807531382</v>
      </c>
    </row>
    <row r="420" spans="1:13" x14ac:dyDescent="0.25">
      <c r="A420">
        <v>19</v>
      </c>
      <c r="B420">
        <v>8</v>
      </c>
      <c r="C420" t="s">
        <v>62</v>
      </c>
      <c r="D420" t="s">
        <v>63</v>
      </c>
      <c r="E420">
        <v>41127</v>
      </c>
      <c r="F420">
        <v>10</v>
      </c>
      <c r="G420" t="s">
        <v>193</v>
      </c>
      <c r="H420">
        <v>22.6</v>
      </c>
      <c r="I420">
        <v>30.9</v>
      </c>
      <c r="J420">
        <v>7</v>
      </c>
      <c r="K420">
        <v>8.82</v>
      </c>
      <c r="L420">
        <v>11.95</v>
      </c>
      <c r="M420">
        <v>0.15230125523012555</v>
      </c>
    </row>
    <row r="421" spans="1:13" x14ac:dyDescent="0.25">
      <c r="A421">
        <v>20</v>
      </c>
      <c r="B421">
        <v>9</v>
      </c>
      <c r="C421" t="s">
        <v>60</v>
      </c>
      <c r="D421" t="s">
        <v>63</v>
      </c>
      <c r="E421">
        <v>41127</v>
      </c>
      <c r="F421">
        <v>10</v>
      </c>
      <c r="G421" t="s">
        <v>193</v>
      </c>
      <c r="H421">
        <v>22.4</v>
      </c>
      <c r="I421">
        <v>30.9</v>
      </c>
      <c r="J421">
        <v>4.84</v>
      </c>
      <c r="K421">
        <v>7.23</v>
      </c>
      <c r="L421">
        <v>11.95</v>
      </c>
      <c r="M421">
        <v>0.20000000000000007</v>
      </c>
    </row>
    <row r="422" spans="1:13" x14ac:dyDescent="0.25">
      <c r="A422">
        <v>21</v>
      </c>
      <c r="B422">
        <v>5</v>
      </c>
      <c r="C422" t="s">
        <v>67</v>
      </c>
      <c r="D422" t="s">
        <v>61</v>
      </c>
      <c r="E422">
        <v>41127</v>
      </c>
      <c r="F422">
        <v>10</v>
      </c>
      <c r="G422" t="s">
        <v>193</v>
      </c>
      <c r="H422">
        <v>22.6</v>
      </c>
      <c r="I422">
        <v>30.1</v>
      </c>
      <c r="J422">
        <v>7.35</v>
      </c>
      <c r="K422">
        <v>8.8699999999999992</v>
      </c>
      <c r="L422">
        <v>11.95</v>
      </c>
      <c r="M422">
        <v>0.12719665271966524</v>
      </c>
    </row>
    <row r="423" spans="1:13" x14ac:dyDescent="0.25">
      <c r="A423">
        <v>22</v>
      </c>
      <c r="B423">
        <v>2</v>
      </c>
      <c r="C423" t="s">
        <v>68</v>
      </c>
      <c r="D423" t="s">
        <v>61</v>
      </c>
      <c r="E423">
        <v>41127</v>
      </c>
      <c r="F423">
        <v>10</v>
      </c>
      <c r="G423" t="s">
        <v>193</v>
      </c>
      <c r="H423">
        <v>22.6</v>
      </c>
      <c r="I423">
        <v>30.8</v>
      </c>
      <c r="J423">
        <v>7.92</v>
      </c>
      <c r="K423">
        <v>10.27</v>
      </c>
      <c r="L423">
        <v>11.95</v>
      </c>
      <c r="M423">
        <v>0.19665271966527195</v>
      </c>
    </row>
    <row r="424" spans="1:13" x14ac:dyDescent="0.25">
      <c r="A424">
        <v>23</v>
      </c>
      <c r="B424">
        <v>10</v>
      </c>
      <c r="C424" t="s">
        <v>67</v>
      </c>
      <c r="D424" t="s">
        <v>63</v>
      </c>
      <c r="E424">
        <v>41127</v>
      </c>
      <c r="F424">
        <v>10</v>
      </c>
      <c r="G424" t="s">
        <v>193</v>
      </c>
      <c r="H424">
        <v>22.5</v>
      </c>
      <c r="I424">
        <v>31.2</v>
      </c>
      <c r="J424">
        <v>5.39</v>
      </c>
      <c r="K424">
        <v>7.06</v>
      </c>
      <c r="L424">
        <v>11.95</v>
      </c>
      <c r="M424">
        <v>0.1397489539748954</v>
      </c>
    </row>
    <row r="425" spans="1:13" x14ac:dyDescent="0.25">
      <c r="A425">
        <v>24</v>
      </c>
      <c r="B425">
        <v>5</v>
      </c>
      <c r="C425" t="s">
        <v>67</v>
      </c>
      <c r="D425" t="s">
        <v>61</v>
      </c>
      <c r="E425">
        <v>41127</v>
      </c>
      <c r="F425">
        <v>10</v>
      </c>
      <c r="G425" t="s">
        <v>193</v>
      </c>
      <c r="H425">
        <v>22.8</v>
      </c>
      <c r="I425">
        <v>31.4</v>
      </c>
      <c r="J425">
        <v>11.85</v>
      </c>
      <c r="K425">
        <v>14.38</v>
      </c>
      <c r="L425">
        <v>11.95</v>
      </c>
      <c r="M425">
        <v>0.21171548117154823</v>
      </c>
    </row>
    <row r="426" spans="1:13" x14ac:dyDescent="0.25">
      <c r="A426">
        <v>25</v>
      </c>
      <c r="B426">
        <v>9</v>
      </c>
      <c r="C426" t="s">
        <v>60</v>
      </c>
      <c r="D426" t="s">
        <v>63</v>
      </c>
      <c r="E426">
        <v>41127</v>
      </c>
      <c r="F426">
        <v>10</v>
      </c>
      <c r="G426" t="s">
        <v>193</v>
      </c>
      <c r="H426">
        <v>22.3</v>
      </c>
      <c r="I426">
        <v>30.1</v>
      </c>
      <c r="J426">
        <v>6.08</v>
      </c>
      <c r="K426">
        <v>8.3000000000000007</v>
      </c>
      <c r="L426">
        <v>11.95</v>
      </c>
      <c r="M426">
        <v>0.18577405857740592</v>
      </c>
    </row>
    <row r="427" spans="1:13" x14ac:dyDescent="0.25">
      <c r="A427">
        <v>26</v>
      </c>
      <c r="B427">
        <v>3</v>
      </c>
      <c r="C427" t="s">
        <v>62</v>
      </c>
      <c r="D427" t="s">
        <v>61</v>
      </c>
      <c r="E427">
        <v>41127</v>
      </c>
      <c r="F427">
        <v>10</v>
      </c>
      <c r="G427" t="s">
        <v>193</v>
      </c>
      <c r="H427">
        <v>22.4</v>
      </c>
      <c r="I427">
        <v>30</v>
      </c>
      <c r="J427">
        <v>7.01</v>
      </c>
      <c r="K427">
        <v>8.42</v>
      </c>
      <c r="L427">
        <v>11.95</v>
      </c>
      <c r="M427">
        <v>0.11799163179916319</v>
      </c>
    </row>
    <row r="428" spans="1:13" x14ac:dyDescent="0.25">
      <c r="A428">
        <v>27</v>
      </c>
      <c r="B428">
        <v>7</v>
      </c>
      <c r="C428" t="s">
        <v>68</v>
      </c>
      <c r="D428" t="s">
        <v>63</v>
      </c>
      <c r="E428">
        <v>41127</v>
      </c>
      <c r="F428">
        <v>10</v>
      </c>
      <c r="G428" t="s">
        <v>193</v>
      </c>
      <c r="H428">
        <v>22.7</v>
      </c>
      <c r="I428">
        <v>30.4</v>
      </c>
      <c r="J428">
        <v>10.39</v>
      </c>
      <c r="K428">
        <v>13.87</v>
      </c>
      <c r="L428">
        <v>11.95</v>
      </c>
      <c r="M428">
        <v>0.29121338912133882</v>
      </c>
    </row>
    <row r="429" spans="1:13" x14ac:dyDescent="0.25">
      <c r="A429">
        <v>28</v>
      </c>
      <c r="B429">
        <v>10</v>
      </c>
      <c r="C429" t="s">
        <v>67</v>
      </c>
      <c r="D429" t="s">
        <v>63</v>
      </c>
      <c r="E429">
        <v>41127</v>
      </c>
      <c r="F429">
        <v>10</v>
      </c>
      <c r="G429" t="s">
        <v>193</v>
      </c>
      <c r="H429">
        <v>22.5</v>
      </c>
      <c r="I429">
        <v>30</v>
      </c>
      <c r="J429">
        <v>6.07</v>
      </c>
      <c r="K429">
        <v>8.0500000000000007</v>
      </c>
      <c r="L429">
        <v>11.95</v>
      </c>
      <c r="M429">
        <v>0.16569037656903771</v>
      </c>
    </row>
    <row r="430" spans="1:13" x14ac:dyDescent="0.25">
      <c r="A430">
        <v>29</v>
      </c>
      <c r="B430">
        <v>8</v>
      </c>
      <c r="C430" t="s">
        <v>62</v>
      </c>
      <c r="D430" t="s">
        <v>63</v>
      </c>
      <c r="E430">
        <v>41127</v>
      </c>
      <c r="F430">
        <v>10</v>
      </c>
      <c r="G430" t="s">
        <v>193</v>
      </c>
      <c r="H430">
        <v>22.4</v>
      </c>
      <c r="I430">
        <v>30.1</v>
      </c>
      <c r="J430">
        <v>6.31</v>
      </c>
      <c r="K430">
        <v>8.0299999999999994</v>
      </c>
      <c r="L430">
        <v>11.95</v>
      </c>
      <c r="M430">
        <v>0.14393305439330542</v>
      </c>
    </row>
    <row r="431" spans="1:13" x14ac:dyDescent="0.25">
      <c r="A431">
        <v>30</v>
      </c>
      <c r="B431">
        <v>6</v>
      </c>
      <c r="C431" t="s">
        <v>64</v>
      </c>
      <c r="D431" t="s">
        <v>63</v>
      </c>
      <c r="E431">
        <v>41127</v>
      </c>
      <c r="F431">
        <v>10</v>
      </c>
      <c r="G431" t="s">
        <v>193</v>
      </c>
      <c r="H431">
        <v>22.6</v>
      </c>
      <c r="I431">
        <v>30</v>
      </c>
      <c r="J431">
        <v>10.25</v>
      </c>
      <c r="K431">
        <v>12.24</v>
      </c>
      <c r="L431">
        <v>11.95</v>
      </c>
      <c r="M431">
        <v>0.1665271966527197</v>
      </c>
    </row>
    <row r="432" spans="1:13" x14ac:dyDescent="0.25">
      <c r="A432">
        <v>31</v>
      </c>
      <c r="B432">
        <v>2</v>
      </c>
      <c r="C432" t="s">
        <v>68</v>
      </c>
      <c r="D432" t="s">
        <v>61</v>
      </c>
      <c r="E432">
        <v>41127</v>
      </c>
      <c r="F432">
        <v>10</v>
      </c>
      <c r="G432" t="s">
        <v>193</v>
      </c>
      <c r="H432">
        <v>22.4</v>
      </c>
      <c r="I432">
        <v>29.6</v>
      </c>
      <c r="J432">
        <v>8.1999999999999993</v>
      </c>
      <c r="K432">
        <v>1079</v>
      </c>
      <c r="L432">
        <v>11.95</v>
      </c>
      <c r="M432">
        <v>89.606694560669453</v>
      </c>
    </row>
    <row r="433" spans="1:13" x14ac:dyDescent="0.25">
      <c r="A433">
        <v>32</v>
      </c>
      <c r="B433">
        <v>9</v>
      </c>
      <c r="C433" t="s">
        <v>60</v>
      </c>
      <c r="D433" t="s">
        <v>63</v>
      </c>
      <c r="E433">
        <v>41127</v>
      </c>
      <c r="F433">
        <v>10</v>
      </c>
      <c r="G433" t="s">
        <v>193</v>
      </c>
      <c r="H433">
        <v>22.4</v>
      </c>
      <c r="I433">
        <v>29.5</v>
      </c>
      <c r="J433">
        <v>6.96</v>
      </c>
      <c r="K433">
        <v>9.92</v>
      </c>
      <c r="L433">
        <v>11.95</v>
      </c>
      <c r="M433">
        <v>0.2476987447698745</v>
      </c>
    </row>
    <row r="434" spans="1:13" x14ac:dyDescent="0.25">
      <c r="A434">
        <v>33</v>
      </c>
      <c r="B434">
        <v>10</v>
      </c>
      <c r="C434" t="s">
        <v>67</v>
      </c>
      <c r="D434" t="s">
        <v>63</v>
      </c>
      <c r="E434">
        <v>41127</v>
      </c>
      <c r="F434">
        <v>10</v>
      </c>
      <c r="G434" t="s">
        <v>193</v>
      </c>
      <c r="H434">
        <v>22.3</v>
      </c>
      <c r="I434">
        <v>28.1</v>
      </c>
      <c r="J434">
        <v>7.42</v>
      </c>
      <c r="K434">
        <v>9.6999999999999993</v>
      </c>
      <c r="L434">
        <v>11.95</v>
      </c>
      <c r="M434">
        <v>0.19079497907949786</v>
      </c>
    </row>
    <row r="435" spans="1:13" x14ac:dyDescent="0.25">
      <c r="A435">
        <v>34</v>
      </c>
      <c r="B435">
        <v>5</v>
      </c>
      <c r="C435" t="s">
        <v>67</v>
      </c>
      <c r="D435" t="s">
        <v>61</v>
      </c>
      <c r="E435">
        <v>41127</v>
      </c>
      <c r="F435">
        <v>10</v>
      </c>
      <c r="G435" t="s">
        <v>193</v>
      </c>
      <c r="H435">
        <v>22.1</v>
      </c>
      <c r="I435">
        <v>29.1</v>
      </c>
      <c r="J435">
        <v>6.17</v>
      </c>
      <c r="K435">
        <v>7.79</v>
      </c>
      <c r="L435">
        <v>11.95</v>
      </c>
      <c r="M435">
        <v>0.13556485355648537</v>
      </c>
    </row>
    <row r="436" spans="1:13" x14ac:dyDescent="0.25">
      <c r="A436">
        <v>35</v>
      </c>
      <c r="B436">
        <v>10</v>
      </c>
      <c r="C436" t="s">
        <v>67</v>
      </c>
      <c r="D436" t="s">
        <v>63</v>
      </c>
      <c r="E436">
        <v>41127</v>
      </c>
      <c r="F436">
        <v>10</v>
      </c>
      <c r="G436" t="s">
        <v>193</v>
      </c>
      <c r="H436">
        <v>22.2</v>
      </c>
      <c r="I436">
        <v>29.2</v>
      </c>
      <c r="J436">
        <v>7.49</v>
      </c>
      <c r="K436">
        <v>9.14</v>
      </c>
      <c r="L436">
        <v>11.95</v>
      </c>
      <c r="M436">
        <v>0.13807531380753141</v>
      </c>
    </row>
    <row r="437" spans="1:13" x14ac:dyDescent="0.25">
      <c r="A437">
        <v>36</v>
      </c>
      <c r="B437">
        <v>8</v>
      </c>
      <c r="C437" t="s">
        <v>62</v>
      </c>
      <c r="D437" t="s">
        <v>63</v>
      </c>
      <c r="E437">
        <v>41127</v>
      </c>
      <c r="F437">
        <v>10</v>
      </c>
      <c r="G437" t="s">
        <v>193</v>
      </c>
      <c r="H437">
        <v>22.4</v>
      </c>
      <c r="I437">
        <v>29.5</v>
      </c>
      <c r="J437">
        <v>7.16</v>
      </c>
      <c r="K437">
        <v>8.7200000000000006</v>
      </c>
      <c r="L437">
        <v>11.95</v>
      </c>
      <c r="M437">
        <v>0.13054393305439335</v>
      </c>
    </row>
    <row r="438" spans="1:13" x14ac:dyDescent="0.25">
      <c r="A438">
        <v>37</v>
      </c>
      <c r="B438">
        <v>4</v>
      </c>
      <c r="C438" t="s">
        <v>60</v>
      </c>
      <c r="D438" t="s">
        <v>61</v>
      </c>
      <c r="E438">
        <v>41127</v>
      </c>
      <c r="F438">
        <v>10</v>
      </c>
      <c r="G438" t="s">
        <v>193</v>
      </c>
      <c r="H438">
        <v>22.2</v>
      </c>
      <c r="I438">
        <v>29.3</v>
      </c>
      <c r="J438">
        <v>5.73</v>
      </c>
      <c r="K438">
        <v>7.89</v>
      </c>
      <c r="L438">
        <v>11.95</v>
      </c>
      <c r="M438">
        <v>0.18075313807531376</v>
      </c>
    </row>
    <row r="439" spans="1:13" x14ac:dyDescent="0.25">
      <c r="A439">
        <v>38</v>
      </c>
      <c r="B439">
        <v>1</v>
      </c>
      <c r="C439" t="s">
        <v>64</v>
      </c>
      <c r="D439" t="s">
        <v>61</v>
      </c>
      <c r="E439">
        <v>41127</v>
      </c>
      <c r="F439">
        <v>10</v>
      </c>
      <c r="G439" t="s">
        <v>193</v>
      </c>
      <c r="H439">
        <v>22.5</v>
      </c>
      <c r="I439">
        <v>29.1</v>
      </c>
      <c r="J439">
        <v>8.6199999999999992</v>
      </c>
      <c r="K439">
        <v>9.75</v>
      </c>
      <c r="L439">
        <v>11.95</v>
      </c>
      <c r="M439">
        <v>9.4560669456067017E-2</v>
      </c>
    </row>
    <row r="440" spans="1:13" x14ac:dyDescent="0.25">
      <c r="A440">
        <v>39</v>
      </c>
      <c r="B440">
        <v>5</v>
      </c>
      <c r="C440" t="s">
        <v>67</v>
      </c>
      <c r="D440" t="s">
        <v>61</v>
      </c>
      <c r="E440">
        <v>41127</v>
      </c>
      <c r="F440">
        <v>10</v>
      </c>
      <c r="G440" t="s">
        <v>193</v>
      </c>
      <c r="H440">
        <v>22.2</v>
      </c>
      <c r="I440">
        <v>29.4</v>
      </c>
      <c r="J440">
        <v>4.09</v>
      </c>
      <c r="K440">
        <v>5.9</v>
      </c>
      <c r="L440">
        <v>11.95</v>
      </c>
      <c r="M440">
        <v>0.15146443514644356</v>
      </c>
    </row>
    <row r="441" spans="1:13" x14ac:dyDescent="0.25">
      <c r="A441">
        <v>40</v>
      </c>
      <c r="B441">
        <v>2</v>
      </c>
      <c r="C441" t="s">
        <v>68</v>
      </c>
      <c r="D441" t="s">
        <v>61</v>
      </c>
      <c r="E441">
        <v>41127</v>
      </c>
      <c r="F441">
        <v>10</v>
      </c>
      <c r="G441" t="s">
        <v>193</v>
      </c>
      <c r="H441">
        <v>22.2</v>
      </c>
      <c r="I441">
        <v>29.6</v>
      </c>
      <c r="J441">
        <v>7.05</v>
      </c>
      <c r="K441">
        <v>9.7200000000000006</v>
      </c>
      <c r="L441">
        <v>11.95</v>
      </c>
      <c r="M441">
        <v>0.22343096234309631</v>
      </c>
    </row>
    <row r="442" spans="1:13" x14ac:dyDescent="0.25">
      <c r="A442">
        <v>41</v>
      </c>
      <c r="B442">
        <v>6</v>
      </c>
      <c r="C442" t="s">
        <v>64</v>
      </c>
      <c r="D442" t="s">
        <v>63</v>
      </c>
      <c r="E442">
        <v>41127</v>
      </c>
      <c r="F442">
        <v>10</v>
      </c>
      <c r="G442" t="s">
        <v>193</v>
      </c>
      <c r="H442">
        <v>22.1</v>
      </c>
      <c r="I442">
        <v>29.2</v>
      </c>
      <c r="J442">
        <v>6.75</v>
      </c>
      <c r="K442">
        <v>8.43</v>
      </c>
      <c r="L442">
        <v>11.95</v>
      </c>
      <c r="M442">
        <v>0.14058577405857739</v>
      </c>
    </row>
    <row r="443" spans="1:13" x14ac:dyDescent="0.25">
      <c r="A443">
        <v>42</v>
      </c>
      <c r="B443">
        <v>7</v>
      </c>
      <c r="C443" t="s">
        <v>68</v>
      </c>
      <c r="D443" t="s">
        <v>63</v>
      </c>
      <c r="E443">
        <v>41127</v>
      </c>
      <c r="F443">
        <v>10</v>
      </c>
      <c r="G443" t="s">
        <v>193</v>
      </c>
      <c r="H443">
        <v>22</v>
      </c>
      <c r="I443">
        <v>28.1</v>
      </c>
      <c r="J443">
        <v>8.69</v>
      </c>
      <c r="K443">
        <v>11.55</v>
      </c>
      <c r="L443">
        <v>11.95</v>
      </c>
      <c r="M443">
        <v>0.2393305439330545</v>
      </c>
    </row>
    <row r="444" spans="1:13" x14ac:dyDescent="0.25">
      <c r="A444">
        <v>43</v>
      </c>
      <c r="B444">
        <v>3</v>
      </c>
      <c r="C444" t="s">
        <v>62</v>
      </c>
      <c r="D444" t="s">
        <v>61</v>
      </c>
      <c r="E444">
        <v>41127</v>
      </c>
      <c r="F444">
        <v>10</v>
      </c>
      <c r="G444" t="s">
        <v>193</v>
      </c>
      <c r="H444">
        <v>22.2</v>
      </c>
      <c r="I444">
        <v>28.9</v>
      </c>
      <c r="J444">
        <v>7.33</v>
      </c>
      <c r="K444">
        <v>9.85</v>
      </c>
      <c r="L444">
        <v>11.95</v>
      </c>
      <c r="M444">
        <v>0.2108786610878661</v>
      </c>
    </row>
    <row r="445" spans="1:13" x14ac:dyDescent="0.25">
      <c r="A445">
        <v>44</v>
      </c>
      <c r="B445">
        <v>4</v>
      </c>
      <c r="C445" t="s">
        <v>60</v>
      </c>
      <c r="D445" t="s">
        <v>61</v>
      </c>
      <c r="E445">
        <v>41127</v>
      </c>
      <c r="F445">
        <v>10</v>
      </c>
      <c r="G445" t="s">
        <v>193</v>
      </c>
      <c r="H445">
        <v>22.2</v>
      </c>
      <c r="I445">
        <v>28.8</v>
      </c>
      <c r="J445">
        <v>8.01</v>
      </c>
      <c r="K445">
        <v>10.08</v>
      </c>
      <c r="L445">
        <v>11.95</v>
      </c>
      <c r="M445">
        <v>0.17322175732217576</v>
      </c>
    </row>
    <row r="446" spans="1:13" x14ac:dyDescent="0.25">
      <c r="A446">
        <v>45</v>
      </c>
      <c r="B446">
        <v>3</v>
      </c>
      <c r="C446" t="s">
        <v>62</v>
      </c>
      <c r="D446" t="s">
        <v>61</v>
      </c>
      <c r="E446">
        <v>41127</v>
      </c>
      <c r="F446">
        <v>10</v>
      </c>
      <c r="G446" t="s">
        <v>193</v>
      </c>
      <c r="H446">
        <v>22</v>
      </c>
      <c r="I446">
        <v>29</v>
      </c>
      <c r="J446">
        <v>7.25</v>
      </c>
      <c r="K446">
        <v>9.5399999999999991</v>
      </c>
      <c r="L446">
        <v>11.95</v>
      </c>
      <c r="M446">
        <v>0.19163179916317985</v>
      </c>
    </row>
    <row r="447" spans="1:13" x14ac:dyDescent="0.25">
      <c r="A447">
        <v>46</v>
      </c>
      <c r="B447">
        <v>8</v>
      </c>
      <c r="C447" t="s">
        <v>62</v>
      </c>
      <c r="D447" t="s">
        <v>63</v>
      </c>
      <c r="E447">
        <v>41127</v>
      </c>
      <c r="F447">
        <v>10</v>
      </c>
      <c r="G447" t="s">
        <v>193</v>
      </c>
      <c r="H447">
        <v>22.1</v>
      </c>
      <c r="I447">
        <v>29.1</v>
      </c>
      <c r="J447">
        <v>7.08</v>
      </c>
      <c r="K447">
        <v>8.81</v>
      </c>
      <c r="L447">
        <v>11.95</v>
      </c>
      <c r="M447">
        <v>0.1447698744769875</v>
      </c>
    </row>
    <row r="448" spans="1:13" x14ac:dyDescent="0.25">
      <c r="A448">
        <v>47</v>
      </c>
      <c r="B448">
        <v>4</v>
      </c>
      <c r="C448" t="s">
        <v>60</v>
      </c>
      <c r="D448" t="s">
        <v>61</v>
      </c>
      <c r="E448">
        <v>41127</v>
      </c>
      <c r="F448">
        <v>10</v>
      </c>
      <c r="G448" t="s">
        <v>193</v>
      </c>
      <c r="H448">
        <v>22.1</v>
      </c>
      <c r="I448">
        <v>28.8</v>
      </c>
      <c r="J448">
        <v>8.16</v>
      </c>
      <c r="K448">
        <v>9.98</v>
      </c>
      <c r="L448">
        <v>11.95</v>
      </c>
      <c r="M448">
        <v>0.15230125523012555</v>
      </c>
    </row>
    <row r="449" spans="1:17" x14ac:dyDescent="0.25">
      <c r="A449">
        <v>48</v>
      </c>
      <c r="B449">
        <v>7</v>
      </c>
      <c r="C449" t="s">
        <v>68</v>
      </c>
      <c r="D449" t="s">
        <v>63</v>
      </c>
      <c r="E449">
        <v>41127</v>
      </c>
      <c r="F449">
        <v>10</v>
      </c>
      <c r="G449" t="s">
        <v>193</v>
      </c>
      <c r="H449">
        <v>21.9</v>
      </c>
      <c r="I449">
        <v>28.4</v>
      </c>
      <c r="J449">
        <v>6.8</v>
      </c>
      <c r="K449">
        <v>8.98</v>
      </c>
      <c r="L449">
        <v>11.95</v>
      </c>
      <c r="M449">
        <v>0.18242677824267789</v>
      </c>
    </row>
    <row r="450" spans="1:17" x14ac:dyDescent="0.25">
      <c r="A450">
        <v>49</v>
      </c>
      <c r="B450">
        <v>1</v>
      </c>
      <c r="C450" t="s">
        <v>64</v>
      </c>
      <c r="D450" t="s">
        <v>61</v>
      </c>
      <c r="E450">
        <v>41127</v>
      </c>
      <c r="F450">
        <v>10</v>
      </c>
      <c r="G450" t="s">
        <v>193</v>
      </c>
      <c r="H450">
        <v>21.9</v>
      </c>
      <c r="I450">
        <v>28.2</v>
      </c>
      <c r="J450">
        <v>5.56</v>
      </c>
      <c r="K450">
        <v>9.5</v>
      </c>
      <c r="L450">
        <v>11.95</v>
      </c>
      <c r="M450">
        <v>0.32970711297071137</v>
      </c>
    </row>
    <row r="451" spans="1:17" x14ac:dyDescent="0.25">
      <c r="A451">
        <v>50</v>
      </c>
      <c r="B451">
        <v>9</v>
      </c>
      <c r="C451" t="s">
        <v>60</v>
      </c>
      <c r="D451" t="s">
        <v>63</v>
      </c>
      <c r="E451">
        <v>41127</v>
      </c>
      <c r="F451">
        <v>10</v>
      </c>
      <c r="G451" t="s">
        <v>193</v>
      </c>
      <c r="H451">
        <v>21.8</v>
      </c>
      <c r="I451">
        <v>28.2</v>
      </c>
      <c r="J451">
        <v>7.05</v>
      </c>
      <c r="K451">
        <v>10.08</v>
      </c>
      <c r="L451">
        <v>11.95</v>
      </c>
      <c r="M451">
        <v>0.25355648535564856</v>
      </c>
    </row>
    <row r="452" spans="1:17" x14ac:dyDescent="0.25">
      <c r="A452">
        <v>1</v>
      </c>
      <c r="B452">
        <v>4</v>
      </c>
      <c r="C452" t="s">
        <v>60</v>
      </c>
      <c r="D452" t="s">
        <v>61</v>
      </c>
      <c r="E452">
        <v>41134</v>
      </c>
      <c r="F452">
        <v>11</v>
      </c>
      <c r="G452" t="s">
        <v>194</v>
      </c>
      <c r="H452">
        <v>21.4</v>
      </c>
      <c r="I452">
        <v>25.4</v>
      </c>
      <c r="J452">
        <v>7.78</v>
      </c>
      <c r="K452">
        <v>10.130000000000001</v>
      </c>
      <c r="L452">
        <v>11</v>
      </c>
      <c r="M452">
        <v>0.21363636363636368</v>
      </c>
      <c r="O452">
        <f>AVERAGE(M452:M501)</f>
        <v>0.17056363636363636</v>
      </c>
      <c r="P452">
        <f>STDEV(M452:M501)</f>
        <v>6.1647666719360249E-2</v>
      </c>
      <c r="Q452">
        <f>P452/O452</f>
        <v>0.36143499302471099</v>
      </c>
    </row>
    <row r="453" spans="1:17" x14ac:dyDescent="0.25">
      <c r="A453">
        <v>2</v>
      </c>
      <c r="B453">
        <v>8</v>
      </c>
      <c r="C453" t="s">
        <v>62</v>
      </c>
      <c r="D453" t="s">
        <v>63</v>
      </c>
      <c r="E453">
        <v>41134</v>
      </c>
      <c r="F453">
        <v>11</v>
      </c>
      <c r="G453" t="s">
        <v>194</v>
      </c>
      <c r="H453">
        <v>21</v>
      </c>
      <c r="I453">
        <v>25.6</v>
      </c>
      <c r="J453">
        <v>9.82</v>
      </c>
      <c r="K453">
        <v>12.06</v>
      </c>
      <c r="L453">
        <v>11</v>
      </c>
      <c r="M453">
        <v>0.20363636363636364</v>
      </c>
    </row>
    <row r="454" spans="1:17" x14ac:dyDescent="0.25">
      <c r="A454">
        <v>3</v>
      </c>
      <c r="B454">
        <v>3</v>
      </c>
      <c r="C454" t="s">
        <v>62</v>
      </c>
      <c r="D454" t="s">
        <v>61</v>
      </c>
      <c r="E454">
        <v>41134</v>
      </c>
      <c r="F454">
        <v>11</v>
      </c>
      <c r="G454" t="s">
        <v>194</v>
      </c>
      <c r="H454">
        <v>21.4</v>
      </c>
      <c r="I454">
        <v>25.5</v>
      </c>
      <c r="J454">
        <v>6.41</v>
      </c>
      <c r="K454">
        <v>9.1300000000000008</v>
      </c>
      <c r="L454">
        <v>11</v>
      </c>
      <c r="M454">
        <v>0.24727272727272734</v>
      </c>
    </row>
    <row r="455" spans="1:17" x14ac:dyDescent="0.25">
      <c r="A455">
        <v>4</v>
      </c>
      <c r="B455">
        <v>6</v>
      </c>
      <c r="C455" t="s">
        <v>64</v>
      </c>
      <c r="D455" t="s">
        <v>63</v>
      </c>
      <c r="E455">
        <v>41134</v>
      </c>
      <c r="F455">
        <v>11</v>
      </c>
      <c r="G455" t="s">
        <v>194</v>
      </c>
      <c r="H455">
        <v>21.5</v>
      </c>
      <c r="I455">
        <v>26.2</v>
      </c>
      <c r="J455">
        <v>10.83</v>
      </c>
      <c r="K455">
        <v>11.66</v>
      </c>
      <c r="L455">
        <v>11</v>
      </c>
      <c r="M455">
        <v>7.5454545454545455E-2</v>
      </c>
    </row>
    <row r="456" spans="1:17" x14ac:dyDescent="0.25">
      <c r="A456">
        <v>5</v>
      </c>
      <c r="B456">
        <v>3</v>
      </c>
      <c r="C456" t="s">
        <v>62</v>
      </c>
      <c r="D456" t="s">
        <v>61</v>
      </c>
      <c r="E456">
        <v>41134</v>
      </c>
      <c r="F456">
        <v>11</v>
      </c>
      <c r="G456" t="s">
        <v>194</v>
      </c>
      <c r="H456">
        <v>21.5</v>
      </c>
      <c r="I456">
        <v>26.1</v>
      </c>
      <c r="J456">
        <v>8.8699999999999992</v>
      </c>
      <c r="K456">
        <v>10.6</v>
      </c>
      <c r="L456">
        <v>11</v>
      </c>
      <c r="M456">
        <v>0.15727272727272731</v>
      </c>
    </row>
    <row r="457" spans="1:17" x14ac:dyDescent="0.25">
      <c r="A457">
        <v>6</v>
      </c>
      <c r="B457">
        <v>1</v>
      </c>
      <c r="C457" t="s">
        <v>64</v>
      </c>
      <c r="D457" t="s">
        <v>61</v>
      </c>
      <c r="E457">
        <v>41134</v>
      </c>
      <c r="F457">
        <v>11</v>
      </c>
      <c r="G457" t="s">
        <v>194</v>
      </c>
      <c r="H457">
        <v>21.5</v>
      </c>
      <c r="I457">
        <v>26.2</v>
      </c>
      <c r="J457">
        <v>9.9700000000000006</v>
      </c>
      <c r="K457">
        <v>11.09</v>
      </c>
      <c r="L457">
        <v>11</v>
      </c>
      <c r="M457">
        <v>0.10181818181818175</v>
      </c>
    </row>
    <row r="458" spans="1:17" x14ac:dyDescent="0.25">
      <c r="A458">
        <v>7</v>
      </c>
      <c r="B458">
        <v>4</v>
      </c>
      <c r="C458" t="s">
        <v>60</v>
      </c>
      <c r="D458" t="s">
        <v>61</v>
      </c>
      <c r="E458">
        <v>41134</v>
      </c>
      <c r="F458">
        <v>11</v>
      </c>
      <c r="G458" t="s">
        <v>194</v>
      </c>
      <c r="H458">
        <v>21.4</v>
      </c>
      <c r="I458">
        <v>26.2</v>
      </c>
      <c r="J458">
        <v>7.66</v>
      </c>
      <c r="K458">
        <v>9.58</v>
      </c>
      <c r="L458">
        <v>11</v>
      </c>
      <c r="M458">
        <v>0.17454545454545453</v>
      </c>
    </row>
    <row r="459" spans="1:17" x14ac:dyDescent="0.25">
      <c r="A459">
        <v>8</v>
      </c>
      <c r="B459">
        <v>10</v>
      </c>
      <c r="C459" t="s">
        <v>67</v>
      </c>
      <c r="D459" t="s">
        <v>63</v>
      </c>
      <c r="E459">
        <v>41134</v>
      </c>
      <c r="F459">
        <v>11</v>
      </c>
      <c r="G459" t="s">
        <v>194</v>
      </c>
      <c r="H459">
        <v>21.4</v>
      </c>
      <c r="I459">
        <v>26.3</v>
      </c>
      <c r="J459">
        <v>8.2899999999999991</v>
      </c>
      <c r="K459">
        <v>11.05</v>
      </c>
      <c r="L459">
        <v>11</v>
      </c>
      <c r="M459">
        <v>0.25090909090909103</v>
      </c>
    </row>
    <row r="460" spans="1:17" x14ac:dyDescent="0.25">
      <c r="A460">
        <v>9</v>
      </c>
      <c r="B460">
        <v>5</v>
      </c>
      <c r="C460" t="s">
        <v>67</v>
      </c>
      <c r="D460" t="s">
        <v>61</v>
      </c>
      <c r="E460">
        <v>41134</v>
      </c>
      <c r="F460">
        <v>11</v>
      </c>
      <c r="G460" t="s">
        <v>194</v>
      </c>
      <c r="H460">
        <v>21.5</v>
      </c>
      <c r="I460">
        <v>26.6</v>
      </c>
      <c r="J460">
        <v>9.61</v>
      </c>
      <c r="K460">
        <v>11.52</v>
      </c>
      <c r="L460">
        <v>11</v>
      </c>
      <c r="M460">
        <v>0.17363636363636364</v>
      </c>
    </row>
    <row r="461" spans="1:17" x14ac:dyDescent="0.25">
      <c r="A461">
        <v>10</v>
      </c>
      <c r="B461">
        <v>2</v>
      </c>
      <c r="C461" t="s">
        <v>68</v>
      </c>
      <c r="D461" t="s">
        <v>61</v>
      </c>
      <c r="E461">
        <v>41134</v>
      </c>
      <c r="F461">
        <v>11</v>
      </c>
      <c r="G461" t="s">
        <v>194</v>
      </c>
      <c r="H461">
        <v>21.5</v>
      </c>
      <c r="I461">
        <v>26.7</v>
      </c>
      <c r="J461">
        <v>10.3</v>
      </c>
      <c r="K461">
        <v>11.17</v>
      </c>
      <c r="L461">
        <v>11</v>
      </c>
      <c r="M461">
        <v>7.9090909090909017E-2</v>
      </c>
    </row>
    <row r="462" spans="1:17" x14ac:dyDescent="0.25">
      <c r="A462">
        <v>11</v>
      </c>
      <c r="B462">
        <v>7</v>
      </c>
      <c r="C462" t="s">
        <v>68</v>
      </c>
      <c r="D462" t="s">
        <v>63</v>
      </c>
      <c r="E462">
        <v>41134</v>
      </c>
      <c r="F462">
        <v>11</v>
      </c>
      <c r="G462" t="s">
        <v>194</v>
      </c>
      <c r="H462">
        <v>21.6</v>
      </c>
      <c r="I462">
        <v>26.6</v>
      </c>
      <c r="J462">
        <v>11.03</v>
      </c>
      <c r="K462">
        <v>11.46</v>
      </c>
      <c r="L462">
        <v>11</v>
      </c>
      <c r="M462">
        <v>3.9090909090909225E-2</v>
      </c>
    </row>
    <row r="463" spans="1:17" x14ac:dyDescent="0.25">
      <c r="A463">
        <v>12</v>
      </c>
      <c r="B463">
        <v>2</v>
      </c>
      <c r="C463" t="s">
        <v>68</v>
      </c>
      <c r="D463" t="s">
        <v>61</v>
      </c>
      <c r="E463">
        <v>41134</v>
      </c>
      <c r="F463">
        <v>11</v>
      </c>
      <c r="G463" t="s">
        <v>194</v>
      </c>
      <c r="H463">
        <v>21.6</v>
      </c>
      <c r="I463">
        <v>26.5</v>
      </c>
      <c r="J463">
        <v>8.4700000000000006</v>
      </c>
      <c r="K463">
        <v>10</v>
      </c>
      <c r="L463">
        <v>11</v>
      </c>
      <c r="M463">
        <v>0.13909090909090904</v>
      </c>
    </row>
    <row r="464" spans="1:17" x14ac:dyDescent="0.25">
      <c r="A464">
        <v>13</v>
      </c>
      <c r="B464">
        <v>6</v>
      </c>
      <c r="C464" t="s">
        <v>64</v>
      </c>
      <c r="D464" t="s">
        <v>63</v>
      </c>
      <c r="E464">
        <v>41134</v>
      </c>
      <c r="F464">
        <v>11</v>
      </c>
      <c r="G464" t="s">
        <v>194</v>
      </c>
      <c r="H464">
        <v>21.6</v>
      </c>
      <c r="I464">
        <v>26.5</v>
      </c>
      <c r="J464">
        <v>11.36</v>
      </c>
      <c r="K464">
        <v>11.85</v>
      </c>
      <c r="L464">
        <v>11</v>
      </c>
      <c r="M464">
        <v>4.4545454545454562E-2</v>
      </c>
    </row>
    <row r="465" spans="1:13" x14ac:dyDescent="0.25">
      <c r="A465">
        <v>14</v>
      </c>
      <c r="B465">
        <v>1</v>
      </c>
      <c r="C465" t="s">
        <v>64</v>
      </c>
      <c r="D465" t="s">
        <v>61</v>
      </c>
      <c r="E465">
        <v>41134</v>
      </c>
      <c r="F465">
        <v>11</v>
      </c>
      <c r="G465" t="s">
        <v>194</v>
      </c>
      <c r="H465">
        <v>21.5</v>
      </c>
      <c r="I465">
        <v>26.3</v>
      </c>
      <c r="J465">
        <v>7.57</v>
      </c>
      <c r="K465">
        <v>9.6300000000000008</v>
      </c>
      <c r="L465">
        <v>11</v>
      </c>
      <c r="M465">
        <v>0.18727272727272731</v>
      </c>
    </row>
    <row r="466" spans="1:13" x14ac:dyDescent="0.25">
      <c r="A466">
        <v>15</v>
      </c>
      <c r="B466">
        <v>9</v>
      </c>
      <c r="C466" t="s">
        <v>60</v>
      </c>
      <c r="D466" t="s">
        <v>63</v>
      </c>
      <c r="E466">
        <v>41134</v>
      </c>
      <c r="F466">
        <v>11</v>
      </c>
      <c r="G466" t="s">
        <v>194</v>
      </c>
      <c r="H466">
        <v>21.4</v>
      </c>
      <c r="I466">
        <v>26</v>
      </c>
      <c r="J466">
        <v>7.73</v>
      </c>
      <c r="K466">
        <v>9.5</v>
      </c>
      <c r="L466">
        <v>11</v>
      </c>
      <c r="M466">
        <v>0.16090909090909086</v>
      </c>
    </row>
    <row r="467" spans="1:13" x14ac:dyDescent="0.25">
      <c r="A467">
        <v>16</v>
      </c>
      <c r="B467">
        <v>7</v>
      </c>
      <c r="C467" t="s">
        <v>68</v>
      </c>
      <c r="D467" t="s">
        <v>63</v>
      </c>
      <c r="E467">
        <v>41134</v>
      </c>
      <c r="F467">
        <v>11</v>
      </c>
      <c r="G467" t="s">
        <v>194</v>
      </c>
      <c r="H467">
        <v>21.5</v>
      </c>
      <c r="I467">
        <v>25.9</v>
      </c>
      <c r="J467">
        <v>8.3699999999999992</v>
      </c>
      <c r="K467">
        <v>10.28</v>
      </c>
      <c r="L467">
        <v>11</v>
      </c>
      <c r="M467">
        <v>0.17363636363636364</v>
      </c>
    </row>
    <row r="468" spans="1:13" x14ac:dyDescent="0.25">
      <c r="A468">
        <v>17</v>
      </c>
      <c r="B468">
        <v>1</v>
      </c>
      <c r="C468" t="s">
        <v>64</v>
      </c>
      <c r="D468" t="s">
        <v>61</v>
      </c>
      <c r="E468">
        <v>41134</v>
      </c>
      <c r="F468">
        <v>11</v>
      </c>
      <c r="G468" t="s">
        <v>194</v>
      </c>
      <c r="H468">
        <v>21.4</v>
      </c>
      <c r="I468">
        <v>25.9</v>
      </c>
      <c r="J468">
        <v>9.83</v>
      </c>
      <c r="K468">
        <v>11.69</v>
      </c>
      <c r="L468">
        <v>11</v>
      </c>
      <c r="M468">
        <v>0.16909090909090904</v>
      </c>
    </row>
    <row r="469" spans="1:13" x14ac:dyDescent="0.25">
      <c r="A469">
        <v>18</v>
      </c>
      <c r="B469">
        <v>6</v>
      </c>
      <c r="C469" t="s">
        <v>64</v>
      </c>
      <c r="D469" t="s">
        <v>63</v>
      </c>
      <c r="E469">
        <v>41134</v>
      </c>
      <c r="F469">
        <v>11</v>
      </c>
      <c r="G469" t="s">
        <v>194</v>
      </c>
      <c r="H469">
        <v>21.6</v>
      </c>
      <c r="I469">
        <v>26.1</v>
      </c>
      <c r="J469">
        <v>9.61</v>
      </c>
      <c r="K469">
        <v>11.16</v>
      </c>
      <c r="L469">
        <v>11</v>
      </c>
      <c r="M469">
        <v>0.14090909090909098</v>
      </c>
    </row>
    <row r="470" spans="1:13" x14ac:dyDescent="0.25">
      <c r="A470">
        <v>19</v>
      </c>
      <c r="B470">
        <v>8</v>
      </c>
      <c r="C470" t="s">
        <v>62</v>
      </c>
      <c r="D470" t="s">
        <v>63</v>
      </c>
      <c r="E470">
        <v>41134</v>
      </c>
      <c r="F470">
        <v>11</v>
      </c>
      <c r="G470" t="s">
        <v>194</v>
      </c>
      <c r="H470">
        <v>21.5</v>
      </c>
      <c r="I470">
        <v>26.2</v>
      </c>
      <c r="J470">
        <v>8.6300000000000008</v>
      </c>
      <c r="K470">
        <v>10.51</v>
      </c>
      <c r="L470">
        <v>11</v>
      </c>
      <c r="M470">
        <v>0.17090909090909082</v>
      </c>
    </row>
    <row r="471" spans="1:13" x14ac:dyDescent="0.25">
      <c r="A471">
        <v>20</v>
      </c>
      <c r="B471">
        <v>9</v>
      </c>
      <c r="C471" t="s">
        <v>60</v>
      </c>
      <c r="D471" t="s">
        <v>63</v>
      </c>
      <c r="E471">
        <v>41134</v>
      </c>
      <c r="F471">
        <v>11</v>
      </c>
      <c r="G471" t="s">
        <v>194</v>
      </c>
      <c r="H471">
        <v>21.5</v>
      </c>
      <c r="I471">
        <v>26.2</v>
      </c>
      <c r="J471">
        <v>7.79</v>
      </c>
      <c r="K471">
        <v>9.52</v>
      </c>
      <c r="L471">
        <v>11</v>
      </c>
      <c r="M471">
        <v>0.15727272727272723</v>
      </c>
    </row>
    <row r="472" spans="1:13" x14ac:dyDescent="0.25">
      <c r="A472">
        <v>21</v>
      </c>
      <c r="B472">
        <v>5</v>
      </c>
      <c r="C472" t="s">
        <v>67</v>
      </c>
      <c r="D472" t="s">
        <v>61</v>
      </c>
      <c r="E472">
        <v>41134</v>
      </c>
      <c r="F472">
        <v>11</v>
      </c>
      <c r="G472" t="s">
        <v>194</v>
      </c>
      <c r="H472">
        <v>21.5</v>
      </c>
      <c r="I472">
        <v>26.2</v>
      </c>
      <c r="J472">
        <v>8.99</v>
      </c>
      <c r="K472">
        <v>11.32</v>
      </c>
      <c r="L472">
        <v>11</v>
      </c>
      <c r="M472">
        <v>0.21181818181818182</v>
      </c>
    </row>
    <row r="473" spans="1:13" x14ac:dyDescent="0.25">
      <c r="A473">
        <v>22</v>
      </c>
      <c r="B473">
        <v>2</v>
      </c>
      <c r="C473" t="s">
        <v>68</v>
      </c>
      <c r="D473" t="s">
        <v>61</v>
      </c>
      <c r="E473">
        <v>41134</v>
      </c>
      <c r="F473">
        <v>11</v>
      </c>
      <c r="G473" t="s">
        <v>194</v>
      </c>
      <c r="H473">
        <v>21.5</v>
      </c>
      <c r="I473">
        <v>26.3</v>
      </c>
      <c r="J473">
        <v>9.31</v>
      </c>
      <c r="K473">
        <v>10.79</v>
      </c>
      <c r="L473">
        <v>11</v>
      </c>
      <c r="M473">
        <v>0.13454545454545441</v>
      </c>
    </row>
    <row r="474" spans="1:13" x14ac:dyDescent="0.25">
      <c r="A474">
        <v>23</v>
      </c>
      <c r="B474">
        <v>10</v>
      </c>
      <c r="C474" t="s">
        <v>67</v>
      </c>
      <c r="D474" t="s">
        <v>63</v>
      </c>
      <c r="E474">
        <v>41134</v>
      </c>
      <c r="F474">
        <v>11</v>
      </c>
      <c r="G474" t="s">
        <v>194</v>
      </c>
      <c r="H474">
        <v>21.5</v>
      </c>
      <c r="I474">
        <v>26.7</v>
      </c>
      <c r="J474">
        <v>9.5</v>
      </c>
      <c r="K474">
        <v>11.94</v>
      </c>
      <c r="L474">
        <v>11</v>
      </c>
      <c r="M474">
        <v>0.22181818181818178</v>
      </c>
    </row>
    <row r="475" spans="1:13" x14ac:dyDescent="0.25">
      <c r="A475">
        <v>24</v>
      </c>
      <c r="B475">
        <v>5</v>
      </c>
      <c r="C475" t="s">
        <v>67</v>
      </c>
      <c r="D475" t="s">
        <v>61</v>
      </c>
      <c r="E475">
        <v>41134</v>
      </c>
      <c r="F475">
        <v>11</v>
      </c>
      <c r="G475" t="s">
        <v>194</v>
      </c>
      <c r="H475">
        <v>21.5</v>
      </c>
      <c r="I475">
        <v>26.7</v>
      </c>
      <c r="J475">
        <v>12.41</v>
      </c>
      <c r="K475">
        <v>12.93</v>
      </c>
      <c r="L475">
        <v>11</v>
      </c>
      <c r="M475">
        <v>4.7272727272727237E-2</v>
      </c>
    </row>
    <row r="476" spans="1:13" x14ac:dyDescent="0.25">
      <c r="A476">
        <v>25</v>
      </c>
      <c r="B476">
        <v>9</v>
      </c>
      <c r="C476" t="s">
        <v>60</v>
      </c>
      <c r="D476" t="s">
        <v>63</v>
      </c>
      <c r="E476">
        <v>41134</v>
      </c>
      <c r="F476">
        <v>11</v>
      </c>
      <c r="G476" t="s">
        <v>194</v>
      </c>
      <c r="H476">
        <v>21.4</v>
      </c>
      <c r="I476">
        <v>26</v>
      </c>
      <c r="J476">
        <v>7.92</v>
      </c>
      <c r="K476">
        <v>9.51</v>
      </c>
      <c r="L476">
        <v>11</v>
      </c>
      <c r="M476">
        <v>0.14454545454545453</v>
      </c>
    </row>
    <row r="477" spans="1:13" x14ac:dyDescent="0.25">
      <c r="A477">
        <v>26</v>
      </c>
      <c r="B477">
        <v>3</v>
      </c>
      <c r="C477" t="s">
        <v>62</v>
      </c>
      <c r="D477" t="s">
        <v>61</v>
      </c>
      <c r="E477">
        <v>41134</v>
      </c>
      <c r="F477">
        <v>11</v>
      </c>
      <c r="G477" t="s">
        <v>194</v>
      </c>
      <c r="H477">
        <v>21.4</v>
      </c>
      <c r="I477">
        <v>26</v>
      </c>
      <c r="J477">
        <v>8.5500000000000007</v>
      </c>
      <c r="K477">
        <v>10.38</v>
      </c>
      <c r="L477">
        <v>11</v>
      </c>
      <c r="M477">
        <v>0.16636363636363638</v>
      </c>
    </row>
    <row r="478" spans="1:13" x14ac:dyDescent="0.25">
      <c r="A478">
        <v>27</v>
      </c>
      <c r="B478">
        <v>7</v>
      </c>
      <c r="C478" t="s">
        <v>68</v>
      </c>
      <c r="D478" t="s">
        <v>63</v>
      </c>
      <c r="E478">
        <v>41134</v>
      </c>
      <c r="F478">
        <v>11</v>
      </c>
      <c r="G478" t="s">
        <v>194</v>
      </c>
      <c r="H478">
        <v>21.5</v>
      </c>
      <c r="I478">
        <v>26.1</v>
      </c>
      <c r="J478">
        <v>9.25</v>
      </c>
      <c r="K478">
        <v>10.68</v>
      </c>
      <c r="L478">
        <v>11</v>
      </c>
      <c r="M478">
        <v>0.12999999999999998</v>
      </c>
    </row>
    <row r="479" spans="1:13" x14ac:dyDescent="0.25">
      <c r="A479">
        <v>28</v>
      </c>
      <c r="B479">
        <v>10</v>
      </c>
      <c r="C479" t="s">
        <v>67</v>
      </c>
      <c r="D479" t="s">
        <v>63</v>
      </c>
      <c r="E479">
        <v>41134</v>
      </c>
      <c r="F479">
        <v>11</v>
      </c>
      <c r="G479" t="s">
        <v>194</v>
      </c>
      <c r="H479">
        <v>21.6</v>
      </c>
      <c r="I479">
        <v>25.9</v>
      </c>
      <c r="J479">
        <v>8.92</v>
      </c>
      <c r="K479">
        <v>11.89</v>
      </c>
      <c r="L479">
        <v>11</v>
      </c>
      <c r="M479">
        <v>0.27000000000000007</v>
      </c>
    </row>
    <row r="480" spans="1:13" x14ac:dyDescent="0.25">
      <c r="A480">
        <v>29</v>
      </c>
      <c r="B480">
        <v>8</v>
      </c>
      <c r="C480" t="s">
        <v>62</v>
      </c>
      <c r="D480" t="s">
        <v>63</v>
      </c>
      <c r="E480">
        <v>41134</v>
      </c>
      <c r="F480">
        <v>11</v>
      </c>
      <c r="G480" t="s">
        <v>194</v>
      </c>
      <c r="H480">
        <v>21.5</v>
      </c>
      <c r="I480">
        <v>25.7</v>
      </c>
      <c r="J480">
        <v>8.0399999999999991</v>
      </c>
      <c r="K480">
        <v>10.039999999999999</v>
      </c>
      <c r="L480">
        <v>11</v>
      </c>
      <c r="M480">
        <v>0.18181818181818182</v>
      </c>
    </row>
    <row r="481" spans="1:13" x14ac:dyDescent="0.25">
      <c r="A481">
        <v>30</v>
      </c>
      <c r="B481">
        <v>6</v>
      </c>
      <c r="C481" t="s">
        <v>64</v>
      </c>
      <c r="D481" t="s">
        <v>63</v>
      </c>
      <c r="E481">
        <v>41134</v>
      </c>
      <c r="F481">
        <v>11</v>
      </c>
      <c r="G481" t="s">
        <v>194</v>
      </c>
      <c r="H481">
        <v>21.6</v>
      </c>
      <c r="I481">
        <v>25.7</v>
      </c>
      <c r="J481">
        <v>13.22</v>
      </c>
      <c r="K481">
        <v>13.32</v>
      </c>
      <c r="L481">
        <v>11</v>
      </c>
      <c r="M481">
        <v>9.0909090909090592E-3</v>
      </c>
    </row>
    <row r="482" spans="1:13" x14ac:dyDescent="0.25">
      <c r="A482">
        <v>31</v>
      </c>
      <c r="B482">
        <v>2</v>
      </c>
      <c r="C482" t="s">
        <v>68</v>
      </c>
      <c r="D482" t="s">
        <v>61</v>
      </c>
      <c r="E482">
        <v>41134</v>
      </c>
      <c r="F482">
        <v>11</v>
      </c>
      <c r="G482" t="s">
        <v>194</v>
      </c>
      <c r="H482">
        <v>21.5</v>
      </c>
      <c r="I482">
        <v>21.2</v>
      </c>
      <c r="J482">
        <v>8.27</v>
      </c>
      <c r="K482">
        <v>10.56</v>
      </c>
      <c r="L482">
        <v>11</v>
      </c>
      <c r="M482">
        <v>0.20818181818181827</v>
      </c>
    </row>
    <row r="483" spans="1:13" x14ac:dyDescent="0.25">
      <c r="A483">
        <v>32</v>
      </c>
      <c r="B483">
        <v>9</v>
      </c>
      <c r="C483" t="s">
        <v>60</v>
      </c>
      <c r="D483" t="s">
        <v>63</v>
      </c>
      <c r="E483">
        <v>41134</v>
      </c>
      <c r="F483">
        <v>11</v>
      </c>
      <c r="G483" t="s">
        <v>194</v>
      </c>
      <c r="H483">
        <v>21.4</v>
      </c>
      <c r="I483">
        <v>25.1</v>
      </c>
      <c r="J483">
        <v>7.87</v>
      </c>
      <c r="K483">
        <v>10.28</v>
      </c>
      <c r="L483">
        <v>11</v>
      </c>
      <c r="M483">
        <v>0.21909090909090903</v>
      </c>
    </row>
    <row r="484" spans="1:13" x14ac:dyDescent="0.25">
      <c r="A484">
        <v>33</v>
      </c>
      <c r="B484">
        <v>10</v>
      </c>
      <c r="C484" t="s">
        <v>67</v>
      </c>
      <c r="D484" t="s">
        <v>63</v>
      </c>
      <c r="E484">
        <v>41134</v>
      </c>
      <c r="F484">
        <v>11</v>
      </c>
      <c r="G484" t="s">
        <v>194</v>
      </c>
      <c r="H484">
        <v>21.4</v>
      </c>
      <c r="I484">
        <v>24.7</v>
      </c>
      <c r="J484">
        <v>9.06</v>
      </c>
      <c r="K484">
        <v>12.23</v>
      </c>
      <c r="L484">
        <v>11</v>
      </c>
      <c r="M484">
        <v>0.28818181818181815</v>
      </c>
    </row>
    <row r="485" spans="1:13" x14ac:dyDescent="0.25">
      <c r="A485">
        <v>34</v>
      </c>
      <c r="B485">
        <v>5</v>
      </c>
      <c r="C485" t="s">
        <v>67</v>
      </c>
      <c r="D485" t="s">
        <v>61</v>
      </c>
      <c r="E485">
        <v>41134</v>
      </c>
      <c r="F485">
        <v>11</v>
      </c>
      <c r="G485" t="s">
        <v>194</v>
      </c>
      <c r="H485">
        <v>21.4</v>
      </c>
      <c r="I485">
        <v>25</v>
      </c>
      <c r="J485">
        <v>9.2799999999999994</v>
      </c>
      <c r="K485">
        <v>12.28</v>
      </c>
      <c r="L485">
        <v>11</v>
      </c>
      <c r="M485">
        <v>0.27272727272727271</v>
      </c>
    </row>
    <row r="486" spans="1:13" x14ac:dyDescent="0.25">
      <c r="A486">
        <v>35</v>
      </c>
      <c r="B486">
        <v>10</v>
      </c>
      <c r="C486" t="s">
        <v>67</v>
      </c>
      <c r="D486" t="s">
        <v>63</v>
      </c>
      <c r="E486">
        <v>41134</v>
      </c>
      <c r="F486">
        <v>11</v>
      </c>
      <c r="G486" t="s">
        <v>194</v>
      </c>
      <c r="H486">
        <v>21.5</v>
      </c>
      <c r="I486">
        <v>25.1</v>
      </c>
      <c r="J486">
        <v>8.51</v>
      </c>
      <c r="K486">
        <v>11.34</v>
      </c>
      <c r="L486">
        <v>11</v>
      </c>
      <c r="M486">
        <v>0.25727272727272726</v>
      </c>
    </row>
    <row r="487" spans="1:13" x14ac:dyDescent="0.25">
      <c r="A487">
        <v>36</v>
      </c>
      <c r="B487">
        <v>8</v>
      </c>
      <c r="C487" t="s">
        <v>62</v>
      </c>
      <c r="D487" t="s">
        <v>63</v>
      </c>
      <c r="E487">
        <v>41134</v>
      </c>
      <c r="F487">
        <v>11</v>
      </c>
      <c r="G487" t="s">
        <v>194</v>
      </c>
      <c r="H487">
        <v>21.6</v>
      </c>
      <c r="I487">
        <v>25.4</v>
      </c>
      <c r="J487">
        <v>9.0299999999999994</v>
      </c>
      <c r="K487">
        <v>11</v>
      </c>
      <c r="L487">
        <v>11</v>
      </c>
      <c r="M487">
        <v>0.17909090909090916</v>
      </c>
    </row>
    <row r="488" spans="1:13" x14ac:dyDescent="0.25">
      <c r="A488">
        <v>37</v>
      </c>
      <c r="B488">
        <v>4</v>
      </c>
      <c r="C488" t="s">
        <v>60</v>
      </c>
      <c r="D488" t="s">
        <v>61</v>
      </c>
      <c r="E488">
        <v>41134</v>
      </c>
      <c r="F488">
        <v>11</v>
      </c>
      <c r="G488" t="s">
        <v>194</v>
      </c>
      <c r="H488">
        <v>21.4</v>
      </c>
      <c r="I488">
        <v>25.5</v>
      </c>
      <c r="J488">
        <v>7.61</v>
      </c>
      <c r="K488">
        <v>9.01</v>
      </c>
      <c r="L488">
        <v>11</v>
      </c>
      <c r="M488">
        <v>0.12727272727272723</v>
      </c>
    </row>
    <row r="489" spans="1:13" x14ac:dyDescent="0.25">
      <c r="A489">
        <v>38</v>
      </c>
      <c r="B489">
        <v>1</v>
      </c>
      <c r="C489" t="s">
        <v>64</v>
      </c>
      <c r="D489" t="s">
        <v>61</v>
      </c>
      <c r="E489">
        <v>41134</v>
      </c>
      <c r="F489">
        <v>11</v>
      </c>
      <c r="G489" t="s">
        <v>194</v>
      </c>
      <c r="H489">
        <v>21.5</v>
      </c>
      <c r="I489">
        <v>25.4</v>
      </c>
      <c r="J489">
        <v>9.68</v>
      </c>
      <c r="K489">
        <v>11.21</v>
      </c>
      <c r="L489">
        <v>11</v>
      </c>
      <c r="M489">
        <v>0.13909090909090918</v>
      </c>
    </row>
    <row r="490" spans="1:13" x14ac:dyDescent="0.25">
      <c r="A490">
        <v>39</v>
      </c>
      <c r="B490">
        <v>5</v>
      </c>
      <c r="C490" t="s">
        <v>67</v>
      </c>
      <c r="D490" t="s">
        <v>61</v>
      </c>
      <c r="E490">
        <v>41134</v>
      </c>
      <c r="F490">
        <v>11</v>
      </c>
      <c r="G490" t="s">
        <v>194</v>
      </c>
      <c r="H490">
        <v>21.4</v>
      </c>
      <c r="I490">
        <v>25.6</v>
      </c>
      <c r="J490">
        <v>6.16</v>
      </c>
      <c r="K490">
        <v>8.25</v>
      </c>
      <c r="L490">
        <v>11</v>
      </c>
      <c r="M490">
        <v>0.18999999999999997</v>
      </c>
    </row>
    <row r="491" spans="1:13" x14ac:dyDescent="0.25">
      <c r="A491">
        <v>40</v>
      </c>
      <c r="B491">
        <v>2</v>
      </c>
      <c r="C491" t="s">
        <v>68</v>
      </c>
      <c r="D491" t="s">
        <v>61</v>
      </c>
      <c r="E491">
        <v>41134</v>
      </c>
      <c r="F491">
        <v>11</v>
      </c>
      <c r="G491" t="s">
        <v>194</v>
      </c>
      <c r="H491">
        <v>21.3</v>
      </c>
      <c r="I491">
        <v>25.6</v>
      </c>
      <c r="J491">
        <v>8.52</v>
      </c>
      <c r="K491">
        <v>10.31</v>
      </c>
      <c r="L491">
        <v>11</v>
      </c>
      <c r="M491">
        <v>0.1627272727272728</v>
      </c>
    </row>
    <row r="492" spans="1:13" x14ac:dyDescent="0.25">
      <c r="A492">
        <v>41</v>
      </c>
      <c r="B492">
        <v>6</v>
      </c>
      <c r="C492" t="s">
        <v>64</v>
      </c>
      <c r="D492" t="s">
        <v>63</v>
      </c>
      <c r="E492">
        <v>41134</v>
      </c>
      <c r="F492">
        <v>11</v>
      </c>
      <c r="G492" t="s">
        <v>194</v>
      </c>
      <c r="H492">
        <v>21.1</v>
      </c>
      <c r="I492">
        <v>25.3</v>
      </c>
      <c r="J492">
        <v>8.39</v>
      </c>
      <c r="K492">
        <v>10.27</v>
      </c>
      <c r="L492">
        <v>11</v>
      </c>
      <c r="M492">
        <v>0.17090909090909082</v>
      </c>
    </row>
    <row r="493" spans="1:13" x14ac:dyDescent="0.25">
      <c r="A493">
        <v>42</v>
      </c>
      <c r="B493">
        <v>7</v>
      </c>
      <c r="C493" t="s">
        <v>68</v>
      </c>
      <c r="D493" t="s">
        <v>63</v>
      </c>
      <c r="E493">
        <v>41134</v>
      </c>
      <c r="F493">
        <v>11</v>
      </c>
      <c r="G493" t="s">
        <v>194</v>
      </c>
      <c r="H493">
        <v>21.1</v>
      </c>
      <c r="I493">
        <v>24.9</v>
      </c>
      <c r="J493">
        <v>11.01</v>
      </c>
      <c r="K493">
        <v>12.54</v>
      </c>
      <c r="L493">
        <v>11</v>
      </c>
      <c r="M493">
        <v>0.13909090909090904</v>
      </c>
    </row>
    <row r="494" spans="1:13" x14ac:dyDescent="0.25">
      <c r="A494">
        <v>43</v>
      </c>
      <c r="B494">
        <v>3</v>
      </c>
      <c r="C494" t="s">
        <v>62</v>
      </c>
      <c r="D494" t="s">
        <v>61</v>
      </c>
      <c r="E494">
        <v>41134</v>
      </c>
      <c r="F494">
        <v>11</v>
      </c>
      <c r="G494" t="s">
        <v>194</v>
      </c>
      <c r="H494">
        <v>21.2</v>
      </c>
      <c r="I494">
        <v>25.5</v>
      </c>
      <c r="J494">
        <v>10.119999999999999</v>
      </c>
      <c r="K494">
        <v>11.83</v>
      </c>
      <c r="L494">
        <v>11</v>
      </c>
      <c r="M494">
        <v>0.15545454545454554</v>
      </c>
    </row>
    <row r="495" spans="1:13" x14ac:dyDescent="0.25">
      <c r="A495">
        <v>44</v>
      </c>
      <c r="B495">
        <v>4</v>
      </c>
      <c r="C495" t="s">
        <v>60</v>
      </c>
      <c r="D495" t="s">
        <v>61</v>
      </c>
      <c r="E495">
        <v>41134</v>
      </c>
      <c r="F495">
        <v>11</v>
      </c>
      <c r="G495" t="s">
        <v>194</v>
      </c>
      <c r="H495">
        <v>21.2</v>
      </c>
      <c r="I495">
        <v>25.3</v>
      </c>
      <c r="J495">
        <v>6.88</v>
      </c>
      <c r="K495">
        <v>9.0500000000000007</v>
      </c>
      <c r="L495">
        <v>11</v>
      </c>
      <c r="M495">
        <v>0.19727272727272735</v>
      </c>
    </row>
    <row r="496" spans="1:13" x14ac:dyDescent="0.25">
      <c r="A496">
        <v>45</v>
      </c>
      <c r="B496">
        <v>3</v>
      </c>
      <c r="C496" t="s">
        <v>62</v>
      </c>
      <c r="D496" t="s">
        <v>61</v>
      </c>
      <c r="E496">
        <v>41134</v>
      </c>
      <c r="F496">
        <v>11</v>
      </c>
      <c r="G496" t="s">
        <v>194</v>
      </c>
      <c r="H496">
        <v>21.2</v>
      </c>
      <c r="I496">
        <v>25.4</v>
      </c>
      <c r="J496">
        <v>9.4700000000000006</v>
      </c>
      <c r="K496">
        <v>11.85</v>
      </c>
      <c r="L496">
        <v>11</v>
      </c>
      <c r="M496">
        <v>0.21636363636363629</v>
      </c>
    </row>
    <row r="497" spans="1:13" x14ac:dyDescent="0.25">
      <c r="A497">
        <v>46</v>
      </c>
      <c r="B497">
        <v>8</v>
      </c>
      <c r="C497" t="s">
        <v>62</v>
      </c>
      <c r="D497" t="s">
        <v>63</v>
      </c>
      <c r="E497">
        <v>41134</v>
      </c>
      <c r="F497">
        <v>11</v>
      </c>
      <c r="G497" t="s">
        <v>194</v>
      </c>
      <c r="H497">
        <v>21.4</v>
      </c>
      <c r="I497">
        <v>25.4</v>
      </c>
      <c r="J497">
        <v>9.16</v>
      </c>
      <c r="K497">
        <v>11.79</v>
      </c>
      <c r="L497">
        <v>11</v>
      </c>
      <c r="M497">
        <v>0.23909090909090899</v>
      </c>
    </row>
    <row r="498" spans="1:13" x14ac:dyDescent="0.25">
      <c r="A498">
        <v>47</v>
      </c>
      <c r="B498">
        <v>4</v>
      </c>
      <c r="C498" t="s">
        <v>60</v>
      </c>
      <c r="D498" t="s">
        <v>61</v>
      </c>
      <c r="E498">
        <v>41134</v>
      </c>
      <c r="F498">
        <v>11</v>
      </c>
      <c r="G498" t="s">
        <v>194</v>
      </c>
      <c r="H498">
        <v>21.3</v>
      </c>
      <c r="I498">
        <v>25</v>
      </c>
      <c r="J498">
        <v>8</v>
      </c>
      <c r="K498">
        <v>10.130000000000001</v>
      </c>
      <c r="L498">
        <v>11</v>
      </c>
      <c r="M498">
        <v>0.19363636363636372</v>
      </c>
    </row>
    <row r="499" spans="1:13" x14ac:dyDescent="0.25">
      <c r="A499">
        <v>48</v>
      </c>
      <c r="B499">
        <v>7</v>
      </c>
      <c r="C499" t="s">
        <v>68</v>
      </c>
      <c r="D499" t="s">
        <v>63</v>
      </c>
      <c r="E499">
        <v>41134</v>
      </c>
      <c r="F499">
        <v>11</v>
      </c>
      <c r="G499" t="s">
        <v>194</v>
      </c>
      <c r="H499">
        <v>21.2</v>
      </c>
      <c r="I499">
        <v>24.7</v>
      </c>
      <c r="J499">
        <v>8.07</v>
      </c>
      <c r="K499">
        <v>10.1</v>
      </c>
      <c r="L499">
        <v>11</v>
      </c>
      <c r="M499">
        <v>0.18454545454545448</v>
      </c>
    </row>
    <row r="500" spans="1:13" x14ac:dyDescent="0.25">
      <c r="A500">
        <v>49</v>
      </c>
      <c r="B500">
        <v>1</v>
      </c>
      <c r="C500" t="s">
        <v>64</v>
      </c>
      <c r="D500" t="s">
        <v>61</v>
      </c>
      <c r="E500">
        <v>41134</v>
      </c>
      <c r="F500">
        <v>11</v>
      </c>
      <c r="G500" t="s">
        <v>194</v>
      </c>
      <c r="H500">
        <v>21.2</v>
      </c>
      <c r="I500">
        <v>24.6</v>
      </c>
      <c r="J500">
        <v>10</v>
      </c>
      <c r="K500">
        <v>12.68</v>
      </c>
      <c r="L500">
        <v>11</v>
      </c>
      <c r="M500">
        <v>0.24363636363636362</v>
      </c>
    </row>
    <row r="501" spans="1:13" x14ac:dyDescent="0.25">
      <c r="A501">
        <v>50</v>
      </c>
      <c r="B501">
        <v>9</v>
      </c>
      <c r="C501" t="s">
        <v>60</v>
      </c>
      <c r="D501" t="s">
        <v>63</v>
      </c>
      <c r="E501">
        <v>41134</v>
      </c>
      <c r="F501">
        <v>11</v>
      </c>
      <c r="G501" t="s">
        <v>194</v>
      </c>
      <c r="H501">
        <v>21.2</v>
      </c>
      <c r="I501">
        <v>24.5</v>
      </c>
      <c r="J501">
        <v>6.7</v>
      </c>
      <c r="K501">
        <v>8.5399999999999991</v>
      </c>
      <c r="L501">
        <v>11</v>
      </c>
      <c r="M501">
        <v>0.16727272727272718</v>
      </c>
    </row>
  </sheetData>
  <sortState ref="A2:M501">
    <sortCondition ref="F1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502"/>
  <sheetViews>
    <sheetView topLeftCell="A53" workbookViewId="0">
      <selection activeCell="O372" sqref="O372"/>
    </sheetView>
  </sheetViews>
  <sheetFormatPr defaultColWidth="8.85546875" defaultRowHeight="15" x14ac:dyDescent="0.25"/>
  <sheetData>
    <row r="1" spans="1:15" ht="51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179</v>
      </c>
      <c r="G1" s="1" t="s">
        <v>201</v>
      </c>
      <c r="H1" s="1" t="s">
        <v>202</v>
      </c>
      <c r="I1" s="29"/>
      <c r="J1" s="1" t="s">
        <v>203</v>
      </c>
      <c r="K1" s="1" t="s">
        <v>204</v>
      </c>
      <c r="M1" s="1" t="s">
        <v>205</v>
      </c>
      <c r="N1" s="1" t="s">
        <v>206</v>
      </c>
      <c r="O1" s="1" t="s">
        <v>207</v>
      </c>
    </row>
    <row r="2" spans="1:15" x14ac:dyDescent="0.25">
      <c r="A2">
        <v>1</v>
      </c>
      <c r="B2">
        <v>4</v>
      </c>
      <c r="C2" t="s">
        <v>60</v>
      </c>
      <c r="D2" t="s">
        <v>61</v>
      </c>
      <c r="E2">
        <v>41071</v>
      </c>
      <c r="F2">
        <v>2</v>
      </c>
      <c r="G2">
        <v>51</v>
      </c>
      <c r="H2">
        <v>4.8611111111111112E-2</v>
      </c>
      <c r="I2">
        <v>10</v>
      </c>
      <c r="J2">
        <v>224.6</v>
      </c>
      <c r="K2">
        <v>53.551686274509798</v>
      </c>
      <c r="M2">
        <f>AVERAGE(K2:K11)</f>
        <v>36.434903248713063</v>
      </c>
      <c r="N2">
        <f>STDEV(K2:K11)</f>
        <v>27.956283377948953</v>
      </c>
      <c r="O2">
        <f>N2/M2</f>
        <v>0.76729401988837209</v>
      </c>
    </row>
    <row r="3" spans="1:15" x14ac:dyDescent="0.25">
      <c r="A3">
        <v>1</v>
      </c>
      <c r="B3">
        <v>4</v>
      </c>
      <c r="C3" t="s">
        <v>60</v>
      </c>
      <c r="D3" t="s">
        <v>61</v>
      </c>
      <c r="E3">
        <v>41078</v>
      </c>
      <c r="F3">
        <v>3</v>
      </c>
      <c r="G3">
        <v>42</v>
      </c>
      <c r="H3">
        <v>0</v>
      </c>
      <c r="I3">
        <v>1</v>
      </c>
      <c r="J3">
        <v>830.2</v>
      </c>
      <c r="K3">
        <v>24.036266666666666</v>
      </c>
    </row>
    <row r="4" spans="1:15" x14ac:dyDescent="0.25">
      <c r="A4">
        <v>1</v>
      </c>
      <c r="B4">
        <v>4</v>
      </c>
      <c r="C4" t="s">
        <v>60</v>
      </c>
      <c r="D4" t="s">
        <v>61</v>
      </c>
      <c r="E4">
        <v>41085</v>
      </c>
      <c r="F4">
        <v>4</v>
      </c>
      <c r="G4">
        <v>25</v>
      </c>
      <c r="H4">
        <v>4.8611111111111112E-2</v>
      </c>
      <c r="I4">
        <v>10</v>
      </c>
      <c r="J4">
        <v>178.2</v>
      </c>
      <c r="K4">
        <v>86.676479999999998</v>
      </c>
    </row>
    <row r="5" spans="1:15" x14ac:dyDescent="0.25">
      <c r="A5">
        <v>1</v>
      </c>
      <c r="B5">
        <v>4</v>
      </c>
      <c r="C5" t="s">
        <v>60</v>
      </c>
      <c r="D5" t="s">
        <v>61</v>
      </c>
      <c r="E5">
        <v>41092</v>
      </c>
      <c r="F5">
        <v>5</v>
      </c>
      <c r="G5">
        <v>67</v>
      </c>
      <c r="H5">
        <v>0</v>
      </c>
      <c r="I5">
        <v>1</v>
      </c>
      <c r="J5">
        <v>195.8</v>
      </c>
      <c r="K5">
        <v>3.5536238805970144</v>
      </c>
    </row>
    <row r="6" spans="1:15" x14ac:dyDescent="0.25">
      <c r="A6">
        <v>1</v>
      </c>
      <c r="B6">
        <v>4</v>
      </c>
      <c r="C6" t="s">
        <v>60</v>
      </c>
      <c r="D6" t="s">
        <v>61</v>
      </c>
      <c r="E6">
        <v>41099</v>
      </c>
      <c r="F6">
        <v>6</v>
      </c>
      <c r="G6">
        <v>44</v>
      </c>
      <c r="H6">
        <v>0</v>
      </c>
      <c r="I6">
        <v>1</v>
      </c>
      <c r="J6">
        <v>926.6</v>
      </c>
      <c r="K6">
        <v>25.60785454545454</v>
      </c>
    </row>
    <row r="7" spans="1:15" x14ac:dyDescent="0.25">
      <c r="A7">
        <v>1</v>
      </c>
      <c r="B7">
        <v>4</v>
      </c>
      <c r="C7" t="s">
        <v>60</v>
      </c>
      <c r="D7" t="s">
        <v>61</v>
      </c>
      <c r="E7">
        <v>41106</v>
      </c>
      <c r="F7">
        <v>7</v>
      </c>
      <c r="G7">
        <v>70</v>
      </c>
      <c r="H7">
        <v>0</v>
      </c>
      <c r="I7">
        <v>1</v>
      </c>
      <c r="J7">
        <v>632.1</v>
      </c>
      <c r="K7">
        <v>10.98048</v>
      </c>
    </row>
    <row r="8" spans="1:15" x14ac:dyDescent="0.25">
      <c r="A8">
        <v>1</v>
      </c>
      <c r="B8">
        <v>4</v>
      </c>
      <c r="C8" t="s">
        <v>60</v>
      </c>
      <c r="D8" t="s">
        <v>61</v>
      </c>
      <c r="E8">
        <v>41113</v>
      </c>
      <c r="F8">
        <v>8</v>
      </c>
      <c r="G8">
        <v>53</v>
      </c>
      <c r="H8">
        <v>4.8611111111111112E-2</v>
      </c>
      <c r="I8">
        <v>10</v>
      </c>
      <c r="J8">
        <v>280.8</v>
      </c>
      <c r="K8">
        <v>64.425056603773584</v>
      </c>
    </row>
    <row r="9" spans="1:15" x14ac:dyDescent="0.25">
      <c r="A9">
        <v>1</v>
      </c>
      <c r="B9">
        <v>4</v>
      </c>
      <c r="C9" t="s">
        <v>60</v>
      </c>
      <c r="D9" t="s">
        <v>61</v>
      </c>
      <c r="E9">
        <v>41120</v>
      </c>
      <c r="F9">
        <v>9</v>
      </c>
      <c r="G9">
        <v>62</v>
      </c>
      <c r="H9">
        <v>0</v>
      </c>
      <c r="I9">
        <v>1</v>
      </c>
      <c r="J9">
        <v>901.2</v>
      </c>
      <c r="K9">
        <v>17.675148387096772</v>
      </c>
    </row>
    <row r="10" spans="1:15" x14ac:dyDescent="0.25">
      <c r="A10">
        <v>1</v>
      </c>
      <c r="B10">
        <v>4</v>
      </c>
      <c r="C10" t="s">
        <v>60</v>
      </c>
      <c r="D10" t="s">
        <v>61</v>
      </c>
      <c r="E10">
        <v>41127</v>
      </c>
      <c r="F10">
        <v>10</v>
      </c>
      <c r="G10">
        <v>62</v>
      </c>
      <c r="H10">
        <v>0</v>
      </c>
      <c r="I10">
        <v>1</v>
      </c>
      <c r="J10">
        <v>805.7</v>
      </c>
      <c r="K10">
        <v>15.802116129032258</v>
      </c>
    </row>
    <row r="11" spans="1:15" x14ac:dyDescent="0.25">
      <c r="A11">
        <v>1</v>
      </c>
      <c r="B11">
        <v>4</v>
      </c>
      <c r="C11" t="s">
        <v>60</v>
      </c>
      <c r="D11" t="s">
        <v>61</v>
      </c>
      <c r="E11">
        <v>41134</v>
      </c>
      <c r="F11">
        <v>11</v>
      </c>
      <c r="G11">
        <v>50</v>
      </c>
      <c r="H11">
        <v>4.8611111111111112E-2</v>
      </c>
      <c r="I11">
        <v>10</v>
      </c>
      <c r="J11">
        <v>255.1</v>
      </c>
      <c r="K11">
        <v>62.040319999999994</v>
      </c>
    </row>
    <row r="12" spans="1:15" x14ac:dyDescent="0.25">
      <c r="A12">
        <v>2</v>
      </c>
      <c r="B12">
        <v>8</v>
      </c>
      <c r="C12" t="s">
        <v>62</v>
      </c>
      <c r="D12" t="s">
        <v>63</v>
      </c>
      <c r="E12">
        <v>41071</v>
      </c>
      <c r="F12">
        <v>2</v>
      </c>
      <c r="G12">
        <v>100</v>
      </c>
      <c r="H12">
        <v>0</v>
      </c>
      <c r="I12">
        <v>1</v>
      </c>
      <c r="J12">
        <v>544.1</v>
      </c>
      <c r="K12">
        <v>6.6162559999999999</v>
      </c>
      <c r="M12">
        <f>AVERAGE(K12:K21)</f>
        <v>10.606127776619294</v>
      </c>
      <c r="N12">
        <f>STDEV(K12:K21)</f>
        <v>10.031063995931847</v>
      </c>
      <c r="O12">
        <f>N12/M12</f>
        <v>0.94578004406517258</v>
      </c>
    </row>
    <row r="13" spans="1:15" x14ac:dyDescent="0.25">
      <c r="A13">
        <v>2</v>
      </c>
      <c r="B13">
        <v>8</v>
      </c>
      <c r="C13" t="s">
        <v>62</v>
      </c>
      <c r="D13" t="s">
        <v>63</v>
      </c>
      <c r="E13">
        <v>41078</v>
      </c>
      <c r="F13">
        <v>3</v>
      </c>
      <c r="G13">
        <v>100</v>
      </c>
      <c r="H13">
        <v>0</v>
      </c>
      <c r="I13">
        <v>1</v>
      </c>
      <c r="J13">
        <v>380.9</v>
      </c>
      <c r="K13">
        <v>4.6317439999999994</v>
      </c>
    </row>
    <row r="14" spans="1:15" x14ac:dyDescent="0.25">
      <c r="A14">
        <v>2</v>
      </c>
      <c r="B14">
        <v>8</v>
      </c>
      <c r="C14" t="s">
        <v>62</v>
      </c>
      <c r="D14" t="s">
        <v>63</v>
      </c>
      <c r="E14">
        <v>41085</v>
      </c>
      <c r="F14">
        <v>4</v>
      </c>
      <c r="G14">
        <v>100</v>
      </c>
      <c r="H14">
        <v>0</v>
      </c>
      <c r="I14">
        <v>1</v>
      </c>
      <c r="J14">
        <v>650.1</v>
      </c>
      <c r="K14">
        <v>7.9052160000000002</v>
      </c>
    </row>
    <row r="15" spans="1:15" x14ac:dyDescent="0.25">
      <c r="A15">
        <v>2</v>
      </c>
      <c r="B15">
        <v>8</v>
      </c>
      <c r="C15" t="s">
        <v>62</v>
      </c>
      <c r="D15" t="s">
        <v>63</v>
      </c>
      <c r="E15">
        <v>41092</v>
      </c>
      <c r="F15">
        <v>5</v>
      </c>
      <c r="G15">
        <v>100</v>
      </c>
      <c r="H15">
        <v>0</v>
      </c>
      <c r="I15">
        <v>1</v>
      </c>
      <c r="J15">
        <v>380</v>
      </c>
      <c r="K15">
        <v>4.6208</v>
      </c>
    </row>
    <row r="16" spans="1:15" x14ac:dyDescent="0.25">
      <c r="A16">
        <v>2</v>
      </c>
      <c r="B16">
        <v>8</v>
      </c>
      <c r="C16" t="s">
        <v>62</v>
      </c>
      <c r="D16" t="s">
        <v>63</v>
      </c>
      <c r="E16">
        <v>41099</v>
      </c>
      <c r="F16">
        <v>6</v>
      </c>
      <c r="G16">
        <v>100</v>
      </c>
      <c r="H16">
        <v>0</v>
      </c>
      <c r="I16">
        <v>1</v>
      </c>
      <c r="J16">
        <v>667.3</v>
      </c>
      <c r="K16">
        <v>8.1143680000000007</v>
      </c>
    </row>
    <row r="17" spans="1:15" x14ac:dyDescent="0.25">
      <c r="A17">
        <v>2</v>
      </c>
      <c r="B17">
        <v>8</v>
      </c>
      <c r="C17" t="s">
        <v>62</v>
      </c>
      <c r="D17" t="s">
        <v>63</v>
      </c>
      <c r="E17">
        <v>41106</v>
      </c>
      <c r="F17">
        <v>7</v>
      </c>
      <c r="G17">
        <v>71</v>
      </c>
      <c r="H17">
        <v>0</v>
      </c>
      <c r="I17">
        <v>1</v>
      </c>
      <c r="J17">
        <v>805.4</v>
      </c>
      <c r="K17">
        <v>13.793892957746479</v>
      </c>
    </row>
    <row r="18" spans="1:15" x14ac:dyDescent="0.25">
      <c r="A18">
        <v>2</v>
      </c>
      <c r="B18">
        <v>8</v>
      </c>
      <c r="C18" t="s">
        <v>62</v>
      </c>
      <c r="D18" t="s">
        <v>63</v>
      </c>
      <c r="E18">
        <v>41113</v>
      </c>
      <c r="F18">
        <v>8</v>
      </c>
      <c r="G18">
        <v>75</v>
      </c>
      <c r="H18">
        <v>4.8611111111111112E-2</v>
      </c>
      <c r="I18">
        <v>10</v>
      </c>
      <c r="J18">
        <v>229.3</v>
      </c>
      <c r="K18">
        <v>37.177173333333336</v>
      </c>
    </row>
    <row r="19" spans="1:15" x14ac:dyDescent="0.25">
      <c r="A19">
        <v>2</v>
      </c>
      <c r="B19">
        <v>8</v>
      </c>
      <c r="C19" t="s">
        <v>62</v>
      </c>
      <c r="D19" t="s">
        <v>63</v>
      </c>
      <c r="E19">
        <v>41120</v>
      </c>
      <c r="F19">
        <v>9</v>
      </c>
      <c r="G19">
        <v>52</v>
      </c>
      <c r="H19">
        <v>0</v>
      </c>
      <c r="I19">
        <v>1</v>
      </c>
      <c r="J19">
        <v>52.21</v>
      </c>
      <c r="K19">
        <v>1.2209107692307692</v>
      </c>
    </row>
    <row r="20" spans="1:15" x14ac:dyDescent="0.25">
      <c r="A20">
        <v>2</v>
      </c>
      <c r="B20">
        <v>8</v>
      </c>
      <c r="C20" t="s">
        <v>62</v>
      </c>
      <c r="D20" t="s">
        <v>63</v>
      </c>
      <c r="E20">
        <v>41127</v>
      </c>
      <c r="F20">
        <v>10</v>
      </c>
      <c r="G20">
        <v>68</v>
      </c>
      <c r="H20">
        <v>0</v>
      </c>
      <c r="I20">
        <v>1</v>
      </c>
      <c r="J20">
        <v>602.1</v>
      </c>
      <c r="K20">
        <v>10.766964705882351</v>
      </c>
    </row>
    <row r="21" spans="1:15" x14ac:dyDescent="0.25">
      <c r="A21">
        <v>2</v>
      </c>
      <c r="B21">
        <v>8</v>
      </c>
      <c r="C21" t="s">
        <v>62</v>
      </c>
      <c r="D21" t="s">
        <v>63</v>
      </c>
      <c r="E21">
        <v>41134</v>
      </c>
      <c r="F21">
        <v>11</v>
      </c>
      <c r="G21">
        <v>50</v>
      </c>
      <c r="H21">
        <v>0</v>
      </c>
      <c r="I21">
        <v>1</v>
      </c>
      <c r="J21">
        <v>461.1</v>
      </c>
      <c r="K21">
        <v>11.213951999999999</v>
      </c>
    </row>
    <row r="22" spans="1:15" x14ac:dyDescent="0.25">
      <c r="A22">
        <v>3</v>
      </c>
      <c r="B22">
        <v>3</v>
      </c>
      <c r="C22" t="s">
        <v>62</v>
      </c>
      <c r="D22" t="s">
        <v>61</v>
      </c>
      <c r="E22">
        <v>41071</v>
      </c>
      <c r="F22">
        <v>2</v>
      </c>
      <c r="G22">
        <v>39</v>
      </c>
      <c r="H22">
        <v>0</v>
      </c>
      <c r="I22">
        <v>1</v>
      </c>
      <c r="J22">
        <v>681.8</v>
      </c>
      <c r="K22">
        <v>21.258174358974355</v>
      </c>
      <c r="M22">
        <f>AVERAGE(K22:K31)</f>
        <v>37.027937031161912</v>
      </c>
      <c r="N22">
        <f>STDEV(K22:K31)</f>
        <v>15.989370607073877</v>
      </c>
      <c r="O22">
        <f>N22/M22</f>
        <v>0.43181910441344784</v>
      </c>
    </row>
    <row r="23" spans="1:15" x14ac:dyDescent="0.25">
      <c r="A23">
        <v>3</v>
      </c>
      <c r="B23">
        <v>3</v>
      </c>
      <c r="C23" t="s">
        <v>62</v>
      </c>
      <c r="D23" t="s">
        <v>61</v>
      </c>
      <c r="E23">
        <v>41078</v>
      </c>
      <c r="F23">
        <v>3</v>
      </c>
      <c r="G23">
        <v>27</v>
      </c>
      <c r="H23">
        <v>0</v>
      </c>
      <c r="I23">
        <v>1</v>
      </c>
      <c r="J23">
        <v>927.7</v>
      </c>
      <c r="K23">
        <v>41.780859259259259</v>
      </c>
    </row>
    <row r="24" spans="1:15" x14ac:dyDescent="0.25">
      <c r="A24">
        <v>3</v>
      </c>
      <c r="B24">
        <v>3</v>
      </c>
      <c r="C24" t="s">
        <v>62</v>
      </c>
      <c r="D24" t="s">
        <v>61</v>
      </c>
      <c r="E24">
        <v>41085</v>
      </c>
      <c r="F24">
        <v>4</v>
      </c>
      <c r="G24">
        <v>20</v>
      </c>
      <c r="H24">
        <v>0</v>
      </c>
      <c r="I24">
        <v>1</v>
      </c>
      <c r="J24">
        <v>452.7</v>
      </c>
      <c r="K24">
        <v>27.524159999999998</v>
      </c>
    </row>
    <row r="25" spans="1:15" x14ac:dyDescent="0.25">
      <c r="A25">
        <v>3</v>
      </c>
      <c r="B25">
        <v>3</v>
      </c>
      <c r="C25" t="s">
        <v>62</v>
      </c>
      <c r="D25" t="s">
        <v>61</v>
      </c>
      <c r="E25">
        <v>41092</v>
      </c>
      <c r="F25">
        <v>5</v>
      </c>
      <c r="G25">
        <v>22</v>
      </c>
      <c r="H25">
        <v>0</v>
      </c>
      <c r="I25">
        <v>1</v>
      </c>
      <c r="J25">
        <v>766.4</v>
      </c>
      <c r="K25">
        <v>42.361018181818174</v>
      </c>
    </row>
    <row r="26" spans="1:15" x14ac:dyDescent="0.25">
      <c r="A26">
        <v>3</v>
      </c>
      <c r="B26">
        <v>3</v>
      </c>
      <c r="C26" t="s">
        <v>62</v>
      </c>
      <c r="D26" t="s">
        <v>61</v>
      </c>
      <c r="E26">
        <v>41099</v>
      </c>
      <c r="F26">
        <v>6</v>
      </c>
      <c r="G26">
        <v>27</v>
      </c>
      <c r="H26">
        <v>0</v>
      </c>
      <c r="I26">
        <v>1</v>
      </c>
      <c r="J26">
        <v>695.1</v>
      </c>
      <c r="K26">
        <v>31.305244444444448</v>
      </c>
    </row>
    <row r="27" spans="1:15" x14ac:dyDescent="0.25">
      <c r="A27">
        <v>3</v>
      </c>
      <c r="B27">
        <v>3</v>
      </c>
      <c r="C27" t="s">
        <v>62</v>
      </c>
      <c r="D27" t="s">
        <v>61</v>
      </c>
      <c r="E27">
        <v>41106</v>
      </c>
      <c r="F27">
        <v>7</v>
      </c>
      <c r="G27">
        <v>22</v>
      </c>
      <c r="H27">
        <v>0</v>
      </c>
      <c r="I27">
        <v>1</v>
      </c>
      <c r="J27">
        <v>643.20000000000005</v>
      </c>
      <c r="K27">
        <v>35.551418181818178</v>
      </c>
    </row>
    <row r="28" spans="1:15" x14ac:dyDescent="0.25">
      <c r="A28">
        <v>3</v>
      </c>
      <c r="B28">
        <v>3</v>
      </c>
      <c r="C28" t="s">
        <v>62</v>
      </c>
      <c r="D28" t="s">
        <v>61</v>
      </c>
      <c r="E28">
        <v>41113</v>
      </c>
      <c r="F28">
        <v>8</v>
      </c>
      <c r="G28">
        <v>36</v>
      </c>
      <c r="H28">
        <v>4.8611111111111112E-2</v>
      </c>
      <c r="I28">
        <v>10</v>
      </c>
      <c r="J28">
        <v>231.1</v>
      </c>
      <c r="K28">
        <v>78.060444444444443</v>
      </c>
    </row>
    <row r="29" spans="1:15" x14ac:dyDescent="0.25">
      <c r="A29">
        <v>3</v>
      </c>
      <c r="B29">
        <v>3</v>
      </c>
      <c r="C29" t="s">
        <v>62</v>
      </c>
      <c r="D29" t="s">
        <v>61</v>
      </c>
      <c r="E29">
        <v>41120</v>
      </c>
      <c r="F29">
        <v>9</v>
      </c>
      <c r="G29">
        <v>24</v>
      </c>
      <c r="H29">
        <v>0</v>
      </c>
      <c r="I29">
        <v>1</v>
      </c>
      <c r="J29">
        <v>681.1</v>
      </c>
      <c r="K29">
        <v>34.509066666666669</v>
      </c>
    </row>
    <row r="30" spans="1:15" x14ac:dyDescent="0.25">
      <c r="A30">
        <v>3</v>
      </c>
      <c r="B30">
        <v>3</v>
      </c>
      <c r="C30" t="s">
        <v>62</v>
      </c>
      <c r="D30" t="s">
        <v>61</v>
      </c>
      <c r="E30">
        <v>41127</v>
      </c>
      <c r="F30">
        <v>10</v>
      </c>
      <c r="G30">
        <v>25</v>
      </c>
      <c r="H30">
        <v>0</v>
      </c>
      <c r="I30">
        <v>1</v>
      </c>
      <c r="J30">
        <v>704.2</v>
      </c>
      <c r="K30">
        <v>34.252288</v>
      </c>
    </row>
    <row r="31" spans="1:15" x14ac:dyDescent="0.25">
      <c r="A31">
        <v>3</v>
      </c>
      <c r="B31">
        <v>3</v>
      </c>
      <c r="C31" t="s">
        <v>62</v>
      </c>
      <c r="D31" t="s">
        <v>61</v>
      </c>
      <c r="E31">
        <v>41134</v>
      </c>
      <c r="F31">
        <v>11</v>
      </c>
      <c r="G31">
        <v>31</v>
      </c>
      <c r="H31">
        <v>0</v>
      </c>
      <c r="I31">
        <v>1</v>
      </c>
      <c r="J31">
        <v>603.6</v>
      </c>
      <c r="K31">
        <v>23.676696774193548</v>
      </c>
    </row>
    <row r="32" spans="1:15" x14ac:dyDescent="0.25">
      <c r="A32">
        <v>4</v>
      </c>
      <c r="B32">
        <v>6</v>
      </c>
      <c r="C32" t="s">
        <v>64</v>
      </c>
      <c r="D32" t="s">
        <v>63</v>
      </c>
      <c r="E32">
        <v>41071</v>
      </c>
      <c r="F32">
        <v>2</v>
      </c>
      <c r="G32">
        <v>100</v>
      </c>
      <c r="H32">
        <v>0</v>
      </c>
      <c r="I32">
        <v>1</v>
      </c>
      <c r="J32">
        <v>183.9</v>
      </c>
      <c r="K32">
        <v>2.236224</v>
      </c>
      <c r="M32">
        <f>AVERAGE(K32:K41)</f>
        <v>4.8271508276797821</v>
      </c>
      <c r="N32">
        <f>STDEV(K32:K41)</f>
        <v>1.7526283841542867</v>
      </c>
      <c r="O32">
        <f>N32/M32</f>
        <v>0.36307719537255578</v>
      </c>
    </row>
    <row r="33" spans="1:15" x14ac:dyDescent="0.25">
      <c r="A33">
        <v>4</v>
      </c>
      <c r="B33">
        <v>6</v>
      </c>
      <c r="C33" t="s">
        <v>64</v>
      </c>
      <c r="D33" t="s">
        <v>63</v>
      </c>
      <c r="E33">
        <v>41078</v>
      </c>
      <c r="F33">
        <v>3</v>
      </c>
      <c r="G33">
        <v>100</v>
      </c>
      <c r="H33">
        <v>0</v>
      </c>
      <c r="I33">
        <v>1</v>
      </c>
      <c r="J33">
        <v>238.3</v>
      </c>
      <c r="K33">
        <v>2.8977280000000003</v>
      </c>
    </row>
    <row r="34" spans="1:15" x14ac:dyDescent="0.25">
      <c r="A34">
        <v>4</v>
      </c>
      <c r="B34">
        <v>6</v>
      </c>
      <c r="C34" t="s">
        <v>64</v>
      </c>
      <c r="D34" t="s">
        <v>63</v>
      </c>
      <c r="E34">
        <v>41085</v>
      </c>
      <c r="F34">
        <v>4</v>
      </c>
      <c r="G34">
        <v>100</v>
      </c>
      <c r="H34">
        <v>0</v>
      </c>
      <c r="I34">
        <v>1</v>
      </c>
      <c r="J34">
        <v>678.8</v>
      </c>
      <c r="K34">
        <v>8.2542079999999984</v>
      </c>
    </row>
    <row r="35" spans="1:15" x14ac:dyDescent="0.25">
      <c r="A35">
        <v>4</v>
      </c>
      <c r="B35">
        <v>6</v>
      </c>
      <c r="C35" t="s">
        <v>64</v>
      </c>
      <c r="D35" t="s">
        <v>63</v>
      </c>
      <c r="E35">
        <v>41092</v>
      </c>
      <c r="F35">
        <v>5</v>
      </c>
      <c r="G35">
        <v>100</v>
      </c>
      <c r="H35">
        <v>0</v>
      </c>
      <c r="I35">
        <v>1</v>
      </c>
      <c r="J35">
        <v>475</v>
      </c>
      <c r="K35">
        <v>5.7759999999999998</v>
      </c>
    </row>
    <row r="36" spans="1:15" x14ac:dyDescent="0.25">
      <c r="A36">
        <v>4</v>
      </c>
      <c r="B36">
        <v>6</v>
      </c>
      <c r="C36" t="s">
        <v>64</v>
      </c>
      <c r="D36" t="s">
        <v>63</v>
      </c>
      <c r="E36">
        <v>41099</v>
      </c>
      <c r="F36">
        <v>6</v>
      </c>
      <c r="G36">
        <v>100</v>
      </c>
      <c r="H36">
        <v>0</v>
      </c>
      <c r="I36">
        <v>1</v>
      </c>
      <c r="J36">
        <v>302.8</v>
      </c>
      <c r="K36">
        <v>3.6820480000000004</v>
      </c>
    </row>
    <row r="37" spans="1:15" x14ac:dyDescent="0.25">
      <c r="A37">
        <v>4</v>
      </c>
      <c r="B37">
        <v>6</v>
      </c>
      <c r="C37" t="s">
        <v>64</v>
      </c>
      <c r="D37" t="s">
        <v>63</v>
      </c>
      <c r="E37">
        <v>41106</v>
      </c>
      <c r="F37">
        <v>7</v>
      </c>
      <c r="G37">
        <v>100</v>
      </c>
      <c r="H37">
        <v>0</v>
      </c>
      <c r="I37">
        <v>1</v>
      </c>
      <c r="J37">
        <v>348.3</v>
      </c>
      <c r="K37">
        <v>4.235328</v>
      </c>
    </row>
    <row r="38" spans="1:15" x14ac:dyDescent="0.25">
      <c r="A38">
        <v>4</v>
      </c>
      <c r="B38">
        <v>6</v>
      </c>
      <c r="C38" t="s">
        <v>64</v>
      </c>
      <c r="D38" t="s">
        <v>63</v>
      </c>
      <c r="E38">
        <v>41113</v>
      </c>
      <c r="F38">
        <v>8</v>
      </c>
      <c r="G38">
        <v>88</v>
      </c>
      <c r="H38">
        <v>0</v>
      </c>
      <c r="I38">
        <v>1</v>
      </c>
      <c r="J38">
        <v>426.5</v>
      </c>
      <c r="K38">
        <v>5.8934545454545448</v>
      </c>
    </row>
    <row r="39" spans="1:15" x14ac:dyDescent="0.25">
      <c r="A39">
        <v>4</v>
      </c>
      <c r="B39">
        <v>6</v>
      </c>
      <c r="C39" t="s">
        <v>64</v>
      </c>
      <c r="D39" t="s">
        <v>63</v>
      </c>
      <c r="E39">
        <v>41120</v>
      </c>
      <c r="F39">
        <v>9</v>
      </c>
      <c r="G39">
        <v>67</v>
      </c>
      <c r="H39">
        <v>0</v>
      </c>
      <c r="I39">
        <v>1</v>
      </c>
      <c r="J39">
        <v>303.2</v>
      </c>
      <c r="K39">
        <v>5.5028537313432828</v>
      </c>
    </row>
    <row r="40" spans="1:15" x14ac:dyDescent="0.25">
      <c r="A40">
        <v>4</v>
      </c>
      <c r="B40">
        <v>6</v>
      </c>
      <c r="C40" t="s">
        <v>64</v>
      </c>
      <c r="D40" t="s">
        <v>63</v>
      </c>
      <c r="E40">
        <v>41127</v>
      </c>
      <c r="F40">
        <v>10</v>
      </c>
      <c r="G40">
        <v>100</v>
      </c>
      <c r="H40">
        <v>0</v>
      </c>
      <c r="I40">
        <v>1</v>
      </c>
      <c r="J40">
        <v>336.4</v>
      </c>
      <c r="K40">
        <v>4.090624</v>
      </c>
    </row>
    <row r="41" spans="1:15" x14ac:dyDescent="0.25">
      <c r="A41">
        <v>4</v>
      </c>
      <c r="B41">
        <v>6</v>
      </c>
      <c r="C41" t="s">
        <v>64</v>
      </c>
      <c r="D41" t="s">
        <v>63</v>
      </c>
      <c r="E41">
        <v>41134</v>
      </c>
      <c r="F41">
        <v>11</v>
      </c>
      <c r="G41">
        <v>50</v>
      </c>
      <c r="H41">
        <v>0</v>
      </c>
      <c r="I41">
        <v>1</v>
      </c>
      <c r="J41">
        <v>234.5</v>
      </c>
      <c r="K41">
        <v>5.7030399999999997</v>
      </c>
    </row>
    <row r="42" spans="1:15" x14ac:dyDescent="0.25">
      <c r="A42">
        <v>5</v>
      </c>
      <c r="B42">
        <v>3</v>
      </c>
      <c r="C42" t="s">
        <v>62</v>
      </c>
      <c r="D42" t="s">
        <v>61</v>
      </c>
      <c r="E42">
        <v>41071</v>
      </c>
      <c r="F42">
        <v>2</v>
      </c>
      <c r="G42">
        <v>100</v>
      </c>
      <c r="H42">
        <v>0</v>
      </c>
      <c r="I42">
        <v>1</v>
      </c>
      <c r="J42">
        <v>148.5</v>
      </c>
      <c r="K42">
        <v>1.8057599999999998</v>
      </c>
      <c r="M42">
        <f>AVERAGE(K42:K51)</f>
        <v>9.9458231613047623</v>
      </c>
      <c r="N42">
        <f>STDEV(K42:K51)</f>
        <v>7.1744332794607582</v>
      </c>
      <c r="O42">
        <f>N42/M42</f>
        <v>0.72135138169092139</v>
      </c>
    </row>
    <row r="43" spans="1:15" x14ac:dyDescent="0.25">
      <c r="A43">
        <v>5</v>
      </c>
      <c r="B43">
        <v>3</v>
      </c>
      <c r="C43" t="s">
        <v>62</v>
      </c>
      <c r="D43" t="s">
        <v>61</v>
      </c>
      <c r="E43">
        <v>41078</v>
      </c>
      <c r="F43">
        <v>3</v>
      </c>
      <c r="G43">
        <v>100</v>
      </c>
      <c r="H43">
        <v>0</v>
      </c>
      <c r="I43">
        <v>1</v>
      </c>
      <c r="J43">
        <v>518.4</v>
      </c>
      <c r="K43">
        <v>6.303744</v>
      </c>
    </row>
    <row r="44" spans="1:15" x14ac:dyDescent="0.25">
      <c r="A44">
        <v>5</v>
      </c>
      <c r="B44">
        <v>3</v>
      </c>
      <c r="C44" t="s">
        <v>62</v>
      </c>
      <c r="D44" t="s">
        <v>61</v>
      </c>
      <c r="E44">
        <v>41085</v>
      </c>
      <c r="F44">
        <v>4</v>
      </c>
      <c r="G44">
        <v>100</v>
      </c>
      <c r="H44">
        <v>0</v>
      </c>
      <c r="I44">
        <v>1</v>
      </c>
      <c r="J44">
        <v>186.9</v>
      </c>
      <c r="K44">
        <v>2.2727040000000001</v>
      </c>
    </row>
    <row r="45" spans="1:15" x14ac:dyDescent="0.25">
      <c r="A45">
        <v>5</v>
      </c>
      <c r="B45">
        <v>3</v>
      </c>
      <c r="C45" t="s">
        <v>62</v>
      </c>
      <c r="D45" t="s">
        <v>61</v>
      </c>
      <c r="E45">
        <v>41092</v>
      </c>
      <c r="F45">
        <v>5</v>
      </c>
      <c r="G45">
        <v>100</v>
      </c>
      <c r="H45">
        <v>0</v>
      </c>
      <c r="I45">
        <v>1</v>
      </c>
      <c r="J45">
        <v>401.1</v>
      </c>
      <c r="K45">
        <v>4.8773759999999999</v>
      </c>
    </row>
    <row r="46" spans="1:15" x14ac:dyDescent="0.25">
      <c r="A46">
        <v>5</v>
      </c>
      <c r="B46">
        <v>3</v>
      </c>
      <c r="C46" t="s">
        <v>62</v>
      </c>
      <c r="D46" t="s">
        <v>61</v>
      </c>
      <c r="E46">
        <v>41099</v>
      </c>
      <c r="F46">
        <v>6</v>
      </c>
      <c r="G46">
        <v>74</v>
      </c>
      <c r="H46">
        <v>0</v>
      </c>
      <c r="I46">
        <v>1</v>
      </c>
      <c r="J46">
        <v>731</v>
      </c>
      <c r="K46">
        <v>12.012108108108107</v>
      </c>
    </row>
    <row r="47" spans="1:15" x14ac:dyDescent="0.25">
      <c r="A47">
        <v>5</v>
      </c>
      <c r="B47">
        <v>3</v>
      </c>
      <c r="C47" t="s">
        <v>62</v>
      </c>
      <c r="D47" t="s">
        <v>61</v>
      </c>
      <c r="E47">
        <v>41106</v>
      </c>
      <c r="F47">
        <v>7</v>
      </c>
      <c r="G47">
        <v>100</v>
      </c>
      <c r="H47">
        <v>0</v>
      </c>
      <c r="I47">
        <v>1</v>
      </c>
      <c r="J47">
        <v>759.4</v>
      </c>
      <c r="K47">
        <v>9.2343039999999998</v>
      </c>
    </row>
    <row r="48" spans="1:15" x14ac:dyDescent="0.25">
      <c r="A48">
        <v>5</v>
      </c>
      <c r="B48">
        <v>3</v>
      </c>
      <c r="C48" t="s">
        <v>62</v>
      </c>
      <c r="D48" t="s">
        <v>61</v>
      </c>
      <c r="E48">
        <v>41113</v>
      </c>
      <c r="F48">
        <v>8</v>
      </c>
      <c r="G48">
        <v>77</v>
      </c>
      <c r="H48">
        <v>0</v>
      </c>
      <c r="I48">
        <v>1</v>
      </c>
      <c r="J48">
        <v>389.1</v>
      </c>
      <c r="K48">
        <v>6.1447480519480511</v>
      </c>
    </row>
    <row r="49" spans="1:15" x14ac:dyDescent="0.25">
      <c r="A49">
        <v>5</v>
      </c>
      <c r="B49">
        <v>3</v>
      </c>
      <c r="C49" t="s">
        <v>62</v>
      </c>
      <c r="D49" t="s">
        <v>61</v>
      </c>
      <c r="E49">
        <v>41120</v>
      </c>
      <c r="F49">
        <v>9</v>
      </c>
      <c r="G49">
        <v>27</v>
      </c>
      <c r="H49">
        <v>0</v>
      </c>
      <c r="I49">
        <v>1</v>
      </c>
      <c r="J49">
        <v>311.10000000000002</v>
      </c>
      <c r="K49">
        <v>14.011022222222222</v>
      </c>
    </row>
    <row r="50" spans="1:15" x14ac:dyDescent="0.25">
      <c r="A50">
        <v>5</v>
      </c>
      <c r="B50">
        <v>3</v>
      </c>
      <c r="C50" t="s">
        <v>62</v>
      </c>
      <c r="D50" t="s">
        <v>61</v>
      </c>
      <c r="E50">
        <v>41127</v>
      </c>
      <c r="F50">
        <v>10</v>
      </c>
      <c r="G50">
        <v>26</v>
      </c>
      <c r="H50">
        <v>0</v>
      </c>
      <c r="I50">
        <v>1</v>
      </c>
      <c r="J50">
        <v>441.7</v>
      </c>
      <c r="K50">
        <v>20.657969230769229</v>
      </c>
    </row>
    <row r="51" spans="1:15" x14ac:dyDescent="0.25">
      <c r="A51">
        <v>5</v>
      </c>
      <c r="B51">
        <v>3</v>
      </c>
      <c r="C51" t="s">
        <v>62</v>
      </c>
      <c r="D51" t="s">
        <v>61</v>
      </c>
      <c r="E51">
        <v>41134</v>
      </c>
      <c r="F51">
        <v>11</v>
      </c>
      <c r="G51">
        <v>50</v>
      </c>
      <c r="H51">
        <v>0</v>
      </c>
      <c r="I51">
        <v>1</v>
      </c>
      <c r="J51">
        <v>910.3</v>
      </c>
      <c r="K51">
        <v>22.138496</v>
      </c>
    </row>
    <row r="52" spans="1:15" x14ac:dyDescent="0.25">
      <c r="A52">
        <v>6</v>
      </c>
      <c r="B52">
        <v>1</v>
      </c>
      <c r="C52" t="s">
        <v>64</v>
      </c>
      <c r="D52" t="s">
        <v>61</v>
      </c>
      <c r="E52">
        <v>41071</v>
      </c>
      <c r="F52">
        <v>2</v>
      </c>
      <c r="G52">
        <v>52</v>
      </c>
      <c r="H52">
        <v>0</v>
      </c>
      <c r="I52">
        <v>1</v>
      </c>
      <c r="J52">
        <v>187.4</v>
      </c>
      <c r="K52">
        <v>4.3822769230769234</v>
      </c>
      <c r="M52">
        <f>AVERAGE(K52:K61)</f>
        <v>11.729555001341918</v>
      </c>
      <c r="N52">
        <f>STDEV(K52:K61)</f>
        <v>5.5740992527317657</v>
      </c>
      <c r="O52">
        <f>N52/M52</f>
        <v>0.47521830556181044</v>
      </c>
    </row>
    <row r="53" spans="1:15" x14ac:dyDescent="0.25">
      <c r="A53">
        <v>6</v>
      </c>
      <c r="B53">
        <v>1</v>
      </c>
      <c r="C53" t="s">
        <v>64</v>
      </c>
      <c r="D53" t="s">
        <v>61</v>
      </c>
      <c r="E53">
        <v>41078</v>
      </c>
      <c r="F53">
        <v>3</v>
      </c>
      <c r="G53">
        <v>100</v>
      </c>
      <c r="H53">
        <v>0</v>
      </c>
      <c r="I53">
        <v>1</v>
      </c>
      <c r="J53">
        <v>250</v>
      </c>
      <c r="K53">
        <v>3.04</v>
      </c>
    </row>
    <row r="54" spans="1:15" x14ac:dyDescent="0.25">
      <c r="A54">
        <v>6</v>
      </c>
      <c r="B54">
        <v>1</v>
      </c>
      <c r="C54" t="s">
        <v>64</v>
      </c>
      <c r="D54" t="s">
        <v>61</v>
      </c>
      <c r="E54">
        <v>41085</v>
      </c>
      <c r="F54">
        <v>4</v>
      </c>
      <c r="G54">
        <v>59</v>
      </c>
      <c r="H54">
        <v>0</v>
      </c>
      <c r="I54">
        <v>1</v>
      </c>
      <c r="J54">
        <v>635.4</v>
      </c>
      <c r="K54">
        <v>13.095701694915251</v>
      </c>
    </row>
    <row r="55" spans="1:15" x14ac:dyDescent="0.25">
      <c r="A55">
        <v>6</v>
      </c>
      <c r="B55">
        <v>1</v>
      </c>
      <c r="C55" t="s">
        <v>64</v>
      </c>
      <c r="D55" t="s">
        <v>61</v>
      </c>
      <c r="E55">
        <v>41092</v>
      </c>
      <c r="F55">
        <v>5</v>
      </c>
      <c r="G55">
        <v>71</v>
      </c>
      <c r="H55">
        <v>0</v>
      </c>
      <c r="I55">
        <v>1</v>
      </c>
      <c r="J55">
        <v>418.9</v>
      </c>
      <c r="K55">
        <v>7.1744000000000003</v>
      </c>
    </row>
    <row r="56" spans="1:15" x14ac:dyDescent="0.25">
      <c r="A56">
        <v>6</v>
      </c>
      <c r="B56">
        <v>1</v>
      </c>
      <c r="C56" t="s">
        <v>64</v>
      </c>
      <c r="D56" t="s">
        <v>61</v>
      </c>
      <c r="E56">
        <v>41099</v>
      </c>
      <c r="F56">
        <v>6</v>
      </c>
      <c r="G56">
        <v>67</v>
      </c>
      <c r="H56">
        <v>0</v>
      </c>
      <c r="I56">
        <v>1</v>
      </c>
      <c r="J56">
        <v>470.5</v>
      </c>
      <c r="K56">
        <v>8.5392238805970138</v>
      </c>
    </row>
    <row r="57" spans="1:15" x14ac:dyDescent="0.25">
      <c r="A57">
        <v>6</v>
      </c>
      <c r="B57">
        <v>1</v>
      </c>
      <c r="C57" t="s">
        <v>64</v>
      </c>
      <c r="D57" t="s">
        <v>61</v>
      </c>
      <c r="E57">
        <v>41106</v>
      </c>
      <c r="F57">
        <v>7</v>
      </c>
      <c r="G57">
        <v>29</v>
      </c>
      <c r="H57">
        <v>0</v>
      </c>
      <c r="I57">
        <v>1</v>
      </c>
      <c r="J57">
        <v>370.9</v>
      </c>
      <c r="K57">
        <v>15.55222068965517</v>
      </c>
    </row>
    <row r="58" spans="1:15" x14ac:dyDescent="0.25">
      <c r="A58">
        <v>6</v>
      </c>
      <c r="B58">
        <v>1</v>
      </c>
      <c r="C58" t="s">
        <v>64</v>
      </c>
      <c r="D58" t="s">
        <v>61</v>
      </c>
      <c r="E58">
        <v>41113</v>
      </c>
      <c r="F58">
        <v>8</v>
      </c>
      <c r="G58">
        <v>22</v>
      </c>
      <c r="H58">
        <v>0</v>
      </c>
      <c r="I58">
        <v>1</v>
      </c>
      <c r="J58">
        <v>326.10000000000002</v>
      </c>
      <c r="K58">
        <v>18.024436363636362</v>
      </c>
    </row>
    <row r="59" spans="1:15" x14ac:dyDescent="0.25">
      <c r="A59">
        <v>6</v>
      </c>
      <c r="B59">
        <v>1</v>
      </c>
      <c r="C59" t="s">
        <v>64</v>
      </c>
      <c r="D59" t="s">
        <v>61</v>
      </c>
      <c r="E59">
        <v>41120</v>
      </c>
      <c r="F59">
        <v>9</v>
      </c>
      <c r="G59">
        <v>26</v>
      </c>
      <c r="H59">
        <v>0</v>
      </c>
      <c r="I59">
        <v>1</v>
      </c>
      <c r="J59">
        <v>311.39999999999998</v>
      </c>
      <c r="K59">
        <v>14.563938461538459</v>
      </c>
    </row>
    <row r="60" spans="1:15" x14ac:dyDescent="0.25">
      <c r="A60">
        <v>6</v>
      </c>
      <c r="B60">
        <v>1</v>
      </c>
      <c r="C60" t="s">
        <v>64</v>
      </c>
      <c r="D60" t="s">
        <v>61</v>
      </c>
      <c r="E60">
        <v>41127</v>
      </c>
      <c r="F60">
        <v>10</v>
      </c>
      <c r="G60">
        <v>25</v>
      </c>
      <c r="H60">
        <v>0</v>
      </c>
      <c r="I60">
        <v>1</v>
      </c>
      <c r="J60">
        <v>291.8</v>
      </c>
      <c r="K60">
        <v>14.193152000000001</v>
      </c>
    </row>
    <row r="61" spans="1:15" x14ac:dyDescent="0.25">
      <c r="A61">
        <v>6</v>
      </c>
      <c r="B61">
        <v>1</v>
      </c>
      <c r="C61" t="s">
        <v>64</v>
      </c>
      <c r="D61" t="s">
        <v>61</v>
      </c>
      <c r="E61">
        <v>41134</v>
      </c>
      <c r="F61">
        <v>11</v>
      </c>
      <c r="G61">
        <v>32</v>
      </c>
      <c r="H61">
        <v>0</v>
      </c>
      <c r="I61">
        <v>1</v>
      </c>
      <c r="J61">
        <v>492.9</v>
      </c>
      <c r="K61">
        <v>18.7302</v>
      </c>
    </row>
    <row r="62" spans="1:15" x14ac:dyDescent="0.25">
      <c r="A62">
        <v>7</v>
      </c>
      <c r="B62">
        <v>4</v>
      </c>
      <c r="C62" t="s">
        <v>60</v>
      </c>
      <c r="D62" t="s">
        <v>61</v>
      </c>
      <c r="E62">
        <v>41071</v>
      </c>
      <c r="F62">
        <v>2</v>
      </c>
      <c r="G62">
        <v>100</v>
      </c>
      <c r="H62">
        <v>0</v>
      </c>
      <c r="I62">
        <v>1</v>
      </c>
      <c r="J62">
        <v>218.3</v>
      </c>
      <c r="K62">
        <v>2.6545280000000004</v>
      </c>
      <c r="M62">
        <f>AVERAGE(K62:K71)</f>
        <v>13.670107226115945</v>
      </c>
      <c r="N62">
        <f>STDEV(K62:K71)</f>
        <v>7.9426429930821678</v>
      </c>
      <c r="O62">
        <f>N62/M62</f>
        <v>0.58102272803743704</v>
      </c>
    </row>
    <row r="63" spans="1:15" x14ac:dyDescent="0.25">
      <c r="A63">
        <v>7</v>
      </c>
      <c r="B63">
        <v>4</v>
      </c>
      <c r="C63" t="s">
        <v>60</v>
      </c>
      <c r="D63" t="s">
        <v>61</v>
      </c>
      <c r="E63">
        <v>41078</v>
      </c>
      <c r="F63">
        <v>3</v>
      </c>
      <c r="G63">
        <v>77</v>
      </c>
      <c r="H63">
        <v>0</v>
      </c>
      <c r="I63">
        <v>1</v>
      </c>
      <c r="J63">
        <v>587.5</v>
      </c>
      <c r="K63">
        <v>9.2779220779220761</v>
      </c>
    </row>
    <row r="64" spans="1:15" x14ac:dyDescent="0.25">
      <c r="A64">
        <v>7</v>
      </c>
      <c r="B64">
        <v>4</v>
      </c>
      <c r="C64" t="s">
        <v>60</v>
      </c>
      <c r="D64" t="s">
        <v>61</v>
      </c>
      <c r="E64">
        <v>41085</v>
      </c>
      <c r="F64">
        <v>4</v>
      </c>
      <c r="G64">
        <v>47</v>
      </c>
      <c r="H64">
        <v>0</v>
      </c>
      <c r="I64">
        <v>1</v>
      </c>
      <c r="J64">
        <v>830.8</v>
      </c>
      <c r="K64">
        <v>21.494740425531916</v>
      </c>
    </row>
    <row r="65" spans="1:15" x14ac:dyDescent="0.25">
      <c r="A65">
        <v>7</v>
      </c>
      <c r="B65">
        <v>4</v>
      </c>
      <c r="C65" t="s">
        <v>60</v>
      </c>
      <c r="D65" t="s">
        <v>61</v>
      </c>
      <c r="E65">
        <v>41092</v>
      </c>
      <c r="F65">
        <v>5</v>
      </c>
      <c r="G65">
        <v>77</v>
      </c>
      <c r="H65">
        <v>0</v>
      </c>
      <c r="I65">
        <v>1</v>
      </c>
      <c r="J65">
        <v>236.6</v>
      </c>
      <c r="K65">
        <v>3.7364363636363631</v>
      </c>
    </row>
    <row r="66" spans="1:15" x14ac:dyDescent="0.25">
      <c r="A66">
        <v>7</v>
      </c>
      <c r="B66">
        <v>4</v>
      </c>
      <c r="C66" t="s">
        <v>60</v>
      </c>
      <c r="D66" t="s">
        <v>61</v>
      </c>
      <c r="E66">
        <v>41099</v>
      </c>
      <c r="F66">
        <v>6</v>
      </c>
      <c r="G66">
        <v>62</v>
      </c>
      <c r="H66">
        <v>0</v>
      </c>
      <c r="I66">
        <v>1</v>
      </c>
      <c r="J66">
        <v>804.5</v>
      </c>
      <c r="K66">
        <v>15.778580645161288</v>
      </c>
    </row>
    <row r="67" spans="1:15" x14ac:dyDescent="0.25">
      <c r="A67">
        <v>7</v>
      </c>
      <c r="B67">
        <v>4</v>
      </c>
      <c r="C67" t="s">
        <v>60</v>
      </c>
      <c r="D67" t="s">
        <v>61</v>
      </c>
      <c r="E67">
        <v>41106</v>
      </c>
      <c r="F67">
        <v>7</v>
      </c>
      <c r="G67">
        <v>67</v>
      </c>
      <c r="H67">
        <v>0</v>
      </c>
      <c r="I67">
        <v>1</v>
      </c>
      <c r="J67">
        <v>346.6</v>
      </c>
      <c r="K67">
        <v>6.2905313432835817</v>
      </c>
    </row>
    <row r="68" spans="1:15" x14ac:dyDescent="0.25">
      <c r="A68">
        <v>7</v>
      </c>
      <c r="B68">
        <v>4</v>
      </c>
      <c r="C68" t="s">
        <v>60</v>
      </c>
      <c r="D68" t="s">
        <v>61</v>
      </c>
      <c r="E68">
        <v>41113</v>
      </c>
      <c r="F68">
        <v>8</v>
      </c>
      <c r="G68">
        <v>58</v>
      </c>
      <c r="H68">
        <v>0</v>
      </c>
      <c r="I68">
        <v>1</v>
      </c>
      <c r="J68">
        <v>930.6</v>
      </c>
      <c r="K68">
        <v>19.510510344827587</v>
      </c>
    </row>
    <row r="69" spans="1:15" x14ac:dyDescent="0.25">
      <c r="A69">
        <v>7</v>
      </c>
      <c r="B69">
        <v>4</v>
      </c>
      <c r="C69" t="s">
        <v>60</v>
      </c>
      <c r="D69" t="s">
        <v>61</v>
      </c>
      <c r="E69">
        <v>41120</v>
      </c>
      <c r="F69">
        <v>9</v>
      </c>
      <c r="G69">
        <v>53</v>
      </c>
      <c r="H69">
        <v>0</v>
      </c>
      <c r="I69">
        <v>1</v>
      </c>
      <c r="J69">
        <v>730.6</v>
      </c>
      <c r="K69">
        <v>16.762445283018867</v>
      </c>
    </row>
    <row r="70" spans="1:15" x14ac:dyDescent="0.25">
      <c r="A70">
        <v>7</v>
      </c>
      <c r="B70">
        <v>4</v>
      </c>
      <c r="C70" t="s">
        <v>60</v>
      </c>
      <c r="D70" t="s">
        <v>61</v>
      </c>
      <c r="E70">
        <v>41127</v>
      </c>
      <c r="F70">
        <v>10</v>
      </c>
      <c r="G70">
        <v>45</v>
      </c>
      <c r="H70">
        <v>0</v>
      </c>
      <c r="I70">
        <v>1</v>
      </c>
      <c r="J70">
        <v>979.1</v>
      </c>
      <c r="K70">
        <v>26.457457777777773</v>
      </c>
    </row>
    <row r="71" spans="1:15" x14ac:dyDescent="0.25">
      <c r="A71">
        <v>7</v>
      </c>
      <c r="B71">
        <v>4</v>
      </c>
      <c r="C71" t="s">
        <v>60</v>
      </c>
      <c r="D71" t="s">
        <v>61</v>
      </c>
      <c r="E71">
        <v>41134</v>
      </c>
      <c r="F71">
        <v>11</v>
      </c>
      <c r="G71">
        <v>50</v>
      </c>
      <c r="H71">
        <v>0</v>
      </c>
      <c r="I71">
        <v>1</v>
      </c>
      <c r="J71">
        <v>606</v>
      </c>
      <c r="K71">
        <v>14.737920000000001</v>
      </c>
    </row>
    <row r="72" spans="1:15" x14ac:dyDescent="0.25">
      <c r="A72">
        <v>8</v>
      </c>
      <c r="B72">
        <v>10</v>
      </c>
      <c r="C72" t="s">
        <v>67</v>
      </c>
      <c r="D72" t="s">
        <v>63</v>
      </c>
      <c r="E72">
        <v>41071</v>
      </c>
      <c r="F72">
        <v>2</v>
      </c>
      <c r="G72">
        <v>100</v>
      </c>
      <c r="H72">
        <v>0</v>
      </c>
      <c r="I72">
        <v>1</v>
      </c>
      <c r="J72">
        <v>453</v>
      </c>
      <c r="K72">
        <v>5.5084800000000005</v>
      </c>
      <c r="M72">
        <f>AVERAGE(K72:K81)</f>
        <v>11.155759644444442</v>
      </c>
      <c r="N72">
        <f>STDEV(K72:K81)</f>
        <v>13.502127428204</v>
      </c>
      <c r="O72">
        <f>N72/M72</f>
        <v>1.2103279255328925</v>
      </c>
    </row>
    <row r="73" spans="1:15" x14ac:dyDescent="0.25">
      <c r="A73">
        <v>8</v>
      </c>
      <c r="B73">
        <v>10</v>
      </c>
      <c r="C73" t="s">
        <v>67</v>
      </c>
      <c r="D73" t="s">
        <v>63</v>
      </c>
      <c r="E73">
        <v>41078</v>
      </c>
      <c r="F73">
        <v>3</v>
      </c>
      <c r="G73">
        <v>84</v>
      </c>
      <c r="H73">
        <v>4.8611111111111112E-2</v>
      </c>
      <c r="I73">
        <v>10</v>
      </c>
      <c r="J73">
        <v>338.8</v>
      </c>
      <c r="K73">
        <v>49.045333333333332</v>
      </c>
    </row>
    <row r="74" spans="1:15" x14ac:dyDescent="0.25">
      <c r="A74">
        <v>8</v>
      </c>
      <c r="B74">
        <v>10</v>
      </c>
      <c r="C74" t="s">
        <v>67</v>
      </c>
      <c r="D74" t="s">
        <v>63</v>
      </c>
      <c r="E74">
        <v>41085</v>
      </c>
      <c r="F74">
        <v>4</v>
      </c>
      <c r="G74">
        <v>100</v>
      </c>
      <c r="H74">
        <v>0</v>
      </c>
      <c r="I74">
        <v>1</v>
      </c>
      <c r="J74">
        <v>323.8</v>
      </c>
      <c r="K74">
        <v>3.937408</v>
      </c>
    </row>
    <row r="75" spans="1:15" x14ac:dyDescent="0.25">
      <c r="A75">
        <v>8</v>
      </c>
      <c r="B75">
        <v>10</v>
      </c>
      <c r="C75" t="s">
        <v>67</v>
      </c>
      <c r="D75" t="s">
        <v>63</v>
      </c>
      <c r="E75">
        <v>41092</v>
      </c>
      <c r="F75">
        <v>5</v>
      </c>
      <c r="G75">
        <v>100</v>
      </c>
      <c r="H75">
        <v>0</v>
      </c>
      <c r="I75">
        <v>1</v>
      </c>
      <c r="J75">
        <v>368.9</v>
      </c>
      <c r="K75">
        <v>4.485824</v>
      </c>
    </row>
    <row r="76" spans="1:15" x14ac:dyDescent="0.25">
      <c r="A76">
        <v>8</v>
      </c>
      <c r="B76">
        <v>10</v>
      </c>
      <c r="C76" t="s">
        <v>67</v>
      </c>
      <c r="D76" t="s">
        <v>63</v>
      </c>
      <c r="E76">
        <v>41099</v>
      </c>
      <c r="F76">
        <v>6</v>
      </c>
      <c r="G76">
        <v>100</v>
      </c>
      <c r="H76">
        <v>0</v>
      </c>
      <c r="I76">
        <v>1</v>
      </c>
      <c r="J76">
        <v>410.9</v>
      </c>
      <c r="K76">
        <v>4.9965440000000001</v>
      </c>
    </row>
    <row r="77" spans="1:15" x14ac:dyDescent="0.25">
      <c r="A77">
        <v>8</v>
      </c>
      <c r="B77">
        <v>10</v>
      </c>
      <c r="C77" t="s">
        <v>67</v>
      </c>
      <c r="D77" t="s">
        <v>63</v>
      </c>
      <c r="E77">
        <v>41106</v>
      </c>
      <c r="F77">
        <v>7</v>
      </c>
      <c r="G77">
        <v>100</v>
      </c>
      <c r="H77">
        <v>0</v>
      </c>
      <c r="I77">
        <v>1</v>
      </c>
      <c r="J77">
        <v>546.5</v>
      </c>
      <c r="K77">
        <v>6.6454399999999998</v>
      </c>
    </row>
    <row r="78" spans="1:15" x14ac:dyDescent="0.25">
      <c r="A78">
        <v>8</v>
      </c>
      <c r="B78">
        <v>10</v>
      </c>
      <c r="C78" t="s">
        <v>67</v>
      </c>
      <c r="D78" t="s">
        <v>63</v>
      </c>
      <c r="E78">
        <v>41113</v>
      </c>
      <c r="F78">
        <v>8</v>
      </c>
      <c r="G78">
        <v>72</v>
      </c>
      <c r="H78">
        <v>0</v>
      </c>
      <c r="I78">
        <v>1</v>
      </c>
      <c r="J78">
        <v>553.4</v>
      </c>
      <c r="K78">
        <v>9.3463111111111115</v>
      </c>
    </row>
    <row r="79" spans="1:15" x14ac:dyDescent="0.25">
      <c r="A79">
        <v>8</v>
      </c>
      <c r="B79">
        <v>10</v>
      </c>
      <c r="C79" t="s">
        <v>67</v>
      </c>
      <c r="D79" t="s">
        <v>63</v>
      </c>
      <c r="E79">
        <v>41120</v>
      </c>
      <c r="F79">
        <v>9</v>
      </c>
      <c r="G79">
        <v>100</v>
      </c>
      <c r="H79">
        <v>0</v>
      </c>
      <c r="I79">
        <v>1</v>
      </c>
      <c r="J79">
        <v>794.3</v>
      </c>
      <c r="K79">
        <v>9.6586879999999997</v>
      </c>
    </row>
    <row r="80" spans="1:15" x14ac:dyDescent="0.25">
      <c r="A80">
        <v>8</v>
      </c>
      <c r="B80">
        <v>10</v>
      </c>
      <c r="C80" t="s">
        <v>67</v>
      </c>
      <c r="D80" t="s">
        <v>63</v>
      </c>
      <c r="E80">
        <v>41127</v>
      </c>
      <c r="F80">
        <v>10</v>
      </c>
      <c r="G80">
        <v>100</v>
      </c>
      <c r="H80">
        <v>0</v>
      </c>
      <c r="I80">
        <v>1</v>
      </c>
      <c r="J80">
        <v>632</v>
      </c>
      <c r="K80">
        <v>7.6851199999999995</v>
      </c>
    </row>
    <row r="81" spans="1:15" x14ac:dyDescent="0.25">
      <c r="A81">
        <v>8</v>
      </c>
      <c r="B81">
        <v>10</v>
      </c>
      <c r="C81" t="s">
        <v>67</v>
      </c>
      <c r="D81" t="s">
        <v>63</v>
      </c>
      <c r="E81">
        <v>41134</v>
      </c>
      <c r="F81">
        <v>11</v>
      </c>
      <c r="G81">
        <v>50</v>
      </c>
      <c r="H81">
        <v>0</v>
      </c>
      <c r="I81">
        <v>1</v>
      </c>
      <c r="J81">
        <v>421.4</v>
      </c>
      <c r="K81">
        <v>10.248448</v>
      </c>
    </row>
    <row r="82" spans="1:15" x14ac:dyDescent="0.25">
      <c r="A82">
        <v>9</v>
      </c>
      <c r="B82">
        <v>5</v>
      </c>
      <c r="C82" t="s">
        <v>67</v>
      </c>
      <c r="D82" t="s">
        <v>61</v>
      </c>
      <c r="E82">
        <v>41071</v>
      </c>
      <c r="F82">
        <v>2</v>
      </c>
      <c r="G82">
        <v>100</v>
      </c>
      <c r="H82">
        <v>0</v>
      </c>
      <c r="I82">
        <v>1</v>
      </c>
      <c r="J82">
        <v>435</v>
      </c>
      <c r="K82">
        <v>5.2896000000000001</v>
      </c>
      <c r="M82">
        <f>AVERAGE(K82:K91)</f>
        <v>19.353957895494332</v>
      </c>
      <c r="N82">
        <f>STDEV(K82:K91)</f>
        <v>20.386967722071617</v>
      </c>
      <c r="O82">
        <f>N82/M82</f>
        <v>1.053374603383723</v>
      </c>
    </row>
    <row r="83" spans="1:15" x14ac:dyDescent="0.25">
      <c r="A83">
        <v>9</v>
      </c>
      <c r="B83">
        <v>5</v>
      </c>
      <c r="C83" t="s">
        <v>67</v>
      </c>
      <c r="D83" t="s">
        <v>61</v>
      </c>
      <c r="E83">
        <v>41078</v>
      </c>
      <c r="F83">
        <v>3</v>
      </c>
      <c r="G83">
        <v>89</v>
      </c>
      <c r="H83">
        <v>4.8611111111111112E-2</v>
      </c>
      <c r="I83">
        <v>10</v>
      </c>
      <c r="J83">
        <v>260.10000000000002</v>
      </c>
      <c r="K83">
        <v>35.537258426966289</v>
      </c>
    </row>
    <row r="84" spans="1:15" x14ac:dyDescent="0.25">
      <c r="A84">
        <v>9</v>
      </c>
      <c r="B84">
        <v>5</v>
      </c>
      <c r="C84" t="s">
        <v>67</v>
      </c>
      <c r="D84" t="s">
        <v>61</v>
      </c>
      <c r="E84">
        <v>41085</v>
      </c>
      <c r="F84">
        <v>4</v>
      </c>
      <c r="G84">
        <v>100</v>
      </c>
      <c r="H84">
        <v>0</v>
      </c>
      <c r="I84">
        <v>1</v>
      </c>
      <c r="J84">
        <v>218.6</v>
      </c>
      <c r="K84">
        <v>2.6581759999999997</v>
      </c>
    </row>
    <row r="85" spans="1:15" x14ac:dyDescent="0.25">
      <c r="A85">
        <v>9</v>
      </c>
      <c r="B85">
        <v>5</v>
      </c>
      <c r="C85" t="s">
        <v>67</v>
      </c>
      <c r="D85" t="s">
        <v>61</v>
      </c>
      <c r="E85">
        <v>41092</v>
      </c>
      <c r="F85">
        <v>5</v>
      </c>
      <c r="G85">
        <v>77</v>
      </c>
      <c r="H85">
        <v>0</v>
      </c>
      <c r="I85">
        <v>1</v>
      </c>
      <c r="J85">
        <v>385</v>
      </c>
      <c r="K85">
        <v>6.0799999999999992</v>
      </c>
    </row>
    <row r="86" spans="1:15" x14ac:dyDescent="0.25">
      <c r="A86">
        <v>9</v>
      </c>
      <c r="B86">
        <v>5</v>
      </c>
      <c r="C86" t="s">
        <v>67</v>
      </c>
      <c r="D86" t="s">
        <v>61</v>
      </c>
      <c r="E86">
        <v>41099</v>
      </c>
      <c r="F86">
        <v>6</v>
      </c>
      <c r="G86">
        <v>76</v>
      </c>
      <c r="H86">
        <v>0</v>
      </c>
      <c r="I86">
        <v>1</v>
      </c>
      <c r="J86">
        <v>333.4</v>
      </c>
      <c r="K86">
        <v>5.3343999999999987</v>
      </c>
    </row>
    <row r="87" spans="1:15" x14ac:dyDescent="0.25">
      <c r="A87">
        <v>9</v>
      </c>
      <c r="B87">
        <v>5</v>
      </c>
      <c r="C87" t="s">
        <v>67</v>
      </c>
      <c r="D87" t="s">
        <v>61</v>
      </c>
      <c r="E87">
        <v>41106</v>
      </c>
      <c r="F87">
        <v>7</v>
      </c>
      <c r="G87">
        <v>100</v>
      </c>
      <c r="H87">
        <v>0</v>
      </c>
      <c r="I87">
        <v>1</v>
      </c>
      <c r="J87">
        <v>675.8</v>
      </c>
      <c r="K87">
        <v>8.2177279999999993</v>
      </c>
    </row>
    <row r="88" spans="1:15" x14ac:dyDescent="0.25">
      <c r="A88">
        <v>9</v>
      </c>
      <c r="B88">
        <v>5</v>
      </c>
      <c r="C88" t="s">
        <v>67</v>
      </c>
      <c r="D88" t="s">
        <v>61</v>
      </c>
      <c r="E88">
        <v>41113</v>
      </c>
      <c r="F88">
        <v>8</v>
      </c>
      <c r="G88">
        <v>82</v>
      </c>
      <c r="H88">
        <v>0</v>
      </c>
      <c r="I88">
        <v>1</v>
      </c>
      <c r="J88">
        <v>782.7</v>
      </c>
      <c r="K88">
        <v>11.606868292682927</v>
      </c>
    </row>
    <row r="89" spans="1:15" x14ac:dyDescent="0.25">
      <c r="A89">
        <v>9</v>
      </c>
      <c r="B89">
        <v>5</v>
      </c>
      <c r="C89" t="s">
        <v>67</v>
      </c>
      <c r="D89" t="s">
        <v>61</v>
      </c>
      <c r="E89">
        <v>41120</v>
      </c>
      <c r="F89">
        <v>9</v>
      </c>
      <c r="G89">
        <v>51</v>
      </c>
      <c r="H89">
        <v>4.8611111111111112E-2</v>
      </c>
      <c r="I89">
        <v>10</v>
      </c>
      <c r="J89">
        <v>235.5</v>
      </c>
      <c r="K89">
        <v>56.150588235294109</v>
      </c>
    </row>
    <row r="90" spans="1:15" x14ac:dyDescent="0.25">
      <c r="A90">
        <v>9</v>
      </c>
      <c r="B90">
        <v>5</v>
      </c>
      <c r="C90" t="s">
        <v>67</v>
      </c>
      <c r="D90" t="s">
        <v>61</v>
      </c>
      <c r="E90">
        <v>41127</v>
      </c>
      <c r="F90">
        <v>10</v>
      </c>
      <c r="G90">
        <v>57</v>
      </c>
      <c r="H90">
        <v>0</v>
      </c>
      <c r="I90">
        <v>1</v>
      </c>
      <c r="J90">
        <v>528.6</v>
      </c>
      <c r="K90">
        <v>11.2768</v>
      </c>
    </row>
    <row r="91" spans="1:15" x14ac:dyDescent="0.25">
      <c r="A91">
        <v>9</v>
      </c>
      <c r="B91">
        <v>5</v>
      </c>
      <c r="C91" t="s">
        <v>67</v>
      </c>
      <c r="D91" t="s">
        <v>61</v>
      </c>
      <c r="E91">
        <v>41134</v>
      </c>
      <c r="F91">
        <v>11</v>
      </c>
      <c r="G91">
        <v>50</v>
      </c>
      <c r="H91">
        <v>4.8611111111111112E-2</v>
      </c>
      <c r="I91">
        <v>10</v>
      </c>
      <c r="J91">
        <v>211.3</v>
      </c>
      <c r="K91">
        <v>51.388159999999999</v>
      </c>
    </row>
    <row r="92" spans="1:15" x14ac:dyDescent="0.25">
      <c r="A92">
        <v>10</v>
      </c>
      <c r="B92">
        <v>2</v>
      </c>
      <c r="C92" t="s">
        <v>68</v>
      </c>
      <c r="D92" t="s">
        <v>61</v>
      </c>
      <c r="E92">
        <v>41071</v>
      </c>
      <c r="F92">
        <v>2</v>
      </c>
      <c r="G92">
        <v>100</v>
      </c>
      <c r="H92">
        <v>0</v>
      </c>
      <c r="I92">
        <v>1</v>
      </c>
      <c r="J92">
        <v>559.9</v>
      </c>
      <c r="K92">
        <v>6.8083840000000002</v>
      </c>
      <c r="M92">
        <f>AVERAGE(K92:K101)</f>
        <v>5.4643392000000004</v>
      </c>
      <c r="N92">
        <f>STDEV(K92:K101)</f>
        <v>1.9799308209659348</v>
      </c>
      <c r="O92">
        <f>N92/M92</f>
        <v>0.36233673432387481</v>
      </c>
    </row>
    <row r="93" spans="1:15" x14ac:dyDescent="0.25">
      <c r="A93">
        <v>10</v>
      </c>
      <c r="B93">
        <v>2</v>
      </c>
      <c r="C93" t="s">
        <v>68</v>
      </c>
      <c r="D93" t="s">
        <v>61</v>
      </c>
      <c r="E93">
        <v>41078</v>
      </c>
      <c r="F93">
        <v>3</v>
      </c>
      <c r="G93">
        <v>100</v>
      </c>
      <c r="H93">
        <v>0</v>
      </c>
      <c r="I93">
        <v>1</v>
      </c>
      <c r="J93">
        <v>782.1</v>
      </c>
      <c r="K93">
        <v>9.5103360000000006</v>
      </c>
    </row>
    <row r="94" spans="1:15" x14ac:dyDescent="0.25">
      <c r="A94">
        <v>10</v>
      </c>
      <c r="B94">
        <v>2</v>
      </c>
      <c r="C94" t="s">
        <v>68</v>
      </c>
      <c r="D94" t="s">
        <v>61</v>
      </c>
      <c r="E94">
        <v>41085</v>
      </c>
      <c r="F94">
        <v>4</v>
      </c>
      <c r="G94">
        <v>100</v>
      </c>
      <c r="H94">
        <v>0</v>
      </c>
      <c r="I94">
        <v>1</v>
      </c>
      <c r="J94">
        <v>226.3</v>
      </c>
      <c r="K94">
        <v>2.751808</v>
      </c>
    </row>
    <row r="95" spans="1:15" x14ac:dyDescent="0.25">
      <c r="A95">
        <v>10</v>
      </c>
      <c r="B95">
        <v>2</v>
      </c>
      <c r="C95" t="s">
        <v>68</v>
      </c>
      <c r="D95" t="s">
        <v>61</v>
      </c>
      <c r="E95">
        <v>41092</v>
      </c>
      <c r="F95">
        <v>5</v>
      </c>
      <c r="G95">
        <v>100</v>
      </c>
      <c r="H95">
        <v>0</v>
      </c>
      <c r="I95">
        <v>1</v>
      </c>
      <c r="J95">
        <v>239.8</v>
      </c>
      <c r="K95">
        <v>2.9159680000000003</v>
      </c>
    </row>
    <row r="96" spans="1:15" x14ac:dyDescent="0.25">
      <c r="A96">
        <v>10</v>
      </c>
      <c r="B96">
        <v>2</v>
      </c>
      <c r="C96" t="s">
        <v>68</v>
      </c>
      <c r="D96" t="s">
        <v>61</v>
      </c>
      <c r="E96">
        <v>41099</v>
      </c>
      <c r="F96">
        <v>6</v>
      </c>
      <c r="G96">
        <v>100</v>
      </c>
      <c r="H96">
        <v>0</v>
      </c>
      <c r="I96">
        <v>1</v>
      </c>
      <c r="J96">
        <v>464.5</v>
      </c>
      <c r="K96">
        <v>5.6483200000000009</v>
      </c>
    </row>
    <row r="97" spans="1:15" x14ac:dyDescent="0.25">
      <c r="A97">
        <v>10</v>
      </c>
      <c r="B97">
        <v>2</v>
      </c>
      <c r="C97" t="s">
        <v>68</v>
      </c>
      <c r="D97" t="s">
        <v>61</v>
      </c>
      <c r="E97">
        <v>41106</v>
      </c>
      <c r="F97">
        <v>7</v>
      </c>
      <c r="G97">
        <v>100</v>
      </c>
      <c r="H97">
        <v>0</v>
      </c>
      <c r="I97">
        <v>1</v>
      </c>
      <c r="J97">
        <v>347.2</v>
      </c>
      <c r="K97">
        <v>4.2219519999999999</v>
      </c>
    </row>
    <row r="98" spans="1:15" x14ac:dyDescent="0.25">
      <c r="A98">
        <v>10</v>
      </c>
      <c r="B98">
        <v>2</v>
      </c>
      <c r="C98" t="s">
        <v>68</v>
      </c>
      <c r="D98" t="s">
        <v>61</v>
      </c>
      <c r="E98">
        <v>41113</v>
      </c>
      <c r="F98">
        <v>8</v>
      </c>
      <c r="G98">
        <v>100</v>
      </c>
      <c r="H98">
        <v>0</v>
      </c>
      <c r="I98">
        <v>1</v>
      </c>
      <c r="J98">
        <v>543.6</v>
      </c>
      <c r="K98">
        <v>6.6101760000000001</v>
      </c>
    </row>
    <row r="99" spans="1:15" x14ac:dyDescent="0.25">
      <c r="A99">
        <v>10</v>
      </c>
      <c r="B99">
        <v>2</v>
      </c>
      <c r="C99" t="s">
        <v>68</v>
      </c>
      <c r="D99" t="s">
        <v>61</v>
      </c>
      <c r="E99">
        <v>41120</v>
      </c>
      <c r="F99">
        <v>9</v>
      </c>
      <c r="G99">
        <v>100</v>
      </c>
      <c r="H99">
        <v>0</v>
      </c>
      <c r="I99">
        <v>1</v>
      </c>
      <c r="J99">
        <v>481.8</v>
      </c>
      <c r="K99">
        <v>5.8586880000000008</v>
      </c>
    </row>
    <row r="100" spans="1:15" x14ac:dyDescent="0.25">
      <c r="A100">
        <v>10</v>
      </c>
      <c r="B100">
        <v>2</v>
      </c>
      <c r="C100" t="s">
        <v>68</v>
      </c>
      <c r="D100" t="s">
        <v>61</v>
      </c>
      <c r="E100">
        <v>41127</v>
      </c>
      <c r="F100">
        <v>10</v>
      </c>
      <c r="G100">
        <v>100</v>
      </c>
      <c r="H100">
        <v>0</v>
      </c>
      <c r="I100">
        <v>1</v>
      </c>
      <c r="J100">
        <v>432.5</v>
      </c>
      <c r="K100">
        <v>5.2591999999999999</v>
      </c>
    </row>
    <row r="101" spans="1:15" x14ac:dyDescent="0.25">
      <c r="A101">
        <v>10</v>
      </c>
      <c r="B101">
        <v>2</v>
      </c>
      <c r="C101" t="s">
        <v>68</v>
      </c>
      <c r="D101" t="s">
        <v>61</v>
      </c>
      <c r="E101">
        <v>41134</v>
      </c>
      <c r="F101">
        <v>11</v>
      </c>
      <c r="G101">
        <v>50</v>
      </c>
      <c r="H101">
        <v>0</v>
      </c>
      <c r="I101">
        <v>1</v>
      </c>
      <c r="J101">
        <v>208</v>
      </c>
      <c r="K101">
        <v>5.0585599999999999</v>
      </c>
    </row>
    <row r="102" spans="1:15" x14ac:dyDescent="0.25">
      <c r="A102">
        <v>11</v>
      </c>
      <c r="B102">
        <v>7</v>
      </c>
      <c r="C102" t="s">
        <v>68</v>
      </c>
      <c r="D102" t="s">
        <v>63</v>
      </c>
      <c r="E102">
        <v>41071</v>
      </c>
      <c r="F102">
        <v>2</v>
      </c>
      <c r="G102">
        <v>100</v>
      </c>
      <c r="H102">
        <v>0</v>
      </c>
      <c r="I102">
        <v>1</v>
      </c>
      <c r="J102">
        <v>426.5</v>
      </c>
      <c r="K102">
        <v>5.1862399999999997</v>
      </c>
      <c r="M102">
        <f>AVERAGE(K102:K111)</f>
        <v>5.9730962285714284</v>
      </c>
      <c r="N102">
        <f>STDEV(K102:K111)</f>
        <v>1.853983897340733</v>
      </c>
      <c r="O102">
        <f>N102/M102</f>
        <v>0.3103890890745194</v>
      </c>
    </row>
    <row r="103" spans="1:15" x14ac:dyDescent="0.25">
      <c r="A103">
        <v>11</v>
      </c>
      <c r="B103">
        <v>7</v>
      </c>
      <c r="C103" t="s">
        <v>68</v>
      </c>
      <c r="D103" t="s">
        <v>63</v>
      </c>
      <c r="E103">
        <v>41078</v>
      </c>
      <c r="F103">
        <v>3</v>
      </c>
      <c r="G103">
        <v>100</v>
      </c>
      <c r="H103">
        <v>0</v>
      </c>
      <c r="I103">
        <v>1</v>
      </c>
      <c r="J103">
        <v>771.3</v>
      </c>
      <c r="K103">
        <v>9.3790079999999989</v>
      </c>
    </row>
    <row r="104" spans="1:15" x14ac:dyDescent="0.25">
      <c r="A104">
        <v>11</v>
      </c>
      <c r="B104">
        <v>7</v>
      </c>
      <c r="C104" t="s">
        <v>68</v>
      </c>
      <c r="D104" t="s">
        <v>63</v>
      </c>
      <c r="E104">
        <v>41085</v>
      </c>
      <c r="F104">
        <v>4</v>
      </c>
      <c r="G104">
        <v>100</v>
      </c>
      <c r="H104">
        <v>0</v>
      </c>
      <c r="I104">
        <v>1</v>
      </c>
      <c r="J104">
        <v>522.29999999999995</v>
      </c>
      <c r="K104">
        <v>6.3511680000000004</v>
      </c>
    </row>
    <row r="105" spans="1:15" x14ac:dyDescent="0.25">
      <c r="A105">
        <v>11</v>
      </c>
      <c r="B105">
        <v>7</v>
      </c>
      <c r="C105" t="s">
        <v>68</v>
      </c>
      <c r="D105" t="s">
        <v>63</v>
      </c>
      <c r="E105">
        <v>41092</v>
      </c>
      <c r="F105">
        <v>5</v>
      </c>
      <c r="G105">
        <v>100</v>
      </c>
      <c r="H105">
        <v>0</v>
      </c>
      <c r="I105">
        <v>1</v>
      </c>
      <c r="J105">
        <v>365.1</v>
      </c>
      <c r="K105">
        <v>4.439616</v>
      </c>
    </row>
    <row r="106" spans="1:15" x14ac:dyDescent="0.25">
      <c r="A106">
        <v>11</v>
      </c>
      <c r="B106">
        <v>7</v>
      </c>
      <c r="C106" t="s">
        <v>68</v>
      </c>
      <c r="D106" t="s">
        <v>63</v>
      </c>
      <c r="E106">
        <v>41099</v>
      </c>
      <c r="F106">
        <v>6</v>
      </c>
      <c r="G106">
        <v>100</v>
      </c>
      <c r="H106">
        <v>0</v>
      </c>
      <c r="I106">
        <v>1</v>
      </c>
      <c r="J106">
        <v>492.1</v>
      </c>
      <c r="K106">
        <v>5.9839359999999999</v>
      </c>
    </row>
    <row r="107" spans="1:15" x14ac:dyDescent="0.25">
      <c r="A107">
        <v>11</v>
      </c>
      <c r="B107">
        <v>7</v>
      </c>
      <c r="C107" t="s">
        <v>68</v>
      </c>
      <c r="D107" t="s">
        <v>63</v>
      </c>
      <c r="E107">
        <v>41106</v>
      </c>
      <c r="F107">
        <v>7</v>
      </c>
      <c r="G107">
        <v>100</v>
      </c>
      <c r="H107">
        <v>0</v>
      </c>
      <c r="I107">
        <v>1</v>
      </c>
      <c r="J107">
        <v>305.2</v>
      </c>
      <c r="K107">
        <v>3.7112319999999999</v>
      </c>
    </row>
    <row r="108" spans="1:15" x14ac:dyDescent="0.25">
      <c r="A108">
        <v>11</v>
      </c>
      <c r="B108">
        <v>7</v>
      </c>
      <c r="C108" t="s">
        <v>68</v>
      </c>
      <c r="D108" t="s">
        <v>63</v>
      </c>
      <c r="E108">
        <v>41113</v>
      </c>
      <c r="F108">
        <v>8</v>
      </c>
      <c r="G108">
        <v>100</v>
      </c>
      <c r="H108">
        <v>0</v>
      </c>
      <c r="I108">
        <v>1</v>
      </c>
      <c r="J108">
        <v>323.5</v>
      </c>
      <c r="K108">
        <v>3.9337600000000004</v>
      </c>
    </row>
    <row r="109" spans="1:15" x14ac:dyDescent="0.25">
      <c r="A109">
        <v>11</v>
      </c>
      <c r="B109">
        <v>7</v>
      </c>
      <c r="C109" t="s">
        <v>68</v>
      </c>
      <c r="D109" t="s">
        <v>63</v>
      </c>
      <c r="E109">
        <v>41120</v>
      </c>
      <c r="F109">
        <v>9</v>
      </c>
      <c r="G109">
        <v>100</v>
      </c>
      <c r="H109">
        <v>0</v>
      </c>
      <c r="I109">
        <v>1</v>
      </c>
      <c r="J109">
        <v>448.6</v>
      </c>
      <c r="K109">
        <v>5.4549760000000003</v>
      </c>
    </row>
    <row r="110" spans="1:15" x14ac:dyDescent="0.25">
      <c r="A110">
        <v>11</v>
      </c>
      <c r="B110">
        <v>7</v>
      </c>
      <c r="C110" t="s">
        <v>68</v>
      </c>
      <c r="D110" t="s">
        <v>63</v>
      </c>
      <c r="E110">
        <v>41127</v>
      </c>
      <c r="F110">
        <v>10</v>
      </c>
      <c r="G110">
        <v>70</v>
      </c>
      <c r="H110">
        <v>0</v>
      </c>
      <c r="I110">
        <v>1</v>
      </c>
      <c r="J110">
        <v>482.5</v>
      </c>
      <c r="K110">
        <v>8.3817142857142848</v>
      </c>
    </row>
    <row r="111" spans="1:15" x14ac:dyDescent="0.25">
      <c r="A111">
        <v>11</v>
      </c>
      <c r="B111">
        <v>7</v>
      </c>
      <c r="C111" t="s">
        <v>68</v>
      </c>
      <c r="D111" t="s">
        <v>63</v>
      </c>
      <c r="E111">
        <v>41134</v>
      </c>
      <c r="F111">
        <v>11</v>
      </c>
      <c r="G111">
        <v>50</v>
      </c>
      <c r="H111">
        <v>0</v>
      </c>
      <c r="I111">
        <v>1</v>
      </c>
      <c r="J111">
        <v>284.10000000000002</v>
      </c>
      <c r="K111">
        <v>6.9093119999999999</v>
      </c>
    </row>
    <row r="112" spans="1:15" x14ac:dyDescent="0.25">
      <c r="A112">
        <v>12</v>
      </c>
      <c r="B112">
        <v>2</v>
      </c>
      <c r="C112" t="s">
        <v>68</v>
      </c>
      <c r="D112" t="s">
        <v>61</v>
      </c>
      <c r="E112">
        <v>41071</v>
      </c>
      <c r="F112">
        <v>2</v>
      </c>
      <c r="G112">
        <v>45</v>
      </c>
      <c r="H112">
        <v>0</v>
      </c>
      <c r="I112">
        <v>1</v>
      </c>
      <c r="J112">
        <v>891.2</v>
      </c>
      <c r="K112">
        <v>24.082204444444443</v>
      </c>
      <c r="M112">
        <f>AVERAGE(K112:K121)</f>
        <v>7.0967863738951209</v>
      </c>
      <c r="N112">
        <f>STDEV(K112:K121)</f>
        <v>6.4014177292753942</v>
      </c>
      <c r="O112">
        <f>N112/M112</f>
        <v>0.90201640461130739</v>
      </c>
    </row>
    <row r="113" spans="1:15" x14ac:dyDescent="0.25">
      <c r="A113">
        <v>12</v>
      </c>
      <c r="B113">
        <v>2</v>
      </c>
      <c r="C113" t="s">
        <v>68</v>
      </c>
      <c r="D113" t="s">
        <v>61</v>
      </c>
      <c r="E113">
        <v>41078</v>
      </c>
      <c r="F113">
        <v>3</v>
      </c>
      <c r="G113">
        <v>100</v>
      </c>
      <c r="H113">
        <v>0</v>
      </c>
      <c r="I113">
        <v>1</v>
      </c>
      <c r="J113">
        <v>351.3</v>
      </c>
      <c r="K113">
        <v>4.271808</v>
      </c>
    </row>
    <row r="114" spans="1:15" x14ac:dyDescent="0.25">
      <c r="A114">
        <v>12</v>
      </c>
      <c r="B114">
        <v>2</v>
      </c>
      <c r="C114" t="s">
        <v>68</v>
      </c>
      <c r="D114" t="s">
        <v>61</v>
      </c>
      <c r="E114">
        <v>41085</v>
      </c>
      <c r="F114">
        <v>4</v>
      </c>
      <c r="G114">
        <v>100</v>
      </c>
      <c r="H114">
        <v>0</v>
      </c>
      <c r="I114">
        <v>1</v>
      </c>
      <c r="J114">
        <v>12.1</v>
      </c>
      <c r="K114">
        <v>0.14713599999999999</v>
      </c>
    </row>
    <row r="115" spans="1:15" x14ac:dyDescent="0.25">
      <c r="A115">
        <v>12</v>
      </c>
      <c r="B115">
        <v>2</v>
      </c>
      <c r="C115" t="s">
        <v>68</v>
      </c>
      <c r="D115" t="s">
        <v>61</v>
      </c>
      <c r="E115">
        <v>41092</v>
      </c>
      <c r="F115">
        <v>5</v>
      </c>
      <c r="G115">
        <v>75</v>
      </c>
      <c r="H115">
        <v>0</v>
      </c>
      <c r="I115">
        <v>1</v>
      </c>
      <c r="J115">
        <v>257.3</v>
      </c>
      <c r="K115">
        <v>4.1716906666666667</v>
      </c>
    </row>
    <row r="116" spans="1:15" x14ac:dyDescent="0.25">
      <c r="A116">
        <v>12</v>
      </c>
      <c r="B116">
        <v>2</v>
      </c>
      <c r="C116" t="s">
        <v>68</v>
      </c>
      <c r="D116" t="s">
        <v>61</v>
      </c>
      <c r="E116">
        <v>41099</v>
      </c>
      <c r="F116">
        <v>6</v>
      </c>
      <c r="G116">
        <v>100</v>
      </c>
      <c r="H116">
        <v>0</v>
      </c>
      <c r="I116">
        <v>1</v>
      </c>
      <c r="J116">
        <v>558.70000000000005</v>
      </c>
      <c r="K116">
        <v>6.7937920000000007</v>
      </c>
    </row>
    <row r="117" spans="1:15" x14ac:dyDescent="0.25">
      <c r="A117">
        <v>12</v>
      </c>
      <c r="B117">
        <v>2</v>
      </c>
      <c r="C117" t="s">
        <v>68</v>
      </c>
      <c r="D117" t="s">
        <v>61</v>
      </c>
      <c r="E117">
        <v>41106</v>
      </c>
      <c r="F117">
        <v>7</v>
      </c>
      <c r="G117">
        <v>73</v>
      </c>
      <c r="H117">
        <v>0</v>
      </c>
      <c r="I117">
        <v>1</v>
      </c>
      <c r="J117">
        <v>310</v>
      </c>
      <c r="K117">
        <v>5.1638356164383552</v>
      </c>
    </row>
    <row r="118" spans="1:15" x14ac:dyDescent="0.25">
      <c r="A118">
        <v>12</v>
      </c>
      <c r="B118">
        <v>2</v>
      </c>
      <c r="C118" t="s">
        <v>68</v>
      </c>
      <c r="D118" t="s">
        <v>61</v>
      </c>
      <c r="E118">
        <v>41113</v>
      </c>
      <c r="F118">
        <v>8</v>
      </c>
      <c r="G118">
        <v>100</v>
      </c>
      <c r="H118">
        <v>0</v>
      </c>
      <c r="I118">
        <v>1</v>
      </c>
      <c r="J118">
        <v>342.2</v>
      </c>
      <c r="K118">
        <v>4.1611520000000004</v>
      </c>
    </row>
    <row r="119" spans="1:15" x14ac:dyDescent="0.25">
      <c r="A119">
        <v>12</v>
      </c>
      <c r="B119">
        <v>2</v>
      </c>
      <c r="C119" t="s">
        <v>68</v>
      </c>
      <c r="D119" t="s">
        <v>61</v>
      </c>
      <c r="E119">
        <v>41120</v>
      </c>
      <c r="F119">
        <v>9</v>
      </c>
      <c r="G119">
        <v>71</v>
      </c>
      <c r="H119">
        <v>0</v>
      </c>
      <c r="I119">
        <v>1</v>
      </c>
      <c r="J119">
        <v>374.9</v>
      </c>
      <c r="K119">
        <v>6.4208225352112667</v>
      </c>
    </row>
    <row r="120" spans="1:15" x14ac:dyDescent="0.25">
      <c r="A120">
        <v>12</v>
      </c>
      <c r="B120">
        <v>2</v>
      </c>
      <c r="C120" t="s">
        <v>68</v>
      </c>
      <c r="D120" t="s">
        <v>61</v>
      </c>
      <c r="E120">
        <v>41127</v>
      </c>
      <c r="F120">
        <v>10</v>
      </c>
      <c r="G120">
        <v>63</v>
      </c>
      <c r="H120">
        <v>0</v>
      </c>
      <c r="I120">
        <v>1</v>
      </c>
      <c r="J120">
        <v>365.7</v>
      </c>
      <c r="K120">
        <v>7.0585904761904752</v>
      </c>
    </row>
    <row r="121" spans="1:15" x14ac:dyDescent="0.25">
      <c r="A121">
        <v>12</v>
      </c>
      <c r="B121">
        <v>2</v>
      </c>
      <c r="C121" t="s">
        <v>68</v>
      </c>
      <c r="D121" t="s">
        <v>61</v>
      </c>
      <c r="E121">
        <v>41134</v>
      </c>
      <c r="F121">
        <v>11</v>
      </c>
      <c r="G121">
        <v>50</v>
      </c>
      <c r="H121">
        <v>0</v>
      </c>
      <c r="I121">
        <v>1</v>
      </c>
      <c r="J121">
        <v>357.6</v>
      </c>
      <c r="K121">
        <v>8.6968320000000006</v>
      </c>
    </row>
    <row r="122" spans="1:15" x14ac:dyDescent="0.25">
      <c r="A122">
        <v>13</v>
      </c>
      <c r="B122">
        <v>6</v>
      </c>
      <c r="C122" t="s">
        <v>64</v>
      </c>
      <c r="D122" t="s">
        <v>63</v>
      </c>
      <c r="E122">
        <v>41071</v>
      </c>
      <c r="F122">
        <v>2</v>
      </c>
      <c r="G122">
        <v>100</v>
      </c>
      <c r="H122">
        <v>0</v>
      </c>
      <c r="I122">
        <v>1</v>
      </c>
      <c r="J122">
        <v>480.4</v>
      </c>
      <c r="K122">
        <v>5.8416639999999997</v>
      </c>
      <c r="M122">
        <f>AVERAGE(K122:K131)</f>
        <v>4.1969528195121946</v>
      </c>
      <c r="N122">
        <f>STDEV(K122:K131)</f>
        <v>1.4636073021845855</v>
      </c>
      <c r="O122">
        <f>N122/M122</f>
        <v>0.34873094007158706</v>
      </c>
    </row>
    <row r="123" spans="1:15" x14ac:dyDescent="0.25">
      <c r="A123">
        <v>13</v>
      </c>
      <c r="B123">
        <v>6</v>
      </c>
      <c r="C123" t="s">
        <v>64</v>
      </c>
      <c r="D123" t="s">
        <v>63</v>
      </c>
      <c r="E123">
        <v>41078</v>
      </c>
      <c r="F123">
        <v>3</v>
      </c>
      <c r="G123">
        <v>100</v>
      </c>
      <c r="H123">
        <v>0</v>
      </c>
      <c r="I123">
        <v>1</v>
      </c>
      <c r="J123">
        <v>458.3</v>
      </c>
      <c r="K123">
        <v>5.5729280000000001</v>
      </c>
    </row>
    <row r="124" spans="1:15" x14ac:dyDescent="0.25">
      <c r="A124">
        <v>13</v>
      </c>
      <c r="B124">
        <v>6</v>
      </c>
      <c r="C124" t="s">
        <v>64</v>
      </c>
      <c r="D124" t="s">
        <v>63</v>
      </c>
      <c r="E124">
        <v>41085</v>
      </c>
      <c r="F124">
        <v>4</v>
      </c>
      <c r="G124">
        <v>100</v>
      </c>
      <c r="H124">
        <v>0</v>
      </c>
      <c r="I124">
        <v>1</v>
      </c>
      <c r="J124">
        <v>361.9</v>
      </c>
      <c r="K124">
        <v>4.4007040000000002</v>
      </c>
    </row>
    <row r="125" spans="1:15" x14ac:dyDescent="0.25">
      <c r="A125">
        <v>13</v>
      </c>
      <c r="B125">
        <v>6</v>
      </c>
      <c r="C125" t="s">
        <v>64</v>
      </c>
      <c r="D125" t="s">
        <v>63</v>
      </c>
      <c r="E125">
        <v>41092</v>
      </c>
      <c r="F125">
        <v>5</v>
      </c>
      <c r="G125">
        <v>100</v>
      </c>
      <c r="H125">
        <v>0</v>
      </c>
      <c r="I125">
        <v>1</v>
      </c>
      <c r="J125">
        <v>274.5</v>
      </c>
      <c r="K125">
        <v>3.3379200000000004</v>
      </c>
    </row>
    <row r="126" spans="1:15" x14ac:dyDescent="0.25">
      <c r="A126">
        <v>13</v>
      </c>
      <c r="B126">
        <v>6</v>
      </c>
      <c r="C126" t="s">
        <v>64</v>
      </c>
      <c r="D126" t="s">
        <v>63</v>
      </c>
      <c r="E126">
        <v>41099</v>
      </c>
      <c r="F126">
        <v>6</v>
      </c>
      <c r="G126">
        <v>100</v>
      </c>
      <c r="H126">
        <v>0</v>
      </c>
      <c r="I126">
        <v>1</v>
      </c>
      <c r="J126">
        <v>404.1</v>
      </c>
      <c r="K126">
        <v>4.913856</v>
      </c>
    </row>
    <row r="127" spans="1:15" x14ac:dyDescent="0.25">
      <c r="A127">
        <v>13</v>
      </c>
      <c r="B127">
        <v>6</v>
      </c>
      <c r="C127" t="s">
        <v>64</v>
      </c>
      <c r="D127" t="s">
        <v>63</v>
      </c>
      <c r="E127">
        <v>41106</v>
      </c>
      <c r="F127">
        <v>7</v>
      </c>
      <c r="G127">
        <v>100</v>
      </c>
      <c r="H127">
        <v>0</v>
      </c>
      <c r="I127">
        <v>1</v>
      </c>
      <c r="J127">
        <v>162.5</v>
      </c>
      <c r="K127">
        <v>1.976</v>
      </c>
    </row>
    <row r="128" spans="1:15" x14ac:dyDescent="0.25">
      <c r="A128">
        <v>13</v>
      </c>
      <c r="B128">
        <v>6</v>
      </c>
      <c r="C128" t="s">
        <v>64</v>
      </c>
      <c r="D128" t="s">
        <v>63</v>
      </c>
      <c r="E128">
        <v>41113</v>
      </c>
      <c r="F128">
        <v>8</v>
      </c>
      <c r="G128">
        <v>82</v>
      </c>
      <c r="H128">
        <v>0</v>
      </c>
      <c r="I128">
        <v>1</v>
      </c>
      <c r="J128">
        <v>210.2</v>
      </c>
      <c r="K128">
        <v>3.1171121951219507</v>
      </c>
    </row>
    <row r="129" spans="1:15" x14ac:dyDescent="0.25">
      <c r="A129">
        <v>13</v>
      </c>
      <c r="B129">
        <v>6</v>
      </c>
      <c r="C129" t="s">
        <v>64</v>
      </c>
      <c r="D129" t="s">
        <v>63</v>
      </c>
      <c r="E129">
        <v>41120</v>
      </c>
      <c r="F129">
        <v>9</v>
      </c>
      <c r="G129">
        <v>100</v>
      </c>
      <c r="H129">
        <v>0</v>
      </c>
      <c r="I129">
        <v>1</v>
      </c>
      <c r="J129">
        <v>344</v>
      </c>
      <c r="K129">
        <v>4.1830400000000001</v>
      </c>
    </row>
    <row r="130" spans="1:15" x14ac:dyDescent="0.25">
      <c r="A130">
        <v>13</v>
      </c>
      <c r="B130">
        <v>6</v>
      </c>
      <c r="C130" t="s">
        <v>64</v>
      </c>
      <c r="D130" t="s">
        <v>63</v>
      </c>
      <c r="E130">
        <v>41127</v>
      </c>
      <c r="F130">
        <v>10</v>
      </c>
      <c r="G130">
        <v>100</v>
      </c>
      <c r="H130">
        <v>0</v>
      </c>
      <c r="I130">
        <v>1</v>
      </c>
      <c r="J130">
        <v>198</v>
      </c>
      <c r="K130">
        <v>2.40768</v>
      </c>
    </row>
    <row r="131" spans="1:15" x14ac:dyDescent="0.25">
      <c r="A131">
        <v>13</v>
      </c>
      <c r="B131">
        <v>6</v>
      </c>
      <c r="C131" t="s">
        <v>64</v>
      </c>
      <c r="D131" t="s">
        <v>63</v>
      </c>
      <c r="E131">
        <v>41134</v>
      </c>
      <c r="F131">
        <v>11</v>
      </c>
      <c r="G131">
        <v>50</v>
      </c>
      <c r="H131">
        <v>0</v>
      </c>
      <c r="I131">
        <v>1</v>
      </c>
      <c r="J131">
        <v>255.7</v>
      </c>
      <c r="K131">
        <v>6.2186239999999993</v>
      </c>
    </row>
    <row r="132" spans="1:15" x14ac:dyDescent="0.25">
      <c r="A132">
        <v>14</v>
      </c>
      <c r="B132">
        <v>1</v>
      </c>
      <c r="C132" t="s">
        <v>64</v>
      </c>
      <c r="D132" t="s">
        <v>61</v>
      </c>
      <c r="E132">
        <v>41071</v>
      </c>
      <c r="F132">
        <v>2</v>
      </c>
      <c r="G132">
        <v>53</v>
      </c>
      <c r="H132">
        <v>0</v>
      </c>
      <c r="I132">
        <v>1</v>
      </c>
      <c r="J132">
        <v>860.2</v>
      </c>
      <c r="K132">
        <v>19.735909433962266</v>
      </c>
      <c r="M132">
        <f>AVERAGE(K132:K141)</f>
        <v>9.3381559883746572</v>
      </c>
      <c r="N132">
        <f>STDEV(K132:K141)</f>
        <v>7.5085577811060906</v>
      </c>
      <c r="O132">
        <f>N132/M132</f>
        <v>0.80407285875859358</v>
      </c>
    </row>
    <row r="133" spans="1:15" x14ac:dyDescent="0.25">
      <c r="A133">
        <v>14</v>
      </c>
      <c r="B133">
        <v>1</v>
      </c>
      <c r="C133" t="s">
        <v>64</v>
      </c>
      <c r="D133" t="s">
        <v>61</v>
      </c>
      <c r="E133">
        <v>41078</v>
      </c>
      <c r="F133">
        <v>3</v>
      </c>
      <c r="G133">
        <v>37</v>
      </c>
      <c r="H133">
        <v>0</v>
      </c>
      <c r="I133">
        <v>1</v>
      </c>
      <c r="J133">
        <v>794.5</v>
      </c>
      <c r="K133">
        <v>26.111135135135136</v>
      </c>
    </row>
    <row r="134" spans="1:15" x14ac:dyDescent="0.25">
      <c r="A134">
        <v>14</v>
      </c>
      <c r="B134">
        <v>1</v>
      </c>
      <c r="C134" t="s">
        <v>64</v>
      </c>
      <c r="D134" t="s">
        <v>61</v>
      </c>
      <c r="E134">
        <v>41085</v>
      </c>
      <c r="F134">
        <v>4</v>
      </c>
      <c r="G134">
        <v>56</v>
      </c>
      <c r="H134">
        <v>0</v>
      </c>
      <c r="I134">
        <v>1</v>
      </c>
      <c r="J134">
        <v>308.7</v>
      </c>
      <c r="K134">
        <v>6.7031999999999989</v>
      </c>
    </row>
    <row r="135" spans="1:15" x14ac:dyDescent="0.25">
      <c r="A135">
        <v>14</v>
      </c>
      <c r="B135">
        <v>1</v>
      </c>
      <c r="C135" t="s">
        <v>64</v>
      </c>
      <c r="D135" t="s">
        <v>61</v>
      </c>
      <c r="E135">
        <v>41092</v>
      </c>
      <c r="F135">
        <v>5</v>
      </c>
      <c r="G135">
        <v>100</v>
      </c>
      <c r="H135">
        <v>0</v>
      </c>
      <c r="I135">
        <v>1</v>
      </c>
      <c r="J135">
        <v>315.60000000000002</v>
      </c>
      <c r="K135">
        <v>3.8376960000000007</v>
      </c>
    </row>
    <row r="136" spans="1:15" x14ac:dyDescent="0.25">
      <c r="A136">
        <v>14</v>
      </c>
      <c r="B136">
        <v>1</v>
      </c>
      <c r="C136" t="s">
        <v>64</v>
      </c>
      <c r="D136" t="s">
        <v>61</v>
      </c>
      <c r="E136">
        <v>41099</v>
      </c>
      <c r="F136">
        <v>6</v>
      </c>
      <c r="G136">
        <v>72</v>
      </c>
      <c r="H136">
        <v>0</v>
      </c>
      <c r="I136">
        <v>1</v>
      </c>
      <c r="J136">
        <v>279.7</v>
      </c>
      <c r="K136">
        <v>4.7238222222222221</v>
      </c>
    </row>
    <row r="137" spans="1:15" x14ac:dyDescent="0.25">
      <c r="A137">
        <v>14</v>
      </c>
      <c r="B137">
        <v>1</v>
      </c>
      <c r="C137" t="s">
        <v>64</v>
      </c>
      <c r="D137" t="s">
        <v>61</v>
      </c>
      <c r="E137">
        <v>41106</v>
      </c>
      <c r="F137">
        <v>7</v>
      </c>
      <c r="G137">
        <v>100</v>
      </c>
      <c r="H137">
        <v>0</v>
      </c>
      <c r="I137">
        <v>1</v>
      </c>
      <c r="J137">
        <v>276.7</v>
      </c>
      <c r="K137">
        <v>3.3646720000000006</v>
      </c>
    </row>
    <row r="138" spans="1:15" x14ac:dyDescent="0.25">
      <c r="A138">
        <v>14</v>
      </c>
      <c r="B138">
        <v>1</v>
      </c>
      <c r="C138" t="s">
        <v>64</v>
      </c>
      <c r="D138" t="s">
        <v>61</v>
      </c>
      <c r="E138">
        <v>41113</v>
      </c>
      <c r="F138">
        <v>8</v>
      </c>
      <c r="G138">
        <v>86</v>
      </c>
      <c r="H138">
        <v>0</v>
      </c>
      <c r="I138">
        <v>1</v>
      </c>
      <c r="J138">
        <v>577.6</v>
      </c>
      <c r="K138">
        <v>8.1669953488372098</v>
      </c>
    </row>
    <row r="139" spans="1:15" x14ac:dyDescent="0.25">
      <c r="A139">
        <v>14</v>
      </c>
      <c r="B139">
        <v>1</v>
      </c>
      <c r="C139" t="s">
        <v>64</v>
      </c>
      <c r="D139" t="s">
        <v>61</v>
      </c>
      <c r="E139">
        <v>41120</v>
      </c>
      <c r="F139">
        <v>9</v>
      </c>
      <c r="G139">
        <v>78</v>
      </c>
      <c r="H139">
        <v>0</v>
      </c>
      <c r="I139">
        <v>1</v>
      </c>
      <c r="J139">
        <v>535.29999999999995</v>
      </c>
      <c r="K139">
        <v>8.3451897435897422</v>
      </c>
    </row>
    <row r="140" spans="1:15" x14ac:dyDescent="0.25">
      <c r="A140">
        <v>14</v>
      </c>
      <c r="B140">
        <v>1</v>
      </c>
      <c r="C140" t="s">
        <v>64</v>
      </c>
      <c r="D140" t="s">
        <v>61</v>
      </c>
      <c r="E140">
        <v>41127</v>
      </c>
      <c r="F140">
        <v>10</v>
      </c>
      <c r="G140">
        <v>64</v>
      </c>
      <c r="H140">
        <v>0</v>
      </c>
      <c r="I140">
        <v>1</v>
      </c>
      <c r="J140">
        <v>374.5</v>
      </c>
      <c r="K140">
        <v>7.1154999999999999</v>
      </c>
    </row>
    <row r="141" spans="1:15" x14ac:dyDescent="0.25">
      <c r="A141">
        <v>14</v>
      </c>
      <c r="B141">
        <v>1</v>
      </c>
      <c r="C141" t="s">
        <v>64</v>
      </c>
      <c r="D141" t="s">
        <v>61</v>
      </c>
      <c r="E141">
        <v>41134</v>
      </c>
      <c r="F141">
        <v>11</v>
      </c>
      <c r="G141">
        <v>50</v>
      </c>
      <c r="H141">
        <v>0</v>
      </c>
      <c r="I141">
        <v>1</v>
      </c>
      <c r="J141">
        <v>217</v>
      </c>
      <c r="K141">
        <v>5.2774400000000004</v>
      </c>
    </row>
    <row r="142" spans="1:15" x14ac:dyDescent="0.25">
      <c r="A142">
        <v>15</v>
      </c>
      <c r="B142">
        <v>9</v>
      </c>
      <c r="C142" t="s">
        <v>60</v>
      </c>
      <c r="D142" t="s">
        <v>63</v>
      </c>
      <c r="E142">
        <v>41071</v>
      </c>
      <c r="F142">
        <v>2</v>
      </c>
      <c r="G142">
        <v>38</v>
      </c>
      <c r="H142">
        <v>0</v>
      </c>
      <c r="I142">
        <v>1</v>
      </c>
      <c r="J142">
        <v>921</v>
      </c>
      <c r="K142">
        <v>29.471999999999998</v>
      </c>
      <c r="M142">
        <f>AVERAGE(K142:K151)</f>
        <v>14.186542131185709</v>
      </c>
      <c r="N142">
        <f>STDEV(K142:K151)</f>
        <v>13.65264958299719</v>
      </c>
      <c r="O142">
        <f>N142/M142</f>
        <v>0.96236626633526967</v>
      </c>
    </row>
    <row r="143" spans="1:15" x14ac:dyDescent="0.25">
      <c r="A143">
        <v>15</v>
      </c>
      <c r="B143">
        <v>9</v>
      </c>
      <c r="C143" t="s">
        <v>60</v>
      </c>
      <c r="D143" t="s">
        <v>63</v>
      </c>
      <c r="E143">
        <v>41078</v>
      </c>
      <c r="F143">
        <v>3</v>
      </c>
      <c r="G143">
        <v>100</v>
      </c>
      <c r="H143">
        <v>0</v>
      </c>
      <c r="I143">
        <v>1</v>
      </c>
      <c r="J143">
        <v>200.1</v>
      </c>
      <c r="K143">
        <v>2.4332159999999998</v>
      </c>
    </row>
    <row r="144" spans="1:15" x14ac:dyDescent="0.25">
      <c r="A144">
        <v>15</v>
      </c>
      <c r="B144">
        <v>9</v>
      </c>
      <c r="C144" t="s">
        <v>60</v>
      </c>
      <c r="D144" t="s">
        <v>63</v>
      </c>
      <c r="E144">
        <v>41085</v>
      </c>
      <c r="F144">
        <v>4</v>
      </c>
      <c r="G144">
        <v>100</v>
      </c>
      <c r="H144">
        <v>0</v>
      </c>
      <c r="I144">
        <v>1</v>
      </c>
      <c r="J144">
        <v>632.4</v>
      </c>
      <c r="K144">
        <v>7.6899839999999999</v>
      </c>
    </row>
    <row r="145" spans="1:15" x14ac:dyDescent="0.25">
      <c r="A145">
        <v>15</v>
      </c>
      <c r="B145">
        <v>9</v>
      </c>
      <c r="C145" t="s">
        <v>60</v>
      </c>
      <c r="D145" t="s">
        <v>63</v>
      </c>
      <c r="E145">
        <v>41092</v>
      </c>
      <c r="F145">
        <v>5</v>
      </c>
      <c r="G145">
        <v>100</v>
      </c>
      <c r="H145">
        <v>0</v>
      </c>
      <c r="I145">
        <v>1</v>
      </c>
      <c r="J145">
        <v>951.5</v>
      </c>
      <c r="K145">
        <v>11.57024</v>
      </c>
    </row>
    <row r="146" spans="1:15" x14ac:dyDescent="0.25">
      <c r="A146">
        <v>15</v>
      </c>
      <c r="B146">
        <v>9</v>
      </c>
      <c r="C146" t="s">
        <v>60</v>
      </c>
      <c r="D146" t="s">
        <v>63</v>
      </c>
      <c r="E146">
        <v>41099</v>
      </c>
      <c r="F146">
        <v>6</v>
      </c>
      <c r="G146">
        <v>68</v>
      </c>
      <c r="H146">
        <v>0</v>
      </c>
      <c r="I146">
        <v>1</v>
      </c>
      <c r="J146">
        <v>640.29999999999995</v>
      </c>
      <c r="K146">
        <v>11.450070588235294</v>
      </c>
    </row>
    <row r="147" spans="1:15" x14ac:dyDescent="0.25">
      <c r="A147">
        <v>15</v>
      </c>
      <c r="B147">
        <v>9</v>
      </c>
      <c r="C147" t="s">
        <v>60</v>
      </c>
      <c r="D147" t="s">
        <v>63</v>
      </c>
      <c r="E147">
        <v>41106</v>
      </c>
      <c r="F147">
        <v>7</v>
      </c>
      <c r="G147">
        <v>83</v>
      </c>
      <c r="H147">
        <v>0</v>
      </c>
      <c r="I147">
        <v>1</v>
      </c>
      <c r="J147">
        <v>731.4</v>
      </c>
      <c r="K147">
        <v>10.715450602409637</v>
      </c>
    </row>
    <row r="148" spans="1:15" x14ac:dyDescent="0.25">
      <c r="A148">
        <v>15</v>
      </c>
      <c r="B148">
        <v>9</v>
      </c>
      <c r="C148" t="s">
        <v>60</v>
      </c>
      <c r="D148" t="s">
        <v>63</v>
      </c>
      <c r="E148">
        <v>41113</v>
      </c>
      <c r="F148">
        <v>8</v>
      </c>
      <c r="G148">
        <v>66</v>
      </c>
      <c r="H148">
        <v>4.8611111111111112E-2</v>
      </c>
      <c r="I148">
        <v>10</v>
      </c>
      <c r="J148">
        <v>255.8</v>
      </c>
      <c r="K148">
        <v>47.129212121212127</v>
      </c>
    </row>
    <row r="149" spans="1:15" x14ac:dyDescent="0.25">
      <c r="A149">
        <v>15</v>
      </c>
      <c r="B149">
        <v>9</v>
      </c>
      <c r="C149" t="s">
        <v>60</v>
      </c>
      <c r="D149" t="s">
        <v>63</v>
      </c>
      <c r="E149">
        <v>41120</v>
      </c>
      <c r="F149">
        <v>9</v>
      </c>
      <c r="G149">
        <v>100</v>
      </c>
      <c r="H149">
        <v>0</v>
      </c>
      <c r="I149">
        <v>1</v>
      </c>
      <c r="J149">
        <v>597.70000000000005</v>
      </c>
      <c r="K149">
        <v>7.2680319999999998</v>
      </c>
    </row>
    <row r="150" spans="1:15" x14ac:dyDescent="0.25">
      <c r="A150">
        <v>15</v>
      </c>
      <c r="B150">
        <v>9</v>
      </c>
      <c r="C150" t="s">
        <v>60</v>
      </c>
      <c r="D150" t="s">
        <v>63</v>
      </c>
      <c r="E150">
        <v>41127</v>
      </c>
      <c r="F150">
        <v>10</v>
      </c>
      <c r="G150">
        <v>100</v>
      </c>
      <c r="H150">
        <v>0</v>
      </c>
      <c r="I150">
        <v>1</v>
      </c>
      <c r="J150">
        <v>484.6</v>
      </c>
      <c r="K150">
        <v>5.8927360000000002</v>
      </c>
    </row>
    <row r="151" spans="1:15" x14ac:dyDescent="0.25">
      <c r="A151">
        <v>15</v>
      </c>
      <c r="B151">
        <v>9</v>
      </c>
      <c r="C151" t="s">
        <v>60</v>
      </c>
      <c r="D151" t="s">
        <v>63</v>
      </c>
      <c r="E151">
        <v>41134</v>
      </c>
      <c r="F151">
        <v>11</v>
      </c>
      <c r="G151">
        <v>50</v>
      </c>
      <c r="H151">
        <v>0</v>
      </c>
      <c r="I151">
        <v>1</v>
      </c>
      <c r="J151">
        <v>339</v>
      </c>
      <c r="K151">
        <v>8.2444800000000011</v>
      </c>
    </row>
    <row r="152" spans="1:15" x14ac:dyDescent="0.25">
      <c r="A152">
        <v>16</v>
      </c>
      <c r="B152">
        <v>7</v>
      </c>
      <c r="C152" t="s">
        <v>68</v>
      </c>
      <c r="D152" t="s">
        <v>63</v>
      </c>
      <c r="E152">
        <v>41071</v>
      </c>
      <c r="F152">
        <v>2</v>
      </c>
      <c r="G152">
        <v>100</v>
      </c>
      <c r="H152">
        <v>0</v>
      </c>
      <c r="I152">
        <v>1</v>
      </c>
      <c r="J152">
        <v>548.79999999999995</v>
      </c>
      <c r="K152">
        <v>6.6734079999999993</v>
      </c>
      <c r="M152">
        <f>AVERAGE(K152:K161)</f>
        <v>9.6027894216368459</v>
      </c>
      <c r="N152">
        <f>STDEV(K152:K161)</f>
        <v>8.5388804769949882</v>
      </c>
      <c r="O152">
        <f>N152/M152</f>
        <v>0.88920834375013202</v>
      </c>
    </row>
    <row r="153" spans="1:15" x14ac:dyDescent="0.25">
      <c r="A153">
        <v>16</v>
      </c>
      <c r="B153">
        <v>7</v>
      </c>
      <c r="C153" t="s">
        <v>68</v>
      </c>
      <c r="D153" t="s">
        <v>63</v>
      </c>
      <c r="E153">
        <v>41078</v>
      </c>
      <c r="F153">
        <v>3</v>
      </c>
      <c r="G153">
        <v>100</v>
      </c>
      <c r="H153">
        <v>0</v>
      </c>
      <c r="I153">
        <v>1</v>
      </c>
      <c r="J153">
        <v>777</v>
      </c>
      <c r="K153">
        <v>9.4483200000000007</v>
      </c>
    </row>
    <row r="154" spans="1:15" x14ac:dyDescent="0.25">
      <c r="A154">
        <v>16</v>
      </c>
      <c r="B154">
        <v>7</v>
      </c>
      <c r="C154" t="s">
        <v>68</v>
      </c>
      <c r="D154" t="s">
        <v>63</v>
      </c>
      <c r="E154">
        <v>41085</v>
      </c>
      <c r="F154">
        <v>4</v>
      </c>
      <c r="G154">
        <v>100</v>
      </c>
      <c r="H154">
        <v>0</v>
      </c>
      <c r="I154">
        <v>1</v>
      </c>
      <c r="J154">
        <v>515.70000000000005</v>
      </c>
      <c r="K154">
        <v>6.2709120000000009</v>
      </c>
    </row>
    <row r="155" spans="1:15" x14ac:dyDescent="0.25">
      <c r="A155">
        <v>16</v>
      </c>
      <c r="B155">
        <v>7</v>
      </c>
      <c r="C155" t="s">
        <v>68</v>
      </c>
      <c r="D155" t="s">
        <v>63</v>
      </c>
      <c r="E155">
        <v>41092</v>
      </c>
      <c r="F155">
        <v>5</v>
      </c>
      <c r="G155">
        <v>100</v>
      </c>
      <c r="H155">
        <v>0</v>
      </c>
      <c r="I155">
        <v>1</v>
      </c>
      <c r="J155">
        <v>310.8</v>
      </c>
      <c r="K155">
        <v>3.7793280000000005</v>
      </c>
    </row>
    <row r="156" spans="1:15" x14ac:dyDescent="0.25">
      <c r="A156">
        <v>16</v>
      </c>
      <c r="B156">
        <v>7</v>
      </c>
      <c r="C156" t="s">
        <v>68</v>
      </c>
      <c r="D156" t="s">
        <v>63</v>
      </c>
      <c r="E156">
        <v>41099</v>
      </c>
      <c r="F156">
        <v>6</v>
      </c>
      <c r="G156">
        <v>82</v>
      </c>
      <c r="H156">
        <v>4.8611111111111112E-2</v>
      </c>
      <c r="I156">
        <v>10</v>
      </c>
      <c r="J156">
        <v>222.3</v>
      </c>
      <c r="K156">
        <v>32.965463414634144</v>
      </c>
    </row>
    <row r="157" spans="1:15" x14ac:dyDescent="0.25">
      <c r="A157">
        <v>16</v>
      </c>
      <c r="B157">
        <v>7</v>
      </c>
      <c r="C157" t="s">
        <v>68</v>
      </c>
      <c r="D157" t="s">
        <v>63</v>
      </c>
      <c r="E157">
        <v>41106</v>
      </c>
      <c r="F157">
        <v>7</v>
      </c>
      <c r="G157">
        <v>57</v>
      </c>
      <c r="H157">
        <v>0</v>
      </c>
      <c r="I157">
        <v>1</v>
      </c>
      <c r="J157">
        <v>405.9</v>
      </c>
      <c r="K157">
        <v>8.6591999999999985</v>
      </c>
    </row>
    <row r="158" spans="1:15" x14ac:dyDescent="0.25">
      <c r="A158">
        <v>16</v>
      </c>
      <c r="B158">
        <v>7</v>
      </c>
      <c r="C158" t="s">
        <v>68</v>
      </c>
      <c r="D158" t="s">
        <v>63</v>
      </c>
      <c r="E158">
        <v>41113</v>
      </c>
      <c r="F158">
        <v>8</v>
      </c>
      <c r="G158">
        <v>86</v>
      </c>
      <c r="H158">
        <v>0</v>
      </c>
      <c r="I158">
        <v>1</v>
      </c>
      <c r="J158">
        <v>826.5</v>
      </c>
      <c r="K158">
        <v>11.686325581395348</v>
      </c>
    </row>
    <row r="159" spans="1:15" x14ac:dyDescent="0.25">
      <c r="A159">
        <v>16</v>
      </c>
      <c r="B159">
        <v>7</v>
      </c>
      <c r="C159" t="s">
        <v>68</v>
      </c>
      <c r="D159" t="s">
        <v>63</v>
      </c>
      <c r="E159">
        <v>41120</v>
      </c>
      <c r="F159">
        <v>9</v>
      </c>
      <c r="G159">
        <v>100</v>
      </c>
      <c r="H159">
        <v>0</v>
      </c>
      <c r="I159">
        <v>1</v>
      </c>
      <c r="J159">
        <v>454.6</v>
      </c>
      <c r="K159">
        <v>5.5279360000000004</v>
      </c>
    </row>
    <row r="160" spans="1:15" x14ac:dyDescent="0.25">
      <c r="A160">
        <v>16</v>
      </c>
      <c r="B160">
        <v>7</v>
      </c>
      <c r="C160" t="s">
        <v>68</v>
      </c>
      <c r="D160" t="s">
        <v>63</v>
      </c>
      <c r="E160">
        <v>41127</v>
      </c>
      <c r="F160">
        <v>10</v>
      </c>
      <c r="G160">
        <v>59</v>
      </c>
      <c r="H160">
        <v>0</v>
      </c>
      <c r="I160">
        <v>1</v>
      </c>
      <c r="J160">
        <v>308.10000000000002</v>
      </c>
      <c r="K160">
        <v>6.3499932203389839</v>
      </c>
    </row>
    <row r="161" spans="1:15" x14ac:dyDescent="0.25">
      <c r="A161">
        <v>16</v>
      </c>
      <c r="B161">
        <v>7</v>
      </c>
      <c r="C161" t="s">
        <v>68</v>
      </c>
      <c r="D161" t="s">
        <v>63</v>
      </c>
      <c r="E161">
        <v>41134</v>
      </c>
      <c r="F161">
        <v>11</v>
      </c>
      <c r="G161">
        <v>50</v>
      </c>
      <c r="H161">
        <v>0</v>
      </c>
      <c r="I161">
        <v>1</v>
      </c>
      <c r="J161">
        <v>191.9</v>
      </c>
      <c r="K161">
        <v>4.667008</v>
      </c>
    </row>
    <row r="162" spans="1:15" x14ac:dyDescent="0.25">
      <c r="A162">
        <v>17</v>
      </c>
      <c r="B162">
        <v>1</v>
      </c>
      <c r="C162" t="s">
        <v>64</v>
      </c>
      <c r="D162" t="s">
        <v>61</v>
      </c>
      <c r="E162">
        <v>41071</v>
      </c>
      <c r="F162">
        <v>2</v>
      </c>
      <c r="G162">
        <v>86</v>
      </c>
      <c r="H162">
        <v>0</v>
      </c>
      <c r="I162">
        <v>1</v>
      </c>
      <c r="J162">
        <v>795.1</v>
      </c>
      <c r="K162">
        <v>11.242344186046513</v>
      </c>
      <c r="M162">
        <f>AVERAGE(K162:K171)</f>
        <v>31.45263559024205</v>
      </c>
      <c r="N162">
        <f>STDEV(K162:K171)</f>
        <v>30.036221565627184</v>
      </c>
      <c r="O162">
        <f>N162/M162</f>
        <v>0.95496676198880137</v>
      </c>
    </row>
    <row r="163" spans="1:15" x14ac:dyDescent="0.25">
      <c r="A163">
        <v>17</v>
      </c>
      <c r="B163">
        <v>1</v>
      </c>
      <c r="C163" t="s">
        <v>64</v>
      </c>
      <c r="D163" t="s">
        <v>61</v>
      </c>
      <c r="E163">
        <v>41078</v>
      </c>
      <c r="F163">
        <v>3</v>
      </c>
      <c r="G163">
        <v>65</v>
      </c>
      <c r="H163">
        <v>0</v>
      </c>
      <c r="I163">
        <v>1</v>
      </c>
      <c r="J163">
        <v>817.4</v>
      </c>
      <c r="K163">
        <v>15.291667692307692</v>
      </c>
    </row>
    <row r="164" spans="1:15" x14ac:dyDescent="0.25">
      <c r="A164">
        <v>17</v>
      </c>
      <c r="B164">
        <v>1</v>
      </c>
      <c r="C164" t="s">
        <v>64</v>
      </c>
      <c r="D164" t="s">
        <v>61</v>
      </c>
      <c r="E164">
        <v>41085</v>
      </c>
      <c r="F164">
        <v>4</v>
      </c>
      <c r="G164">
        <v>90</v>
      </c>
      <c r="H164">
        <v>0</v>
      </c>
      <c r="I164">
        <v>1</v>
      </c>
      <c r="J164">
        <v>764.1</v>
      </c>
      <c r="K164">
        <v>10.323839999999999</v>
      </c>
    </row>
    <row r="165" spans="1:15" x14ac:dyDescent="0.25">
      <c r="A165">
        <v>17</v>
      </c>
      <c r="B165">
        <v>1</v>
      </c>
      <c r="C165" t="s">
        <v>64</v>
      </c>
      <c r="D165" t="s">
        <v>61</v>
      </c>
      <c r="E165">
        <v>41092</v>
      </c>
      <c r="F165">
        <v>5</v>
      </c>
      <c r="G165">
        <v>100</v>
      </c>
      <c r="H165">
        <v>0</v>
      </c>
      <c r="I165">
        <v>1</v>
      </c>
      <c r="J165">
        <v>618.6</v>
      </c>
      <c r="K165">
        <v>7.5221760000000009</v>
      </c>
    </row>
    <row r="166" spans="1:15" x14ac:dyDescent="0.25">
      <c r="A166">
        <v>17</v>
      </c>
      <c r="B166">
        <v>1</v>
      </c>
      <c r="C166" t="s">
        <v>64</v>
      </c>
      <c r="D166" t="s">
        <v>61</v>
      </c>
      <c r="E166">
        <v>41099</v>
      </c>
      <c r="F166">
        <v>6</v>
      </c>
      <c r="G166">
        <v>100</v>
      </c>
      <c r="H166">
        <v>4.8611111111111112E-2</v>
      </c>
      <c r="I166">
        <v>10</v>
      </c>
      <c r="J166">
        <v>210.9</v>
      </c>
      <c r="K166">
        <v>25.645440000000001</v>
      </c>
    </row>
    <row r="167" spans="1:15" x14ac:dyDescent="0.25">
      <c r="A167">
        <v>17</v>
      </c>
      <c r="B167">
        <v>1</v>
      </c>
      <c r="C167" t="s">
        <v>64</v>
      </c>
      <c r="D167" t="s">
        <v>61</v>
      </c>
      <c r="E167">
        <v>41106</v>
      </c>
      <c r="F167">
        <v>7</v>
      </c>
      <c r="G167">
        <v>59</v>
      </c>
      <c r="H167">
        <v>4.8611111111111112E-2</v>
      </c>
      <c r="I167">
        <v>10</v>
      </c>
      <c r="J167">
        <v>311.10000000000002</v>
      </c>
      <c r="K167">
        <v>64.118237288135589</v>
      </c>
    </row>
    <row r="168" spans="1:15" x14ac:dyDescent="0.25">
      <c r="A168">
        <v>17</v>
      </c>
      <c r="B168">
        <v>1</v>
      </c>
      <c r="C168" t="s">
        <v>64</v>
      </c>
      <c r="D168" t="s">
        <v>61</v>
      </c>
      <c r="E168">
        <v>41113</v>
      </c>
      <c r="F168">
        <v>8</v>
      </c>
      <c r="G168">
        <v>84</v>
      </c>
      <c r="H168">
        <v>0</v>
      </c>
      <c r="I168">
        <v>1</v>
      </c>
      <c r="J168">
        <v>728.2</v>
      </c>
      <c r="K168">
        <v>10.541561904761904</v>
      </c>
    </row>
    <row r="169" spans="1:15" x14ac:dyDescent="0.25">
      <c r="A169">
        <v>17</v>
      </c>
      <c r="B169">
        <v>1</v>
      </c>
      <c r="C169" t="s">
        <v>64</v>
      </c>
      <c r="D169" t="s">
        <v>61</v>
      </c>
      <c r="E169">
        <v>41120</v>
      </c>
      <c r="F169">
        <v>9</v>
      </c>
      <c r="G169">
        <v>50</v>
      </c>
      <c r="H169">
        <v>0</v>
      </c>
      <c r="I169">
        <v>1</v>
      </c>
      <c r="J169">
        <v>843.5</v>
      </c>
      <c r="K169">
        <v>20.513919999999999</v>
      </c>
    </row>
    <row r="170" spans="1:15" x14ac:dyDescent="0.25">
      <c r="A170">
        <v>17</v>
      </c>
      <c r="B170">
        <v>1</v>
      </c>
      <c r="C170" t="s">
        <v>64</v>
      </c>
      <c r="D170" t="s">
        <v>61</v>
      </c>
      <c r="E170">
        <v>41127</v>
      </c>
      <c r="F170">
        <v>10</v>
      </c>
      <c r="G170">
        <v>44</v>
      </c>
      <c r="H170">
        <v>4.8611111111111112E-2</v>
      </c>
      <c r="I170">
        <v>10</v>
      </c>
      <c r="J170">
        <v>187.7</v>
      </c>
      <c r="K170">
        <v>51.873454545454535</v>
      </c>
    </row>
    <row r="171" spans="1:15" x14ac:dyDescent="0.25">
      <c r="A171">
        <v>17</v>
      </c>
      <c r="B171">
        <v>1</v>
      </c>
      <c r="C171" t="s">
        <v>64</v>
      </c>
      <c r="D171" t="s">
        <v>61</v>
      </c>
      <c r="E171">
        <v>41134</v>
      </c>
      <c r="F171">
        <v>11</v>
      </c>
      <c r="G171">
        <v>28</v>
      </c>
      <c r="H171">
        <v>4.8611111111111112E-2</v>
      </c>
      <c r="I171">
        <v>10</v>
      </c>
      <c r="J171">
        <v>224.4</v>
      </c>
      <c r="K171">
        <v>97.453714285714298</v>
      </c>
    </row>
    <row r="172" spans="1:15" x14ac:dyDescent="0.25">
      <c r="A172">
        <v>18</v>
      </c>
      <c r="B172">
        <v>6</v>
      </c>
      <c r="C172" t="s">
        <v>64</v>
      </c>
      <c r="D172" t="s">
        <v>63</v>
      </c>
      <c r="E172">
        <v>41071</v>
      </c>
      <c r="F172">
        <v>2</v>
      </c>
      <c r="G172">
        <v>100</v>
      </c>
      <c r="H172">
        <v>0</v>
      </c>
      <c r="I172">
        <v>1</v>
      </c>
      <c r="J172">
        <v>968.8</v>
      </c>
      <c r="K172">
        <v>11.780608000000001</v>
      </c>
      <c r="M172">
        <f>AVERAGE(K172:K181)</f>
        <v>9.823899273741187</v>
      </c>
      <c r="N172">
        <f>STDEV(K172:K181)</f>
        <v>2.00932484618798</v>
      </c>
      <c r="O172">
        <f>N172/M172</f>
        <v>0.20453434936561385</v>
      </c>
    </row>
    <row r="173" spans="1:15" x14ac:dyDescent="0.25">
      <c r="A173">
        <v>18</v>
      </c>
      <c r="B173">
        <v>6</v>
      </c>
      <c r="C173" t="s">
        <v>64</v>
      </c>
      <c r="D173" t="s">
        <v>63</v>
      </c>
      <c r="E173">
        <v>41078</v>
      </c>
      <c r="F173">
        <v>3</v>
      </c>
      <c r="G173">
        <v>67</v>
      </c>
      <c r="H173">
        <v>0</v>
      </c>
      <c r="I173">
        <v>1</v>
      </c>
      <c r="J173">
        <v>649</v>
      </c>
      <c r="K173">
        <v>11.778865671641791</v>
      </c>
    </row>
    <row r="174" spans="1:15" x14ac:dyDescent="0.25">
      <c r="A174">
        <v>18</v>
      </c>
      <c r="B174">
        <v>6</v>
      </c>
      <c r="C174" t="s">
        <v>64</v>
      </c>
      <c r="D174" t="s">
        <v>63</v>
      </c>
      <c r="E174">
        <v>41085</v>
      </c>
      <c r="F174">
        <v>4</v>
      </c>
      <c r="G174">
        <v>64</v>
      </c>
      <c r="H174">
        <v>0</v>
      </c>
      <c r="I174">
        <v>1</v>
      </c>
      <c r="J174">
        <v>459.7</v>
      </c>
      <c r="K174">
        <v>8.7342999999999993</v>
      </c>
    </row>
    <row r="175" spans="1:15" x14ac:dyDescent="0.25">
      <c r="A175">
        <v>18</v>
      </c>
      <c r="B175">
        <v>6</v>
      </c>
      <c r="C175" t="s">
        <v>64</v>
      </c>
      <c r="D175" t="s">
        <v>63</v>
      </c>
      <c r="E175">
        <v>41092</v>
      </c>
      <c r="F175">
        <v>5</v>
      </c>
      <c r="G175">
        <v>100</v>
      </c>
      <c r="H175">
        <v>0</v>
      </c>
      <c r="I175">
        <v>1</v>
      </c>
      <c r="J175">
        <v>483.1</v>
      </c>
      <c r="K175">
        <v>5.8744960000000006</v>
      </c>
    </row>
    <row r="176" spans="1:15" x14ac:dyDescent="0.25">
      <c r="A176">
        <v>18</v>
      </c>
      <c r="B176">
        <v>6</v>
      </c>
      <c r="C176" t="s">
        <v>64</v>
      </c>
      <c r="D176" t="s">
        <v>63</v>
      </c>
      <c r="E176">
        <v>41099</v>
      </c>
      <c r="F176">
        <v>6</v>
      </c>
      <c r="G176">
        <v>83</v>
      </c>
      <c r="H176">
        <v>0</v>
      </c>
      <c r="I176">
        <v>1</v>
      </c>
      <c r="J176">
        <v>734.1</v>
      </c>
      <c r="K176">
        <v>10.755007228915662</v>
      </c>
    </row>
    <row r="177" spans="1:15" x14ac:dyDescent="0.25">
      <c r="A177">
        <v>18</v>
      </c>
      <c r="B177">
        <v>6</v>
      </c>
      <c r="C177" t="s">
        <v>64</v>
      </c>
      <c r="D177" t="s">
        <v>63</v>
      </c>
      <c r="E177">
        <v>41106</v>
      </c>
      <c r="F177">
        <v>7</v>
      </c>
      <c r="G177">
        <v>81</v>
      </c>
      <c r="H177">
        <v>0</v>
      </c>
      <c r="I177">
        <v>1</v>
      </c>
      <c r="J177">
        <v>754.9</v>
      </c>
      <c r="K177">
        <v>11.332819753086419</v>
      </c>
    </row>
    <row r="178" spans="1:15" x14ac:dyDescent="0.25">
      <c r="A178">
        <v>18</v>
      </c>
      <c r="B178">
        <v>6</v>
      </c>
      <c r="C178" t="s">
        <v>64</v>
      </c>
      <c r="D178" t="s">
        <v>63</v>
      </c>
      <c r="E178">
        <v>41113</v>
      </c>
      <c r="F178">
        <v>8</v>
      </c>
      <c r="G178">
        <v>81</v>
      </c>
      <c r="H178">
        <v>0</v>
      </c>
      <c r="I178">
        <v>1</v>
      </c>
      <c r="J178">
        <v>637.29999999999995</v>
      </c>
      <c r="K178">
        <v>9.5673679012345669</v>
      </c>
    </row>
    <row r="179" spans="1:15" x14ac:dyDescent="0.25">
      <c r="A179">
        <v>18</v>
      </c>
      <c r="B179">
        <v>6</v>
      </c>
      <c r="C179" t="s">
        <v>64</v>
      </c>
      <c r="D179" t="s">
        <v>63</v>
      </c>
      <c r="E179">
        <v>41120</v>
      </c>
      <c r="F179">
        <v>9</v>
      </c>
      <c r="G179">
        <v>82</v>
      </c>
      <c r="H179">
        <v>0</v>
      </c>
      <c r="I179">
        <v>1</v>
      </c>
      <c r="J179">
        <v>767.2</v>
      </c>
      <c r="K179">
        <v>11.37701463414634</v>
      </c>
    </row>
    <row r="180" spans="1:15" x14ac:dyDescent="0.25">
      <c r="A180">
        <v>18</v>
      </c>
      <c r="B180">
        <v>6</v>
      </c>
      <c r="C180" t="s">
        <v>64</v>
      </c>
      <c r="D180" t="s">
        <v>63</v>
      </c>
      <c r="E180">
        <v>41127</v>
      </c>
      <c r="F180">
        <v>10</v>
      </c>
      <c r="G180">
        <v>62</v>
      </c>
      <c r="H180">
        <v>0</v>
      </c>
      <c r="I180">
        <v>1</v>
      </c>
      <c r="J180">
        <v>495.5</v>
      </c>
      <c r="K180">
        <v>9.7181935483870951</v>
      </c>
    </row>
    <row r="181" spans="1:15" x14ac:dyDescent="0.25">
      <c r="A181">
        <v>18</v>
      </c>
      <c r="B181">
        <v>6</v>
      </c>
      <c r="C181" t="s">
        <v>64</v>
      </c>
      <c r="D181" t="s">
        <v>63</v>
      </c>
      <c r="E181">
        <v>41134</v>
      </c>
      <c r="F181">
        <v>11</v>
      </c>
      <c r="G181">
        <v>50</v>
      </c>
      <c r="H181">
        <v>0</v>
      </c>
      <c r="I181">
        <v>1</v>
      </c>
      <c r="J181">
        <v>301</v>
      </c>
      <c r="K181">
        <v>7.3203199999999997</v>
      </c>
    </row>
    <row r="182" spans="1:15" x14ac:dyDescent="0.25">
      <c r="A182">
        <v>19</v>
      </c>
      <c r="B182">
        <v>8</v>
      </c>
      <c r="C182" t="s">
        <v>62</v>
      </c>
      <c r="D182" t="s">
        <v>63</v>
      </c>
      <c r="E182">
        <v>41071</v>
      </c>
      <c r="F182">
        <v>2</v>
      </c>
      <c r="G182">
        <v>82</v>
      </c>
      <c r="H182">
        <v>4.8611111111111112E-2</v>
      </c>
      <c r="I182">
        <v>10</v>
      </c>
      <c r="J182">
        <v>191.4</v>
      </c>
      <c r="K182">
        <v>28.383219512195122</v>
      </c>
      <c r="M182">
        <f>AVERAGE(K182:K191)</f>
        <v>17.598959050764467</v>
      </c>
      <c r="N182">
        <f>STDEV(K182:K191)</f>
        <v>18.566004034360279</v>
      </c>
      <c r="O182">
        <f>N182/M182</f>
        <v>1.0549489876535514</v>
      </c>
    </row>
    <row r="183" spans="1:15" x14ac:dyDescent="0.25">
      <c r="A183">
        <v>19</v>
      </c>
      <c r="B183">
        <v>8</v>
      </c>
      <c r="C183" t="s">
        <v>62</v>
      </c>
      <c r="D183" t="s">
        <v>63</v>
      </c>
      <c r="E183">
        <v>41078</v>
      </c>
      <c r="F183">
        <v>3</v>
      </c>
      <c r="G183">
        <v>70</v>
      </c>
      <c r="H183">
        <v>0</v>
      </c>
      <c r="I183">
        <v>1</v>
      </c>
      <c r="J183">
        <v>430.1</v>
      </c>
      <c r="K183">
        <v>7.4714514285714291</v>
      </c>
    </row>
    <row r="184" spans="1:15" x14ac:dyDescent="0.25">
      <c r="A184">
        <v>19</v>
      </c>
      <c r="B184">
        <v>8</v>
      </c>
      <c r="C184" t="s">
        <v>62</v>
      </c>
      <c r="D184" t="s">
        <v>63</v>
      </c>
      <c r="E184">
        <v>41085</v>
      </c>
      <c r="F184">
        <v>4</v>
      </c>
      <c r="G184">
        <v>6</v>
      </c>
      <c r="H184">
        <v>0</v>
      </c>
      <c r="I184">
        <v>1</v>
      </c>
      <c r="J184">
        <v>329.1</v>
      </c>
      <c r="K184">
        <v>66.697600000000008</v>
      </c>
    </row>
    <row r="185" spans="1:15" x14ac:dyDescent="0.25">
      <c r="A185">
        <v>19</v>
      </c>
      <c r="B185">
        <v>8</v>
      </c>
      <c r="C185" t="s">
        <v>62</v>
      </c>
      <c r="D185" t="s">
        <v>63</v>
      </c>
      <c r="E185">
        <v>41092</v>
      </c>
      <c r="F185">
        <v>5</v>
      </c>
      <c r="G185">
        <v>90</v>
      </c>
      <c r="H185">
        <v>0</v>
      </c>
      <c r="I185">
        <v>1</v>
      </c>
      <c r="J185">
        <v>395.6</v>
      </c>
      <c r="K185">
        <v>5.3449955555555553</v>
      </c>
    </row>
    <row r="186" spans="1:15" x14ac:dyDescent="0.25">
      <c r="A186">
        <v>19</v>
      </c>
      <c r="B186">
        <v>8</v>
      </c>
      <c r="C186" t="s">
        <v>62</v>
      </c>
      <c r="D186" t="s">
        <v>63</v>
      </c>
      <c r="E186">
        <v>41099</v>
      </c>
      <c r="F186">
        <v>6</v>
      </c>
      <c r="G186">
        <v>73</v>
      </c>
      <c r="H186">
        <v>0</v>
      </c>
      <c r="I186">
        <v>1</v>
      </c>
      <c r="J186">
        <v>640</v>
      </c>
      <c r="K186">
        <v>10.660821917808219</v>
      </c>
    </row>
    <row r="187" spans="1:15" x14ac:dyDescent="0.25">
      <c r="A187">
        <v>19</v>
      </c>
      <c r="B187">
        <v>8</v>
      </c>
      <c r="C187" t="s">
        <v>62</v>
      </c>
      <c r="D187" t="s">
        <v>63</v>
      </c>
      <c r="E187">
        <v>41106</v>
      </c>
      <c r="F187">
        <v>7</v>
      </c>
      <c r="G187">
        <v>65</v>
      </c>
      <c r="H187">
        <v>0</v>
      </c>
      <c r="I187">
        <v>1</v>
      </c>
      <c r="J187">
        <v>846.2</v>
      </c>
      <c r="K187">
        <v>15.830449230769231</v>
      </c>
    </row>
    <row r="188" spans="1:15" x14ac:dyDescent="0.25">
      <c r="A188">
        <v>19</v>
      </c>
      <c r="B188">
        <v>8</v>
      </c>
      <c r="C188" t="s">
        <v>62</v>
      </c>
      <c r="D188" t="s">
        <v>63</v>
      </c>
      <c r="E188">
        <v>41113</v>
      </c>
      <c r="F188">
        <v>8</v>
      </c>
      <c r="G188">
        <v>100</v>
      </c>
      <c r="H188">
        <v>0</v>
      </c>
      <c r="I188">
        <v>1</v>
      </c>
      <c r="J188">
        <v>490.1</v>
      </c>
      <c r="K188">
        <v>5.9596160000000005</v>
      </c>
    </row>
    <row r="189" spans="1:15" x14ac:dyDescent="0.25">
      <c r="A189">
        <v>19</v>
      </c>
      <c r="B189">
        <v>8</v>
      </c>
      <c r="C189" t="s">
        <v>62</v>
      </c>
      <c r="D189" t="s">
        <v>63</v>
      </c>
      <c r="E189">
        <v>41120</v>
      </c>
      <c r="F189">
        <v>9</v>
      </c>
      <c r="G189">
        <v>51</v>
      </c>
      <c r="H189">
        <v>0</v>
      </c>
      <c r="I189">
        <v>1</v>
      </c>
      <c r="J189">
        <v>697.7</v>
      </c>
      <c r="K189">
        <v>16.635356862745098</v>
      </c>
    </row>
    <row r="190" spans="1:15" x14ac:dyDescent="0.25">
      <c r="A190">
        <v>19</v>
      </c>
      <c r="B190">
        <v>8</v>
      </c>
      <c r="C190" t="s">
        <v>62</v>
      </c>
      <c r="D190" t="s">
        <v>63</v>
      </c>
      <c r="E190">
        <v>41127</v>
      </c>
      <c r="F190">
        <v>10</v>
      </c>
      <c r="G190">
        <v>70</v>
      </c>
      <c r="H190">
        <v>0</v>
      </c>
      <c r="I190">
        <v>1</v>
      </c>
      <c r="J190">
        <v>467.6</v>
      </c>
      <c r="K190">
        <v>8.1228800000000003</v>
      </c>
    </row>
    <row r="191" spans="1:15" x14ac:dyDescent="0.25">
      <c r="A191">
        <v>19</v>
      </c>
      <c r="B191">
        <v>8</v>
      </c>
      <c r="C191" t="s">
        <v>62</v>
      </c>
      <c r="D191" t="s">
        <v>63</v>
      </c>
      <c r="E191">
        <v>41134</v>
      </c>
      <c r="F191">
        <v>11</v>
      </c>
      <c r="G191">
        <v>50</v>
      </c>
      <c r="H191">
        <v>0</v>
      </c>
      <c r="I191">
        <v>1</v>
      </c>
      <c r="J191">
        <v>447.5</v>
      </c>
      <c r="K191">
        <v>10.8832</v>
      </c>
    </row>
    <row r="192" spans="1:15" x14ac:dyDescent="0.25">
      <c r="A192">
        <v>20</v>
      </c>
      <c r="B192">
        <v>9</v>
      </c>
      <c r="C192" t="s">
        <v>60</v>
      </c>
      <c r="D192" t="s">
        <v>63</v>
      </c>
      <c r="E192">
        <v>41071</v>
      </c>
      <c r="F192">
        <v>2</v>
      </c>
      <c r="G192">
        <v>88</v>
      </c>
      <c r="H192">
        <v>0</v>
      </c>
      <c r="I192">
        <v>1</v>
      </c>
      <c r="J192">
        <v>758.5</v>
      </c>
      <c r="K192">
        <v>10.481090909090907</v>
      </c>
      <c r="M192">
        <f>AVERAGE(K192:K201)</f>
        <v>9.4231942435779636</v>
      </c>
      <c r="N192">
        <f>STDEV(K192:K201)</f>
        <v>2.6822102843434967</v>
      </c>
      <c r="O192">
        <f>N192/M192</f>
        <v>0.28463918019852558</v>
      </c>
    </row>
    <row r="193" spans="1:15" x14ac:dyDescent="0.25">
      <c r="A193">
        <v>20</v>
      </c>
      <c r="B193">
        <v>9</v>
      </c>
      <c r="C193" t="s">
        <v>60</v>
      </c>
      <c r="D193" t="s">
        <v>63</v>
      </c>
      <c r="E193">
        <v>41078</v>
      </c>
      <c r="F193">
        <v>3</v>
      </c>
      <c r="G193">
        <v>74</v>
      </c>
      <c r="H193">
        <v>0</v>
      </c>
      <c r="I193">
        <v>1</v>
      </c>
      <c r="J193">
        <v>430.9</v>
      </c>
      <c r="K193">
        <v>7.080735135135134</v>
      </c>
    </row>
    <row r="194" spans="1:15" x14ac:dyDescent="0.25">
      <c r="A194">
        <v>20</v>
      </c>
      <c r="B194">
        <v>9</v>
      </c>
      <c r="C194" t="s">
        <v>60</v>
      </c>
      <c r="D194" t="s">
        <v>63</v>
      </c>
      <c r="E194">
        <v>41085</v>
      </c>
      <c r="F194">
        <v>4</v>
      </c>
      <c r="G194">
        <v>100</v>
      </c>
      <c r="H194">
        <v>0</v>
      </c>
      <c r="I194">
        <v>1</v>
      </c>
      <c r="J194">
        <v>715.5</v>
      </c>
      <c r="K194">
        <v>8.7004800000000007</v>
      </c>
    </row>
    <row r="195" spans="1:15" x14ac:dyDescent="0.25">
      <c r="A195">
        <v>20</v>
      </c>
      <c r="B195">
        <v>9</v>
      </c>
      <c r="C195" t="s">
        <v>60</v>
      </c>
      <c r="D195" t="s">
        <v>63</v>
      </c>
      <c r="E195">
        <v>41092</v>
      </c>
      <c r="F195">
        <v>5</v>
      </c>
      <c r="G195">
        <v>69</v>
      </c>
      <c r="H195">
        <v>0</v>
      </c>
      <c r="I195">
        <v>1</v>
      </c>
      <c r="J195">
        <v>380.2</v>
      </c>
      <c r="K195">
        <v>6.7003362318840578</v>
      </c>
    </row>
    <row r="196" spans="1:15" x14ac:dyDescent="0.25">
      <c r="A196">
        <v>20</v>
      </c>
      <c r="B196">
        <v>9</v>
      </c>
      <c r="C196" t="s">
        <v>60</v>
      </c>
      <c r="D196" t="s">
        <v>63</v>
      </c>
      <c r="E196">
        <v>41099</v>
      </c>
      <c r="F196">
        <v>6</v>
      </c>
      <c r="G196">
        <v>100</v>
      </c>
      <c r="H196">
        <v>0</v>
      </c>
      <c r="I196">
        <v>1</v>
      </c>
      <c r="J196">
        <v>872.2</v>
      </c>
      <c r="K196">
        <v>10.605952000000002</v>
      </c>
    </row>
    <row r="197" spans="1:15" x14ac:dyDescent="0.25">
      <c r="A197">
        <v>20</v>
      </c>
      <c r="B197">
        <v>9</v>
      </c>
      <c r="C197" t="s">
        <v>60</v>
      </c>
      <c r="D197" t="s">
        <v>63</v>
      </c>
      <c r="E197">
        <v>41106</v>
      </c>
      <c r="F197">
        <v>7</v>
      </c>
      <c r="G197">
        <v>88</v>
      </c>
      <c r="H197">
        <v>0</v>
      </c>
      <c r="I197">
        <v>1</v>
      </c>
      <c r="J197">
        <v>777.9</v>
      </c>
      <c r="K197">
        <v>10.749163636363635</v>
      </c>
    </row>
    <row r="198" spans="1:15" x14ac:dyDescent="0.25">
      <c r="A198">
        <v>20</v>
      </c>
      <c r="B198">
        <v>9</v>
      </c>
      <c r="C198" t="s">
        <v>60</v>
      </c>
      <c r="D198" t="s">
        <v>63</v>
      </c>
      <c r="E198">
        <v>41113</v>
      </c>
      <c r="F198">
        <v>8</v>
      </c>
      <c r="G198">
        <v>100</v>
      </c>
      <c r="H198">
        <v>0</v>
      </c>
      <c r="I198">
        <v>1</v>
      </c>
      <c r="J198">
        <v>639.29999999999995</v>
      </c>
      <c r="K198">
        <v>7.7738879999999995</v>
      </c>
    </row>
    <row r="199" spans="1:15" x14ac:dyDescent="0.25">
      <c r="A199">
        <v>20</v>
      </c>
      <c r="B199">
        <v>9</v>
      </c>
      <c r="C199" t="s">
        <v>60</v>
      </c>
      <c r="D199" t="s">
        <v>63</v>
      </c>
      <c r="E199">
        <v>41120</v>
      </c>
      <c r="F199">
        <v>9</v>
      </c>
      <c r="G199">
        <v>69</v>
      </c>
      <c r="H199">
        <v>0</v>
      </c>
      <c r="I199">
        <v>1</v>
      </c>
      <c r="J199">
        <v>898.3</v>
      </c>
      <c r="K199">
        <v>15.830910144927536</v>
      </c>
    </row>
    <row r="200" spans="1:15" x14ac:dyDescent="0.25">
      <c r="A200">
        <v>20</v>
      </c>
      <c r="B200">
        <v>9</v>
      </c>
      <c r="C200" t="s">
        <v>60</v>
      </c>
      <c r="D200" t="s">
        <v>63</v>
      </c>
      <c r="E200">
        <v>41127</v>
      </c>
      <c r="F200">
        <v>10</v>
      </c>
      <c r="G200">
        <v>74</v>
      </c>
      <c r="H200">
        <v>0</v>
      </c>
      <c r="I200">
        <v>1</v>
      </c>
      <c r="J200">
        <v>486.5</v>
      </c>
      <c r="K200">
        <v>7.9943783783783777</v>
      </c>
    </row>
    <row r="201" spans="1:15" x14ac:dyDescent="0.25">
      <c r="A201">
        <v>20</v>
      </c>
      <c r="B201">
        <v>9</v>
      </c>
      <c r="C201" t="s">
        <v>60</v>
      </c>
      <c r="D201" t="s">
        <v>63</v>
      </c>
      <c r="E201">
        <v>41134</v>
      </c>
      <c r="F201">
        <v>11</v>
      </c>
      <c r="G201">
        <v>50</v>
      </c>
      <c r="H201">
        <v>0</v>
      </c>
      <c r="I201">
        <v>1</v>
      </c>
      <c r="J201">
        <v>341.9</v>
      </c>
      <c r="K201">
        <v>8.3150079999999988</v>
      </c>
    </row>
    <row r="202" spans="1:15" x14ac:dyDescent="0.25">
      <c r="A202">
        <v>21</v>
      </c>
      <c r="B202">
        <v>5</v>
      </c>
      <c r="C202" t="s">
        <v>67</v>
      </c>
      <c r="D202" t="s">
        <v>61</v>
      </c>
      <c r="E202">
        <v>41071</v>
      </c>
      <c r="F202">
        <v>2</v>
      </c>
      <c r="G202">
        <v>68</v>
      </c>
      <c r="H202">
        <v>0</v>
      </c>
      <c r="I202">
        <v>1</v>
      </c>
      <c r="J202">
        <v>579</v>
      </c>
      <c r="K202">
        <v>10.353882352941175</v>
      </c>
      <c r="M202">
        <f>AVERAGE(K202:K211)</f>
        <v>17.152410445941474</v>
      </c>
      <c r="N202">
        <f>STDEV(K202:K211)</f>
        <v>7.1175619861237323</v>
      </c>
      <c r="O202">
        <f>N202/M202</f>
        <v>0.41495986867594215</v>
      </c>
    </row>
    <row r="203" spans="1:15" x14ac:dyDescent="0.25">
      <c r="A203">
        <v>21</v>
      </c>
      <c r="B203">
        <v>5</v>
      </c>
      <c r="C203" t="s">
        <v>67</v>
      </c>
      <c r="D203" t="s">
        <v>61</v>
      </c>
      <c r="E203">
        <v>41078</v>
      </c>
      <c r="F203">
        <v>3</v>
      </c>
      <c r="G203">
        <v>50</v>
      </c>
      <c r="H203">
        <v>0</v>
      </c>
      <c r="I203">
        <v>1</v>
      </c>
      <c r="J203">
        <v>916.1</v>
      </c>
      <c r="K203">
        <v>22.279551999999999</v>
      </c>
    </row>
    <row r="204" spans="1:15" x14ac:dyDescent="0.25">
      <c r="A204">
        <v>21</v>
      </c>
      <c r="B204">
        <v>5</v>
      </c>
      <c r="C204" t="s">
        <v>67</v>
      </c>
      <c r="D204" t="s">
        <v>61</v>
      </c>
      <c r="E204">
        <v>41085</v>
      </c>
      <c r="F204">
        <v>4</v>
      </c>
      <c r="G204">
        <v>50</v>
      </c>
      <c r="H204">
        <v>0</v>
      </c>
      <c r="I204">
        <v>1</v>
      </c>
      <c r="J204">
        <v>455.2</v>
      </c>
      <c r="K204">
        <v>11.070464000000001</v>
      </c>
    </row>
    <row r="205" spans="1:15" x14ac:dyDescent="0.25">
      <c r="A205">
        <v>21</v>
      </c>
      <c r="B205">
        <v>5</v>
      </c>
      <c r="C205" t="s">
        <v>67</v>
      </c>
      <c r="D205" t="s">
        <v>61</v>
      </c>
      <c r="E205">
        <v>41092</v>
      </c>
      <c r="F205">
        <v>5</v>
      </c>
      <c r="G205">
        <v>41</v>
      </c>
      <c r="H205">
        <v>0</v>
      </c>
      <c r="I205">
        <v>1</v>
      </c>
      <c r="J205">
        <v>576.1</v>
      </c>
      <c r="K205">
        <v>17.086282926829266</v>
      </c>
    </row>
    <row r="206" spans="1:15" x14ac:dyDescent="0.25">
      <c r="A206">
        <v>21</v>
      </c>
      <c r="B206">
        <v>5</v>
      </c>
      <c r="C206" t="s">
        <v>67</v>
      </c>
      <c r="D206" t="s">
        <v>61</v>
      </c>
      <c r="E206">
        <v>41099</v>
      </c>
      <c r="F206">
        <v>6</v>
      </c>
      <c r="G206">
        <v>46</v>
      </c>
      <c r="H206">
        <v>0</v>
      </c>
      <c r="I206">
        <v>1</v>
      </c>
      <c r="J206">
        <v>363.1</v>
      </c>
      <c r="K206">
        <v>9.5984695652173908</v>
      </c>
    </row>
    <row r="207" spans="1:15" x14ac:dyDescent="0.25">
      <c r="A207">
        <v>21</v>
      </c>
      <c r="B207">
        <v>5</v>
      </c>
      <c r="C207" t="s">
        <v>67</v>
      </c>
      <c r="D207" t="s">
        <v>61</v>
      </c>
      <c r="E207">
        <v>41106</v>
      </c>
      <c r="F207">
        <v>7</v>
      </c>
      <c r="G207">
        <v>51</v>
      </c>
      <c r="H207">
        <v>0</v>
      </c>
      <c r="I207">
        <v>1</v>
      </c>
      <c r="J207">
        <v>615.79999999999995</v>
      </c>
      <c r="K207">
        <v>14.682603921568624</v>
      </c>
    </row>
    <row r="208" spans="1:15" x14ac:dyDescent="0.25">
      <c r="A208">
        <v>21</v>
      </c>
      <c r="B208">
        <v>5</v>
      </c>
      <c r="C208" t="s">
        <v>67</v>
      </c>
      <c r="D208" t="s">
        <v>61</v>
      </c>
      <c r="E208">
        <v>41113</v>
      </c>
      <c r="F208">
        <v>8</v>
      </c>
      <c r="G208">
        <v>45</v>
      </c>
      <c r="H208">
        <v>0</v>
      </c>
      <c r="I208">
        <v>1</v>
      </c>
      <c r="J208">
        <v>627.4</v>
      </c>
      <c r="K208">
        <v>16.953742222222221</v>
      </c>
    </row>
    <row r="209" spans="1:15" x14ac:dyDescent="0.25">
      <c r="A209">
        <v>21</v>
      </c>
      <c r="B209">
        <v>5</v>
      </c>
      <c r="C209" t="s">
        <v>67</v>
      </c>
      <c r="D209" t="s">
        <v>61</v>
      </c>
      <c r="E209">
        <v>41120</v>
      </c>
      <c r="F209">
        <v>9</v>
      </c>
      <c r="G209">
        <v>47</v>
      </c>
      <c r="H209">
        <v>0</v>
      </c>
      <c r="I209">
        <v>1</v>
      </c>
      <c r="J209">
        <v>913.4</v>
      </c>
      <c r="K209">
        <v>23.631795744680851</v>
      </c>
    </row>
    <row r="210" spans="1:15" x14ac:dyDescent="0.25">
      <c r="A210">
        <v>21</v>
      </c>
      <c r="B210">
        <v>5</v>
      </c>
      <c r="C210" t="s">
        <v>67</v>
      </c>
      <c r="D210" t="s">
        <v>61</v>
      </c>
      <c r="E210">
        <v>41127</v>
      </c>
      <c r="F210">
        <v>10</v>
      </c>
      <c r="G210">
        <v>46</v>
      </c>
      <c r="H210">
        <v>0</v>
      </c>
      <c r="I210">
        <v>1</v>
      </c>
      <c r="J210">
        <v>514.29999999999995</v>
      </c>
      <c r="K210">
        <v>13.595408695652171</v>
      </c>
    </row>
    <row r="211" spans="1:15" x14ac:dyDescent="0.25">
      <c r="A211">
        <v>21</v>
      </c>
      <c r="B211">
        <v>5</v>
      </c>
      <c r="C211" t="s">
        <v>67</v>
      </c>
      <c r="D211" t="s">
        <v>61</v>
      </c>
      <c r="E211">
        <v>41134</v>
      </c>
      <c r="F211">
        <v>11</v>
      </c>
      <c r="G211">
        <v>33</v>
      </c>
      <c r="H211">
        <v>0</v>
      </c>
      <c r="I211">
        <v>1</v>
      </c>
      <c r="J211">
        <v>875.8</v>
      </c>
      <c r="K211">
        <v>32.271903030303029</v>
      </c>
    </row>
    <row r="212" spans="1:15" x14ac:dyDescent="0.25">
      <c r="A212">
        <v>22</v>
      </c>
      <c r="B212">
        <v>2</v>
      </c>
      <c r="C212" t="s">
        <v>68</v>
      </c>
      <c r="D212" t="s">
        <v>61</v>
      </c>
      <c r="E212">
        <v>41071</v>
      </c>
      <c r="F212">
        <v>2</v>
      </c>
      <c r="G212">
        <v>100</v>
      </c>
      <c r="H212">
        <v>0</v>
      </c>
      <c r="I212">
        <v>1</v>
      </c>
      <c r="J212">
        <v>719.4</v>
      </c>
      <c r="K212">
        <v>8.7479039999999983</v>
      </c>
      <c r="M212">
        <f>AVERAGE(K212:K221)</f>
        <v>13.615446794024663</v>
      </c>
      <c r="N212">
        <f>STDEV(K212:K221)</f>
        <v>9.6211820335888572</v>
      </c>
      <c r="O212">
        <f>N212/M212</f>
        <v>0.70663726127674731</v>
      </c>
    </row>
    <row r="213" spans="1:15" x14ac:dyDescent="0.25">
      <c r="A213">
        <v>22</v>
      </c>
      <c r="B213">
        <v>2</v>
      </c>
      <c r="C213" t="s">
        <v>68</v>
      </c>
      <c r="D213" t="s">
        <v>61</v>
      </c>
      <c r="E213">
        <v>41078</v>
      </c>
      <c r="F213">
        <v>3</v>
      </c>
      <c r="G213">
        <v>71</v>
      </c>
      <c r="H213">
        <v>0</v>
      </c>
      <c r="I213">
        <v>1</v>
      </c>
      <c r="J213">
        <v>973.4</v>
      </c>
      <c r="K213">
        <v>16.671188732394366</v>
      </c>
    </row>
    <row r="214" spans="1:15" x14ac:dyDescent="0.25">
      <c r="A214">
        <v>22</v>
      </c>
      <c r="B214">
        <v>2</v>
      </c>
      <c r="C214" t="s">
        <v>68</v>
      </c>
      <c r="D214" t="s">
        <v>61</v>
      </c>
      <c r="E214">
        <v>41085</v>
      </c>
      <c r="F214">
        <v>4</v>
      </c>
      <c r="G214">
        <v>100</v>
      </c>
      <c r="H214">
        <v>0</v>
      </c>
      <c r="I214">
        <v>1</v>
      </c>
      <c r="J214">
        <v>230.8</v>
      </c>
      <c r="K214">
        <v>2.8065280000000001</v>
      </c>
    </row>
    <row r="215" spans="1:15" x14ac:dyDescent="0.25">
      <c r="A215">
        <v>22</v>
      </c>
      <c r="B215">
        <v>2</v>
      </c>
      <c r="C215" t="s">
        <v>68</v>
      </c>
      <c r="D215" t="s">
        <v>61</v>
      </c>
      <c r="E215">
        <v>41092</v>
      </c>
      <c r="F215">
        <v>5</v>
      </c>
      <c r="G215">
        <v>100</v>
      </c>
      <c r="H215">
        <v>0</v>
      </c>
      <c r="I215">
        <v>1</v>
      </c>
      <c r="J215">
        <v>346.1</v>
      </c>
      <c r="K215">
        <v>4.2085759999999999</v>
      </c>
    </row>
    <row r="216" spans="1:15" x14ac:dyDescent="0.25">
      <c r="A216">
        <v>22</v>
      </c>
      <c r="B216">
        <v>2</v>
      </c>
      <c r="C216" t="s">
        <v>68</v>
      </c>
      <c r="D216" t="s">
        <v>61</v>
      </c>
      <c r="E216">
        <v>41099</v>
      </c>
      <c r="F216">
        <v>6</v>
      </c>
      <c r="G216">
        <v>100</v>
      </c>
      <c r="H216">
        <v>0</v>
      </c>
      <c r="I216">
        <v>1</v>
      </c>
      <c r="J216">
        <v>404.9</v>
      </c>
      <c r="K216">
        <v>4.923584</v>
      </c>
    </row>
    <row r="217" spans="1:15" x14ac:dyDescent="0.25">
      <c r="A217">
        <v>22</v>
      </c>
      <c r="B217">
        <v>2</v>
      </c>
      <c r="C217" t="s">
        <v>68</v>
      </c>
      <c r="D217" t="s">
        <v>61</v>
      </c>
      <c r="E217">
        <v>41106</v>
      </c>
      <c r="F217">
        <v>7</v>
      </c>
      <c r="G217">
        <v>76</v>
      </c>
      <c r="H217">
        <v>0</v>
      </c>
      <c r="I217">
        <v>1</v>
      </c>
      <c r="J217">
        <v>545.70000000000005</v>
      </c>
      <c r="K217">
        <v>8.7312000000000012</v>
      </c>
    </row>
    <row r="218" spans="1:15" x14ac:dyDescent="0.25">
      <c r="A218">
        <v>22</v>
      </c>
      <c r="B218">
        <v>2</v>
      </c>
      <c r="C218" t="s">
        <v>68</v>
      </c>
      <c r="D218" t="s">
        <v>61</v>
      </c>
      <c r="E218">
        <v>41113</v>
      </c>
      <c r="F218">
        <v>8</v>
      </c>
      <c r="G218">
        <v>77</v>
      </c>
      <c r="H218">
        <v>4.8611111111111112E-2</v>
      </c>
      <c r="I218">
        <v>10</v>
      </c>
      <c r="J218">
        <v>211.7</v>
      </c>
      <c r="K218">
        <v>33.432103896103897</v>
      </c>
    </row>
    <row r="219" spans="1:15" x14ac:dyDescent="0.25">
      <c r="A219">
        <v>22</v>
      </c>
      <c r="B219">
        <v>2</v>
      </c>
      <c r="C219" t="s">
        <v>68</v>
      </c>
      <c r="D219" t="s">
        <v>61</v>
      </c>
      <c r="E219">
        <v>41120</v>
      </c>
      <c r="F219">
        <v>9</v>
      </c>
      <c r="G219">
        <v>46</v>
      </c>
      <c r="H219">
        <v>0</v>
      </c>
      <c r="I219">
        <v>1</v>
      </c>
      <c r="J219">
        <v>758.3</v>
      </c>
      <c r="K219">
        <v>20.045495652173912</v>
      </c>
    </row>
    <row r="220" spans="1:15" x14ac:dyDescent="0.25">
      <c r="A220">
        <v>22</v>
      </c>
      <c r="B220">
        <v>2</v>
      </c>
      <c r="C220" t="s">
        <v>68</v>
      </c>
      <c r="D220" t="s">
        <v>61</v>
      </c>
      <c r="E220">
        <v>41127</v>
      </c>
      <c r="F220">
        <v>10</v>
      </c>
      <c r="G220">
        <v>47</v>
      </c>
      <c r="H220">
        <v>0</v>
      </c>
      <c r="I220">
        <v>1</v>
      </c>
      <c r="J220">
        <v>821.5</v>
      </c>
      <c r="K220">
        <v>21.254127659574465</v>
      </c>
    </row>
    <row r="221" spans="1:15" x14ac:dyDescent="0.25">
      <c r="A221">
        <v>22</v>
      </c>
      <c r="B221">
        <v>2</v>
      </c>
      <c r="C221" t="s">
        <v>68</v>
      </c>
      <c r="D221" t="s">
        <v>61</v>
      </c>
      <c r="E221">
        <v>41134</v>
      </c>
      <c r="F221">
        <v>11</v>
      </c>
      <c r="G221">
        <v>50</v>
      </c>
      <c r="H221">
        <v>0</v>
      </c>
      <c r="I221">
        <v>1</v>
      </c>
      <c r="J221">
        <v>630.5</v>
      </c>
      <c r="K221">
        <v>15.333759999999998</v>
      </c>
    </row>
    <row r="222" spans="1:15" x14ac:dyDescent="0.25">
      <c r="A222">
        <v>23</v>
      </c>
      <c r="B222">
        <v>10</v>
      </c>
      <c r="C222" t="s">
        <v>67</v>
      </c>
      <c r="D222" t="s">
        <v>63</v>
      </c>
      <c r="E222">
        <v>41071</v>
      </c>
      <c r="F222">
        <v>2</v>
      </c>
      <c r="G222">
        <v>100</v>
      </c>
      <c r="H222">
        <v>0</v>
      </c>
      <c r="I222">
        <v>1</v>
      </c>
      <c r="J222">
        <v>637.79999999999995</v>
      </c>
      <c r="K222">
        <v>7.7556479999999999</v>
      </c>
      <c r="M222">
        <f>AVERAGE(K222:K231)</f>
        <v>20.044957503866797</v>
      </c>
      <c r="N222">
        <f>STDEV(K222:K231)</f>
        <v>18.362560590329789</v>
      </c>
      <c r="O222">
        <f>N222/M222</f>
        <v>0.9160688211380611</v>
      </c>
    </row>
    <row r="223" spans="1:15" x14ac:dyDescent="0.25">
      <c r="A223">
        <v>23</v>
      </c>
      <c r="B223">
        <v>10</v>
      </c>
      <c r="C223" t="s">
        <v>67</v>
      </c>
      <c r="D223" t="s">
        <v>63</v>
      </c>
      <c r="E223">
        <v>41078</v>
      </c>
      <c r="F223">
        <v>3</v>
      </c>
      <c r="G223">
        <v>100</v>
      </c>
      <c r="H223">
        <v>0</v>
      </c>
      <c r="I223">
        <v>1</v>
      </c>
      <c r="J223">
        <v>505.2</v>
      </c>
      <c r="K223">
        <v>6.1432320000000002</v>
      </c>
    </row>
    <row r="224" spans="1:15" x14ac:dyDescent="0.25">
      <c r="A224">
        <v>23</v>
      </c>
      <c r="B224">
        <v>10</v>
      </c>
      <c r="C224" t="s">
        <v>67</v>
      </c>
      <c r="D224" t="s">
        <v>63</v>
      </c>
      <c r="E224">
        <v>41085</v>
      </c>
      <c r="F224">
        <v>4</v>
      </c>
      <c r="G224">
        <v>63</v>
      </c>
      <c r="H224">
        <v>0</v>
      </c>
      <c r="I224">
        <v>1</v>
      </c>
      <c r="J224">
        <v>186.9</v>
      </c>
      <c r="K224">
        <v>3.6074666666666664</v>
      </c>
    </row>
    <row r="225" spans="1:15" x14ac:dyDescent="0.25">
      <c r="A225">
        <v>23</v>
      </c>
      <c r="B225">
        <v>10</v>
      </c>
      <c r="C225" t="s">
        <v>67</v>
      </c>
      <c r="D225" t="s">
        <v>63</v>
      </c>
      <c r="E225">
        <v>41092</v>
      </c>
      <c r="F225">
        <v>5</v>
      </c>
      <c r="G225">
        <v>100</v>
      </c>
      <c r="H225">
        <v>0</v>
      </c>
      <c r="I225">
        <v>1</v>
      </c>
      <c r="J225">
        <v>315</v>
      </c>
      <c r="K225">
        <v>3.8303999999999996</v>
      </c>
    </row>
    <row r="226" spans="1:15" x14ac:dyDescent="0.25">
      <c r="A226">
        <v>23</v>
      </c>
      <c r="B226">
        <v>10</v>
      </c>
      <c r="C226" t="s">
        <v>67</v>
      </c>
      <c r="D226" t="s">
        <v>63</v>
      </c>
      <c r="E226">
        <v>41099</v>
      </c>
      <c r="F226">
        <v>6</v>
      </c>
      <c r="G226">
        <v>88</v>
      </c>
      <c r="H226">
        <v>4.8611111111111112E-2</v>
      </c>
      <c r="I226">
        <v>10</v>
      </c>
      <c r="J226">
        <v>270.8</v>
      </c>
      <c r="K226">
        <v>37.419636363636364</v>
      </c>
    </row>
    <row r="227" spans="1:15" x14ac:dyDescent="0.25">
      <c r="A227">
        <v>23</v>
      </c>
      <c r="B227">
        <v>10</v>
      </c>
      <c r="C227" t="s">
        <v>67</v>
      </c>
      <c r="D227" t="s">
        <v>63</v>
      </c>
      <c r="E227">
        <v>41106</v>
      </c>
      <c r="F227">
        <v>7</v>
      </c>
      <c r="G227">
        <v>65</v>
      </c>
      <c r="H227">
        <v>4.8611111111111112E-2</v>
      </c>
      <c r="I227">
        <v>10</v>
      </c>
      <c r="J227">
        <v>248.1</v>
      </c>
      <c r="K227">
        <v>46.413784615384614</v>
      </c>
    </row>
    <row r="228" spans="1:15" x14ac:dyDescent="0.25">
      <c r="A228">
        <v>23</v>
      </c>
      <c r="B228">
        <v>10</v>
      </c>
      <c r="C228" t="s">
        <v>67</v>
      </c>
      <c r="D228" t="s">
        <v>63</v>
      </c>
      <c r="E228">
        <v>41113</v>
      </c>
      <c r="F228">
        <v>8</v>
      </c>
      <c r="G228">
        <v>62</v>
      </c>
      <c r="H228">
        <v>0</v>
      </c>
      <c r="I228">
        <v>1</v>
      </c>
      <c r="J228">
        <v>719.5</v>
      </c>
      <c r="K228">
        <v>14.111483870967742</v>
      </c>
    </row>
    <row r="229" spans="1:15" x14ac:dyDescent="0.25">
      <c r="A229">
        <v>23</v>
      </c>
      <c r="B229">
        <v>10</v>
      </c>
      <c r="C229" t="s">
        <v>67</v>
      </c>
      <c r="D229" t="s">
        <v>63</v>
      </c>
      <c r="E229">
        <v>41120</v>
      </c>
      <c r="F229">
        <v>9</v>
      </c>
      <c r="G229">
        <v>53</v>
      </c>
      <c r="H229">
        <v>0</v>
      </c>
      <c r="I229">
        <v>1</v>
      </c>
      <c r="J229">
        <v>957</v>
      </c>
      <c r="K229">
        <v>21.956830188679245</v>
      </c>
    </row>
    <row r="230" spans="1:15" x14ac:dyDescent="0.25">
      <c r="A230">
        <v>23</v>
      </c>
      <c r="B230">
        <v>10</v>
      </c>
      <c r="C230" t="s">
        <v>67</v>
      </c>
      <c r="D230" t="s">
        <v>63</v>
      </c>
      <c r="E230">
        <v>41127</v>
      </c>
      <c r="F230">
        <v>10</v>
      </c>
      <c r="G230">
        <v>72</v>
      </c>
      <c r="H230">
        <v>0</v>
      </c>
      <c r="I230">
        <v>1</v>
      </c>
      <c r="J230">
        <v>470.4</v>
      </c>
      <c r="K230">
        <v>7.9445333333333323</v>
      </c>
    </row>
    <row r="231" spans="1:15" x14ac:dyDescent="0.25">
      <c r="A231">
        <v>23</v>
      </c>
      <c r="B231">
        <v>10</v>
      </c>
      <c r="C231" t="s">
        <v>67</v>
      </c>
      <c r="D231" t="s">
        <v>63</v>
      </c>
      <c r="E231">
        <v>41134</v>
      </c>
      <c r="F231">
        <v>11</v>
      </c>
      <c r="G231">
        <v>50</v>
      </c>
      <c r="H231">
        <v>4.8611111111111112E-2</v>
      </c>
      <c r="I231">
        <v>10</v>
      </c>
      <c r="J231">
        <v>210.8</v>
      </c>
      <c r="K231">
        <v>51.266560000000005</v>
      </c>
    </row>
    <row r="232" spans="1:15" x14ac:dyDescent="0.25">
      <c r="A232">
        <v>24</v>
      </c>
      <c r="B232">
        <v>5</v>
      </c>
      <c r="C232" t="s">
        <v>67</v>
      </c>
      <c r="D232" t="s">
        <v>61</v>
      </c>
      <c r="E232">
        <v>41071</v>
      </c>
      <c r="F232">
        <v>2</v>
      </c>
      <c r="G232">
        <v>100</v>
      </c>
      <c r="H232">
        <v>0</v>
      </c>
      <c r="I232">
        <v>1</v>
      </c>
      <c r="J232">
        <v>584.20000000000005</v>
      </c>
      <c r="K232">
        <v>7.103872</v>
      </c>
      <c r="M232">
        <f>AVERAGE(K232:K241)</f>
        <v>52.540011872388824</v>
      </c>
      <c r="N232">
        <f>STDEV(K232:K241)</f>
        <v>47.634076851280483</v>
      </c>
      <c r="O232">
        <f>N232/M232</f>
        <v>0.90662478278413672</v>
      </c>
    </row>
    <row r="233" spans="1:15" x14ac:dyDescent="0.25">
      <c r="A233">
        <v>24</v>
      </c>
      <c r="B233">
        <v>5</v>
      </c>
      <c r="C233" t="s">
        <v>67</v>
      </c>
      <c r="D233" t="s">
        <v>61</v>
      </c>
      <c r="E233">
        <v>41078</v>
      </c>
      <c r="F233">
        <v>3</v>
      </c>
      <c r="G233">
        <v>65</v>
      </c>
      <c r="H233">
        <v>4.8611111111111112E-2</v>
      </c>
      <c r="I233">
        <v>10</v>
      </c>
      <c r="J233">
        <v>223.9</v>
      </c>
      <c r="K233">
        <v>41.886523076923083</v>
      </c>
    </row>
    <row r="234" spans="1:15" x14ac:dyDescent="0.25">
      <c r="A234">
        <v>24</v>
      </c>
      <c r="B234">
        <v>5</v>
      </c>
      <c r="C234" t="s">
        <v>67</v>
      </c>
      <c r="D234" t="s">
        <v>61</v>
      </c>
      <c r="E234">
        <v>41085</v>
      </c>
      <c r="F234">
        <v>4</v>
      </c>
      <c r="G234">
        <v>85</v>
      </c>
      <c r="H234">
        <v>0</v>
      </c>
      <c r="I234">
        <v>1</v>
      </c>
      <c r="J234">
        <v>249.6</v>
      </c>
      <c r="K234">
        <v>3.5707482352941171</v>
      </c>
    </row>
    <row r="235" spans="1:15" x14ac:dyDescent="0.25">
      <c r="A235">
        <v>24</v>
      </c>
      <c r="B235">
        <v>5</v>
      </c>
      <c r="C235" t="s">
        <v>67</v>
      </c>
      <c r="D235" t="s">
        <v>61</v>
      </c>
      <c r="E235">
        <v>41092</v>
      </c>
      <c r="F235">
        <v>5</v>
      </c>
      <c r="G235">
        <v>79</v>
      </c>
      <c r="H235">
        <v>4.8611111111111112E-2</v>
      </c>
      <c r="I235">
        <v>10</v>
      </c>
      <c r="J235">
        <v>237.3</v>
      </c>
      <c r="K235">
        <v>36.526177215189875</v>
      </c>
    </row>
    <row r="236" spans="1:15" x14ac:dyDescent="0.25">
      <c r="A236">
        <v>24</v>
      </c>
      <c r="B236">
        <v>5</v>
      </c>
      <c r="C236" t="s">
        <v>67</v>
      </c>
      <c r="D236" t="s">
        <v>61</v>
      </c>
      <c r="E236">
        <v>41099</v>
      </c>
      <c r="F236">
        <v>6</v>
      </c>
      <c r="G236">
        <v>100</v>
      </c>
      <c r="H236">
        <v>0</v>
      </c>
      <c r="I236">
        <v>1</v>
      </c>
      <c r="J236">
        <v>655.6</v>
      </c>
      <c r="K236">
        <v>7.9720960000000005</v>
      </c>
    </row>
    <row r="237" spans="1:15" x14ac:dyDescent="0.25">
      <c r="A237">
        <v>24</v>
      </c>
      <c r="B237">
        <v>5</v>
      </c>
      <c r="C237" t="s">
        <v>67</v>
      </c>
      <c r="D237" t="s">
        <v>61</v>
      </c>
      <c r="E237">
        <v>41106</v>
      </c>
      <c r="F237">
        <v>7</v>
      </c>
      <c r="G237">
        <v>56</v>
      </c>
      <c r="H237">
        <v>4.8611111111111112E-2</v>
      </c>
      <c r="I237">
        <v>10</v>
      </c>
      <c r="J237">
        <v>287.89999999999998</v>
      </c>
      <c r="K237">
        <v>62.515428571428572</v>
      </c>
    </row>
    <row r="238" spans="1:15" x14ac:dyDescent="0.25">
      <c r="A238">
        <v>24</v>
      </c>
      <c r="B238">
        <v>5</v>
      </c>
      <c r="C238" t="s">
        <v>67</v>
      </c>
      <c r="D238" t="s">
        <v>61</v>
      </c>
      <c r="E238">
        <v>41113</v>
      </c>
      <c r="F238">
        <v>8</v>
      </c>
      <c r="G238">
        <v>43</v>
      </c>
      <c r="H238">
        <v>0</v>
      </c>
      <c r="I238">
        <v>1</v>
      </c>
      <c r="J238">
        <v>882.3</v>
      </c>
      <c r="K238">
        <v>24.950623255813952</v>
      </c>
    </row>
    <row r="239" spans="1:15" x14ac:dyDescent="0.25">
      <c r="A239">
        <v>24</v>
      </c>
      <c r="B239">
        <v>5</v>
      </c>
      <c r="C239" t="s">
        <v>67</v>
      </c>
      <c r="D239" t="s">
        <v>61</v>
      </c>
      <c r="E239">
        <v>41120</v>
      </c>
      <c r="F239">
        <v>9</v>
      </c>
      <c r="G239">
        <v>42</v>
      </c>
      <c r="H239">
        <v>4.8611111111111112E-2</v>
      </c>
      <c r="I239">
        <v>10</v>
      </c>
      <c r="J239">
        <v>400.7</v>
      </c>
      <c r="K239">
        <v>116.01219047619047</v>
      </c>
    </row>
    <row r="240" spans="1:15" x14ac:dyDescent="0.25">
      <c r="A240">
        <v>24</v>
      </c>
      <c r="B240">
        <v>5</v>
      </c>
      <c r="C240" t="s">
        <v>67</v>
      </c>
      <c r="D240" t="s">
        <v>61</v>
      </c>
      <c r="E240">
        <v>41127</v>
      </c>
      <c r="F240">
        <v>10</v>
      </c>
      <c r="G240">
        <v>34</v>
      </c>
      <c r="H240">
        <v>4.8611111111111112E-2</v>
      </c>
      <c r="I240">
        <v>10</v>
      </c>
      <c r="J240">
        <v>236.8</v>
      </c>
      <c r="K240">
        <v>84.690823529411773</v>
      </c>
    </row>
    <row r="241" spans="1:15" x14ac:dyDescent="0.25">
      <c r="A241">
        <v>24</v>
      </c>
      <c r="B241">
        <v>5</v>
      </c>
      <c r="C241" t="s">
        <v>67</v>
      </c>
      <c r="D241" t="s">
        <v>61</v>
      </c>
      <c r="E241">
        <v>41134</v>
      </c>
      <c r="F241">
        <v>11</v>
      </c>
      <c r="G241">
        <v>22</v>
      </c>
      <c r="H241">
        <v>4.8611111111111112E-2</v>
      </c>
      <c r="I241">
        <v>10</v>
      </c>
      <c r="J241">
        <v>253.6</v>
      </c>
      <c r="K241">
        <v>140.17163636363634</v>
      </c>
    </row>
    <row r="242" spans="1:15" x14ac:dyDescent="0.25">
      <c r="A242">
        <v>25</v>
      </c>
      <c r="B242">
        <v>9</v>
      </c>
      <c r="C242" t="s">
        <v>60</v>
      </c>
      <c r="D242" t="s">
        <v>63</v>
      </c>
      <c r="E242">
        <v>41071</v>
      </c>
      <c r="F242">
        <v>2</v>
      </c>
      <c r="G242">
        <v>100</v>
      </c>
      <c r="H242">
        <v>0</v>
      </c>
      <c r="I242">
        <v>1</v>
      </c>
      <c r="J242">
        <v>665.9</v>
      </c>
      <c r="K242">
        <v>8.0973439999999979</v>
      </c>
      <c r="M242">
        <f>AVERAGE(K242:K251)</f>
        <v>12.573015220172554</v>
      </c>
      <c r="N242">
        <f>STDEV(K242:K251)</f>
        <v>9.1958272290824645</v>
      </c>
      <c r="O242">
        <f>N242/M242</f>
        <v>0.73139394712004968</v>
      </c>
    </row>
    <row r="243" spans="1:15" x14ac:dyDescent="0.25">
      <c r="A243">
        <v>25</v>
      </c>
      <c r="B243">
        <v>9</v>
      </c>
      <c r="C243" t="s">
        <v>60</v>
      </c>
      <c r="D243" t="s">
        <v>63</v>
      </c>
      <c r="E243">
        <v>41078</v>
      </c>
      <c r="F243">
        <v>3</v>
      </c>
      <c r="G243">
        <v>100</v>
      </c>
      <c r="H243">
        <v>0</v>
      </c>
      <c r="I243">
        <v>1</v>
      </c>
      <c r="J243">
        <v>653.5</v>
      </c>
      <c r="K243">
        <v>7.9465599999999998</v>
      </c>
    </row>
    <row r="244" spans="1:15" x14ac:dyDescent="0.25">
      <c r="A244">
        <v>25</v>
      </c>
      <c r="B244">
        <v>9</v>
      </c>
      <c r="C244" t="s">
        <v>60</v>
      </c>
      <c r="D244" t="s">
        <v>63</v>
      </c>
      <c r="E244">
        <v>41085</v>
      </c>
      <c r="F244">
        <v>4</v>
      </c>
      <c r="G244">
        <v>74</v>
      </c>
      <c r="H244">
        <v>0</v>
      </c>
      <c r="I244">
        <v>1</v>
      </c>
      <c r="J244">
        <v>475.6</v>
      </c>
      <c r="K244">
        <v>7.815264864864865</v>
      </c>
    </row>
    <row r="245" spans="1:15" x14ac:dyDescent="0.25">
      <c r="A245">
        <v>25</v>
      </c>
      <c r="B245">
        <v>9</v>
      </c>
      <c r="C245" t="s">
        <v>60</v>
      </c>
      <c r="D245" t="s">
        <v>63</v>
      </c>
      <c r="E245">
        <v>41092</v>
      </c>
      <c r="F245">
        <v>5</v>
      </c>
      <c r="G245">
        <v>100</v>
      </c>
      <c r="H245">
        <v>0</v>
      </c>
      <c r="I245">
        <v>1</v>
      </c>
      <c r="J245">
        <v>390</v>
      </c>
      <c r="K245">
        <v>4.7423999999999999</v>
      </c>
    </row>
    <row r="246" spans="1:15" x14ac:dyDescent="0.25">
      <c r="A246">
        <v>25</v>
      </c>
      <c r="B246">
        <v>9</v>
      </c>
      <c r="C246" t="s">
        <v>60</v>
      </c>
      <c r="D246" t="s">
        <v>63</v>
      </c>
      <c r="E246">
        <v>41099</v>
      </c>
      <c r="F246">
        <v>6</v>
      </c>
      <c r="G246">
        <v>100</v>
      </c>
      <c r="H246">
        <v>0</v>
      </c>
      <c r="I246">
        <v>1</v>
      </c>
      <c r="J246">
        <v>840.2</v>
      </c>
      <c r="K246">
        <v>10.216832000000002</v>
      </c>
    </row>
    <row r="247" spans="1:15" x14ac:dyDescent="0.25">
      <c r="A247">
        <v>25</v>
      </c>
      <c r="B247">
        <v>9</v>
      </c>
      <c r="C247" t="s">
        <v>60</v>
      </c>
      <c r="D247" t="s">
        <v>63</v>
      </c>
      <c r="E247">
        <v>41106</v>
      </c>
      <c r="F247">
        <v>7</v>
      </c>
      <c r="G247">
        <v>81</v>
      </c>
      <c r="H247">
        <v>0</v>
      </c>
      <c r="I247">
        <v>1</v>
      </c>
      <c r="J247">
        <v>743.3</v>
      </c>
      <c r="K247">
        <v>11.158676543209875</v>
      </c>
    </row>
    <row r="248" spans="1:15" x14ac:dyDescent="0.25">
      <c r="A248">
        <v>25</v>
      </c>
      <c r="B248">
        <v>9</v>
      </c>
      <c r="C248" t="s">
        <v>60</v>
      </c>
      <c r="D248" t="s">
        <v>63</v>
      </c>
      <c r="E248">
        <v>41113</v>
      </c>
      <c r="F248">
        <v>8</v>
      </c>
      <c r="G248">
        <v>72</v>
      </c>
      <c r="H248">
        <v>4.8611111111111112E-2</v>
      </c>
      <c r="I248">
        <v>10</v>
      </c>
      <c r="J248">
        <v>222.1</v>
      </c>
      <c r="K248">
        <v>37.510222222222225</v>
      </c>
    </row>
    <row r="249" spans="1:15" x14ac:dyDescent="0.25">
      <c r="A249">
        <v>25</v>
      </c>
      <c r="B249">
        <v>9</v>
      </c>
      <c r="C249" t="s">
        <v>60</v>
      </c>
      <c r="D249" t="s">
        <v>63</v>
      </c>
      <c r="E249">
        <v>41120</v>
      </c>
      <c r="F249">
        <v>9</v>
      </c>
      <c r="G249">
        <v>56</v>
      </c>
      <c r="H249">
        <v>0</v>
      </c>
      <c r="I249">
        <v>1</v>
      </c>
      <c r="J249">
        <v>618</v>
      </c>
      <c r="K249">
        <v>13.41942857142857</v>
      </c>
    </row>
    <row r="250" spans="1:15" x14ac:dyDescent="0.25">
      <c r="A250">
        <v>25</v>
      </c>
      <c r="B250">
        <v>9</v>
      </c>
      <c r="C250" t="s">
        <v>60</v>
      </c>
      <c r="D250" t="s">
        <v>63</v>
      </c>
      <c r="E250">
        <v>41127</v>
      </c>
      <c r="F250">
        <v>10</v>
      </c>
      <c r="G250">
        <v>75</v>
      </c>
      <c r="H250">
        <v>0</v>
      </c>
      <c r="I250">
        <v>1</v>
      </c>
      <c r="J250">
        <v>663.3</v>
      </c>
      <c r="K250">
        <v>10.754303999999999</v>
      </c>
    </row>
    <row r="251" spans="1:15" x14ac:dyDescent="0.25">
      <c r="A251">
        <v>25</v>
      </c>
      <c r="B251">
        <v>9</v>
      </c>
      <c r="C251" t="s">
        <v>60</v>
      </c>
      <c r="D251" t="s">
        <v>63</v>
      </c>
      <c r="E251">
        <v>41134</v>
      </c>
      <c r="F251">
        <v>11</v>
      </c>
      <c r="G251">
        <v>50</v>
      </c>
      <c r="H251">
        <v>0</v>
      </c>
      <c r="I251">
        <v>1</v>
      </c>
      <c r="J251">
        <v>578.5</v>
      </c>
      <c r="K251">
        <v>14.069120000000002</v>
      </c>
    </row>
    <row r="252" spans="1:15" x14ac:dyDescent="0.25">
      <c r="A252">
        <v>26</v>
      </c>
      <c r="B252">
        <v>3</v>
      </c>
      <c r="C252" t="s">
        <v>62</v>
      </c>
      <c r="D252" t="s">
        <v>61</v>
      </c>
      <c r="E252">
        <v>41071</v>
      </c>
      <c r="F252">
        <v>2</v>
      </c>
      <c r="G252">
        <v>100</v>
      </c>
      <c r="H252">
        <v>0</v>
      </c>
      <c r="I252">
        <v>1</v>
      </c>
      <c r="J252">
        <v>232.5</v>
      </c>
      <c r="K252">
        <v>2.8271999999999999</v>
      </c>
      <c r="M252">
        <f>AVERAGE(K252:K261)</f>
        <v>13.906243066006022</v>
      </c>
      <c r="N252">
        <f>STDEV(K252:K261)</f>
        <v>14.475292095922557</v>
      </c>
      <c r="O252">
        <f>N252/M252</f>
        <v>1.0409204000832966</v>
      </c>
    </row>
    <row r="253" spans="1:15" x14ac:dyDescent="0.25">
      <c r="A253">
        <v>26</v>
      </c>
      <c r="B253">
        <v>3</v>
      </c>
      <c r="C253" t="s">
        <v>62</v>
      </c>
      <c r="D253" t="s">
        <v>61</v>
      </c>
      <c r="E253">
        <v>41078</v>
      </c>
      <c r="F253">
        <v>3</v>
      </c>
      <c r="G253">
        <v>100</v>
      </c>
      <c r="H253">
        <v>0</v>
      </c>
      <c r="I253">
        <v>1</v>
      </c>
      <c r="J253">
        <v>439.3</v>
      </c>
      <c r="K253">
        <v>5.3418880000000009</v>
      </c>
    </row>
    <row r="254" spans="1:15" x14ac:dyDescent="0.25">
      <c r="A254">
        <v>26</v>
      </c>
      <c r="B254">
        <v>3</v>
      </c>
      <c r="C254" t="s">
        <v>62</v>
      </c>
      <c r="D254" t="s">
        <v>61</v>
      </c>
      <c r="E254">
        <v>41085</v>
      </c>
      <c r="F254">
        <v>4</v>
      </c>
      <c r="G254">
        <v>100</v>
      </c>
      <c r="H254">
        <v>0</v>
      </c>
      <c r="I254">
        <v>1</v>
      </c>
      <c r="J254">
        <v>338.9</v>
      </c>
      <c r="K254">
        <v>4.1210240000000002</v>
      </c>
    </row>
    <row r="255" spans="1:15" x14ac:dyDescent="0.25">
      <c r="A255">
        <v>26</v>
      </c>
      <c r="B255">
        <v>3</v>
      </c>
      <c r="C255" t="s">
        <v>62</v>
      </c>
      <c r="D255" t="s">
        <v>61</v>
      </c>
      <c r="E255">
        <v>41092</v>
      </c>
      <c r="F255">
        <v>5</v>
      </c>
      <c r="G255">
        <v>100</v>
      </c>
      <c r="H255">
        <v>0</v>
      </c>
      <c r="I255">
        <v>1</v>
      </c>
      <c r="J255">
        <v>414.6</v>
      </c>
      <c r="K255">
        <v>5.0415360000000007</v>
      </c>
    </row>
    <row r="256" spans="1:15" x14ac:dyDescent="0.25">
      <c r="A256">
        <v>26</v>
      </c>
      <c r="B256">
        <v>3</v>
      </c>
      <c r="C256" t="s">
        <v>62</v>
      </c>
      <c r="D256" t="s">
        <v>61</v>
      </c>
      <c r="E256">
        <v>41099</v>
      </c>
      <c r="F256">
        <v>6</v>
      </c>
      <c r="G256">
        <v>76</v>
      </c>
      <c r="H256">
        <v>0</v>
      </c>
      <c r="I256">
        <v>1</v>
      </c>
      <c r="J256">
        <v>457.4</v>
      </c>
      <c r="K256">
        <v>7.3183999999999987</v>
      </c>
    </row>
    <row r="257" spans="1:15" x14ac:dyDescent="0.25">
      <c r="A257">
        <v>26</v>
      </c>
      <c r="B257">
        <v>3</v>
      </c>
      <c r="C257" t="s">
        <v>62</v>
      </c>
      <c r="D257" t="s">
        <v>61</v>
      </c>
      <c r="E257">
        <v>41106</v>
      </c>
      <c r="F257">
        <v>7</v>
      </c>
      <c r="G257">
        <v>47</v>
      </c>
      <c r="H257">
        <v>0</v>
      </c>
      <c r="I257">
        <v>1</v>
      </c>
      <c r="J257">
        <v>580.6</v>
      </c>
      <c r="K257">
        <v>15.02148085106383</v>
      </c>
    </row>
    <row r="258" spans="1:15" x14ac:dyDescent="0.25">
      <c r="A258">
        <v>26</v>
      </c>
      <c r="B258">
        <v>3</v>
      </c>
      <c r="C258" t="s">
        <v>62</v>
      </c>
      <c r="D258" t="s">
        <v>61</v>
      </c>
      <c r="E258">
        <v>41113</v>
      </c>
      <c r="F258">
        <v>8</v>
      </c>
      <c r="G258">
        <v>45</v>
      </c>
      <c r="H258">
        <v>0</v>
      </c>
      <c r="I258">
        <v>1</v>
      </c>
      <c r="J258">
        <v>732.3</v>
      </c>
      <c r="K258">
        <v>19.788373333333329</v>
      </c>
    </row>
    <row r="259" spans="1:15" x14ac:dyDescent="0.25">
      <c r="A259">
        <v>26</v>
      </c>
      <c r="B259">
        <v>3</v>
      </c>
      <c r="C259" t="s">
        <v>62</v>
      </c>
      <c r="D259" t="s">
        <v>61</v>
      </c>
      <c r="E259">
        <v>41120</v>
      </c>
      <c r="F259">
        <v>9</v>
      </c>
      <c r="G259">
        <v>47</v>
      </c>
      <c r="H259">
        <v>0</v>
      </c>
      <c r="I259">
        <v>1</v>
      </c>
      <c r="J259">
        <v>529.6</v>
      </c>
      <c r="K259">
        <v>13.701991489361703</v>
      </c>
    </row>
    <row r="260" spans="1:15" x14ac:dyDescent="0.25">
      <c r="A260">
        <v>26</v>
      </c>
      <c r="B260">
        <v>3</v>
      </c>
      <c r="C260" t="s">
        <v>62</v>
      </c>
      <c r="D260" t="s">
        <v>61</v>
      </c>
      <c r="E260">
        <v>41127</v>
      </c>
      <c r="F260">
        <v>10</v>
      </c>
      <c r="G260">
        <v>73</v>
      </c>
      <c r="H260">
        <v>0</v>
      </c>
      <c r="I260">
        <v>1</v>
      </c>
      <c r="J260">
        <v>846.4</v>
      </c>
      <c r="K260">
        <v>14.098936986301368</v>
      </c>
    </row>
    <row r="261" spans="1:15" x14ac:dyDescent="0.25">
      <c r="A261">
        <v>26</v>
      </c>
      <c r="B261">
        <v>3</v>
      </c>
      <c r="C261" t="s">
        <v>62</v>
      </c>
      <c r="D261" t="s">
        <v>61</v>
      </c>
      <c r="E261">
        <v>41134</v>
      </c>
      <c r="F261">
        <v>11</v>
      </c>
      <c r="G261">
        <v>50</v>
      </c>
      <c r="H261">
        <v>4.8611111111111112E-2</v>
      </c>
      <c r="I261">
        <v>10</v>
      </c>
      <c r="J261">
        <v>213</v>
      </c>
      <c r="K261">
        <v>51.801600000000001</v>
      </c>
    </row>
    <row r="262" spans="1:15" x14ac:dyDescent="0.25">
      <c r="A262">
        <v>27</v>
      </c>
      <c r="B262">
        <v>7</v>
      </c>
      <c r="C262" t="s">
        <v>68</v>
      </c>
      <c r="D262" t="s">
        <v>63</v>
      </c>
      <c r="E262">
        <v>41071</v>
      </c>
      <c r="F262">
        <v>2</v>
      </c>
      <c r="G262">
        <v>39</v>
      </c>
      <c r="H262">
        <v>0</v>
      </c>
      <c r="I262">
        <v>1</v>
      </c>
      <c r="J262">
        <v>297</v>
      </c>
      <c r="K262">
        <v>9.2603076923076895</v>
      </c>
      <c r="M262">
        <f>AVERAGE(K262:K271)</f>
        <v>7.0457817515897236</v>
      </c>
      <c r="N262">
        <f>STDEV(K262:K271)</f>
        <v>2.289349472097626</v>
      </c>
      <c r="O262">
        <f>N262/M262</f>
        <v>0.32492483486038798</v>
      </c>
    </row>
    <row r="263" spans="1:15" x14ac:dyDescent="0.25">
      <c r="A263">
        <v>27</v>
      </c>
      <c r="B263">
        <v>7</v>
      </c>
      <c r="C263" t="s">
        <v>68</v>
      </c>
      <c r="D263" t="s">
        <v>63</v>
      </c>
      <c r="E263">
        <v>41078</v>
      </c>
      <c r="F263">
        <v>3</v>
      </c>
      <c r="G263">
        <v>100</v>
      </c>
      <c r="H263">
        <v>0</v>
      </c>
      <c r="I263">
        <v>1</v>
      </c>
      <c r="J263">
        <v>581.4</v>
      </c>
      <c r="K263">
        <v>7.0698240000000006</v>
      </c>
    </row>
    <row r="264" spans="1:15" x14ac:dyDescent="0.25">
      <c r="A264">
        <v>27</v>
      </c>
      <c r="B264">
        <v>7</v>
      </c>
      <c r="C264" t="s">
        <v>68</v>
      </c>
      <c r="D264" t="s">
        <v>63</v>
      </c>
      <c r="E264">
        <v>41085</v>
      </c>
      <c r="F264">
        <v>4</v>
      </c>
      <c r="G264">
        <v>84</v>
      </c>
      <c r="H264">
        <v>0</v>
      </c>
      <c r="I264">
        <v>1</v>
      </c>
      <c r="J264">
        <v>561.5</v>
      </c>
      <c r="K264">
        <v>8.1283809523809509</v>
      </c>
    </row>
    <row r="265" spans="1:15" x14ac:dyDescent="0.25">
      <c r="A265">
        <v>27</v>
      </c>
      <c r="B265">
        <v>7</v>
      </c>
      <c r="C265" t="s">
        <v>68</v>
      </c>
      <c r="D265" t="s">
        <v>63</v>
      </c>
      <c r="E265">
        <v>41092</v>
      </c>
      <c r="F265">
        <v>5</v>
      </c>
      <c r="G265">
        <v>87</v>
      </c>
      <c r="H265">
        <v>0</v>
      </c>
      <c r="I265">
        <v>1</v>
      </c>
      <c r="J265">
        <v>374.8</v>
      </c>
      <c r="K265">
        <v>5.2385839080459764</v>
      </c>
    </row>
    <row r="266" spans="1:15" x14ac:dyDescent="0.25">
      <c r="A266">
        <v>27</v>
      </c>
      <c r="B266">
        <v>7</v>
      </c>
      <c r="C266" t="s">
        <v>68</v>
      </c>
      <c r="D266" t="s">
        <v>63</v>
      </c>
      <c r="E266">
        <v>41099</v>
      </c>
      <c r="F266">
        <v>6</v>
      </c>
      <c r="G266">
        <v>100</v>
      </c>
      <c r="H266">
        <v>0</v>
      </c>
      <c r="I266">
        <v>1</v>
      </c>
      <c r="J266">
        <v>502.4</v>
      </c>
      <c r="K266">
        <v>6.1091839999999991</v>
      </c>
    </row>
    <row r="267" spans="1:15" x14ac:dyDescent="0.25">
      <c r="A267">
        <v>27</v>
      </c>
      <c r="B267">
        <v>7</v>
      </c>
      <c r="C267" t="s">
        <v>68</v>
      </c>
      <c r="D267" t="s">
        <v>63</v>
      </c>
      <c r="E267">
        <v>41106</v>
      </c>
      <c r="F267">
        <v>7</v>
      </c>
      <c r="G267">
        <v>100</v>
      </c>
      <c r="H267">
        <v>0</v>
      </c>
      <c r="I267">
        <v>1</v>
      </c>
      <c r="J267">
        <v>378.7</v>
      </c>
      <c r="K267">
        <v>4.6049919999999993</v>
      </c>
    </row>
    <row r="268" spans="1:15" x14ac:dyDescent="0.25">
      <c r="A268">
        <v>27</v>
      </c>
      <c r="B268">
        <v>7</v>
      </c>
      <c r="C268" t="s">
        <v>68</v>
      </c>
      <c r="D268" t="s">
        <v>63</v>
      </c>
      <c r="E268">
        <v>41113</v>
      </c>
      <c r="F268">
        <v>8</v>
      </c>
      <c r="G268">
        <v>100</v>
      </c>
      <c r="H268">
        <v>0</v>
      </c>
      <c r="I268">
        <v>1</v>
      </c>
      <c r="J268">
        <v>326.8</v>
      </c>
      <c r="K268">
        <v>3.9738880000000005</v>
      </c>
    </row>
    <row r="269" spans="1:15" x14ac:dyDescent="0.25">
      <c r="A269">
        <v>27</v>
      </c>
      <c r="B269">
        <v>7</v>
      </c>
      <c r="C269" t="s">
        <v>68</v>
      </c>
      <c r="D269" t="s">
        <v>63</v>
      </c>
      <c r="E269">
        <v>41120</v>
      </c>
      <c r="F269">
        <v>9</v>
      </c>
      <c r="G269">
        <v>42</v>
      </c>
      <c r="H269">
        <v>0</v>
      </c>
      <c r="I269">
        <v>1</v>
      </c>
      <c r="J269">
        <v>270.39999999999998</v>
      </c>
      <c r="K269">
        <v>7.8287238095238072</v>
      </c>
    </row>
    <row r="270" spans="1:15" x14ac:dyDescent="0.25">
      <c r="A270">
        <v>27</v>
      </c>
      <c r="B270">
        <v>7</v>
      </c>
      <c r="C270" t="s">
        <v>68</v>
      </c>
      <c r="D270" t="s">
        <v>63</v>
      </c>
      <c r="E270">
        <v>41127</v>
      </c>
      <c r="F270">
        <v>10</v>
      </c>
      <c r="G270">
        <v>53</v>
      </c>
      <c r="H270">
        <v>0</v>
      </c>
      <c r="I270">
        <v>1</v>
      </c>
      <c r="J270">
        <v>289.39999999999998</v>
      </c>
      <c r="K270">
        <v>6.6398188679245278</v>
      </c>
    </row>
    <row r="271" spans="1:15" x14ac:dyDescent="0.25">
      <c r="A271">
        <v>27</v>
      </c>
      <c r="B271">
        <v>7</v>
      </c>
      <c r="C271" t="s">
        <v>68</v>
      </c>
      <c r="D271" t="s">
        <v>63</v>
      </c>
      <c r="E271">
        <v>41134</v>
      </c>
      <c r="F271">
        <v>11</v>
      </c>
      <c r="G271">
        <v>35</v>
      </c>
      <c r="H271">
        <v>0</v>
      </c>
      <c r="I271">
        <v>1</v>
      </c>
      <c r="J271">
        <v>334</v>
      </c>
      <c r="K271">
        <v>11.604114285714285</v>
      </c>
    </row>
    <row r="272" spans="1:15" x14ac:dyDescent="0.25">
      <c r="A272">
        <v>28</v>
      </c>
      <c r="B272">
        <v>10</v>
      </c>
      <c r="C272" t="s">
        <v>67</v>
      </c>
      <c r="D272" t="s">
        <v>63</v>
      </c>
      <c r="E272">
        <v>41071</v>
      </c>
      <c r="F272">
        <v>2</v>
      </c>
      <c r="G272">
        <v>100</v>
      </c>
      <c r="H272">
        <v>0</v>
      </c>
      <c r="I272">
        <v>1</v>
      </c>
      <c r="J272">
        <v>438.5</v>
      </c>
      <c r="K272">
        <v>5.33216</v>
      </c>
      <c r="M272">
        <f>AVERAGE(K272:K281)</f>
        <v>19.36118131096103</v>
      </c>
      <c r="N272">
        <f>STDEV(K272:K281)</f>
        <v>21.53406681175257</v>
      </c>
      <c r="O272">
        <f>N272/M272</f>
        <v>1.1122289733200006</v>
      </c>
    </row>
    <row r="273" spans="1:15" x14ac:dyDescent="0.25">
      <c r="A273">
        <v>28</v>
      </c>
      <c r="B273">
        <v>10</v>
      </c>
      <c r="C273" t="s">
        <v>67</v>
      </c>
      <c r="D273" t="s">
        <v>63</v>
      </c>
      <c r="E273">
        <v>41078</v>
      </c>
      <c r="F273">
        <v>3</v>
      </c>
      <c r="G273">
        <v>54</v>
      </c>
      <c r="H273">
        <v>4.8611111111111112E-2</v>
      </c>
      <c r="I273">
        <v>10</v>
      </c>
      <c r="J273">
        <v>223.9</v>
      </c>
      <c r="K273">
        <v>50.418962962962965</v>
      </c>
    </row>
    <row r="274" spans="1:15" x14ac:dyDescent="0.25">
      <c r="A274">
        <v>28</v>
      </c>
      <c r="B274">
        <v>10</v>
      </c>
      <c r="C274" t="s">
        <v>67</v>
      </c>
      <c r="D274" t="s">
        <v>63</v>
      </c>
      <c r="E274">
        <v>41085</v>
      </c>
      <c r="F274">
        <v>4</v>
      </c>
      <c r="G274">
        <v>64</v>
      </c>
      <c r="H274">
        <v>0</v>
      </c>
      <c r="I274">
        <v>1</v>
      </c>
      <c r="J274">
        <v>291.39999999999998</v>
      </c>
      <c r="K274">
        <v>5.5365999999999991</v>
      </c>
    </row>
    <row r="275" spans="1:15" x14ac:dyDescent="0.25">
      <c r="A275">
        <v>28</v>
      </c>
      <c r="B275">
        <v>10</v>
      </c>
      <c r="C275" t="s">
        <v>67</v>
      </c>
      <c r="D275" t="s">
        <v>63</v>
      </c>
      <c r="E275">
        <v>41092</v>
      </c>
      <c r="F275">
        <v>5</v>
      </c>
      <c r="G275">
        <v>65</v>
      </c>
      <c r="H275">
        <v>0</v>
      </c>
      <c r="I275">
        <v>1</v>
      </c>
      <c r="J275">
        <v>328.6</v>
      </c>
      <c r="K275">
        <v>6.1473476923076928</v>
      </c>
    </row>
    <row r="276" spans="1:15" x14ac:dyDescent="0.25">
      <c r="A276">
        <v>28</v>
      </c>
      <c r="B276">
        <v>10</v>
      </c>
      <c r="C276" t="s">
        <v>67</v>
      </c>
      <c r="D276" t="s">
        <v>63</v>
      </c>
      <c r="E276">
        <v>41099</v>
      </c>
      <c r="F276">
        <v>6</v>
      </c>
      <c r="G276">
        <v>58</v>
      </c>
      <c r="H276">
        <v>0</v>
      </c>
      <c r="I276">
        <v>1</v>
      </c>
      <c r="J276">
        <v>469.2</v>
      </c>
      <c r="K276">
        <v>9.8370206896551728</v>
      </c>
    </row>
    <row r="277" spans="1:15" x14ac:dyDescent="0.25">
      <c r="A277">
        <v>28</v>
      </c>
      <c r="B277">
        <v>10</v>
      </c>
      <c r="C277" t="s">
        <v>67</v>
      </c>
      <c r="D277" t="s">
        <v>63</v>
      </c>
      <c r="E277">
        <v>41106</v>
      </c>
      <c r="F277">
        <v>7</v>
      </c>
      <c r="G277">
        <v>54</v>
      </c>
      <c r="H277">
        <v>0</v>
      </c>
      <c r="I277">
        <v>1</v>
      </c>
      <c r="J277">
        <v>714.3</v>
      </c>
      <c r="K277">
        <v>16.084977777777773</v>
      </c>
    </row>
    <row r="278" spans="1:15" x14ac:dyDescent="0.25">
      <c r="A278">
        <v>28</v>
      </c>
      <c r="B278">
        <v>10</v>
      </c>
      <c r="C278" t="s">
        <v>67</v>
      </c>
      <c r="D278" t="s">
        <v>63</v>
      </c>
      <c r="E278">
        <v>41113</v>
      </c>
      <c r="F278">
        <v>8</v>
      </c>
      <c r="G278">
        <v>65</v>
      </c>
      <c r="H278">
        <v>0</v>
      </c>
      <c r="I278">
        <v>1</v>
      </c>
      <c r="J278">
        <v>467.6</v>
      </c>
      <c r="K278">
        <v>8.7477169230769238</v>
      </c>
    </row>
    <row r="279" spans="1:15" x14ac:dyDescent="0.25">
      <c r="A279">
        <v>28</v>
      </c>
      <c r="B279">
        <v>10</v>
      </c>
      <c r="C279" t="s">
        <v>67</v>
      </c>
      <c r="D279" t="s">
        <v>63</v>
      </c>
      <c r="E279">
        <v>41120</v>
      </c>
      <c r="F279">
        <v>9</v>
      </c>
      <c r="G279">
        <v>47</v>
      </c>
      <c r="H279">
        <v>4.8611111111111112E-2</v>
      </c>
      <c r="I279">
        <v>10</v>
      </c>
      <c r="J279">
        <v>259.39999999999998</v>
      </c>
      <c r="K279">
        <v>67.112851063829766</v>
      </c>
    </row>
    <row r="280" spans="1:15" x14ac:dyDescent="0.25">
      <c r="A280">
        <v>28</v>
      </c>
      <c r="B280">
        <v>10</v>
      </c>
      <c r="C280" t="s">
        <v>67</v>
      </c>
      <c r="D280" t="s">
        <v>63</v>
      </c>
      <c r="E280">
        <v>41127</v>
      </c>
      <c r="F280">
        <v>10</v>
      </c>
      <c r="G280">
        <v>100</v>
      </c>
      <c r="H280">
        <v>0</v>
      </c>
      <c r="I280">
        <v>1</v>
      </c>
      <c r="J280">
        <v>594.5</v>
      </c>
      <c r="K280">
        <v>7.2291200000000009</v>
      </c>
    </row>
    <row r="281" spans="1:15" x14ac:dyDescent="0.25">
      <c r="A281">
        <v>28</v>
      </c>
      <c r="B281">
        <v>10</v>
      </c>
      <c r="C281" t="s">
        <v>67</v>
      </c>
      <c r="D281" t="s">
        <v>63</v>
      </c>
      <c r="E281">
        <v>41134</v>
      </c>
      <c r="F281">
        <v>11</v>
      </c>
      <c r="G281">
        <v>50</v>
      </c>
      <c r="H281">
        <v>0</v>
      </c>
      <c r="I281">
        <v>1</v>
      </c>
      <c r="J281">
        <v>705.8</v>
      </c>
      <c r="K281">
        <v>17.165056</v>
      </c>
    </row>
    <row r="282" spans="1:15" x14ac:dyDescent="0.25">
      <c r="A282">
        <v>29</v>
      </c>
      <c r="B282">
        <v>8</v>
      </c>
      <c r="C282" t="s">
        <v>62</v>
      </c>
      <c r="D282" t="s">
        <v>63</v>
      </c>
      <c r="E282">
        <v>41071</v>
      </c>
      <c r="F282">
        <v>2</v>
      </c>
      <c r="G282">
        <v>49</v>
      </c>
      <c r="H282">
        <v>4.8611111111111112E-2</v>
      </c>
      <c r="I282">
        <v>10</v>
      </c>
      <c r="J282">
        <v>190.3</v>
      </c>
      <c r="K282">
        <v>47.225469387755098</v>
      </c>
      <c r="M282">
        <f>AVERAGE(K282:K291)</f>
        <v>26.462335117011008</v>
      </c>
      <c r="N282">
        <f>STDEV(K282:K291)</f>
        <v>17.727330337343993</v>
      </c>
      <c r="O282">
        <f>N282/M282</f>
        <v>0.66990801299119596</v>
      </c>
    </row>
    <row r="283" spans="1:15" x14ac:dyDescent="0.25">
      <c r="A283">
        <v>29</v>
      </c>
      <c r="B283">
        <v>8</v>
      </c>
      <c r="C283" t="s">
        <v>62</v>
      </c>
      <c r="D283" t="s">
        <v>63</v>
      </c>
      <c r="E283">
        <v>41078</v>
      </c>
      <c r="F283">
        <v>3</v>
      </c>
      <c r="G283">
        <v>38</v>
      </c>
      <c r="H283">
        <v>4.8611111111111112E-2</v>
      </c>
      <c r="I283">
        <v>10</v>
      </c>
      <c r="J283">
        <v>213.5</v>
      </c>
      <c r="K283">
        <v>68.319999999999993</v>
      </c>
    </row>
    <row r="284" spans="1:15" x14ac:dyDescent="0.25">
      <c r="A284">
        <v>29</v>
      </c>
      <c r="B284">
        <v>8</v>
      </c>
      <c r="C284" t="s">
        <v>62</v>
      </c>
      <c r="D284" t="s">
        <v>63</v>
      </c>
      <c r="E284">
        <v>41085</v>
      </c>
      <c r="F284">
        <v>4</v>
      </c>
      <c r="G284">
        <v>24</v>
      </c>
      <c r="H284">
        <v>0</v>
      </c>
      <c r="I284">
        <v>1</v>
      </c>
      <c r="J284">
        <v>487.5</v>
      </c>
      <c r="K284">
        <v>24.7</v>
      </c>
    </row>
    <row r="285" spans="1:15" x14ac:dyDescent="0.25">
      <c r="A285">
        <v>29</v>
      </c>
      <c r="B285">
        <v>8</v>
      </c>
      <c r="C285" t="s">
        <v>62</v>
      </c>
      <c r="D285" t="s">
        <v>63</v>
      </c>
      <c r="E285">
        <v>41092</v>
      </c>
      <c r="F285">
        <v>5</v>
      </c>
      <c r="G285">
        <v>32</v>
      </c>
      <c r="H285">
        <v>0</v>
      </c>
      <c r="I285">
        <v>1</v>
      </c>
      <c r="J285">
        <v>489.2</v>
      </c>
      <c r="K285">
        <v>18.589599999999997</v>
      </c>
    </row>
    <row r="286" spans="1:15" x14ac:dyDescent="0.25">
      <c r="A286">
        <v>29</v>
      </c>
      <c r="B286">
        <v>8</v>
      </c>
      <c r="C286" t="s">
        <v>62</v>
      </c>
      <c r="D286" t="s">
        <v>63</v>
      </c>
      <c r="E286">
        <v>41099</v>
      </c>
      <c r="F286">
        <v>6</v>
      </c>
      <c r="G286">
        <v>77</v>
      </c>
      <c r="H286">
        <v>0</v>
      </c>
      <c r="I286">
        <v>1</v>
      </c>
      <c r="J286">
        <v>696.5</v>
      </c>
      <c r="K286">
        <v>10.999272727272727</v>
      </c>
    </row>
    <row r="287" spans="1:15" x14ac:dyDescent="0.25">
      <c r="A287">
        <v>29</v>
      </c>
      <c r="B287">
        <v>8</v>
      </c>
      <c r="C287" t="s">
        <v>62</v>
      </c>
      <c r="D287" t="s">
        <v>63</v>
      </c>
      <c r="E287">
        <v>41106</v>
      </c>
      <c r="F287">
        <v>7</v>
      </c>
      <c r="G287">
        <v>48</v>
      </c>
      <c r="H287">
        <v>0</v>
      </c>
      <c r="I287">
        <v>1</v>
      </c>
      <c r="J287">
        <v>954.1</v>
      </c>
      <c r="K287">
        <v>24.170533333333335</v>
      </c>
    </row>
    <row r="288" spans="1:15" x14ac:dyDescent="0.25">
      <c r="A288">
        <v>29</v>
      </c>
      <c r="B288">
        <v>8</v>
      </c>
      <c r="C288" t="s">
        <v>62</v>
      </c>
      <c r="D288" t="s">
        <v>63</v>
      </c>
      <c r="E288">
        <v>41113</v>
      </c>
      <c r="F288">
        <v>8</v>
      </c>
      <c r="G288">
        <v>34</v>
      </c>
      <c r="H288">
        <v>0</v>
      </c>
      <c r="I288">
        <v>1</v>
      </c>
      <c r="J288">
        <v>539.29999999999995</v>
      </c>
      <c r="K288">
        <v>19.287905882352941</v>
      </c>
    </row>
    <row r="289" spans="1:15" x14ac:dyDescent="0.25">
      <c r="A289">
        <v>29</v>
      </c>
      <c r="B289">
        <v>8</v>
      </c>
      <c r="C289" t="s">
        <v>62</v>
      </c>
      <c r="D289" t="s">
        <v>63</v>
      </c>
      <c r="E289">
        <v>41120</v>
      </c>
      <c r="F289">
        <v>9</v>
      </c>
      <c r="G289">
        <v>47</v>
      </c>
      <c r="H289">
        <v>0</v>
      </c>
      <c r="I289">
        <v>1</v>
      </c>
      <c r="J289">
        <v>808.8</v>
      </c>
      <c r="K289">
        <v>20.925548936170212</v>
      </c>
    </row>
    <row r="290" spans="1:15" x14ac:dyDescent="0.25">
      <c r="A290">
        <v>29</v>
      </c>
      <c r="B290">
        <v>8</v>
      </c>
      <c r="C290" t="s">
        <v>62</v>
      </c>
      <c r="D290" t="s">
        <v>63</v>
      </c>
      <c r="E290">
        <v>41127</v>
      </c>
      <c r="F290">
        <v>10</v>
      </c>
      <c r="G290">
        <v>62</v>
      </c>
      <c r="H290">
        <v>0</v>
      </c>
      <c r="I290">
        <v>1</v>
      </c>
      <c r="J290">
        <v>779.1</v>
      </c>
      <c r="K290">
        <v>15.280412903225805</v>
      </c>
    </row>
    <row r="291" spans="1:15" x14ac:dyDescent="0.25">
      <c r="A291">
        <v>29</v>
      </c>
      <c r="B291">
        <v>8</v>
      </c>
      <c r="C291" t="s">
        <v>62</v>
      </c>
      <c r="D291" t="s">
        <v>63</v>
      </c>
      <c r="E291">
        <v>41134</v>
      </c>
      <c r="F291">
        <v>11</v>
      </c>
      <c r="G291">
        <v>50</v>
      </c>
      <c r="H291">
        <v>0</v>
      </c>
      <c r="I291">
        <v>1</v>
      </c>
      <c r="J291">
        <v>621.9</v>
      </c>
      <c r="K291">
        <v>15.124608000000002</v>
      </c>
    </row>
    <row r="292" spans="1:15" x14ac:dyDescent="0.25">
      <c r="A292">
        <v>30</v>
      </c>
      <c r="B292">
        <v>6</v>
      </c>
      <c r="C292" t="s">
        <v>64</v>
      </c>
      <c r="D292" t="s">
        <v>63</v>
      </c>
      <c r="E292">
        <v>41071</v>
      </c>
      <c r="F292">
        <v>2</v>
      </c>
      <c r="G292">
        <v>100</v>
      </c>
      <c r="H292">
        <v>0</v>
      </c>
      <c r="I292">
        <v>1</v>
      </c>
      <c r="J292">
        <v>195.2</v>
      </c>
      <c r="K292">
        <v>2.3736319999999997</v>
      </c>
      <c r="M292">
        <f>AVERAGE(K292:K301)</f>
        <v>8.9321882198254521</v>
      </c>
      <c r="N292">
        <f>STDEV(K292:K301)</f>
        <v>9.1043533049349428</v>
      </c>
      <c r="O292">
        <f>N292/M292</f>
        <v>1.0192746817322278</v>
      </c>
    </row>
    <row r="293" spans="1:15" x14ac:dyDescent="0.25">
      <c r="A293">
        <v>30</v>
      </c>
      <c r="B293">
        <v>6</v>
      </c>
      <c r="C293" t="s">
        <v>64</v>
      </c>
      <c r="D293" t="s">
        <v>63</v>
      </c>
      <c r="E293">
        <v>41078</v>
      </c>
      <c r="F293">
        <v>3</v>
      </c>
      <c r="G293">
        <v>100</v>
      </c>
      <c r="H293">
        <v>0</v>
      </c>
      <c r="I293">
        <v>1</v>
      </c>
      <c r="J293">
        <v>351.9</v>
      </c>
      <c r="K293">
        <v>4.2791039999999994</v>
      </c>
    </row>
    <row r="294" spans="1:15" x14ac:dyDescent="0.25">
      <c r="A294">
        <v>30</v>
      </c>
      <c r="B294">
        <v>6</v>
      </c>
      <c r="C294" t="s">
        <v>64</v>
      </c>
      <c r="D294" t="s">
        <v>63</v>
      </c>
      <c r="E294">
        <v>41085</v>
      </c>
      <c r="F294">
        <v>4</v>
      </c>
      <c r="G294">
        <v>86</v>
      </c>
      <c r="H294">
        <v>0</v>
      </c>
      <c r="I294">
        <v>1</v>
      </c>
      <c r="J294">
        <v>299.8</v>
      </c>
      <c r="K294">
        <v>4.2390325581395345</v>
      </c>
    </row>
    <row r="295" spans="1:15" x14ac:dyDescent="0.25">
      <c r="A295">
        <v>30</v>
      </c>
      <c r="B295">
        <v>6</v>
      </c>
      <c r="C295" t="s">
        <v>64</v>
      </c>
      <c r="D295" t="s">
        <v>63</v>
      </c>
      <c r="E295">
        <v>41092</v>
      </c>
      <c r="F295">
        <v>5</v>
      </c>
      <c r="G295">
        <v>100</v>
      </c>
      <c r="H295">
        <v>0</v>
      </c>
      <c r="I295">
        <v>1</v>
      </c>
      <c r="J295">
        <v>345.6</v>
      </c>
      <c r="K295">
        <v>4.202496</v>
      </c>
    </row>
    <row r="296" spans="1:15" x14ac:dyDescent="0.25">
      <c r="A296">
        <v>30</v>
      </c>
      <c r="B296">
        <v>6</v>
      </c>
      <c r="C296" t="s">
        <v>64</v>
      </c>
      <c r="D296" t="s">
        <v>63</v>
      </c>
      <c r="E296">
        <v>41099</v>
      </c>
      <c r="F296">
        <v>6</v>
      </c>
      <c r="G296">
        <v>100</v>
      </c>
      <c r="H296">
        <v>0</v>
      </c>
      <c r="I296">
        <v>1</v>
      </c>
      <c r="J296">
        <v>466.4</v>
      </c>
      <c r="K296">
        <v>5.671424</v>
      </c>
    </row>
    <row r="297" spans="1:15" x14ac:dyDescent="0.25">
      <c r="A297">
        <v>30</v>
      </c>
      <c r="B297">
        <v>6</v>
      </c>
      <c r="C297" t="s">
        <v>64</v>
      </c>
      <c r="D297" t="s">
        <v>63</v>
      </c>
      <c r="E297">
        <v>41106</v>
      </c>
      <c r="F297">
        <v>7</v>
      </c>
      <c r="G297">
        <v>78</v>
      </c>
      <c r="H297">
        <v>0</v>
      </c>
      <c r="I297">
        <v>1</v>
      </c>
      <c r="J297">
        <v>524.79999999999995</v>
      </c>
      <c r="K297">
        <v>8.1814974358974339</v>
      </c>
    </row>
    <row r="298" spans="1:15" x14ac:dyDescent="0.25">
      <c r="A298">
        <v>30</v>
      </c>
      <c r="B298">
        <v>6</v>
      </c>
      <c r="C298" t="s">
        <v>64</v>
      </c>
      <c r="D298" t="s">
        <v>63</v>
      </c>
      <c r="E298">
        <v>41113</v>
      </c>
      <c r="F298">
        <v>8</v>
      </c>
      <c r="G298">
        <v>70</v>
      </c>
      <c r="H298">
        <v>0</v>
      </c>
      <c r="I298">
        <v>1</v>
      </c>
      <c r="J298">
        <v>369.6</v>
      </c>
      <c r="K298">
        <v>6.4204800000000004</v>
      </c>
    </row>
    <row r="299" spans="1:15" x14ac:dyDescent="0.25">
      <c r="A299">
        <v>30</v>
      </c>
      <c r="B299">
        <v>6</v>
      </c>
      <c r="C299" t="s">
        <v>64</v>
      </c>
      <c r="D299" t="s">
        <v>63</v>
      </c>
      <c r="E299">
        <v>41120</v>
      </c>
      <c r="F299">
        <v>9</v>
      </c>
      <c r="G299">
        <v>76</v>
      </c>
      <c r="H299">
        <v>0</v>
      </c>
      <c r="I299">
        <v>1</v>
      </c>
      <c r="J299">
        <v>598.4</v>
      </c>
      <c r="K299">
        <v>9.5743999999999971</v>
      </c>
    </row>
    <row r="300" spans="1:15" x14ac:dyDescent="0.25">
      <c r="A300">
        <v>30</v>
      </c>
      <c r="B300">
        <v>6</v>
      </c>
      <c r="C300" t="s">
        <v>64</v>
      </c>
      <c r="D300" t="s">
        <v>63</v>
      </c>
      <c r="E300">
        <v>41127</v>
      </c>
      <c r="F300">
        <v>10</v>
      </c>
      <c r="G300">
        <v>53</v>
      </c>
      <c r="H300">
        <v>0</v>
      </c>
      <c r="I300">
        <v>1</v>
      </c>
      <c r="J300">
        <v>463.1</v>
      </c>
      <c r="K300">
        <v>10.62508679245283</v>
      </c>
    </row>
    <row r="301" spans="1:15" x14ac:dyDescent="0.25">
      <c r="A301">
        <v>30</v>
      </c>
      <c r="B301">
        <v>6</v>
      </c>
      <c r="C301" t="s">
        <v>64</v>
      </c>
      <c r="D301" t="s">
        <v>63</v>
      </c>
      <c r="E301">
        <v>41134</v>
      </c>
      <c r="F301">
        <v>11</v>
      </c>
      <c r="G301">
        <v>34</v>
      </c>
      <c r="H301">
        <v>0</v>
      </c>
      <c r="I301">
        <v>1</v>
      </c>
      <c r="J301">
        <v>943.8</v>
      </c>
      <c r="K301">
        <v>33.754729411764707</v>
      </c>
    </row>
    <row r="302" spans="1:15" x14ac:dyDescent="0.25">
      <c r="A302">
        <v>31</v>
      </c>
      <c r="B302">
        <v>2</v>
      </c>
      <c r="C302" t="s">
        <v>68</v>
      </c>
      <c r="D302" t="s">
        <v>61</v>
      </c>
      <c r="E302">
        <v>41071</v>
      </c>
      <c r="F302">
        <v>2</v>
      </c>
      <c r="G302">
        <v>100</v>
      </c>
      <c r="H302">
        <v>0</v>
      </c>
      <c r="I302">
        <v>1</v>
      </c>
      <c r="J302">
        <v>643.4</v>
      </c>
      <c r="K302">
        <v>7.8237439999999996</v>
      </c>
      <c r="M302">
        <f>AVERAGE(K302:K311)</f>
        <v>8.8330172682338777</v>
      </c>
      <c r="N302">
        <f>STDEV(K302:K311)</f>
        <v>3.3395951625525124</v>
      </c>
      <c r="O302">
        <f>N302/M302</f>
        <v>0.3780809049884547</v>
      </c>
    </row>
    <row r="303" spans="1:15" x14ac:dyDescent="0.25">
      <c r="A303">
        <v>31</v>
      </c>
      <c r="B303">
        <v>2</v>
      </c>
      <c r="C303" t="s">
        <v>68</v>
      </c>
      <c r="D303" t="s">
        <v>61</v>
      </c>
      <c r="E303">
        <v>41078</v>
      </c>
      <c r="F303">
        <v>3</v>
      </c>
      <c r="G303">
        <v>79</v>
      </c>
      <c r="H303">
        <v>0</v>
      </c>
      <c r="I303">
        <v>1</v>
      </c>
      <c r="J303">
        <v>826.2</v>
      </c>
      <c r="K303">
        <v>12.717205063291139</v>
      </c>
    </row>
    <row r="304" spans="1:15" x14ac:dyDescent="0.25">
      <c r="A304">
        <v>31</v>
      </c>
      <c r="B304">
        <v>2</v>
      </c>
      <c r="C304" t="s">
        <v>68</v>
      </c>
      <c r="D304" t="s">
        <v>61</v>
      </c>
      <c r="E304">
        <v>41085</v>
      </c>
      <c r="F304">
        <v>4</v>
      </c>
      <c r="G304">
        <v>56</v>
      </c>
      <c r="H304">
        <v>0</v>
      </c>
      <c r="I304">
        <v>1</v>
      </c>
      <c r="J304">
        <v>535.79999999999995</v>
      </c>
      <c r="K304">
        <v>11.634514285714285</v>
      </c>
    </row>
    <row r="305" spans="1:15" x14ac:dyDescent="0.25">
      <c r="A305">
        <v>31</v>
      </c>
      <c r="B305">
        <v>2</v>
      </c>
      <c r="C305" t="s">
        <v>68</v>
      </c>
      <c r="D305" t="s">
        <v>61</v>
      </c>
      <c r="E305">
        <v>41092</v>
      </c>
      <c r="F305">
        <v>5</v>
      </c>
      <c r="G305">
        <v>100</v>
      </c>
      <c r="H305">
        <v>0</v>
      </c>
      <c r="I305">
        <v>1</v>
      </c>
      <c r="J305">
        <v>385</v>
      </c>
      <c r="K305">
        <v>4.6815999999999995</v>
      </c>
    </row>
    <row r="306" spans="1:15" x14ac:dyDescent="0.25">
      <c r="A306">
        <v>31</v>
      </c>
      <c r="B306">
        <v>2</v>
      </c>
      <c r="C306" t="s">
        <v>68</v>
      </c>
      <c r="D306" t="s">
        <v>61</v>
      </c>
      <c r="E306">
        <v>41099</v>
      </c>
      <c r="F306">
        <v>6</v>
      </c>
      <c r="G306">
        <v>100</v>
      </c>
      <c r="H306">
        <v>0</v>
      </c>
      <c r="I306">
        <v>1</v>
      </c>
      <c r="J306">
        <v>455.2</v>
      </c>
      <c r="K306">
        <v>5.5352320000000006</v>
      </c>
    </row>
    <row r="307" spans="1:15" x14ac:dyDescent="0.25">
      <c r="A307">
        <v>31</v>
      </c>
      <c r="B307">
        <v>2</v>
      </c>
      <c r="C307" t="s">
        <v>68</v>
      </c>
      <c r="D307" t="s">
        <v>61</v>
      </c>
      <c r="E307">
        <v>41106</v>
      </c>
      <c r="F307">
        <v>7</v>
      </c>
      <c r="G307">
        <v>100</v>
      </c>
      <c r="H307">
        <v>0</v>
      </c>
      <c r="I307">
        <v>1</v>
      </c>
      <c r="J307">
        <v>307.89999999999998</v>
      </c>
      <c r="K307">
        <v>3.7440639999999998</v>
      </c>
    </row>
    <row r="308" spans="1:15" x14ac:dyDescent="0.25">
      <c r="A308">
        <v>31</v>
      </c>
      <c r="B308">
        <v>2</v>
      </c>
      <c r="C308" t="s">
        <v>68</v>
      </c>
      <c r="D308" t="s">
        <v>61</v>
      </c>
      <c r="E308">
        <v>41113</v>
      </c>
      <c r="F308">
        <v>8</v>
      </c>
      <c r="G308">
        <v>100</v>
      </c>
      <c r="H308">
        <v>0</v>
      </c>
      <c r="I308">
        <v>1</v>
      </c>
      <c r="J308">
        <v>963.3</v>
      </c>
      <c r="K308">
        <v>11.713728</v>
      </c>
    </row>
    <row r="309" spans="1:15" x14ac:dyDescent="0.25">
      <c r="A309">
        <v>31</v>
      </c>
      <c r="B309">
        <v>2</v>
      </c>
      <c r="C309" t="s">
        <v>68</v>
      </c>
      <c r="D309" t="s">
        <v>61</v>
      </c>
      <c r="E309">
        <v>41120</v>
      </c>
      <c r="F309">
        <v>9</v>
      </c>
      <c r="G309">
        <v>57</v>
      </c>
      <c r="H309">
        <v>0</v>
      </c>
      <c r="I309">
        <v>1</v>
      </c>
      <c r="J309">
        <v>378.7</v>
      </c>
      <c r="K309">
        <v>8.0789333333333317</v>
      </c>
    </row>
    <row r="310" spans="1:15" x14ac:dyDescent="0.25">
      <c r="A310">
        <v>31</v>
      </c>
      <c r="B310">
        <v>2</v>
      </c>
      <c r="C310" t="s">
        <v>68</v>
      </c>
      <c r="D310" t="s">
        <v>61</v>
      </c>
      <c r="E310">
        <v>41127</v>
      </c>
      <c r="F310">
        <v>10</v>
      </c>
      <c r="G310">
        <v>63</v>
      </c>
      <c r="H310">
        <v>0</v>
      </c>
      <c r="I310">
        <v>1</v>
      </c>
      <c r="J310">
        <v>636.29999999999995</v>
      </c>
      <c r="K310">
        <v>12.281599999999997</v>
      </c>
    </row>
    <row r="311" spans="1:15" x14ac:dyDescent="0.25">
      <c r="A311">
        <v>31</v>
      </c>
      <c r="B311">
        <v>2</v>
      </c>
      <c r="C311" t="s">
        <v>68</v>
      </c>
      <c r="D311" t="s">
        <v>61</v>
      </c>
      <c r="E311">
        <v>41134</v>
      </c>
      <c r="F311">
        <v>11</v>
      </c>
      <c r="G311">
        <v>50</v>
      </c>
      <c r="H311">
        <v>0</v>
      </c>
      <c r="I311">
        <v>1</v>
      </c>
      <c r="J311">
        <v>416.1</v>
      </c>
      <c r="K311">
        <v>10.119552000000001</v>
      </c>
    </row>
    <row r="312" spans="1:15" x14ac:dyDescent="0.25">
      <c r="A312">
        <v>32</v>
      </c>
      <c r="B312">
        <v>9</v>
      </c>
      <c r="C312" t="s">
        <v>60</v>
      </c>
      <c r="D312" t="s">
        <v>63</v>
      </c>
      <c r="E312">
        <v>41071</v>
      </c>
      <c r="F312">
        <v>2</v>
      </c>
      <c r="G312">
        <v>78</v>
      </c>
      <c r="H312">
        <v>4.8611111111111112E-2</v>
      </c>
      <c r="I312">
        <v>10</v>
      </c>
      <c r="J312">
        <v>321.10000000000002</v>
      </c>
      <c r="K312">
        <v>50.058666666666653</v>
      </c>
      <c r="M312">
        <f>AVERAGE(K312:K321)</f>
        <v>16.780080388494746</v>
      </c>
      <c r="N312">
        <f>STDEV(K312:K321)</f>
        <v>14.794761271461827</v>
      </c>
      <c r="O312">
        <f>N312/M312</f>
        <v>0.88168595912125947</v>
      </c>
    </row>
    <row r="313" spans="1:15" x14ac:dyDescent="0.25">
      <c r="A313">
        <v>32</v>
      </c>
      <c r="B313">
        <v>9</v>
      </c>
      <c r="C313" t="s">
        <v>60</v>
      </c>
      <c r="D313" t="s">
        <v>63</v>
      </c>
      <c r="E313">
        <v>41078</v>
      </c>
      <c r="F313">
        <v>3</v>
      </c>
      <c r="G313">
        <v>60</v>
      </c>
      <c r="H313">
        <v>0</v>
      </c>
      <c r="I313">
        <v>1</v>
      </c>
      <c r="J313">
        <v>618.79999999999995</v>
      </c>
      <c r="K313">
        <v>12.541013333333332</v>
      </c>
    </row>
    <row r="314" spans="1:15" x14ac:dyDescent="0.25">
      <c r="A314">
        <v>32</v>
      </c>
      <c r="B314">
        <v>9</v>
      </c>
      <c r="C314" t="s">
        <v>60</v>
      </c>
      <c r="D314" t="s">
        <v>63</v>
      </c>
      <c r="E314">
        <v>41085</v>
      </c>
      <c r="F314">
        <v>4</v>
      </c>
      <c r="G314">
        <v>76</v>
      </c>
      <c r="H314">
        <v>0</v>
      </c>
      <c r="I314">
        <v>1</v>
      </c>
      <c r="J314">
        <v>797.3</v>
      </c>
      <c r="K314">
        <v>12.756799999999998</v>
      </c>
    </row>
    <row r="315" spans="1:15" x14ac:dyDescent="0.25">
      <c r="A315">
        <v>32</v>
      </c>
      <c r="B315">
        <v>9</v>
      </c>
      <c r="C315" t="s">
        <v>60</v>
      </c>
      <c r="D315" t="s">
        <v>63</v>
      </c>
      <c r="E315">
        <v>41092</v>
      </c>
      <c r="F315">
        <v>5</v>
      </c>
      <c r="G315">
        <v>67</v>
      </c>
      <c r="H315">
        <v>0</v>
      </c>
      <c r="I315">
        <v>1</v>
      </c>
      <c r="J315">
        <v>586.1</v>
      </c>
      <c r="K315">
        <v>10.637277611940299</v>
      </c>
    </row>
    <row r="316" spans="1:15" x14ac:dyDescent="0.25">
      <c r="A316">
        <v>32</v>
      </c>
      <c r="B316">
        <v>9</v>
      </c>
      <c r="C316" t="s">
        <v>60</v>
      </c>
      <c r="D316" t="s">
        <v>63</v>
      </c>
      <c r="E316">
        <v>41099</v>
      </c>
      <c r="F316">
        <v>6</v>
      </c>
      <c r="G316">
        <v>74</v>
      </c>
      <c r="H316">
        <v>4.8611111111111112E-2</v>
      </c>
      <c r="I316">
        <v>10</v>
      </c>
      <c r="J316">
        <v>227.9</v>
      </c>
      <c r="K316">
        <v>37.449513513513516</v>
      </c>
    </row>
    <row r="317" spans="1:15" x14ac:dyDescent="0.25">
      <c r="A317">
        <v>32</v>
      </c>
      <c r="B317">
        <v>9</v>
      </c>
      <c r="C317" t="s">
        <v>60</v>
      </c>
      <c r="D317" t="s">
        <v>63</v>
      </c>
      <c r="E317">
        <v>41106</v>
      </c>
      <c r="F317">
        <v>7</v>
      </c>
      <c r="G317">
        <v>100</v>
      </c>
      <c r="H317">
        <v>0</v>
      </c>
      <c r="I317">
        <v>1</v>
      </c>
      <c r="J317">
        <v>560.9</v>
      </c>
      <c r="K317">
        <v>6.8205439999999999</v>
      </c>
    </row>
    <row r="318" spans="1:15" x14ac:dyDescent="0.25">
      <c r="A318">
        <v>32</v>
      </c>
      <c r="B318">
        <v>9</v>
      </c>
      <c r="C318" t="s">
        <v>60</v>
      </c>
      <c r="D318" t="s">
        <v>63</v>
      </c>
      <c r="E318">
        <v>41113</v>
      </c>
      <c r="F318">
        <v>8</v>
      </c>
      <c r="G318">
        <v>80</v>
      </c>
      <c r="H318">
        <v>0</v>
      </c>
      <c r="I318">
        <v>1</v>
      </c>
      <c r="J318">
        <v>874.6</v>
      </c>
      <c r="K318">
        <v>13.29392</v>
      </c>
    </row>
    <row r="319" spans="1:15" x14ac:dyDescent="0.25">
      <c r="A319">
        <v>32</v>
      </c>
      <c r="B319">
        <v>9</v>
      </c>
      <c r="C319" t="s">
        <v>60</v>
      </c>
      <c r="D319" t="s">
        <v>63</v>
      </c>
      <c r="E319">
        <v>41120</v>
      </c>
      <c r="F319">
        <v>9</v>
      </c>
      <c r="G319">
        <v>79</v>
      </c>
      <c r="H319">
        <v>0</v>
      </c>
      <c r="I319">
        <v>1</v>
      </c>
      <c r="J319">
        <v>497.6</v>
      </c>
      <c r="K319">
        <v>7.6592607594936721</v>
      </c>
    </row>
    <row r="320" spans="1:15" x14ac:dyDescent="0.25">
      <c r="A320">
        <v>32</v>
      </c>
      <c r="B320">
        <v>9</v>
      </c>
      <c r="C320" t="s">
        <v>60</v>
      </c>
      <c r="D320" t="s">
        <v>63</v>
      </c>
      <c r="E320">
        <v>41127</v>
      </c>
      <c r="F320">
        <v>10</v>
      </c>
      <c r="G320">
        <v>100</v>
      </c>
      <c r="H320">
        <v>0</v>
      </c>
      <c r="I320">
        <v>1</v>
      </c>
      <c r="J320">
        <v>971.2</v>
      </c>
      <c r="K320">
        <v>11.809792000000002</v>
      </c>
    </row>
    <row r="321" spans="1:15" x14ac:dyDescent="0.25">
      <c r="A321">
        <v>32</v>
      </c>
      <c r="B321">
        <v>9</v>
      </c>
      <c r="C321" t="s">
        <v>60</v>
      </c>
      <c r="D321" t="s">
        <v>63</v>
      </c>
      <c r="E321">
        <v>41134</v>
      </c>
      <c r="F321">
        <v>11</v>
      </c>
      <c r="G321">
        <v>50</v>
      </c>
      <c r="H321">
        <v>0</v>
      </c>
      <c r="I321">
        <v>1</v>
      </c>
      <c r="J321">
        <v>196.3</v>
      </c>
      <c r="K321">
        <v>4.7740159999999996</v>
      </c>
    </row>
    <row r="322" spans="1:15" x14ac:dyDescent="0.25">
      <c r="A322">
        <v>33</v>
      </c>
      <c r="B322">
        <v>10</v>
      </c>
      <c r="C322" t="s">
        <v>67</v>
      </c>
      <c r="D322" t="s">
        <v>63</v>
      </c>
      <c r="E322">
        <v>41071</v>
      </c>
      <c r="F322">
        <v>2</v>
      </c>
      <c r="G322">
        <v>100</v>
      </c>
      <c r="H322">
        <v>0</v>
      </c>
      <c r="I322">
        <v>1</v>
      </c>
      <c r="J322">
        <v>633.29999999999995</v>
      </c>
      <c r="K322">
        <v>7.7009279999999993</v>
      </c>
      <c r="M322">
        <f>AVERAGE(K322:K331)</f>
        <v>10.179589499877649</v>
      </c>
      <c r="N322">
        <f>STDEV(K322:K331)</f>
        <v>7.4150282329149277</v>
      </c>
      <c r="O322">
        <f>N322/M322</f>
        <v>0.72842114438937355</v>
      </c>
    </row>
    <row r="323" spans="1:15" x14ac:dyDescent="0.25">
      <c r="A323">
        <v>33</v>
      </c>
      <c r="B323">
        <v>10</v>
      </c>
      <c r="C323" t="s">
        <v>67</v>
      </c>
      <c r="D323" t="s">
        <v>63</v>
      </c>
      <c r="E323">
        <v>41078</v>
      </c>
      <c r="F323">
        <v>3</v>
      </c>
      <c r="G323">
        <v>78</v>
      </c>
      <c r="H323">
        <v>0</v>
      </c>
      <c r="I323">
        <v>1</v>
      </c>
      <c r="J323">
        <v>640.1</v>
      </c>
      <c r="K323">
        <v>9.9789948717948693</v>
      </c>
    </row>
    <row r="324" spans="1:15" x14ac:dyDescent="0.25">
      <c r="A324">
        <v>33</v>
      </c>
      <c r="B324">
        <v>10</v>
      </c>
      <c r="C324" t="s">
        <v>67</v>
      </c>
      <c r="D324" t="s">
        <v>63</v>
      </c>
      <c r="E324">
        <v>41085</v>
      </c>
      <c r="F324">
        <v>4</v>
      </c>
      <c r="G324">
        <v>100</v>
      </c>
      <c r="H324">
        <v>0</v>
      </c>
      <c r="I324">
        <v>1</v>
      </c>
      <c r="J324">
        <v>424.1</v>
      </c>
      <c r="K324">
        <v>5.1570560000000008</v>
      </c>
    </row>
    <row r="325" spans="1:15" x14ac:dyDescent="0.25">
      <c r="A325">
        <v>33</v>
      </c>
      <c r="B325">
        <v>10</v>
      </c>
      <c r="C325" t="s">
        <v>67</v>
      </c>
      <c r="D325" t="s">
        <v>63</v>
      </c>
      <c r="E325">
        <v>41092</v>
      </c>
      <c r="F325">
        <v>5</v>
      </c>
      <c r="G325">
        <v>100</v>
      </c>
      <c r="H325">
        <v>4.8611111111111112E-2</v>
      </c>
      <c r="I325">
        <v>10</v>
      </c>
      <c r="J325">
        <v>243.7</v>
      </c>
      <c r="K325">
        <v>29.633920000000003</v>
      </c>
    </row>
    <row r="326" spans="1:15" x14ac:dyDescent="0.25">
      <c r="A326">
        <v>33</v>
      </c>
      <c r="B326">
        <v>10</v>
      </c>
      <c r="C326" t="s">
        <v>67</v>
      </c>
      <c r="D326" t="s">
        <v>63</v>
      </c>
      <c r="E326">
        <v>41099</v>
      </c>
      <c r="F326">
        <v>6</v>
      </c>
      <c r="G326">
        <v>74</v>
      </c>
      <c r="H326">
        <v>0</v>
      </c>
      <c r="I326">
        <v>1</v>
      </c>
      <c r="J326">
        <v>878.7</v>
      </c>
      <c r="K326">
        <v>14.439178378378379</v>
      </c>
    </row>
    <row r="327" spans="1:15" x14ac:dyDescent="0.25">
      <c r="A327">
        <v>33</v>
      </c>
      <c r="B327">
        <v>10</v>
      </c>
      <c r="C327" t="s">
        <v>67</v>
      </c>
      <c r="D327" t="s">
        <v>63</v>
      </c>
      <c r="E327">
        <v>41106</v>
      </c>
      <c r="F327">
        <v>7</v>
      </c>
      <c r="G327">
        <v>78</v>
      </c>
      <c r="H327">
        <v>0</v>
      </c>
      <c r="I327">
        <v>1</v>
      </c>
      <c r="J327">
        <v>636.79999999999995</v>
      </c>
      <c r="K327">
        <v>9.9275487179487154</v>
      </c>
    </row>
    <row r="328" spans="1:15" x14ac:dyDescent="0.25">
      <c r="A328">
        <v>33</v>
      </c>
      <c r="B328">
        <v>10</v>
      </c>
      <c r="C328" t="s">
        <v>67</v>
      </c>
      <c r="D328" t="s">
        <v>63</v>
      </c>
      <c r="E328">
        <v>41113</v>
      </c>
      <c r="F328">
        <v>8</v>
      </c>
      <c r="G328">
        <v>100</v>
      </c>
      <c r="H328">
        <v>0</v>
      </c>
      <c r="I328">
        <v>1</v>
      </c>
      <c r="J328">
        <v>608.70000000000005</v>
      </c>
      <c r="K328">
        <v>7.4017920000000004</v>
      </c>
    </row>
    <row r="329" spans="1:15" x14ac:dyDescent="0.25">
      <c r="A329">
        <v>33</v>
      </c>
      <c r="B329">
        <v>10</v>
      </c>
      <c r="C329" t="s">
        <v>67</v>
      </c>
      <c r="D329" t="s">
        <v>63</v>
      </c>
      <c r="E329">
        <v>41120</v>
      </c>
      <c r="F329">
        <v>9</v>
      </c>
      <c r="G329">
        <v>85</v>
      </c>
      <c r="H329">
        <v>0</v>
      </c>
      <c r="I329">
        <v>1</v>
      </c>
      <c r="J329">
        <v>441.5</v>
      </c>
      <c r="K329">
        <v>6.3160470588235293</v>
      </c>
    </row>
    <row r="330" spans="1:15" x14ac:dyDescent="0.25">
      <c r="A330">
        <v>33</v>
      </c>
      <c r="B330">
        <v>10</v>
      </c>
      <c r="C330" t="s">
        <v>67</v>
      </c>
      <c r="D330" t="s">
        <v>63</v>
      </c>
      <c r="E330">
        <v>41127</v>
      </c>
      <c r="F330">
        <v>10</v>
      </c>
      <c r="G330">
        <v>71</v>
      </c>
      <c r="H330">
        <v>0</v>
      </c>
      <c r="I330">
        <v>1</v>
      </c>
      <c r="J330">
        <v>262.39999999999998</v>
      </c>
      <c r="K330">
        <v>4.4940619718309849</v>
      </c>
    </row>
    <row r="331" spans="1:15" x14ac:dyDescent="0.25">
      <c r="A331">
        <v>33</v>
      </c>
      <c r="B331">
        <v>10</v>
      </c>
      <c r="C331" t="s">
        <v>67</v>
      </c>
      <c r="D331" t="s">
        <v>63</v>
      </c>
      <c r="E331">
        <v>41134</v>
      </c>
      <c r="F331">
        <v>11</v>
      </c>
      <c r="G331">
        <v>50</v>
      </c>
      <c r="H331">
        <v>0</v>
      </c>
      <c r="I331">
        <v>1</v>
      </c>
      <c r="J331">
        <v>277.39999999999998</v>
      </c>
      <c r="K331">
        <v>6.7463680000000004</v>
      </c>
    </row>
    <row r="332" spans="1:15" x14ac:dyDescent="0.25">
      <c r="A332">
        <v>34</v>
      </c>
      <c r="B332">
        <v>5</v>
      </c>
      <c r="C332" t="s">
        <v>67</v>
      </c>
      <c r="D332" t="s">
        <v>61</v>
      </c>
      <c r="E332">
        <v>41071</v>
      </c>
      <c r="F332">
        <v>2</v>
      </c>
      <c r="G332">
        <v>91</v>
      </c>
      <c r="H332">
        <v>0</v>
      </c>
      <c r="I332">
        <v>1</v>
      </c>
      <c r="J332">
        <v>215.1</v>
      </c>
      <c r="K332">
        <v>2.8743032967032964</v>
      </c>
      <c r="M332">
        <f>AVERAGE(K332:K341)</f>
        <v>24.836019975773329</v>
      </c>
      <c r="N332">
        <f>STDEV(K332:K341)</f>
        <v>25.702495465616163</v>
      </c>
      <c r="O332">
        <f>N332/M332</f>
        <v>1.0348878560529444</v>
      </c>
    </row>
    <row r="333" spans="1:15" x14ac:dyDescent="0.25">
      <c r="A333">
        <v>34</v>
      </c>
      <c r="B333">
        <v>5</v>
      </c>
      <c r="C333" t="s">
        <v>67</v>
      </c>
      <c r="D333" t="s">
        <v>61</v>
      </c>
      <c r="E333">
        <v>41078</v>
      </c>
      <c r="F333">
        <v>3</v>
      </c>
      <c r="G333">
        <v>57</v>
      </c>
      <c r="H333">
        <v>4.8611111111111112E-2</v>
      </c>
      <c r="I333">
        <v>10</v>
      </c>
      <c r="J333">
        <v>231.1</v>
      </c>
      <c r="K333">
        <v>49.301333333333332</v>
      </c>
    </row>
    <row r="334" spans="1:15" x14ac:dyDescent="0.25">
      <c r="A334">
        <v>34</v>
      </c>
      <c r="B334">
        <v>5</v>
      </c>
      <c r="C334" t="s">
        <v>67</v>
      </c>
      <c r="D334" t="s">
        <v>61</v>
      </c>
      <c r="E334">
        <v>41085</v>
      </c>
      <c r="F334">
        <v>4</v>
      </c>
      <c r="G334">
        <v>49</v>
      </c>
      <c r="H334">
        <v>0</v>
      </c>
      <c r="I334">
        <v>1</v>
      </c>
      <c r="J334">
        <v>361.8</v>
      </c>
      <c r="K334">
        <v>8.9785469387755104</v>
      </c>
    </row>
    <row r="335" spans="1:15" x14ac:dyDescent="0.25">
      <c r="A335">
        <v>34</v>
      </c>
      <c r="B335">
        <v>5</v>
      </c>
      <c r="C335" t="s">
        <v>67</v>
      </c>
      <c r="D335" t="s">
        <v>61</v>
      </c>
      <c r="E335">
        <v>41092</v>
      </c>
      <c r="F335">
        <v>5</v>
      </c>
      <c r="G335">
        <v>50</v>
      </c>
      <c r="H335">
        <v>4.8611111111111112E-2</v>
      </c>
      <c r="I335">
        <v>10</v>
      </c>
      <c r="J335">
        <v>261.5</v>
      </c>
      <c r="K335">
        <v>63.596800000000009</v>
      </c>
    </row>
    <row r="336" spans="1:15" x14ac:dyDescent="0.25">
      <c r="A336">
        <v>34</v>
      </c>
      <c r="B336">
        <v>5</v>
      </c>
      <c r="C336" t="s">
        <v>67</v>
      </c>
      <c r="D336" t="s">
        <v>61</v>
      </c>
      <c r="E336">
        <v>41099</v>
      </c>
      <c r="F336">
        <v>6</v>
      </c>
      <c r="G336">
        <v>100</v>
      </c>
      <c r="H336">
        <v>0</v>
      </c>
      <c r="I336">
        <v>1</v>
      </c>
      <c r="J336">
        <v>362</v>
      </c>
      <c r="K336">
        <v>4.4019199999999996</v>
      </c>
    </row>
    <row r="337" spans="1:15" x14ac:dyDescent="0.25">
      <c r="A337">
        <v>34</v>
      </c>
      <c r="B337">
        <v>5</v>
      </c>
      <c r="C337" t="s">
        <v>67</v>
      </c>
      <c r="D337" t="s">
        <v>61</v>
      </c>
      <c r="E337">
        <v>41106</v>
      </c>
      <c r="F337">
        <v>7</v>
      </c>
      <c r="G337">
        <v>73</v>
      </c>
      <c r="H337">
        <v>0</v>
      </c>
      <c r="I337">
        <v>1</v>
      </c>
      <c r="J337">
        <v>732.1</v>
      </c>
      <c r="K337">
        <v>12.194980821917808</v>
      </c>
    </row>
    <row r="338" spans="1:15" x14ac:dyDescent="0.25">
      <c r="A338">
        <v>34</v>
      </c>
      <c r="B338">
        <v>5</v>
      </c>
      <c r="C338" t="s">
        <v>67</v>
      </c>
      <c r="D338" t="s">
        <v>61</v>
      </c>
      <c r="E338">
        <v>41113</v>
      </c>
      <c r="F338">
        <v>8</v>
      </c>
      <c r="G338">
        <v>54</v>
      </c>
      <c r="H338">
        <v>0</v>
      </c>
      <c r="I338">
        <v>1</v>
      </c>
      <c r="J338">
        <v>677</v>
      </c>
      <c r="K338">
        <v>15.245037037037036</v>
      </c>
    </row>
    <row r="339" spans="1:15" x14ac:dyDescent="0.25">
      <c r="A339">
        <v>34</v>
      </c>
      <c r="B339">
        <v>5</v>
      </c>
      <c r="C339" t="s">
        <v>67</v>
      </c>
      <c r="D339" t="s">
        <v>61</v>
      </c>
      <c r="E339">
        <v>41120</v>
      </c>
      <c r="F339">
        <v>9</v>
      </c>
      <c r="G339">
        <v>44</v>
      </c>
      <c r="H339">
        <v>4.8611111111111112E-2</v>
      </c>
      <c r="I339">
        <v>10</v>
      </c>
      <c r="J339">
        <v>253.6</v>
      </c>
      <c r="K339">
        <v>70.085818181818169</v>
      </c>
    </row>
    <row r="340" spans="1:15" x14ac:dyDescent="0.25">
      <c r="A340">
        <v>34</v>
      </c>
      <c r="B340">
        <v>5</v>
      </c>
      <c r="C340" t="s">
        <v>67</v>
      </c>
      <c r="D340" t="s">
        <v>61</v>
      </c>
      <c r="E340">
        <v>41127</v>
      </c>
      <c r="F340">
        <v>10</v>
      </c>
      <c r="G340">
        <v>54</v>
      </c>
      <c r="H340">
        <v>0</v>
      </c>
      <c r="I340">
        <v>1</v>
      </c>
      <c r="J340">
        <v>434.6</v>
      </c>
      <c r="K340">
        <v>9.7865481481481478</v>
      </c>
    </row>
    <row r="341" spans="1:15" x14ac:dyDescent="0.25">
      <c r="A341">
        <v>34</v>
      </c>
      <c r="B341">
        <v>5</v>
      </c>
      <c r="C341" t="s">
        <v>67</v>
      </c>
      <c r="D341" t="s">
        <v>61</v>
      </c>
      <c r="E341">
        <v>41134</v>
      </c>
      <c r="F341">
        <v>11</v>
      </c>
      <c r="G341">
        <v>50</v>
      </c>
      <c r="H341">
        <v>0</v>
      </c>
      <c r="I341">
        <v>1</v>
      </c>
      <c r="J341">
        <v>489.1</v>
      </c>
      <c r="K341">
        <v>11.894912000000001</v>
      </c>
    </row>
    <row r="342" spans="1:15" x14ac:dyDescent="0.25">
      <c r="A342">
        <v>35</v>
      </c>
      <c r="B342">
        <v>10</v>
      </c>
      <c r="C342" t="s">
        <v>67</v>
      </c>
      <c r="D342" t="s">
        <v>63</v>
      </c>
      <c r="E342">
        <v>41071</v>
      </c>
      <c r="F342">
        <v>2</v>
      </c>
      <c r="G342">
        <v>100</v>
      </c>
      <c r="H342">
        <v>0</v>
      </c>
      <c r="I342">
        <v>1</v>
      </c>
      <c r="J342">
        <v>704.9</v>
      </c>
      <c r="K342">
        <v>8.5715839999999996</v>
      </c>
      <c r="M342">
        <f>AVERAGE(K342:K351)</f>
        <v>17.498291914614121</v>
      </c>
      <c r="N342">
        <f>STDEV(K342:K351)</f>
        <v>15.82024719868148</v>
      </c>
      <c r="O342">
        <f>N342/M342</f>
        <v>0.90410237044158681</v>
      </c>
    </row>
    <row r="343" spans="1:15" x14ac:dyDescent="0.25">
      <c r="A343">
        <v>35</v>
      </c>
      <c r="B343">
        <v>10</v>
      </c>
      <c r="C343" t="s">
        <v>67</v>
      </c>
      <c r="D343" t="s">
        <v>63</v>
      </c>
      <c r="E343">
        <v>41078</v>
      </c>
      <c r="F343">
        <v>3</v>
      </c>
      <c r="G343">
        <v>90</v>
      </c>
      <c r="H343">
        <v>4.8611111111111112E-2</v>
      </c>
      <c r="I343">
        <v>10</v>
      </c>
      <c r="J343">
        <v>314.5</v>
      </c>
      <c r="K343">
        <v>42.492444444444445</v>
      </c>
    </row>
    <row r="344" spans="1:15" x14ac:dyDescent="0.25">
      <c r="A344">
        <v>35</v>
      </c>
      <c r="B344">
        <v>10</v>
      </c>
      <c r="C344" t="s">
        <v>67</v>
      </c>
      <c r="D344" t="s">
        <v>63</v>
      </c>
      <c r="E344">
        <v>41085</v>
      </c>
      <c r="F344">
        <v>4</v>
      </c>
      <c r="G344">
        <v>100</v>
      </c>
      <c r="H344">
        <v>0</v>
      </c>
      <c r="I344">
        <v>1</v>
      </c>
      <c r="J344">
        <v>311.10000000000002</v>
      </c>
      <c r="K344">
        <v>3.7829760000000001</v>
      </c>
    </row>
    <row r="345" spans="1:15" x14ac:dyDescent="0.25">
      <c r="A345">
        <v>35</v>
      </c>
      <c r="B345">
        <v>10</v>
      </c>
      <c r="C345" t="s">
        <v>67</v>
      </c>
      <c r="D345" t="s">
        <v>63</v>
      </c>
      <c r="E345">
        <v>41092</v>
      </c>
      <c r="F345">
        <v>5</v>
      </c>
      <c r="G345">
        <v>100</v>
      </c>
      <c r="H345">
        <v>0</v>
      </c>
      <c r="I345">
        <v>1</v>
      </c>
      <c r="J345">
        <v>951</v>
      </c>
      <c r="K345">
        <v>11.564159999999999</v>
      </c>
    </row>
    <row r="346" spans="1:15" x14ac:dyDescent="0.25">
      <c r="A346">
        <v>35</v>
      </c>
      <c r="B346">
        <v>10</v>
      </c>
      <c r="C346" t="s">
        <v>67</v>
      </c>
      <c r="D346" t="s">
        <v>63</v>
      </c>
      <c r="E346">
        <v>41099</v>
      </c>
      <c r="F346">
        <v>6</v>
      </c>
      <c r="G346">
        <v>100</v>
      </c>
      <c r="H346">
        <v>0</v>
      </c>
      <c r="I346">
        <v>1</v>
      </c>
      <c r="J346">
        <v>343.5</v>
      </c>
      <c r="K346">
        <v>4.1769600000000002</v>
      </c>
    </row>
    <row r="347" spans="1:15" x14ac:dyDescent="0.25">
      <c r="A347">
        <v>35</v>
      </c>
      <c r="B347">
        <v>10</v>
      </c>
      <c r="C347" t="s">
        <v>67</v>
      </c>
      <c r="D347" t="s">
        <v>63</v>
      </c>
      <c r="E347">
        <v>41106</v>
      </c>
      <c r="F347">
        <v>7</v>
      </c>
      <c r="G347">
        <v>87</v>
      </c>
      <c r="H347">
        <v>4.8611111111111112E-2</v>
      </c>
      <c r="I347">
        <v>10</v>
      </c>
      <c r="J347">
        <v>257.3</v>
      </c>
      <c r="K347">
        <v>35.962850574712647</v>
      </c>
    </row>
    <row r="348" spans="1:15" x14ac:dyDescent="0.25">
      <c r="A348">
        <v>35</v>
      </c>
      <c r="B348">
        <v>10</v>
      </c>
      <c r="C348" t="s">
        <v>67</v>
      </c>
      <c r="D348" t="s">
        <v>63</v>
      </c>
      <c r="E348">
        <v>41113</v>
      </c>
      <c r="F348">
        <v>8</v>
      </c>
      <c r="G348">
        <v>63</v>
      </c>
      <c r="H348">
        <v>0</v>
      </c>
      <c r="I348">
        <v>1</v>
      </c>
      <c r="J348">
        <v>578</v>
      </c>
      <c r="K348">
        <v>11.156317460317458</v>
      </c>
    </row>
    <row r="349" spans="1:15" x14ac:dyDescent="0.25">
      <c r="A349">
        <v>35</v>
      </c>
      <c r="B349">
        <v>10</v>
      </c>
      <c r="C349" t="s">
        <v>67</v>
      </c>
      <c r="D349" t="s">
        <v>63</v>
      </c>
      <c r="E349">
        <v>41120</v>
      </c>
      <c r="F349">
        <v>9</v>
      </c>
      <c r="G349">
        <v>72</v>
      </c>
      <c r="H349">
        <v>4.8611111111111112E-2</v>
      </c>
      <c r="I349">
        <v>10</v>
      </c>
      <c r="J349">
        <v>246</v>
      </c>
      <c r="K349">
        <v>41.546666666666667</v>
      </c>
    </row>
    <row r="350" spans="1:15" x14ac:dyDescent="0.25">
      <c r="A350">
        <v>35</v>
      </c>
      <c r="B350">
        <v>10</v>
      </c>
      <c r="C350" t="s">
        <v>67</v>
      </c>
      <c r="D350" t="s">
        <v>63</v>
      </c>
      <c r="E350">
        <v>41127</v>
      </c>
      <c r="F350">
        <v>10</v>
      </c>
      <c r="G350">
        <v>100</v>
      </c>
      <c r="H350">
        <v>0</v>
      </c>
      <c r="I350">
        <v>1</v>
      </c>
      <c r="J350">
        <v>559.70000000000005</v>
      </c>
      <c r="K350">
        <v>6.8059520000000013</v>
      </c>
    </row>
    <row r="351" spans="1:15" x14ac:dyDescent="0.25">
      <c r="A351">
        <v>35</v>
      </c>
      <c r="B351">
        <v>10</v>
      </c>
      <c r="C351" t="s">
        <v>67</v>
      </c>
      <c r="D351" t="s">
        <v>63</v>
      </c>
      <c r="E351">
        <v>41134</v>
      </c>
      <c r="F351">
        <v>11</v>
      </c>
      <c r="G351">
        <v>50</v>
      </c>
      <c r="H351">
        <v>0</v>
      </c>
      <c r="I351">
        <v>1</v>
      </c>
      <c r="J351">
        <v>366.9</v>
      </c>
      <c r="K351">
        <v>8.9230080000000012</v>
      </c>
    </row>
    <row r="352" spans="1:15" x14ac:dyDescent="0.25">
      <c r="A352">
        <v>36</v>
      </c>
      <c r="B352">
        <v>8</v>
      </c>
      <c r="C352" t="s">
        <v>62</v>
      </c>
      <c r="D352" t="s">
        <v>63</v>
      </c>
      <c r="E352">
        <v>41071</v>
      </c>
      <c r="F352">
        <v>2</v>
      </c>
      <c r="G352">
        <v>100</v>
      </c>
      <c r="H352">
        <v>0</v>
      </c>
      <c r="I352">
        <v>1</v>
      </c>
      <c r="J352">
        <v>726.4</v>
      </c>
      <c r="K352">
        <v>8.833024</v>
      </c>
      <c r="M352">
        <f>AVERAGE(K352:K361)</f>
        <v>11.891955337025141</v>
      </c>
      <c r="N352">
        <f>STDEV(K352:K361)</f>
        <v>6.796598701371054</v>
      </c>
      <c r="O352">
        <f>N352/M352</f>
        <v>0.57152911432572473</v>
      </c>
    </row>
    <row r="353" spans="1:15" x14ac:dyDescent="0.25">
      <c r="A353">
        <v>36</v>
      </c>
      <c r="B353">
        <v>8</v>
      </c>
      <c r="C353" t="s">
        <v>62</v>
      </c>
      <c r="D353" t="s">
        <v>63</v>
      </c>
      <c r="E353">
        <v>41078</v>
      </c>
      <c r="F353">
        <v>3</v>
      </c>
      <c r="G353">
        <v>80</v>
      </c>
      <c r="H353">
        <v>0</v>
      </c>
      <c r="I353">
        <v>1</v>
      </c>
      <c r="J353">
        <v>937.9</v>
      </c>
      <c r="K353">
        <v>14.256079999999999</v>
      </c>
    </row>
    <row r="354" spans="1:15" x14ac:dyDescent="0.25">
      <c r="A354">
        <v>36</v>
      </c>
      <c r="B354">
        <v>8</v>
      </c>
      <c r="C354" t="s">
        <v>62</v>
      </c>
      <c r="D354" t="s">
        <v>63</v>
      </c>
      <c r="E354">
        <v>41085</v>
      </c>
      <c r="F354">
        <v>4</v>
      </c>
      <c r="G354">
        <v>54</v>
      </c>
      <c r="H354">
        <v>0</v>
      </c>
      <c r="I354">
        <v>1</v>
      </c>
      <c r="J354">
        <v>331.6</v>
      </c>
      <c r="K354">
        <v>7.4671407407407395</v>
      </c>
    </row>
    <row r="355" spans="1:15" x14ac:dyDescent="0.25">
      <c r="A355">
        <v>36</v>
      </c>
      <c r="B355">
        <v>8</v>
      </c>
      <c r="C355" t="s">
        <v>62</v>
      </c>
      <c r="D355" t="s">
        <v>63</v>
      </c>
      <c r="E355">
        <v>41092</v>
      </c>
      <c r="F355">
        <v>5</v>
      </c>
      <c r="G355">
        <v>100</v>
      </c>
      <c r="H355">
        <v>0</v>
      </c>
      <c r="I355">
        <v>1</v>
      </c>
      <c r="J355">
        <v>533.5</v>
      </c>
      <c r="K355">
        <v>6.4873599999999998</v>
      </c>
    </row>
    <row r="356" spans="1:15" x14ac:dyDescent="0.25">
      <c r="A356">
        <v>36</v>
      </c>
      <c r="B356">
        <v>8</v>
      </c>
      <c r="C356" t="s">
        <v>62</v>
      </c>
      <c r="D356" t="s">
        <v>63</v>
      </c>
      <c r="E356">
        <v>41099</v>
      </c>
      <c r="F356">
        <v>6</v>
      </c>
      <c r="G356">
        <v>100</v>
      </c>
      <c r="H356">
        <v>0</v>
      </c>
      <c r="I356">
        <v>1</v>
      </c>
      <c r="J356">
        <v>532.20000000000005</v>
      </c>
      <c r="K356">
        <v>6.471552</v>
      </c>
    </row>
    <row r="357" spans="1:15" x14ac:dyDescent="0.25">
      <c r="A357">
        <v>36</v>
      </c>
      <c r="B357">
        <v>8</v>
      </c>
      <c r="C357" t="s">
        <v>62</v>
      </c>
      <c r="D357" t="s">
        <v>63</v>
      </c>
      <c r="E357">
        <v>41106</v>
      </c>
      <c r="F357">
        <v>7</v>
      </c>
      <c r="G357">
        <v>79</v>
      </c>
      <c r="H357">
        <v>0</v>
      </c>
      <c r="I357">
        <v>1</v>
      </c>
      <c r="J357">
        <v>638.29999999999995</v>
      </c>
      <c r="K357">
        <v>9.8249721518987343</v>
      </c>
    </row>
    <row r="358" spans="1:15" x14ac:dyDescent="0.25">
      <c r="A358">
        <v>36</v>
      </c>
      <c r="B358">
        <v>8</v>
      </c>
      <c r="C358" t="s">
        <v>62</v>
      </c>
      <c r="D358" t="s">
        <v>63</v>
      </c>
      <c r="E358">
        <v>41113</v>
      </c>
      <c r="F358">
        <v>8</v>
      </c>
      <c r="G358">
        <v>67</v>
      </c>
      <c r="H358">
        <v>0</v>
      </c>
      <c r="I358">
        <v>1</v>
      </c>
      <c r="J358">
        <v>858.3</v>
      </c>
      <c r="K358">
        <v>15.577504477611937</v>
      </c>
    </row>
    <row r="359" spans="1:15" x14ac:dyDescent="0.25">
      <c r="A359">
        <v>36</v>
      </c>
      <c r="B359">
        <v>8</v>
      </c>
      <c r="C359" t="s">
        <v>62</v>
      </c>
      <c r="D359" t="s">
        <v>63</v>
      </c>
      <c r="E359">
        <v>41120</v>
      </c>
      <c r="F359">
        <v>9</v>
      </c>
      <c r="G359">
        <v>100</v>
      </c>
      <c r="H359">
        <v>4.8611111111111112E-2</v>
      </c>
      <c r="I359">
        <v>10</v>
      </c>
      <c r="J359">
        <v>239.2</v>
      </c>
      <c r="K359">
        <v>29.08672</v>
      </c>
    </row>
    <row r="360" spans="1:15" x14ac:dyDescent="0.25">
      <c r="A360">
        <v>36</v>
      </c>
      <c r="B360">
        <v>8</v>
      </c>
      <c r="C360" t="s">
        <v>62</v>
      </c>
      <c r="D360" t="s">
        <v>63</v>
      </c>
      <c r="E360">
        <v>41127</v>
      </c>
      <c r="F360">
        <v>10</v>
      </c>
      <c r="G360">
        <v>73</v>
      </c>
      <c r="H360">
        <v>0</v>
      </c>
      <c r="I360">
        <v>1</v>
      </c>
      <c r="J360">
        <v>532.9</v>
      </c>
      <c r="K360">
        <v>8.8767999999999976</v>
      </c>
    </row>
    <row r="361" spans="1:15" x14ac:dyDescent="0.25">
      <c r="A361">
        <v>36</v>
      </c>
      <c r="B361">
        <v>8</v>
      </c>
      <c r="C361" t="s">
        <v>62</v>
      </c>
      <c r="D361" t="s">
        <v>63</v>
      </c>
      <c r="E361">
        <v>41134</v>
      </c>
      <c r="F361">
        <v>11</v>
      </c>
      <c r="G361">
        <v>50</v>
      </c>
      <c r="H361">
        <v>0</v>
      </c>
      <c r="I361">
        <v>1</v>
      </c>
      <c r="J361">
        <v>495</v>
      </c>
      <c r="K361">
        <v>12.038400000000001</v>
      </c>
    </row>
    <row r="362" spans="1:15" x14ac:dyDescent="0.25">
      <c r="A362">
        <v>37</v>
      </c>
      <c r="B362">
        <v>4</v>
      </c>
      <c r="C362" t="s">
        <v>60</v>
      </c>
      <c r="D362" t="s">
        <v>61</v>
      </c>
      <c r="E362">
        <v>41071</v>
      </c>
      <c r="F362">
        <v>2</v>
      </c>
      <c r="G362">
        <v>100</v>
      </c>
      <c r="H362">
        <v>0</v>
      </c>
      <c r="I362">
        <v>1</v>
      </c>
      <c r="J362">
        <v>801.8</v>
      </c>
      <c r="K362">
        <v>9.7498879999999986</v>
      </c>
      <c r="M362">
        <f>AVERAGE(K362:K371)</f>
        <v>18.934118600855403</v>
      </c>
      <c r="N362">
        <f>STDEV(K362:K371)</f>
        <v>14.546297903409654</v>
      </c>
      <c r="O362">
        <f>N362/M362</f>
        <v>0.7682585183950672</v>
      </c>
    </row>
    <row r="363" spans="1:15" x14ac:dyDescent="0.25">
      <c r="A363">
        <v>37</v>
      </c>
      <c r="B363">
        <v>4</v>
      </c>
      <c r="C363" t="s">
        <v>60</v>
      </c>
      <c r="D363" t="s">
        <v>61</v>
      </c>
      <c r="E363">
        <v>41078</v>
      </c>
      <c r="F363">
        <v>3</v>
      </c>
      <c r="G363">
        <v>100</v>
      </c>
      <c r="H363">
        <v>0</v>
      </c>
      <c r="I363">
        <v>1</v>
      </c>
      <c r="J363">
        <v>729.6</v>
      </c>
      <c r="K363">
        <v>8.8719359999999998</v>
      </c>
    </row>
    <row r="364" spans="1:15" x14ac:dyDescent="0.25">
      <c r="A364">
        <v>37</v>
      </c>
      <c r="B364">
        <v>4</v>
      </c>
      <c r="C364" t="s">
        <v>60</v>
      </c>
      <c r="D364" t="s">
        <v>61</v>
      </c>
      <c r="E364">
        <v>41085</v>
      </c>
      <c r="F364">
        <v>4</v>
      </c>
      <c r="G364">
        <v>55</v>
      </c>
      <c r="H364">
        <v>0</v>
      </c>
      <c r="I364">
        <v>1</v>
      </c>
      <c r="J364">
        <v>402.9</v>
      </c>
      <c r="K364">
        <v>8.9077527272727259</v>
      </c>
    </row>
    <row r="365" spans="1:15" x14ac:dyDescent="0.25">
      <c r="A365">
        <v>37</v>
      </c>
      <c r="B365">
        <v>4</v>
      </c>
      <c r="C365" t="s">
        <v>60</v>
      </c>
      <c r="D365" t="s">
        <v>61</v>
      </c>
      <c r="E365">
        <v>41092</v>
      </c>
      <c r="F365">
        <v>5</v>
      </c>
      <c r="G365">
        <v>100</v>
      </c>
      <c r="H365">
        <v>0</v>
      </c>
      <c r="I365">
        <v>1</v>
      </c>
      <c r="J365">
        <v>703</v>
      </c>
      <c r="K365">
        <v>8.5484799999999996</v>
      </c>
    </row>
    <row r="366" spans="1:15" x14ac:dyDescent="0.25">
      <c r="A366">
        <v>37</v>
      </c>
      <c r="B366">
        <v>4</v>
      </c>
      <c r="C366" t="s">
        <v>60</v>
      </c>
      <c r="D366" t="s">
        <v>61</v>
      </c>
      <c r="E366">
        <v>41099</v>
      </c>
      <c r="F366">
        <v>6</v>
      </c>
      <c r="G366">
        <v>69</v>
      </c>
      <c r="H366">
        <v>4.8611111111111112E-2</v>
      </c>
      <c r="I366">
        <v>10</v>
      </c>
      <c r="J366">
        <v>223.1</v>
      </c>
      <c r="K366">
        <v>39.31733333333333</v>
      </c>
    </row>
    <row r="367" spans="1:15" x14ac:dyDescent="0.25">
      <c r="A367">
        <v>37</v>
      </c>
      <c r="B367">
        <v>4</v>
      </c>
      <c r="C367" t="s">
        <v>60</v>
      </c>
      <c r="D367" t="s">
        <v>61</v>
      </c>
      <c r="E367">
        <v>41106</v>
      </c>
      <c r="F367">
        <v>7</v>
      </c>
      <c r="G367">
        <v>100</v>
      </c>
      <c r="H367">
        <v>4.8611111111111112E-2</v>
      </c>
      <c r="I367">
        <v>10</v>
      </c>
      <c r="J367">
        <v>341.5</v>
      </c>
      <c r="K367">
        <v>41.52640000000001</v>
      </c>
    </row>
    <row r="368" spans="1:15" x14ac:dyDescent="0.25">
      <c r="A368">
        <v>37</v>
      </c>
      <c r="B368">
        <v>4</v>
      </c>
      <c r="C368" t="s">
        <v>60</v>
      </c>
      <c r="D368" t="s">
        <v>61</v>
      </c>
      <c r="E368">
        <v>41113</v>
      </c>
      <c r="F368">
        <v>8</v>
      </c>
      <c r="G368">
        <v>81</v>
      </c>
      <c r="H368">
        <v>4.8611111111111112E-2</v>
      </c>
      <c r="I368">
        <v>10</v>
      </c>
      <c r="J368">
        <v>254.4</v>
      </c>
      <c r="K368">
        <v>38.191407407407411</v>
      </c>
    </row>
    <row r="369" spans="1:15" x14ac:dyDescent="0.25">
      <c r="A369">
        <v>37</v>
      </c>
      <c r="B369">
        <v>4</v>
      </c>
      <c r="C369" t="s">
        <v>60</v>
      </c>
      <c r="D369" t="s">
        <v>61</v>
      </c>
      <c r="E369">
        <v>41120</v>
      </c>
      <c r="F369">
        <v>9</v>
      </c>
      <c r="G369">
        <v>64</v>
      </c>
      <c r="H369">
        <v>0</v>
      </c>
      <c r="I369">
        <v>1</v>
      </c>
      <c r="J369">
        <v>881.8</v>
      </c>
      <c r="K369">
        <v>16.754199999999997</v>
      </c>
    </row>
    <row r="370" spans="1:15" x14ac:dyDescent="0.25">
      <c r="A370">
        <v>37</v>
      </c>
      <c r="B370">
        <v>4</v>
      </c>
      <c r="C370" t="s">
        <v>60</v>
      </c>
      <c r="D370" t="s">
        <v>61</v>
      </c>
      <c r="E370">
        <v>41127</v>
      </c>
      <c r="F370">
        <v>10</v>
      </c>
      <c r="G370">
        <v>74</v>
      </c>
      <c r="H370">
        <v>0</v>
      </c>
      <c r="I370">
        <v>1</v>
      </c>
      <c r="J370">
        <v>572.9</v>
      </c>
      <c r="K370">
        <v>9.4141405405405401</v>
      </c>
    </row>
    <row r="371" spans="1:15" x14ac:dyDescent="0.25">
      <c r="A371">
        <v>37</v>
      </c>
      <c r="B371">
        <v>4</v>
      </c>
      <c r="C371" t="s">
        <v>60</v>
      </c>
      <c r="D371" t="s">
        <v>61</v>
      </c>
      <c r="E371">
        <v>41134</v>
      </c>
      <c r="F371">
        <v>11</v>
      </c>
      <c r="G371">
        <v>50</v>
      </c>
      <c r="H371">
        <v>0</v>
      </c>
      <c r="I371">
        <v>1</v>
      </c>
      <c r="J371">
        <v>331.4</v>
      </c>
      <c r="K371">
        <v>8.0596479999999993</v>
      </c>
    </row>
    <row r="372" spans="1:15" x14ac:dyDescent="0.25">
      <c r="A372">
        <v>38</v>
      </c>
      <c r="B372">
        <v>1</v>
      </c>
      <c r="C372" t="s">
        <v>64</v>
      </c>
      <c r="D372" t="s">
        <v>61</v>
      </c>
      <c r="E372">
        <v>41071</v>
      </c>
      <c r="F372">
        <v>2</v>
      </c>
      <c r="G372">
        <v>80</v>
      </c>
      <c r="H372">
        <v>0</v>
      </c>
      <c r="I372">
        <v>1</v>
      </c>
      <c r="J372">
        <v>513.20000000000005</v>
      </c>
      <c r="K372">
        <v>7.8006400000000014</v>
      </c>
      <c r="M372">
        <f>AVERAGE(K372:K381)</f>
        <v>6.078402152608426</v>
      </c>
      <c r="N372">
        <f>STDEV(K372:K381)</f>
        <v>3.103341219313946</v>
      </c>
      <c r="O372">
        <f>N372/M372</f>
        <v>0.51055213876926664</v>
      </c>
    </row>
    <row r="373" spans="1:15" x14ac:dyDescent="0.25">
      <c r="A373">
        <v>38</v>
      </c>
      <c r="B373">
        <v>1</v>
      </c>
      <c r="C373" t="s">
        <v>64</v>
      </c>
      <c r="D373" t="s">
        <v>61</v>
      </c>
      <c r="E373">
        <v>41078</v>
      </c>
      <c r="F373">
        <v>3</v>
      </c>
      <c r="G373">
        <v>69</v>
      </c>
      <c r="H373">
        <v>0</v>
      </c>
      <c r="I373">
        <v>1</v>
      </c>
      <c r="J373">
        <v>616.9</v>
      </c>
      <c r="K373">
        <v>10.871744927536232</v>
      </c>
    </row>
    <row r="374" spans="1:15" x14ac:dyDescent="0.25">
      <c r="A374">
        <v>38</v>
      </c>
      <c r="B374">
        <v>1</v>
      </c>
      <c r="C374" t="s">
        <v>64</v>
      </c>
      <c r="D374" t="s">
        <v>61</v>
      </c>
      <c r="E374">
        <v>41085</v>
      </c>
      <c r="F374">
        <v>4</v>
      </c>
      <c r="G374">
        <v>100</v>
      </c>
      <c r="H374">
        <v>0</v>
      </c>
      <c r="I374">
        <v>1</v>
      </c>
      <c r="J374">
        <v>240.7</v>
      </c>
      <c r="K374">
        <v>2.9269119999999997</v>
      </c>
    </row>
    <row r="375" spans="1:15" x14ac:dyDescent="0.25">
      <c r="A375">
        <v>38</v>
      </c>
      <c r="B375">
        <v>1</v>
      </c>
      <c r="C375" t="s">
        <v>64</v>
      </c>
      <c r="D375" t="s">
        <v>61</v>
      </c>
      <c r="E375">
        <v>41092</v>
      </c>
      <c r="F375">
        <v>5</v>
      </c>
      <c r="G375">
        <v>100</v>
      </c>
      <c r="H375">
        <v>0</v>
      </c>
      <c r="I375">
        <v>1</v>
      </c>
      <c r="J375">
        <v>377.4</v>
      </c>
      <c r="K375">
        <v>4.5891839999999995</v>
      </c>
    </row>
    <row r="376" spans="1:15" x14ac:dyDescent="0.25">
      <c r="A376">
        <v>38</v>
      </c>
      <c r="B376">
        <v>1</v>
      </c>
      <c r="C376" t="s">
        <v>64</v>
      </c>
      <c r="D376" t="s">
        <v>61</v>
      </c>
      <c r="E376">
        <v>41099</v>
      </c>
      <c r="F376">
        <v>6</v>
      </c>
      <c r="G376">
        <v>100</v>
      </c>
      <c r="H376">
        <v>0</v>
      </c>
      <c r="I376">
        <v>1</v>
      </c>
      <c r="J376">
        <v>386.3</v>
      </c>
      <c r="K376">
        <v>4.6974080000000002</v>
      </c>
    </row>
    <row r="377" spans="1:15" x14ac:dyDescent="0.25">
      <c r="A377">
        <v>38</v>
      </c>
      <c r="B377">
        <v>1</v>
      </c>
      <c r="C377" t="s">
        <v>64</v>
      </c>
      <c r="D377" t="s">
        <v>61</v>
      </c>
      <c r="E377">
        <v>41106</v>
      </c>
      <c r="F377">
        <v>7</v>
      </c>
      <c r="G377">
        <v>84</v>
      </c>
      <c r="H377">
        <v>0</v>
      </c>
      <c r="I377">
        <v>1</v>
      </c>
      <c r="J377">
        <v>765</v>
      </c>
      <c r="K377">
        <v>11.074285714285713</v>
      </c>
    </row>
    <row r="378" spans="1:15" x14ac:dyDescent="0.25">
      <c r="A378">
        <v>38</v>
      </c>
      <c r="B378">
        <v>1</v>
      </c>
      <c r="C378" t="s">
        <v>64</v>
      </c>
      <c r="D378" t="s">
        <v>61</v>
      </c>
      <c r="E378">
        <v>41113</v>
      </c>
      <c r="F378">
        <v>8</v>
      </c>
      <c r="G378">
        <v>88</v>
      </c>
      <c r="H378">
        <v>0</v>
      </c>
      <c r="I378">
        <v>1</v>
      </c>
      <c r="J378">
        <v>371</v>
      </c>
      <c r="K378">
        <v>5.1265454545454539</v>
      </c>
    </row>
    <row r="379" spans="1:15" x14ac:dyDescent="0.25">
      <c r="A379">
        <v>38</v>
      </c>
      <c r="B379">
        <v>1</v>
      </c>
      <c r="C379" t="s">
        <v>64</v>
      </c>
      <c r="D379" t="s">
        <v>61</v>
      </c>
      <c r="E379">
        <v>41120</v>
      </c>
      <c r="F379">
        <v>9</v>
      </c>
    </row>
    <row r="380" spans="1:15" x14ac:dyDescent="0.25">
      <c r="A380">
        <v>38</v>
      </c>
      <c r="B380">
        <v>1</v>
      </c>
      <c r="C380" t="s">
        <v>64</v>
      </c>
      <c r="D380" t="s">
        <v>61</v>
      </c>
      <c r="E380">
        <v>41127</v>
      </c>
      <c r="F380">
        <v>10</v>
      </c>
      <c r="G380">
        <v>83</v>
      </c>
      <c r="H380">
        <v>0</v>
      </c>
      <c r="I380">
        <v>1</v>
      </c>
      <c r="J380">
        <v>214.6</v>
      </c>
      <c r="K380">
        <v>3.1440192771084332</v>
      </c>
    </row>
    <row r="381" spans="1:15" x14ac:dyDescent="0.25">
      <c r="A381">
        <v>38</v>
      </c>
      <c r="B381">
        <v>1</v>
      </c>
      <c r="C381" t="s">
        <v>64</v>
      </c>
      <c r="D381" t="s">
        <v>61</v>
      </c>
      <c r="E381">
        <v>41134</v>
      </c>
      <c r="F381">
        <v>11</v>
      </c>
      <c r="G381">
        <v>50</v>
      </c>
      <c r="H381">
        <v>0</v>
      </c>
      <c r="I381">
        <v>1</v>
      </c>
      <c r="J381">
        <v>184</v>
      </c>
      <c r="K381">
        <v>4.4748799999999997</v>
      </c>
    </row>
    <row r="382" spans="1:15" x14ac:dyDescent="0.25">
      <c r="A382">
        <v>39</v>
      </c>
      <c r="B382">
        <v>5</v>
      </c>
      <c r="C382" t="s">
        <v>67</v>
      </c>
      <c r="D382" t="s">
        <v>61</v>
      </c>
      <c r="E382">
        <v>41071</v>
      </c>
      <c r="F382">
        <v>2</v>
      </c>
      <c r="G382">
        <v>90</v>
      </c>
      <c r="H382">
        <v>0</v>
      </c>
      <c r="I382">
        <v>1</v>
      </c>
      <c r="J382">
        <v>635.5</v>
      </c>
      <c r="K382">
        <v>8.5863111111111099</v>
      </c>
      <c r="M382">
        <f>AVERAGE(K382:K391)</f>
        <v>26.716520476608991</v>
      </c>
      <c r="N382">
        <f>STDEV(K382:K391)</f>
        <v>34.708404064758412</v>
      </c>
      <c r="O382">
        <f>N382/M382</f>
        <v>1.2991363937211255</v>
      </c>
    </row>
    <row r="383" spans="1:15" x14ac:dyDescent="0.25">
      <c r="A383">
        <v>39</v>
      </c>
      <c r="B383">
        <v>5</v>
      </c>
      <c r="C383" t="s">
        <v>67</v>
      </c>
      <c r="D383" t="s">
        <v>61</v>
      </c>
      <c r="E383">
        <v>41078</v>
      </c>
      <c r="F383">
        <v>3</v>
      </c>
      <c r="G383">
        <v>76</v>
      </c>
      <c r="H383">
        <v>4.8611111111111112E-2</v>
      </c>
      <c r="I383">
        <v>10</v>
      </c>
      <c r="J383">
        <v>312.7</v>
      </c>
      <c r="K383">
        <v>50.031999999999989</v>
      </c>
    </row>
    <row r="384" spans="1:15" x14ac:dyDescent="0.25">
      <c r="A384">
        <v>39</v>
      </c>
      <c r="B384">
        <v>5</v>
      </c>
      <c r="C384" t="s">
        <v>67</v>
      </c>
      <c r="D384" t="s">
        <v>61</v>
      </c>
      <c r="E384">
        <v>41085</v>
      </c>
      <c r="F384">
        <v>4</v>
      </c>
      <c r="G384">
        <v>52</v>
      </c>
      <c r="H384">
        <v>0</v>
      </c>
      <c r="I384">
        <v>1</v>
      </c>
      <c r="J384">
        <v>129.9</v>
      </c>
      <c r="K384">
        <v>3.0376615384615389</v>
      </c>
    </row>
    <row r="385" spans="1:15" x14ac:dyDescent="0.25">
      <c r="A385">
        <v>39</v>
      </c>
      <c r="B385">
        <v>5</v>
      </c>
      <c r="C385" t="s">
        <v>67</v>
      </c>
      <c r="D385" t="s">
        <v>61</v>
      </c>
      <c r="E385">
        <v>41092</v>
      </c>
      <c r="F385">
        <v>5</v>
      </c>
      <c r="G385">
        <v>85</v>
      </c>
      <c r="H385">
        <v>0</v>
      </c>
      <c r="I385">
        <v>1</v>
      </c>
      <c r="J385">
        <v>488.5</v>
      </c>
      <c r="K385">
        <v>6.9884235294117643</v>
      </c>
    </row>
    <row r="386" spans="1:15" x14ac:dyDescent="0.25">
      <c r="A386">
        <v>39</v>
      </c>
      <c r="B386">
        <v>5</v>
      </c>
      <c r="C386" t="s">
        <v>67</v>
      </c>
      <c r="D386" t="s">
        <v>61</v>
      </c>
      <c r="E386">
        <v>41099</v>
      </c>
      <c r="F386">
        <v>6</v>
      </c>
      <c r="G386">
        <v>71</v>
      </c>
      <c r="H386">
        <v>0</v>
      </c>
      <c r="I386">
        <v>1</v>
      </c>
      <c r="J386">
        <v>377.5</v>
      </c>
      <c r="K386">
        <v>6.4653521126760563</v>
      </c>
    </row>
    <row r="387" spans="1:15" x14ac:dyDescent="0.25">
      <c r="A387">
        <v>39</v>
      </c>
      <c r="B387">
        <v>5</v>
      </c>
      <c r="C387" t="s">
        <v>67</v>
      </c>
      <c r="D387" t="s">
        <v>61</v>
      </c>
      <c r="E387">
        <v>41106</v>
      </c>
      <c r="F387">
        <v>7</v>
      </c>
      <c r="G387">
        <v>72</v>
      </c>
      <c r="H387">
        <v>4.8611111111111112E-2</v>
      </c>
      <c r="I387">
        <v>10</v>
      </c>
      <c r="J387">
        <v>281.39999999999998</v>
      </c>
      <c r="K387">
        <v>47.525333333333329</v>
      </c>
    </row>
    <row r="388" spans="1:15" x14ac:dyDescent="0.25">
      <c r="A388">
        <v>39</v>
      </c>
      <c r="B388">
        <v>5</v>
      </c>
      <c r="C388" t="s">
        <v>67</v>
      </c>
      <c r="D388" t="s">
        <v>61</v>
      </c>
      <c r="E388">
        <v>41113</v>
      </c>
      <c r="F388">
        <v>8</v>
      </c>
      <c r="G388">
        <v>58</v>
      </c>
      <c r="H388">
        <v>0</v>
      </c>
      <c r="I388">
        <v>1</v>
      </c>
      <c r="J388">
        <v>606.20000000000005</v>
      </c>
      <c r="K388">
        <v>12.709296551724139</v>
      </c>
    </row>
    <row r="389" spans="1:15" x14ac:dyDescent="0.25">
      <c r="A389">
        <v>39</v>
      </c>
      <c r="B389">
        <v>5</v>
      </c>
      <c r="C389" t="s">
        <v>67</v>
      </c>
      <c r="D389" t="s">
        <v>61</v>
      </c>
      <c r="E389">
        <v>41120</v>
      </c>
      <c r="F389">
        <v>9</v>
      </c>
      <c r="G389">
        <v>46</v>
      </c>
      <c r="H389">
        <v>4.8611111111111112E-2</v>
      </c>
      <c r="I389">
        <v>10</v>
      </c>
      <c r="J389">
        <v>426.2</v>
      </c>
      <c r="K389">
        <v>112.66504347826086</v>
      </c>
    </row>
    <row r="390" spans="1:15" x14ac:dyDescent="0.25">
      <c r="A390">
        <v>39</v>
      </c>
      <c r="B390">
        <v>5</v>
      </c>
      <c r="C390" t="s">
        <v>67</v>
      </c>
      <c r="D390" t="s">
        <v>61</v>
      </c>
      <c r="E390">
        <v>41127</v>
      </c>
      <c r="F390">
        <v>10</v>
      </c>
      <c r="G390">
        <v>72</v>
      </c>
      <c r="H390">
        <v>0</v>
      </c>
      <c r="I390">
        <v>1</v>
      </c>
      <c r="J390">
        <v>465.2</v>
      </c>
      <c r="K390">
        <v>7.8567111111111112</v>
      </c>
    </row>
    <row r="391" spans="1:15" x14ac:dyDescent="0.25">
      <c r="A391">
        <v>39</v>
      </c>
      <c r="B391">
        <v>5</v>
      </c>
      <c r="C391" t="s">
        <v>67</v>
      </c>
      <c r="D391" t="s">
        <v>61</v>
      </c>
      <c r="E391">
        <v>41134</v>
      </c>
      <c r="F391">
        <v>11</v>
      </c>
      <c r="G391">
        <v>50</v>
      </c>
      <c r="H391">
        <v>0</v>
      </c>
      <c r="I391">
        <v>1</v>
      </c>
      <c r="J391">
        <v>464.6</v>
      </c>
      <c r="K391">
        <v>11.299072000000001</v>
      </c>
    </row>
    <row r="392" spans="1:15" x14ac:dyDescent="0.25">
      <c r="A392">
        <v>40</v>
      </c>
      <c r="B392">
        <v>2</v>
      </c>
      <c r="C392" t="s">
        <v>68</v>
      </c>
      <c r="D392" t="s">
        <v>61</v>
      </c>
      <c r="E392">
        <v>41071</v>
      </c>
      <c r="F392">
        <v>2</v>
      </c>
      <c r="G392">
        <v>81</v>
      </c>
      <c r="H392">
        <v>4.8611111111111112E-2</v>
      </c>
      <c r="I392">
        <v>10</v>
      </c>
      <c r="J392">
        <v>205.3</v>
      </c>
      <c r="K392">
        <v>30.820345679012348</v>
      </c>
      <c r="M392">
        <f>AVERAGE(K392:K401)</f>
        <v>13.181697543756997</v>
      </c>
      <c r="N392">
        <f>STDEV(K392:K401)</f>
        <v>7.8508165039857092</v>
      </c>
      <c r="O392">
        <f>N392/M392</f>
        <v>0.59558463376395299</v>
      </c>
    </row>
    <row r="393" spans="1:15" x14ac:dyDescent="0.25">
      <c r="A393">
        <v>40</v>
      </c>
      <c r="B393">
        <v>2</v>
      </c>
      <c r="C393" t="s">
        <v>68</v>
      </c>
      <c r="D393" t="s">
        <v>61</v>
      </c>
      <c r="E393">
        <v>41078</v>
      </c>
      <c r="F393">
        <v>3</v>
      </c>
      <c r="G393">
        <v>100</v>
      </c>
      <c r="H393">
        <v>0</v>
      </c>
      <c r="I393">
        <v>1</v>
      </c>
      <c r="J393">
        <v>778.1</v>
      </c>
      <c r="K393">
        <v>9.4616959999999999</v>
      </c>
    </row>
    <row r="394" spans="1:15" x14ac:dyDescent="0.25">
      <c r="A394">
        <v>40</v>
      </c>
      <c r="B394">
        <v>2</v>
      </c>
      <c r="C394" t="s">
        <v>68</v>
      </c>
      <c r="D394" t="s">
        <v>61</v>
      </c>
      <c r="E394">
        <v>41085</v>
      </c>
      <c r="F394">
        <v>4</v>
      </c>
      <c r="G394">
        <v>67</v>
      </c>
      <c r="H394">
        <v>0</v>
      </c>
      <c r="I394">
        <v>1</v>
      </c>
      <c r="J394">
        <v>436.4</v>
      </c>
      <c r="K394">
        <v>7.9203343283582068</v>
      </c>
    </row>
    <row r="395" spans="1:15" x14ac:dyDescent="0.25">
      <c r="A395">
        <v>40</v>
      </c>
      <c r="B395">
        <v>2</v>
      </c>
      <c r="C395" t="s">
        <v>68</v>
      </c>
      <c r="D395" t="s">
        <v>61</v>
      </c>
      <c r="E395">
        <v>41092</v>
      </c>
      <c r="F395">
        <v>5</v>
      </c>
      <c r="G395">
        <v>100</v>
      </c>
      <c r="H395">
        <v>0</v>
      </c>
      <c r="I395">
        <v>1</v>
      </c>
      <c r="J395">
        <v>488.7</v>
      </c>
      <c r="K395">
        <v>5.9425919999999994</v>
      </c>
    </row>
    <row r="396" spans="1:15" x14ac:dyDescent="0.25">
      <c r="A396">
        <v>40</v>
      </c>
      <c r="B396">
        <v>2</v>
      </c>
      <c r="C396" t="s">
        <v>68</v>
      </c>
      <c r="D396" t="s">
        <v>61</v>
      </c>
      <c r="E396">
        <v>41099</v>
      </c>
      <c r="F396">
        <v>6</v>
      </c>
      <c r="G396">
        <v>80</v>
      </c>
      <c r="H396">
        <v>0</v>
      </c>
      <c r="I396">
        <v>1</v>
      </c>
      <c r="J396">
        <v>679.1</v>
      </c>
      <c r="K396">
        <v>10.322319999999999</v>
      </c>
    </row>
    <row r="397" spans="1:15" x14ac:dyDescent="0.25">
      <c r="A397">
        <v>40</v>
      </c>
      <c r="B397">
        <v>2</v>
      </c>
      <c r="C397" t="s">
        <v>68</v>
      </c>
      <c r="D397" t="s">
        <v>61</v>
      </c>
      <c r="E397">
        <v>41106</v>
      </c>
      <c r="F397">
        <v>7</v>
      </c>
      <c r="G397">
        <v>54</v>
      </c>
      <c r="H397">
        <v>0</v>
      </c>
      <c r="I397">
        <v>1</v>
      </c>
      <c r="J397">
        <v>735.2</v>
      </c>
      <c r="K397">
        <v>16.555614814814817</v>
      </c>
    </row>
    <row r="398" spans="1:15" x14ac:dyDescent="0.25">
      <c r="A398">
        <v>40</v>
      </c>
      <c r="B398">
        <v>2</v>
      </c>
      <c r="C398" t="s">
        <v>68</v>
      </c>
      <c r="D398" t="s">
        <v>61</v>
      </c>
      <c r="E398">
        <v>41113</v>
      </c>
      <c r="F398">
        <v>8</v>
      </c>
      <c r="G398">
        <v>65</v>
      </c>
      <c r="H398">
        <v>0</v>
      </c>
      <c r="I398">
        <v>1</v>
      </c>
      <c r="J398">
        <v>957.4</v>
      </c>
      <c r="K398">
        <v>17.910744615384615</v>
      </c>
    </row>
    <row r="399" spans="1:15" x14ac:dyDescent="0.25">
      <c r="A399">
        <v>40</v>
      </c>
      <c r="B399">
        <v>2</v>
      </c>
      <c r="C399" t="s">
        <v>68</v>
      </c>
      <c r="D399" t="s">
        <v>61</v>
      </c>
      <c r="E399">
        <v>41120</v>
      </c>
      <c r="F399">
        <v>9</v>
      </c>
      <c r="G399">
        <v>57</v>
      </c>
      <c r="H399">
        <v>0</v>
      </c>
      <c r="I399">
        <v>1</v>
      </c>
      <c r="J399">
        <v>692.6</v>
      </c>
      <c r="K399">
        <v>14.775466666666665</v>
      </c>
    </row>
    <row r="400" spans="1:15" x14ac:dyDescent="0.25">
      <c r="A400">
        <v>40</v>
      </c>
      <c r="B400">
        <v>2</v>
      </c>
      <c r="C400" t="s">
        <v>68</v>
      </c>
      <c r="D400" t="s">
        <v>61</v>
      </c>
      <c r="E400">
        <v>41127</v>
      </c>
      <c r="F400">
        <v>10</v>
      </c>
      <c r="G400">
        <v>75</v>
      </c>
      <c r="H400">
        <v>0</v>
      </c>
      <c r="I400">
        <v>1</v>
      </c>
      <c r="J400">
        <v>190.6</v>
      </c>
      <c r="K400">
        <v>3.0902613333333329</v>
      </c>
    </row>
    <row r="401" spans="1:15" x14ac:dyDescent="0.25">
      <c r="A401">
        <v>40</v>
      </c>
      <c r="B401">
        <v>2</v>
      </c>
      <c r="C401" t="s">
        <v>68</v>
      </c>
      <c r="D401" t="s">
        <v>61</v>
      </c>
      <c r="E401">
        <v>41134</v>
      </c>
      <c r="F401">
        <v>11</v>
      </c>
      <c r="G401">
        <v>50</v>
      </c>
      <c r="H401">
        <v>0</v>
      </c>
      <c r="I401">
        <v>1</v>
      </c>
      <c r="J401">
        <v>617.5</v>
      </c>
      <c r="K401">
        <v>15.017600000000002</v>
      </c>
    </row>
    <row r="402" spans="1:15" x14ac:dyDescent="0.25">
      <c r="A402">
        <v>41</v>
      </c>
      <c r="B402">
        <v>6</v>
      </c>
      <c r="C402" t="s">
        <v>64</v>
      </c>
      <c r="D402" t="s">
        <v>63</v>
      </c>
      <c r="E402">
        <v>41071</v>
      </c>
      <c r="F402">
        <v>2</v>
      </c>
      <c r="G402">
        <v>100</v>
      </c>
      <c r="H402">
        <v>0</v>
      </c>
      <c r="I402">
        <v>1</v>
      </c>
      <c r="J402">
        <v>648.4</v>
      </c>
      <c r="K402">
        <v>7.884544</v>
      </c>
      <c r="M402">
        <f>AVERAGE(K402:K411)</f>
        <v>6.6316208660528657</v>
      </c>
      <c r="N402">
        <f>STDEV(K402:K411)</f>
        <v>2.5268998259747097</v>
      </c>
      <c r="O402">
        <f>N402/M402</f>
        <v>0.38103804137987735</v>
      </c>
    </row>
    <row r="403" spans="1:15" x14ac:dyDescent="0.25">
      <c r="A403">
        <v>41</v>
      </c>
      <c r="B403">
        <v>6</v>
      </c>
      <c r="C403" t="s">
        <v>64</v>
      </c>
      <c r="D403" t="s">
        <v>63</v>
      </c>
      <c r="E403">
        <v>41078</v>
      </c>
      <c r="F403">
        <v>3</v>
      </c>
      <c r="G403">
        <v>52</v>
      </c>
      <c r="H403">
        <v>0</v>
      </c>
      <c r="I403">
        <v>1</v>
      </c>
      <c r="J403">
        <v>490.7</v>
      </c>
      <c r="K403">
        <v>11.474830769230769</v>
      </c>
    </row>
    <row r="404" spans="1:15" x14ac:dyDescent="0.25">
      <c r="A404">
        <v>41</v>
      </c>
      <c r="B404">
        <v>6</v>
      </c>
      <c r="C404" t="s">
        <v>64</v>
      </c>
      <c r="D404" t="s">
        <v>63</v>
      </c>
      <c r="E404">
        <v>41085</v>
      </c>
      <c r="F404">
        <v>4</v>
      </c>
      <c r="G404">
        <v>70</v>
      </c>
      <c r="H404">
        <v>0</v>
      </c>
      <c r="I404">
        <v>1</v>
      </c>
      <c r="J404">
        <v>462.4</v>
      </c>
      <c r="K404">
        <v>8.0325485714285705</v>
      </c>
    </row>
    <row r="405" spans="1:15" x14ac:dyDescent="0.25">
      <c r="A405">
        <v>41</v>
      </c>
      <c r="B405">
        <v>6</v>
      </c>
      <c r="C405" t="s">
        <v>64</v>
      </c>
      <c r="D405" t="s">
        <v>63</v>
      </c>
      <c r="E405">
        <v>41092</v>
      </c>
      <c r="F405">
        <v>5</v>
      </c>
      <c r="G405">
        <v>74</v>
      </c>
      <c r="H405">
        <v>0</v>
      </c>
      <c r="I405">
        <v>1</v>
      </c>
      <c r="J405">
        <v>516.6</v>
      </c>
      <c r="K405">
        <v>8.4889945945945957</v>
      </c>
    </row>
    <row r="406" spans="1:15" x14ac:dyDescent="0.25">
      <c r="A406">
        <v>41</v>
      </c>
      <c r="B406">
        <v>6</v>
      </c>
      <c r="C406" t="s">
        <v>64</v>
      </c>
      <c r="D406" t="s">
        <v>63</v>
      </c>
      <c r="E406">
        <v>41099</v>
      </c>
      <c r="F406">
        <v>6</v>
      </c>
      <c r="G406">
        <v>100</v>
      </c>
      <c r="H406">
        <v>0</v>
      </c>
      <c r="I406">
        <v>1</v>
      </c>
      <c r="J406">
        <v>232.7</v>
      </c>
      <c r="K406">
        <v>2.8296320000000001</v>
      </c>
    </row>
    <row r="407" spans="1:15" x14ac:dyDescent="0.25">
      <c r="A407">
        <v>41</v>
      </c>
      <c r="B407">
        <v>6</v>
      </c>
      <c r="C407" t="s">
        <v>64</v>
      </c>
      <c r="D407" t="s">
        <v>63</v>
      </c>
      <c r="E407">
        <v>41106</v>
      </c>
      <c r="F407">
        <v>7</v>
      </c>
      <c r="G407">
        <v>84</v>
      </c>
      <c r="H407">
        <v>0</v>
      </c>
      <c r="I407">
        <v>1</v>
      </c>
      <c r="J407">
        <v>449.6</v>
      </c>
      <c r="K407">
        <v>6.5084952380952377</v>
      </c>
    </row>
    <row r="408" spans="1:15" x14ac:dyDescent="0.25">
      <c r="A408">
        <v>41</v>
      </c>
      <c r="B408">
        <v>6</v>
      </c>
      <c r="C408" t="s">
        <v>64</v>
      </c>
      <c r="D408" t="s">
        <v>63</v>
      </c>
      <c r="E408">
        <v>41113</v>
      </c>
      <c r="F408">
        <v>8</v>
      </c>
      <c r="G408">
        <v>100</v>
      </c>
      <c r="H408">
        <v>0</v>
      </c>
      <c r="I408">
        <v>1</v>
      </c>
      <c r="J408">
        <v>346.6</v>
      </c>
      <c r="K408">
        <v>4.2146560000000006</v>
      </c>
    </row>
    <row r="409" spans="1:15" x14ac:dyDescent="0.25">
      <c r="A409">
        <v>41</v>
      </c>
      <c r="B409">
        <v>6</v>
      </c>
      <c r="C409" t="s">
        <v>64</v>
      </c>
      <c r="D409" t="s">
        <v>63</v>
      </c>
      <c r="E409">
        <v>41120</v>
      </c>
      <c r="F409">
        <v>9</v>
      </c>
      <c r="G409">
        <v>100</v>
      </c>
      <c r="H409">
        <v>0</v>
      </c>
      <c r="I409">
        <v>1</v>
      </c>
      <c r="J409">
        <v>361.4</v>
      </c>
      <c r="K409">
        <v>4.3946239999999994</v>
      </c>
    </row>
    <row r="410" spans="1:15" x14ac:dyDescent="0.25">
      <c r="A410">
        <v>41</v>
      </c>
      <c r="B410">
        <v>6</v>
      </c>
      <c r="C410" t="s">
        <v>64</v>
      </c>
      <c r="D410" t="s">
        <v>63</v>
      </c>
      <c r="E410">
        <v>41127</v>
      </c>
      <c r="F410">
        <v>10</v>
      </c>
      <c r="G410">
        <v>78</v>
      </c>
      <c r="H410">
        <v>0</v>
      </c>
      <c r="I410">
        <v>1</v>
      </c>
      <c r="J410">
        <v>454.4</v>
      </c>
      <c r="K410">
        <v>7.0839794871794854</v>
      </c>
    </row>
    <row r="411" spans="1:15" x14ac:dyDescent="0.25">
      <c r="A411">
        <v>41</v>
      </c>
      <c r="B411">
        <v>6</v>
      </c>
      <c r="C411" t="s">
        <v>64</v>
      </c>
      <c r="D411" t="s">
        <v>63</v>
      </c>
      <c r="E411">
        <v>41134</v>
      </c>
      <c r="F411">
        <v>11</v>
      </c>
      <c r="G411">
        <v>50</v>
      </c>
      <c r="H411">
        <v>0</v>
      </c>
      <c r="I411">
        <v>1</v>
      </c>
      <c r="J411">
        <v>222.2</v>
      </c>
      <c r="K411">
        <v>5.4039039999999998</v>
      </c>
    </row>
    <row r="412" spans="1:15" x14ac:dyDescent="0.25">
      <c r="A412">
        <v>42</v>
      </c>
      <c r="B412">
        <v>7</v>
      </c>
      <c r="C412" t="s">
        <v>68</v>
      </c>
      <c r="D412" t="s">
        <v>63</v>
      </c>
      <c r="E412">
        <v>41071</v>
      </c>
      <c r="F412">
        <v>2</v>
      </c>
      <c r="G412">
        <v>100</v>
      </c>
      <c r="H412">
        <v>0</v>
      </c>
      <c r="I412">
        <v>1</v>
      </c>
      <c r="J412">
        <v>682.7</v>
      </c>
      <c r="K412">
        <v>8.3016320000000015</v>
      </c>
      <c r="M412">
        <f>AVERAGE(K412:K421)</f>
        <v>6.33950626084546</v>
      </c>
      <c r="N412">
        <f>STDEV(K412:K421)</f>
        <v>2.6296630396883063</v>
      </c>
      <c r="O412">
        <f>N412/M412</f>
        <v>0.41480565386137891</v>
      </c>
    </row>
    <row r="413" spans="1:15" x14ac:dyDescent="0.25">
      <c r="A413">
        <v>42</v>
      </c>
      <c r="B413">
        <v>7</v>
      </c>
      <c r="C413" t="s">
        <v>68</v>
      </c>
      <c r="D413" t="s">
        <v>63</v>
      </c>
      <c r="E413">
        <v>41078</v>
      </c>
      <c r="F413">
        <v>3</v>
      </c>
      <c r="G413">
        <v>78</v>
      </c>
      <c r="H413">
        <v>0</v>
      </c>
      <c r="I413">
        <v>1</v>
      </c>
      <c r="J413">
        <v>702.6</v>
      </c>
      <c r="K413">
        <v>10.953353846153846</v>
      </c>
    </row>
    <row r="414" spans="1:15" x14ac:dyDescent="0.25">
      <c r="A414">
        <v>42</v>
      </c>
      <c r="B414">
        <v>7</v>
      </c>
      <c r="C414" t="s">
        <v>68</v>
      </c>
      <c r="D414" t="s">
        <v>63</v>
      </c>
      <c r="E414">
        <v>41085</v>
      </c>
      <c r="F414">
        <v>4</v>
      </c>
      <c r="G414">
        <v>100</v>
      </c>
      <c r="H414">
        <v>0</v>
      </c>
      <c r="I414">
        <v>1</v>
      </c>
      <c r="J414">
        <v>223.9</v>
      </c>
      <c r="K414">
        <v>2.7226240000000002</v>
      </c>
    </row>
    <row r="415" spans="1:15" x14ac:dyDescent="0.25">
      <c r="A415">
        <v>42</v>
      </c>
      <c r="B415">
        <v>7</v>
      </c>
      <c r="C415" t="s">
        <v>68</v>
      </c>
      <c r="D415" t="s">
        <v>63</v>
      </c>
      <c r="E415">
        <v>41092</v>
      </c>
      <c r="F415">
        <v>5</v>
      </c>
      <c r="G415">
        <v>80</v>
      </c>
      <c r="H415">
        <v>0</v>
      </c>
      <c r="I415">
        <v>1</v>
      </c>
      <c r="J415">
        <v>286.5</v>
      </c>
      <c r="K415">
        <v>4.3547999999999991</v>
      </c>
    </row>
    <row r="416" spans="1:15" x14ac:dyDescent="0.25">
      <c r="A416">
        <v>42</v>
      </c>
      <c r="B416">
        <v>7</v>
      </c>
      <c r="C416" t="s">
        <v>68</v>
      </c>
      <c r="D416" t="s">
        <v>63</v>
      </c>
      <c r="E416">
        <v>41099</v>
      </c>
      <c r="F416">
        <v>6</v>
      </c>
      <c r="G416">
        <v>100</v>
      </c>
      <c r="H416">
        <v>0</v>
      </c>
      <c r="I416">
        <v>1</v>
      </c>
      <c r="J416">
        <v>370.4</v>
      </c>
      <c r="K416">
        <v>4.5040639999999987</v>
      </c>
    </row>
    <row r="417" spans="1:15" x14ac:dyDescent="0.25">
      <c r="A417">
        <v>42</v>
      </c>
      <c r="B417">
        <v>7</v>
      </c>
      <c r="C417" t="s">
        <v>68</v>
      </c>
      <c r="D417" t="s">
        <v>63</v>
      </c>
      <c r="E417">
        <v>41106</v>
      </c>
      <c r="F417">
        <v>7</v>
      </c>
      <c r="G417">
        <v>78</v>
      </c>
      <c r="H417">
        <v>0</v>
      </c>
      <c r="I417">
        <v>1</v>
      </c>
      <c r="J417">
        <v>514.79999999999995</v>
      </c>
      <c r="K417">
        <v>8.0255999999999972</v>
      </c>
    </row>
    <row r="418" spans="1:15" x14ac:dyDescent="0.25">
      <c r="A418">
        <v>42</v>
      </c>
      <c r="B418">
        <v>7</v>
      </c>
      <c r="C418" t="s">
        <v>68</v>
      </c>
      <c r="D418" t="s">
        <v>63</v>
      </c>
      <c r="E418">
        <v>41113</v>
      </c>
      <c r="F418">
        <v>8</v>
      </c>
      <c r="G418">
        <v>74</v>
      </c>
      <c r="H418">
        <v>0</v>
      </c>
      <c r="I418">
        <v>1</v>
      </c>
      <c r="J418">
        <v>438.6</v>
      </c>
      <c r="K418">
        <v>7.2072648648648663</v>
      </c>
    </row>
    <row r="419" spans="1:15" x14ac:dyDescent="0.25">
      <c r="A419">
        <v>42</v>
      </c>
      <c r="B419">
        <v>7</v>
      </c>
      <c r="C419" t="s">
        <v>68</v>
      </c>
      <c r="D419" t="s">
        <v>63</v>
      </c>
      <c r="E419">
        <v>41120</v>
      </c>
      <c r="F419">
        <v>9</v>
      </c>
      <c r="G419">
        <v>100</v>
      </c>
      <c r="H419">
        <v>0</v>
      </c>
      <c r="I419">
        <v>1</v>
      </c>
      <c r="J419">
        <v>708.9</v>
      </c>
      <c r="K419">
        <v>8.6202239999999986</v>
      </c>
    </row>
    <row r="420" spans="1:15" x14ac:dyDescent="0.25">
      <c r="A420">
        <v>42</v>
      </c>
      <c r="B420">
        <v>7</v>
      </c>
      <c r="C420" t="s">
        <v>68</v>
      </c>
      <c r="D420" t="s">
        <v>63</v>
      </c>
      <c r="E420">
        <v>41127</v>
      </c>
      <c r="F420">
        <v>10</v>
      </c>
      <c r="G420">
        <v>78</v>
      </c>
      <c r="H420">
        <v>0</v>
      </c>
      <c r="I420">
        <v>1</v>
      </c>
      <c r="J420">
        <v>285.10000000000002</v>
      </c>
      <c r="K420">
        <v>4.444635897435897</v>
      </c>
    </row>
    <row r="421" spans="1:15" x14ac:dyDescent="0.25">
      <c r="A421">
        <v>42</v>
      </c>
      <c r="B421">
        <v>7</v>
      </c>
      <c r="C421" t="s">
        <v>68</v>
      </c>
      <c r="D421" t="s">
        <v>63</v>
      </c>
      <c r="E421">
        <v>41134</v>
      </c>
      <c r="F421">
        <v>11</v>
      </c>
      <c r="G421">
        <v>50</v>
      </c>
      <c r="H421">
        <v>0</v>
      </c>
      <c r="I421">
        <v>1</v>
      </c>
      <c r="J421">
        <v>175.2</v>
      </c>
      <c r="K421">
        <v>4.2608639999999998</v>
      </c>
    </row>
    <row r="422" spans="1:15" x14ac:dyDescent="0.25">
      <c r="A422">
        <v>43</v>
      </c>
      <c r="B422">
        <v>3</v>
      </c>
      <c r="C422" t="s">
        <v>62</v>
      </c>
      <c r="D422" t="s">
        <v>61</v>
      </c>
      <c r="E422">
        <v>41071</v>
      </c>
      <c r="F422">
        <v>2</v>
      </c>
      <c r="G422">
        <v>50</v>
      </c>
      <c r="H422">
        <v>0</v>
      </c>
      <c r="I422">
        <v>1</v>
      </c>
      <c r="J422">
        <v>373.4</v>
      </c>
      <c r="K422">
        <v>9.0810879999999994</v>
      </c>
      <c r="M422">
        <f>AVERAGE(K422:K431)</f>
        <v>10.315474043667567</v>
      </c>
      <c r="N422">
        <f>STDEV(K422:K431)</f>
        <v>4.7204876629772352</v>
      </c>
      <c r="O422">
        <f>N422/M422</f>
        <v>0.45761228645377033</v>
      </c>
    </row>
    <row r="423" spans="1:15" x14ac:dyDescent="0.25">
      <c r="A423">
        <v>43</v>
      </c>
      <c r="B423">
        <v>3</v>
      </c>
      <c r="C423" t="s">
        <v>62</v>
      </c>
      <c r="D423" t="s">
        <v>61</v>
      </c>
      <c r="E423">
        <v>41078</v>
      </c>
      <c r="F423">
        <v>3</v>
      </c>
      <c r="G423">
        <v>100</v>
      </c>
      <c r="H423">
        <v>0</v>
      </c>
      <c r="I423">
        <v>1</v>
      </c>
      <c r="J423">
        <v>665.2</v>
      </c>
      <c r="K423">
        <v>8.088832</v>
      </c>
    </row>
    <row r="424" spans="1:15" x14ac:dyDescent="0.25">
      <c r="A424">
        <v>43</v>
      </c>
      <c r="B424">
        <v>3</v>
      </c>
      <c r="C424" t="s">
        <v>62</v>
      </c>
      <c r="D424" t="s">
        <v>61</v>
      </c>
      <c r="E424">
        <v>41085</v>
      </c>
      <c r="F424">
        <v>4</v>
      </c>
      <c r="G424">
        <v>64</v>
      </c>
      <c r="H424">
        <v>0</v>
      </c>
      <c r="I424">
        <v>1</v>
      </c>
      <c r="J424">
        <v>390.4</v>
      </c>
      <c r="K424">
        <v>7.4175999999999984</v>
      </c>
    </row>
    <row r="425" spans="1:15" x14ac:dyDescent="0.25">
      <c r="A425">
        <v>43</v>
      </c>
      <c r="B425">
        <v>3</v>
      </c>
      <c r="C425" t="s">
        <v>62</v>
      </c>
      <c r="D425" t="s">
        <v>61</v>
      </c>
      <c r="E425">
        <v>41092</v>
      </c>
      <c r="F425">
        <v>5</v>
      </c>
      <c r="G425">
        <v>100</v>
      </c>
      <c r="H425">
        <v>0</v>
      </c>
      <c r="I425">
        <v>1</v>
      </c>
      <c r="J425">
        <v>327.5</v>
      </c>
      <c r="K425">
        <v>3.9824000000000002</v>
      </c>
    </row>
    <row r="426" spans="1:15" x14ac:dyDescent="0.25">
      <c r="A426">
        <v>43</v>
      </c>
      <c r="B426">
        <v>3</v>
      </c>
      <c r="C426" t="s">
        <v>62</v>
      </c>
      <c r="D426" t="s">
        <v>61</v>
      </c>
      <c r="E426">
        <v>41099</v>
      </c>
      <c r="F426">
        <v>6</v>
      </c>
      <c r="G426">
        <v>100</v>
      </c>
      <c r="H426">
        <v>0</v>
      </c>
      <c r="I426">
        <v>1</v>
      </c>
      <c r="J426">
        <v>369.8</v>
      </c>
      <c r="K426">
        <v>4.4967680000000003</v>
      </c>
    </row>
    <row r="427" spans="1:15" x14ac:dyDescent="0.25">
      <c r="A427">
        <v>43</v>
      </c>
      <c r="B427">
        <v>3</v>
      </c>
      <c r="C427" t="s">
        <v>62</v>
      </c>
      <c r="D427" t="s">
        <v>61</v>
      </c>
      <c r="E427">
        <v>41106</v>
      </c>
      <c r="F427">
        <v>7</v>
      </c>
      <c r="G427">
        <v>62</v>
      </c>
      <c r="H427">
        <v>0</v>
      </c>
      <c r="I427">
        <v>1</v>
      </c>
      <c r="J427">
        <v>991</v>
      </c>
      <c r="K427">
        <v>19.43638709677419</v>
      </c>
    </row>
    <row r="428" spans="1:15" x14ac:dyDescent="0.25">
      <c r="A428">
        <v>43</v>
      </c>
      <c r="B428">
        <v>3</v>
      </c>
      <c r="C428" t="s">
        <v>62</v>
      </c>
      <c r="D428" t="s">
        <v>61</v>
      </c>
      <c r="E428">
        <v>41113</v>
      </c>
      <c r="F428">
        <v>8</v>
      </c>
      <c r="G428">
        <v>58</v>
      </c>
      <c r="H428">
        <v>0</v>
      </c>
      <c r="I428">
        <v>1</v>
      </c>
      <c r="J428">
        <v>570.29999999999995</v>
      </c>
      <c r="K428">
        <v>11.956634482758618</v>
      </c>
    </row>
    <row r="429" spans="1:15" x14ac:dyDescent="0.25">
      <c r="A429">
        <v>43</v>
      </c>
      <c r="B429">
        <v>3</v>
      </c>
      <c r="C429" t="s">
        <v>62</v>
      </c>
      <c r="D429" t="s">
        <v>61</v>
      </c>
      <c r="E429">
        <v>41120</v>
      </c>
      <c r="F429">
        <v>9</v>
      </c>
      <c r="G429">
        <v>48</v>
      </c>
      <c r="H429">
        <v>0</v>
      </c>
      <c r="I429">
        <v>1</v>
      </c>
      <c r="J429">
        <v>584.4</v>
      </c>
      <c r="K429">
        <v>14.8048</v>
      </c>
    </row>
    <row r="430" spans="1:15" x14ac:dyDescent="0.25">
      <c r="A430">
        <v>43</v>
      </c>
      <c r="B430">
        <v>3</v>
      </c>
      <c r="C430" t="s">
        <v>62</v>
      </c>
      <c r="D430" t="s">
        <v>61</v>
      </c>
      <c r="E430">
        <v>41127</v>
      </c>
      <c r="F430">
        <v>10</v>
      </c>
      <c r="G430">
        <v>70</v>
      </c>
      <c r="H430">
        <v>0</v>
      </c>
      <c r="I430">
        <v>1</v>
      </c>
      <c r="J430">
        <v>711.8</v>
      </c>
      <c r="K430">
        <v>12.364982857142856</v>
      </c>
    </row>
    <row r="431" spans="1:15" x14ac:dyDescent="0.25">
      <c r="A431">
        <v>43</v>
      </c>
      <c r="B431">
        <v>3</v>
      </c>
      <c r="C431" t="s">
        <v>62</v>
      </c>
      <c r="D431" t="s">
        <v>61</v>
      </c>
      <c r="E431">
        <v>41134</v>
      </c>
      <c r="F431">
        <v>11</v>
      </c>
      <c r="G431">
        <v>50</v>
      </c>
      <c r="H431">
        <v>0</v>
      </c>
      <c r="I431">
        <v>1</v>
      </c>
      <c r="J431">
        <v>473.9</v>
      </c>
      <c r="K431">
        <v>11.525247999999999</v>
      </c>
    </row>
    <row r="432" spans="1:15" x14ac:dyDescent="0.25">
      <c r="A432">
        <v>44</v>
      </c>
      <c r="B432">
        <v>4</v>
      </c>
      <c r="C432" t="s">
        <v>60</v>
      </c>
      <c r="D432" t="s">
        <v>61</v>
      </c>
      <c r="E432">
        <v>41071</v>
      </c>
      <c r="F432">
        <v>2</v>
      </c>
      <c r="G432">
        <v>100</v>
      </c>
      <c r="H432">
        <v>4.8611111111111112E-2</v>
      </c>
      <c r="I432">
        <v>10</v>
      </c>
      <c r="J432">
        <v>211.4</v>
      </c>
      <c r="K432">
        <v>25.706240000000005</v>
      </c>
      <c r="M432">
        <f>AVERAGE(K432:K441)</f>
        <v>23.377646026793684</v>
      </c>
      <c r="N432">
        <f>STDEV(K432:K441)</f>
        <v>15.197264562382509</v>
      </c>
      <c r="O432">
        <f>N432/M432</f>
        <v>0.65007676756524402</v>
      </c>
    </row>
    <row r="433" spans="1:15" x14ac:dyDescent="0.25">
      <c r="A433">
        <v>44</v>
      </c>
      <c r="B433">
        <v>4</v>
      </c>
      <c r="C433" t="s">
        <v>60</v>
      </c>
      <c r="D433" t="s">
        <v>61</v>
      </c>
      <c r="E433">
        <v>41078</v>
      </c>
      <c r="F433">
        <v>3</v>
      </c>
      <c r="G433">
        <v>100</v>
      </c>
      <c r="H433">
        <v>0</v>
      </c>
      <c r="I433">
        <v>1</v>
      </c>
      <c r="J433">
        <v>637.5</v>
      </c>
      <c r="K433">
        <v>7.7519999999999998</v>
      </c>
    </row>
    <row r="434" spans="1:15" x14ac:dyDescent="0.25">
      <c r="A434">
        <v>44</v>
      </c>
      <c r="B434">
        <v>4</v>
      </c>
      <c r="C434" t="s">
        <v>60</v>
      </c>
      <c r="D434" t="s">
        <v>61</v>
      </c>
      <c r="E434">
        <v>41085</v>
      </c>
      <c r="F434">
        <v>4</v>
      </c>
      <c r="G434">
        <v>53</v>
      </c>
      <c r="H434">
        <v>0</v>
      </c>
      <c r="I434">
        <v>1</v>
      </c>
      <c r="J434">
        <v>610.5</v>
      </c>
      <c r="K434">
        <v>14.006943396226417</v>
      </c>
    </row>
    <row r="435" spans="1:15" x14ac:dyDescent="0.25">
      <c r="A435">
        <v>44</v>
      </c>
      <c r="B435">
        <v>4</v>
      </c>
      <c r="C435" t="s">
        <v>60</v>
      </c>
      <c r="D435" t="s">
        <v>61</v>
      </c>
      <c r="E435">
        <v>41092</v>
      </c>
      <c r="F435">
        <v>5</v>
      </c>
      <c r="G435">
        <v>62</v>
      </c>
      <c r="H435">
        <v>0</v>
      </c>
      <c r="I435">
        <v>1</v>
      </c>
      <c r="J435">
        <v>662.9</v>
      </c>
      <c r="K435">
        <v>13.001393548387096</v>
      </c>
    </row>
    <row r="436" spans="1:15" x14ac:dyDescent="0.25">
      <c r="A436">
        <v>44</v>
      </c>
      <c r="B436">
        <v>4</v>
      </c>
      <c r="C436" t="s">
        <v>60</v>
      </c>
      <c r="D436" t="s">
        <v>61</v>
      </c>
      <c r="E436">
        <v>41099</v>
      </c>
      <c r="F436">
        <v>6</v>
      </c>
      <c r="G436">
        <v>45</v>
      </c>
      <c r="H436">
        <v>0</v>
      </c>
      <c r="I436">
        <v>1</v>
      </c>
      <c r="J436">
        <v>605.9</v>
      </c>
      <c r="K436">
        <v>16.372764444444442</v>
      </c>
    </row>
    <row r="437" spans="1:15" x14ac:dyDescent="0.25">
      <c r="A437">
        <v>44</v>
      </c>
      <c r="B437">
        <v>4</v>
      </c>
      <c r="C437" t="s">
        <v>60</v>
      </c>
      <c r="D437" t="s">
        <v>61</v>
      </c>
      <c r="E437">
        <v>41106</v>
      </c>
      <c r="F437">
        <v>7</v>
      </c>
      <c r="G437">
        <v>74</v>
      </c>
      <c r="H437">
        <v>4.8611111111111112E-2</v>
      </c>
      <c r="I437">
        <v>10</v>
      </c>
      <c r="J437">
        <v>248.6</v>
      </c>
      <c r="K437">
        <v>40.85102702702703</v>
      </c>
    </row>
    <row r="438" spans="1:15" x14ac:dyDescent="0.25">
      <c r="A438">
        <v>44</v>
      </c>
      <c r="B438">
        <v>4</v>
      </c>
      <c r="C438" t="s">
        <v>60</v>
      </c>
      <c r="D438" t="s">
        <v>61</v>
      </c>
      <c r="E438">
        <v>41113</v>
      </c>
      <c r="F438">
        <v>8</v>
      </c>
      <c r="G438">
        <v>57</v>
      </c>
      <c r="H438">
        <v>4.8611111111111112E-2</v>
      </c>
      <c r="I438">
        <v>10</v>
      </c>
      <c r="J438">
        <v>215.5</v>
      </c>
      <c r="K438">
        <v>45.973333333333329</v>
      </c>
    </row>
    <row r="439" spans="1:15" x14ac:dyDescent="0.25">
      <c r="A439">
        <v>44</v>
      </c>
      <c r="B439">
        <v>4</v>
      </c>
      <c r="C439" t="s">
        <v>60</v>
      </c>
      <c r="D439" t="s">
        <v>61</v>
      </c>
      <c r="E439">
        <v>41120</v>
      </c>
      <c r="F439">
        <v>9</v>
      </c>
      <c r="G439">
        <v>54</v>
      </c>
      <c r="H439">
        <v>0</v>
      </c>
      <c r="I439">
        <v>1</v>
      </c>
      <c r="J439">
        <v>625.20000000000005</v>
      </c>
      <c r="K439">
        <v>14.078577777777777</v>
      </c>
    </row>
    <row r="440" spans="1:15" x14ac:dyDescent="0.25">
      <c r="A440">
        <v>44</v>
      </c>
      <c r="B440">
        <v>4</v>
      </c>
      <c r="C440" t="s">
        <v>60</v>
      </c>
      <c r="D440" t="s">
        <v>61</v>
      </c>
      <c r="E440">
        <v>41127</v>
      </c>
      <c r="F440">
        <v>10</v>
      </c>
      <c r="G440">
        <v>54</v>
      </c>
      <c r="H440">
        <v>4.8611111111111112E-2</v>
      </c>
      <c r="I440">
        <v>10</v>
      </c>
      <c r="J440">
        <v>203.8</v>
      </c>
      <c r="K440">
        <v>45.892740740740734</v>
      </c>
    </row>
    <row r="441" spans="1:15" x14ac:dyDescent="0.25">
      <c r="A441">
        <v>44</v>
      </c>
      <c r="B441">
        <v>4</v>
      </c>
      <c r="C441" t="s">
        <v>60</v>
      </c>
      <c r="D441" t="s">
        <v>61</v>
      </c>
      <c r="E441">
        <v>41134</v>
      </c>
      <c r="F441">
        <v>11</v>
      </c>
      <c r="G441">
        <v>50</v>
      </c>
      <c r="H441">
        <v>0</v>
      </c>
      <c r="I441">
        <v>1</v>
      </c>
      <c r="J441">
        <v>417</v>
      </c>
      <c r="K441">
        <v>10.141439999999999</v>
      </c>
    </row>
    <row r="442" spans="1:15" x14ac:dyDescent="0.25">
      <c r="A442">
        <v>45</v>
      </c>
      <c r="B442">
        <v>3</v>
      </c>
      <c r="C442" t="s">
        <v>62</v>
      </c>
      <c r="D442" t="s">
        <v>61</v>
      </c>
      <c r="E442">
        <v>41071</v>
      </c>
      <c r="F442">
        <v>2</v>
      </c>
      <c r="G442">
        <v>34</v>
      </c>
      <c r="H442">
        <v>0</v>
      </c>
      <c r="I442">
        <v>1</v>
      </c>
      <c r="J442">
        <v>627.70000000000005</v>
      </c>
      <c r="K442">
        <v>22.449505882352945</v>
      </c>
      <c r="M442">
        <f>AVERAGE(K442:K451)</f>
        <v>37.243987101533271</v>
      </c>
      <c r="N442">
        <f>STDEV(K442:K451)</f>
        <v>29.396504469750038</v>
      </c>
      <c r="O442">
        <f>N442/M442</f>
        <v>0.78929531335112701</v>
      </c>
    </row>
    <row r="443" spans="1:15" x14ac:dyDescent="0.25">
      <c r="A443">
        <v>45</v>
      </c>
      <c r="B443">
        <v>3</v>
      </c>
      <c r="C443" t="s">
        <v>62</v>
      </c>
      <c r="D443" t="s">
        <v>61</v>
      </c>
      <c r="E443">
        <v>41078</v>
      </c>
      <c r="F443">
        <v>3</v>
      </c>
      <c r="G443">
        <v>62</v>
      </c>
      <c r="H443">
        <v>0</v>
      </c>
      <c r="I443">
        <v>1</v>
      </c>
      <c r="J443">
        <v>441.2</v>
      </c>
      <c r="K443">
        <v>8.6532129032258052</v>
      </c>
    </row>
    <row r="444" spans="1:15" x14ac:dyDescent="0.25">
      <c r="A444">
        <v>45</v>
      </c>
      <c r="B444">
        <v>3</v>
      </c>
      <c r="C444" t="s">
        <v>62</v>
      </c>
      <c r="D444" t="s">
        <v>61</v>
      </c>
      <c r="E444">
        <v>41085</v>
      </c>
      <c r="F444">
        <v>4</v>
      </c>
      <c r="G444">
        <v>67</v>
      </c>
      <c r="H444">
        <v>0</v>
      </c>
      <c r="I444">
        <v>1</v>
      </c>
      <c r="J444">
        <v>359</v>
      </c>
      <c r="K444">
        <v>6.5155820895522378</v>
      </c>
    </row>
    <row r="445" spans="1:15" x14ac:dyDescent="0.25">
      <c r="A445">
        <v>45</v>
      </c>
      <c r="B445">
        <v>3</v>
      </c>
      <c r="C445" t="s">
        <v>62</v>
      </c>
      <c r="D445" t="s">
        <v>61</v>
      </c>
      <c r="E445">
        <v>41092</v>
      </c>
      <c r="F445">
        <v>5</v>
      </c>
      <c r="G445">
        <v>54</v>
      </c>
      <c r="H445">
        <v>0</v>
      </c>
      <c r="I445">
        <v>1</v>
      </c>
      <c r="J445">
        <v>576.70000000000005</v>
      </c>
      <c r="K445">
        <v>12.986429629629628</v>
      </c>
    </row>
    <row r="446" spans="1:15" x14ac:dyDescent="0.25">
      <c r="A446">
        <v>45</v>
      </c>
      <c r="B446">
        <v>3</v>
      </c>
      <c r="C446" t="s">
        <v>62</v>
      </c>
      <c r="D446" t="s">
        <v>61</v>
      </c>
      <c r="E446">
        <v>41099</v>
      </c>
      <c r="F446">
        <v>6</v>
      </c>
      <c r="G446">
        <v>46</v>
      </c>
      <c r="H446">
        <v>4.8611111111111112E-2</v>
      </c>
      <c r="I446">
        <v>10</v>
      </c>
      <c r="J446">
        <v>220.3</v>
      </c>
      <c r="K446">
        <v>58.235826086956521</v>
      </c>
    </row>
    <row r="447" spans="1:15" x14ac:dyDescent="0.25">
      <c r="A447">
        <v>45</v>
      </c>
      <c r="B447">
        <v>3</v>
      </c>
      <c r="C447" t="s">
        <v>62</v>
      </c>
      <c r="D447" t="s">
        <v>61</v>
      </c>
      <c r="E447">
        <v>41106</v>
      </c>
      <c r="F447">
        <v>7</v>
      </c>
      <c r="G447">
        <v>34</v>
      </c>
      <c r="H447">
        <v>4.8611111111111112E-2</v>
      </c>
      <c r="I447">
        <v>10</v>
      </c>
      <c r="J447">
        <v>218.4</v>
      </c>
      <c r="K447">
        <v>78.110117647058829</v>
      </c>
    </row>
    <row r="448" spans="1:15" x14ac:dyDescent="0.25">
      <c r="A448">
        <v>45</v>
      </c>
      <c r="B448">
        <v>3</v>
      </c>
      <c r="C448" t="s">
        <v>62</v>
      </c>
      <c r="D448" t="s">
        <v>61</v>
      </c>
      <c r="E448">
        <v>41113</v>
      </c>
      <c r="F448">
        <v>8</v>
      </c>
      <c r="G448">
        <v>26</v>
      </c>
      <c r="H448">
        <v>0</v>
      </c>
      <c r="I448">
        <v>1</v>
      </c>
      <c r="J448">
        <v>730.6</v>
      </c>
      <c r="K448">
        <v>34.169600000000003</v>
      </c>
    </row>
    <row r="449" spans="1:15" x14ac:dyDescent="0.25">
      <c r="A449">
        <v>45</v>
      </c>
      <c r="B449">
        <v>3</v>
      </c>
      <c r="C449" t="s">
        <v>62</v>
      </c>
      <c r="D449" t="s">
        <v>61</v>
      </c>
      <c r="E449">
        <v>41120</v>
      </c>
      <c r="F449">
        <v>9</v>
      </c>
      <c r="G449">
        <v>35</v>
      </c>
      <c r="H449">
        <v>0</v>
      </c>
      <c r="I449">
        <v>1</v>
      </c>
      <c r="J449">
        <v>791.9</v>
      </c>
      <c r="K449">
        <v>27.512868571428566</v>
      </c>
    </row>
    <row r="450" spans="1:15" x14ac:dyDescent="0.25">
      <c r="A450">
        <v>45</v>
      </c>
      <c r="B450">
        <v>3</v>
      </c>
      <c r="C450" t="s">
        <v>62</v>
      </c>
      <c r="D450" t="s">
        <v>61</v>
      </c>
      <c r="E450">
        <v>41127</v>
      </c>
      <c r="F450">
        <v>10</v>
      </c>
      <c r="G450">
        <v>36</v>
      </c>
      <c r="H450">
        <v>0</v>
      </c>
      <c r="I450">
        <v>1</v>
      </c>
      <c r="J450">
        <v>950.1</v>
      </c>
      <c r="K450">
        <v>32.092266666666667</v>
      </c>
    </row>
    <row r="451" spans="1:15" x14ac:dyDescent="0.25">
      <c r="A451">
        <v>45</v>
      </c>
      <c r="B451">
        <v>3</v>
      </c>
      <c r="C451" t="s">
        <v>62</v>
      </c>
      <c r="D451" t="s">
        <v>61</v>
      </c>
      <c r="E451">
        <v>41134</v>
      </c>
      <c r="F451">
        <v>11</v>
      </c>
      <c r="G451">
        <v>26</v>
      </c>
      <c r="H451">
        <v>4.8611111111111112E-2</v>
      </c>
      <c r="I451">
        <v>10</v>
      </c>
      <c r="J451">
        <v>196.1</v>
      </c>
      <c r="K451">
        <v>91.714461538461535</v>
      </c>
    </row>
    <row r="452" spans="1:15" x14ac:dyDescent="0.25">
      <c r="A452">
        <v>46</v>
      </c>
      <c r="B452">
        <v>8</v>
      </c>
      <c r="C452" t="s">
        <v>62</v>
      </c>
      <c r="D452" t="s">
        <v>63</v>
      </c>
      <c r="E452">
        <v>41071</v>
      </c>
      <c r="F452">
        <v>2</v>
      </c>
      <c r="G452">
        <v>60</v>
      </c>
      <c r="H452">
        <v>0</v>
      </c>
      <c r="I452">
        <v>1</v>
      </c>
      <c r="J452">
        <v>634.6</v>
      </c>
      <c r="K452">
        <v>12.861226666666667</v>
      </c>
      <c r="M452">
        <f>AVERAGE(K452:K461)</f>
        <v>13.711096994139931</v>
      </c>
      <c r="N452">
        <f>STDEV(K452:K461)</f>
        <v>11.142074368875774</v>
      </c>
      <c r="O452">
        <f>N452/M452</f>
        <v>0.81263186845209046</v>
      </c>
    </row>
    <row r="453" spans="1:15" x14ac:dyDescent="0.25">
      <c r="A453">
        <v>46</v>
      </c>
      <c r="B453">
        <v>8</v>
      </c>
      <c r="C453" t="s">
        <v>62</v>
      </c>
      <c r="D453" t="s">
        <v>63</v>
      </c>
      <c r="E453">
        <v>41078</v>
      </c>
      <c r="F453">
        <v>3</v>
      </c>
      <c r="G453">
        <v>100</v>
      </c>
      <c r="H453">
        <v>0</v>
      </c>
      <c r="I453">
        <v>1</v>
      </c>
      <c r="J453">
        <v>515.79999999999995</v>
      </c>
      <c r="K453">
        <v>6.2721279999999986</v>
      </c>
    </row>
    <row r="454" spans="1:15" x14ac:dyDescent="0.25">
      <c r="A454">
        <v>46</v>
      </c>
      <c r="B454">
        <v>8</v>
      </c>
      <c r="C454" t="s">
        <v>62</v>
      </c>
      <c r="D454" t="s">
        <v>63</v>
      </c>
      <c r="E454">
        <v>41085</v>
      </c>
      <c r="F454">
        <v>4</v>
      </c>
      <c r="G454">
        <v>66</v>
      </c>
      <c r="H454">
        <v>0</v>
      </c>
      <c r="I454">
        <v>1</v>
      </c>
      <c r="J454">
        <v>302</v>
      </c>
      <c r="K454">
        <v>5.5641212121212122</v>
      </c>
    </row>
    <row r="455" spans="1:15" x14ac:dyDescent="0.25">
      <c r="A455">
        <v>46</v>
      </c>
      <c r="B455">
        <v>8</v>
      </c>
      <c r="C455" t="s">
        <v>62</v>
      </c>
      <c r="D455" t="s">
        <v>63</v>
      </c>
      <c r="E455">
        <v>41092</v>
      </c>
      <c r="F455">
        <v>5</v>
      </c>
      <c r="G455">
        <v>60</v>
      </c>
      <c r="H455">
        <v>0</v>
      </c>
      <c r="I455">
        <v>1</v>
      </c>
      <c r="J455">
        <v>557.5</v>
      </c>
      <c r="K455">
        <v>11.298666666666666</v>
      </c>
    </row>
    <row r="456" spans="1:15" x14ac:dyDescent="0.25">
      <c r="A456">
        <v>46</v>
      </c>
      <c r="B456">
        <v>8</v>
      </c>
      <c r="C456" t="s">
        <v>62</v>
      </c>
      <c r="D456" t="s">
        <v>63</v>
      </c>
      <c r="E456">
        <v>41099</v>
      </c>
      <c r="F456">
        <v>6</v>
      </c>
      <c r="G456">
        <v>47</v>
      </c>
      <c r="H456">
        <v>4.8611111111111112E-2</v>
      </c>
      <c r="I456">
        <v>10</v>
      </c>
      <c r="J456">
        <v>168.4</v>
      </c>
      <c r="K456">
        <v>43.569021276595741</v>
      </c>
    </row>
    <row r="457" spans="1:15" x14ac:dyDescent="0.25">
      <c r="A457">
        <v>46</v>
      </c>
      <c r="B457">
        <v>8</v>
      </c>
      <c r="C457" t="s">
        <v>62</v>
      </c>
      <c r="D457" t="s">
        <v>63</v>
      </c>
      <c r="E457">
        <v>41106</v>
      </c>
      <c r="F457">
        <v>7</v>
      </c>
      <c r="G457">
        <v>57</v>
      </c>
      <c r="H457">
        <v>0</v>
      </c>
      <c r="I457">
        <v>1</v>
      </c>
      <c r="J457">
        <v>662.4</v>
      </c>
      <c r="K457">
        <v>14.131199999999998</v>
      </c>
    </row>
    <row r="458" spans="1:15" x14ac:dyDescent="0.25">
      <c r="A458">
        <v>46</v>
      </c>
      <c r="B458">
        <v>8</v>
      </c>
      <c r="C458" t="s">
        <v>62</v>
      </c>
      <c r="D458" t="s">
        <v>63</v>
      </c>
      <c r="E458">
        <v>41113</v>
      </c>
      <c r="F458">
        <v>8</v>
      </c>
      <c r="G458">
        <v>79</v>
      </c>
      <c r="H458">
        <v>0</v>
      </c>
      <c r="I458">
        <v>1</v>
      </c>
      <c r="J458">
        <v>798.9</v>
      </c>
      <c r="K458">
        <v>12.296992405063291</v>
      </c>
    </row>
    <row r="459" spans="1:15" x14ac:dyDescent="0.25">
      <c r="A459">
        <v>46</v>
      </c>
      <c r="B459">
        <v>8</v>
      </c>
      <c r="C459" t="s">
        <v>62</v>
      </c>
      <c r="D459" t="s">
        <v>63</v>
      </c>
      <c r="E459">
        <v>41120</v>
      </c>
      <c r="F459">
        <v>9</v>
      </c>
      <c r="G459">
        <v>70</v>
      </c>
      <c r="H459">
        <v>0</v>
      </c>
      <c r="I459">
        <v>1</v>
      </c>
      <c r="J459">
        <v>510.1</v>
      </c>
      <c r="K459">
        <v>8.861165714285713</v>
      </c>
    </row>
    <row r="460" spans="1:15" x14ac:dyDescent="0.25">
      <c r="A460">
        <v>46</v>
      </c>
      <c r="B460">
        <v>8</v>
      </c>
      <c r="C460" t="s">
        <v>62</v>
      </c>
      <c r="D460" t="s">
        <v>63</v>
      </c>
      <c r="E460">
        <v>41127</v>
      </c>
      <c r="F460">
        <v>10</v>
      </c>
      <c r="G460">
        <v>100</v>
      </c>
      <c r="H460">
        <v>0</v>
      </c>
      <c r="I460">
        <v>1</v>
      </c>
      <c r="J460">
        <v>470.3</v>
      </c>
      <c r="K460">
        <v>5.7188480000000004</v>
      </c>
    </row>
    <row r="461" spans="1:15" x14ac:dyDescent="0.25">
      <c r="A461">
        <v>46</v>
      </c>
      <c r="B461">
        <v>8</v>
      </c>
      <c r="C461" t="s">
        <v>62</v>
      </c>
      <c r="D461" t="s">
        <v>63</v>
      </c>
      <c r="E461">
        <v>41134</v>
      </c>
      <c r="F461">
        <v>11</v>
      </c>
      <c r="G461">
        <v>50</v>
      </c>
      <c r="H461">
        <v>0</v>
      </c>
      <c r="I461">
        <v>1</v>
      </c>
      <c r="J461">
        <v>680</v>
      </c>
      <c r="K461">
        <v>16.537600000000001</v>
      </c>
    </row>
    <row r="462" spans="1:15" x14ac:dyDescent="0.25">
      <c r="A462">
        <v>47</v>
      </c>
      <c r="B462">
        <v>4</v>
      </c>
      <c r="C462" t="s">
        <v>60</v>
      </c>
      <c r="D462" t="s">
        <v>61</v>
      </c>
      <c r="E462">
        <v>41071</v>
      </c>
      <c r="F462">
        <v>2</v>
      </c>
      <c r="G462">
        <v>100</v>
      </c>
      <c r="H462">
        <v>4.8611111111111112E-2</v>
      </c>
      <c r="I462">
        <v>10</v>
      </c>
      <c r="J462">
        <v>204.3</v>
      </c>
      <c r="K462">
        <v>24.842880000000001</v>
      </c>
      <c r="M462">
        <f>AVERAGE(K462:K471)</f>
        <v>23.90895103524133</v>
      </c>
      <c r="N462">
        <f>STDEV(K462:K471)</f>
        <v>23.475477352289534</v>
      </c>
      <c r="O462">
        <f>N462/M462</f>
        <v>0.98186981593994382</v>
      </c>
    </row>
    <row r="463" spans="1:15" x14ac:dyDescent="0.25">
      <c r="A463">
        <v>47</v>
      </c>
      <c r="B463">
        <v>4</v>
      </c>
      <c r="C463" t="s">
        <v>60</v>
      </c>
      <c r="D463" t="s">
        <v>61</v>
      </c>
      <c r="E463">
        <v>41078</v>
      </c>
      <c r="F463">
        <v>3</v>
      </c>
      <c r="G463">
        <v>100</v>
      </c>
      <c r="H463">
        <v>0</v>
      </c>
      <c r="I463">
        <v>1</v>
      </c>
      <c r="J463">
        <v>462.1</v>
      </c>
      <c r="K463">
        <v>5.6191360000000001</v>
      </c>
    </row>
    <row r="464" spans="1:15" x14ac:dyDescent="0.25">
      <c r="A464">
        <v>47</v>
      </c>
      <c r="B464">
        <v>4</v>
      </c>
      <c r="C464" t="s">
        <v>60</v>
      </c>
      <c r="D464" t="s">
        <v>61</v>
      </c>
      <c r="E464">
        <v>41085</v>
      </c>
      <c r="F464">
        <v>4</v>
      </c>
      <c r="G464">
        <v>100</v>
      </c>
      <c r="H464">
        <v>0</v>
      </c>
      <c r="I464">
        <v>1</v>
      </c>
      <c r="J464">
        <v>305</v>
      </c>
      <c r="K464">
        <v>3.7088000000000001</v>
      </c>
    </row>
    <row r="465" spans="1:15" x14ac:dyDescent="0.25">
      <c r="A465">
        <v>47</v>
      </c>
      <c r="B465">
        <v>4</v>
      </c>
      <c r="C465" t="s">
        <v>60</v>
      </c>
      <c r="D465" t="s">
        <v>61</v>
      </c>
      <c r="E465">
        <v>41092</v>
      </c>
      <c r="F465">
        <v>5</v>
      </c>
      <c r="G465">
        <v>78</v>
      </c>
      <c r="H465">
        <v>0</v>
      </c>
      <c r="I465">
        <v>1</v>
      </c>
      <c r="J465">
        <v>439.5</v>
      </c>
      <c r="K465">
        <v>6.8516923076923071</v>
      </c>
    </row>
    <row r="466" spans="1:15" x14ac:dyDescent="0.25">
      <c r="A466">
        <v>47</v>
      </c>
      <c r="B466">
        <v>4</v>
      </c>
      <c r="C466" t="s">
        <v>60</v>
      </c>
      <c r="D466" t="s">
        <v>61</v>
      </c>
      <c r="E466">
        <v>41099</v>
      </c>
      <c r="F466">
        <v>6</v>
      </c>
      <c r="G466">
        <v>76</v>
      </c>
      <c r="H466">
        <v>0</v>
      </c>
      <c r="I466">
        <v>1</v>
      </c>
      <c r="J466">
        <v>786.3</v>
      </c>
      <c r="K466">
        <v>12.5808</v>
      </c>
    </row>
    <row r="467" spans="1:15" x14ac:dyDescent="0.25">
      <c r="A467">
        <v>47</v>
      </c>
      <c r="B467">
        <v>4</v>
      </c>
      <c r="C467" t="s">
        <v>60</v>
      </c>
      <c r="D467" t="s">
        <v>61</v>
      </c>
      <c r="E467">
        <v>41106</v>
      </c>
      <c r="F467">
        <v>7</v>
      </c>
      <c r="G467">
        <v>61</v>
      </c>
      <c r="H467">
        <v>0</v>
      </c>
      <c r="I467">
        <v>1</v>
      </c>
      <c r="J467">
        <v>626.20000000000005</v>
      </c>
      <c r="K467">
        <v>12.482937704918033</v>
      </c>
    </row>
    <row r="468" spans="1:15" x14ac:dyDescent="0.25">
      <c r="A468">
        <v>47</v>
      </c>
      <c r="B468">
        <v>4</v>
      </c>
      <c r="C468" t="s">
        <v>60</v>
      </c>
      <c r="D468" t="s">
        <v>61</v>
      </c>
      <c r="E468">
        <v>41113</v>
      </c>
      <c r="F468">
        <v>8</v>
      </c>
      <c r="G468">
        <v>67</v>
      </c>
      <c r="H468">
        <v>4.8611111111111112E-2</v>
      </c>
      <c r="I468">
        <v>10</v>
      </c>
      <c r="J468">
        <v>409.2</v>
      </c>
      <c r="K468">
        <v>74.266746268656703</v>
      </c>
    </row>
    <row r="469" spans="1:15" x14ac:dyDescent="0.25">
      <c r="A469">
        <v>47</v>
      </c>
      <c r="B469">
        <v>4</v>
      </c>
      <c r="C469" t="s">
        <v>60</v>
      </c>
      <c r="D469" t="s">
        <v>61</v>
      </c>
      <c r="E469">
        <v>41120</v>
      </c>
      <c r="F469">
        <v>9</v>
      </c>
      <c r="G469">
        <v>44</v>
      </c>
      <c r="H469">
        <v>0</v>
      </c>
      <c r="I469">
        <v>1</v>
      </c>
      <c r="J469">
        <v>951.6</v>
      </c>
      <c r="K469">
        <v>26.298763636363635</v>
      </c>
    </row>
    <row r="470" spans="1:15" x14ac:dyDescent="0.25">
      <c r="A470">
        <v>47</v>
      </c>
      <c r="B470">
        <v>4</v>
      </c>
      <c r="C470" t="s">
        <v>60</v>
      </c>
      <c r="D470" t="s">
        <v>61</v>
      </c>
      <c r="E470">
        <v>41127</v>
      </c>
      <c r="F470">
        <v>10</v>
      </c>
      <c r="G470">
        <v>46</v>
      </c>
      <c r="H470">
        <v>4.8611111111111112E-2</v>
      </c>
      <c r="I470">
        <v>10</v>
      </c>
      <c r="J470">
        <v>213.7</v>
      </c>
      <c r="K470">
        <v>56.491130434782605</v>
      </c>
    </row>
    <row r="471" spans="1:15" x14ac:dyDescent="0.25">
      <c r="A471">
        <v>47</v>
      </c>
      <c r="B471">
        <v>4</v>
      </c>
      <c r="C471" t="s">
        <v>60</v>
      </c>
      <c r="D471" t="s">
        <v>61</v>
      </c>
      <c r="E471">
        <v>41134</v>
      </c>
      <c r="F471">
        <v>11</v>
      </c>
      <c r="G471">
        <v>50</v>
      </c>
      <c r="H471">
        <v>0</v>
      </c>
      <c r="I471">
        <v>1</v>
      </c>
      <c r="J471">
        <v>655.7</v>
      </c>
      <c r="K471">
        <v>15.946624</v>
      </c>
    </row>
    <row r="472" spans="1:15" x14ac:dyDescent="0.25">
      <c r="A472">
        <v>48</v>
      </c>
      <c r="B472">
        <v>7</v>
      </c>
      <c r="C472" t="s">
        <v>68</v>
      </c>
      <c r="D472" t="s">
        <v>63</v>
      </c>
      <c r="E472">
        <v>41071</v>
      </c>
      <c r="F472">
        <v>2</v>
      </c>
      <c r="G472">
        <v>65</v>
      </c>
      <c r="H472">
        <v>4.8611111111111112E-2</v>
      </c>
      <c r="I472">
        <v>10</v>
      </c>
      <c r="J472">
        <v>225.5</v>
      </c>
      <c r="K472">
        <v>42.18584615384615</v>
      </c>
      <c r="M472">
        <f>AVERAGE(K472:K481)</f>
        <v>15.099440533141614</v>
      </c>
      <c r="N472">
        <f>STDEV(K472:K481)</f>
        <v>12.397812625194545</v>
      </c>
      <c r="O472">
        <f>N472/M472</f>
        <v>0.82107761529195122</v>
      </c>
    </row>
    <row r="473" spans="1:15" x14ac:dyDescent="0.25">
      <c r="A473">
        <v>48</v>
      </c>
      <c r="B473">
        <v>7</v>
      </c>
      <c r="C473" t="s">
        <v>68</v>
      </c>
      <c r="D473" t="s">
        <v>63</v>
      </c>
      <c r="E473">
        <v>41078</v>
      </c>
      <c r="F473">
        <v>3</v>
      </c>
      <c r="G473">
        <v>78</v>
      </c>
      <c r="H473">
        <v>0</v>
      </c>
      <c r="I473">
        <v>1</v>
      </c>
      <c r="J473">
        <v>369.1</v>
      </c>
      <c r="K473">
        <v>5.7541743589743595</v>
      </c>
    </row>
    <row r="474" spans="1:15" x14ac:dyDescent="0.25">
      <c r="A474">
        <v>48</v>
      </c>
      <c r="B474">
        <v>7</v>
      </c>
      <c r="C474" t="s">
        <v>68</v>
      </c>
      <c r="D474" t="s">
        <v>63</v>
      </c>
      <c r="E474">
        <v>41085</v>
      </c>
      <c r="F474">
        <v>4</v>
      </c>
      <c r="G474">
        <v>90</v>
      </c>
      <c r="H474">
        <v>4.8611111111111112E-2</v>
      </c>
      <c r="I474">
        <v>10</v>
      </c>
      <c r="J474">
        <v>239</v>
      </c>
      <c r="K474">
        <v>32.291555555555547</v>
      </c>
    </row>
    <row r="475" spans="1:15" x14ac:dyDescent="0.25">
      <c r="A475">
        <v>48</v>
      </c>
      <c r="B475">
        <v>7</v>
      </c>
      <c r="C475" t="s">
        <v>68</v>
      </c>
      <c r="D475" t="s">
        <v>63</v>
      </c>
      <c r="E475">
        <v>41092</v>
      </c>
      <c r="F475">
        <v>5</v>
      </c>
      <c r="G475">
        <v>65</v>
      </c>
      <c r="H475">
        <v>0</v>
      </c>
      <c r="I475">
        <v>1</v>
      </c>
      <c r="J475">
        <v>885.4</v>
      </c>
      <c r="K475">
        <v>16.563790769230767</v>
      </c>
    </row>
    <row r="476" spans="1:15" x14ac:dyDescent="0.25">
      <c r="A476">
        <v>48</v>
      </c>
      <c r="B476">
        <v>7</v>
      </c>
      <c r="C476" t="s">
        <v>68</v>
      </c>
      <c r="D476" t="s">
        <v>63</v>
      </c>
      <c r="E476">
        <v>41099</v>
      </c>
      <c r="F476">
        <v>6</v>
      </c>
      <c r="G476">
        <v>100</v>
      </c>
      <c r="H476">
        <v>0</v>
      </c>
      <c r="I476">
        <v>1</v>
      </c>
      <c r="J476">
        <v>293.2</v>
      </c>
      <c r="K476">
        <v>3.5653120000000005</v>
      </c>
    </row>
    <row r="477" spans="1:15" x14ac:dyDescent="0.25">
      <c r="A477">
        <v>48</v>
      </c>
      <c r="B477">
        <v>7</v>
      </c>
      <c r="C477" t="s">
        <v>68</v>
      </c>
      <c r="D477" t="s">
        <v>63</v>
      </c>
      <c r="E477">
        <v>41106</v>
      </c>
      <c r="F477">
        <v>7</v>
      </c>
      <c r="G477">
        <v>74</v>
      </c>
      <c r="H477">
        <v>0</v>
      </c>
      <c r="I477">
        <v>1</v>
      </c>
      <c r="J477">
        <v>494.5</v>
      </c>
      <c r="K477">
        <v>8.1258378378378389</v>
      </c>
    </row>
    <row r="478" spans="1:15" x14ac:dyDescent="0.25">
      <c r="A478">
        <v>48</v>
      </c>
      <c r="B478">
        <v>7</v>
      </c>
      <c r="C478" t="s">
        <v>68</v>
      </c>
      <c r="D478" t="s">
        <v>63</v>
      </c>
      <c r="E478">
        <v>41113</v>
      </c>
      <c r="F478">
        <v>8</v>
      </c>
      <c r="G478">
        <v>66</v>
      </c>
      <c r="H478">
        <v>0</v>
      </c>
      <c r="I478">
        <v>1</v>
      </c>
      <c r="J478">
        <v>645.79999999999995</v>
      </c>
      <c r="K478">
        <v>11.898375757575756</v>
      </c>
    </row>
    <row r="479" spans="1:15" x14ac:dyDescent="0.25">
      <c r="A479">
        <v>48</v>
      </c>
      <c r="B479">
        <v>7</v>
      </c>
      <c r="C479" t="s">
        <v>68</v>
      </c>
      <c r="D479" t="s">
        <v>63</v>
      </c>
      <c r="E479">
        <v>41120</v>
      </c>
      <c r="F479">
        <v>9</v>
      </c>
      <c r="G479">
        <v>51</v>
      </c>
      <c r="H479">
        <v>0</v>
      </c>
      <c r="I479">
        <v>1</v>
      </c>
      <c r="J479">
        <v>452.1</v>
      </c>
      <c r="K479">
        <v>10.779482352941175</v>
      </c>
    </row>
    <row r="480" spans="1:15" x14ac:dyDescent="0.25">
      <c r="A480">
        <v>48</v>
      </c>
      <c r="B480">
        <v>7</v>
      </c>
      <c r="C480" t="s">
        <v>68</v>
      </c>
      <c r="D480" t="s">
        <v>63</v>
      </c>
      <c r="E480">
        <v>41127</v>
      </c>
      <c r="F480">
        <v>10</v>
      </c>
      <c r="G480">
        <v>88</v>
      </c>
      <c r="H480">
        <v>0</v>
      </c>
      <c r="I480">
        <v>1</v>
      </c>
      <c r="J480">
        <v>745.5</v>
      </c>
      <c r="K480">
        <v>10.301454545454545</v>
      </c>
    </row>
    <row r="481" spans="1:15" x14ac:dyDescent="0.25">
      <c r="A481">
        <v>48</v>
      </c>
      <c r="B481">
        <v>7</v>
      </c>
      <c r="C481" t="s">
        <v>68</v>
      </c>
      <c r="D481" t="s">
        <v>63</v>
      </c>
      <c r="E481">
        <v>41134</v>
      </c>
      <c r="F481">
        <v>11</v>
      </c>
      <c r="G481">
        <v>50</v>
      </c>
      <c r="H481">
        <v>0</v>
      </c>
      <c r="I481">
        <v>1</v>
      </c>
      <c r="J481">
        <v>391.8</v>
      </c>
      <c r="K481">
        <v>9.528576000000001</v>
      </c>
    </row>
    <row r="482" spans="1:15" x14ac:dyDescent="0.25">
      <c r="A482">
        <v>49</v>
      </c>
      <c r="B482">
        <v>1</v>
      </c>
      <c r="C482" t="s">
        <v>64</v>
      </c>
      <c r="D482" t="s">
        <v>61</v>
      </c>
      <c r="E482">
        <v>41071</v>
      </c>
      <c r="F482">
        <v>2</v>
      </c>
      <c r="G482">
        <v>30</v>
      </c>
      <c r="H482">
        <v>4.8611111111111112E-2</v>
      </c>
      <c r="I482">
        <v>10</v>
      </c>
      <c r="J482">
        <v>204.8</v>
      </c>
      <c r="K482">
        <v>83.012266666666662</v>
      </c>
      <c r="M482">
        <f>AVERAGE(K482:K491)</f>
        <v>19.212898865787714</v>
      </c>
      <c r="N482">
        <f>STDEV(K482:K491)</f>
        <v>23.909782237018831</v>
      </c>
      <c r="O482">
        <f>N482/M482</f>
        <v>1.2444651066994803</v>
      </c>
    </row>
    <row r="483" spans="1:15" x14ac:dyDescent="0.25">
      <c r="A483">
        <v>49</v>
      </c>
      <c r="B483">
        <v>1</v>
      </c>
      <c r="C483" t="s">
        <v>64</v>
      </c>
      <c r="D483" t="s">
        <v>61</v>
      </c>
      <c r="E483">
        <v>41078</v>
      </c>
      <c r="F483">
        <v>3</v>
      </c>
      <c r="G483">
        <v>32</v>
      </c>
      <c r="H483">
        <v>0</v>
      </c>
      <c r="I483">
        <v>1</v>
      </c>
      <c r="J483">
        <v>822.1</v>
      </c>
      <c r="K483">
        <v>31.239799999999999</v>
      </c>
    </row>
    <row r="484" spans="1:15" x14ac:dyDescent="0.25">
      <c r="A484">
        <v>49</v>
      </c>
      <c r="B484">
        <v>1</v>
      </c>
      <c r="C484" t="s">
        <v>64</v>
      </c>
      <c r="D484" t="s">
        <v>61</v>
      </c>
      <c r="E484">
        <v>41085</v>
      </c>
      <c r="F484">
        <v>4</v>
      </c>
      <c r="G484">
        <v>63</v>
      </c>
      <c r="H484">
        <v>0</v>
      </c>
      <c r="I484">
        <v>1</v>
      </c>
      <c r="J484">
        <v>856.9</v>
      </c>
      <c r="K484">
        <v>16.539530158730159</v>
      </c>
    </row>
    <row r="485" spans="1:15" x14ac:dyDescent="0.25">
      <c r="A485">
        <v>49</v>
      </c>
      <c r="B485">
        <v>1</v>
      </c>
      <c r="C485" t="s">
        <v>64</v>
      </c>
      <c r="D485" t="s">
        <v>61</v>
      </c>
      <c r="E485">
        <v>41092</v>
      </c>
      <c r="F485">
        <v>5</v>
      </c>
      <c r="G485">
        <v>47</v>
      </c>
      <c r="H485">
        <v>0</v>
      </c>
      <c r="I485">
        <v>1</v>
      </c>
      <c r="J485">
        <v>748.6</v>
      </c>
      <c r="K485">
        <v>19.368034042553191</v>
      </c>
    </row>
    <row r="486" spans="1:15" x14ac:dyDescent="0.25">
      <c r="A486">
        <v>49</v>
      </c>
      <c r="B486">
        <v>1</v>
      </c>
      <c r="C486" t="s">
        <v>64</v>
      </c>
      <c r="D486" t="s">
        <v>61</v>
      </c>
      <c r="E486">
        <v>41099</v>
      </c>
      <c r="F486">
        <v>6</v>
      </c>
      <c r="G486">
        <v>100</v>
      </c>
      <c r="H486">
        <v>0</v>
      </c>
      <c r="I486">
        <v>1</v>
      </c>
      <c r="J486">
        <v>439.6</v>
      </c>
      <c r="K486">
        <v>5.345536000000001</v>
      </c>
    </row>
    <row r="487" spans="1:15" x14ac:dyDescent="0.25">
      <c r="A487">
        <v>49</v>
      </c>
      <c r="B487">
        <v>1</v>
      </c>
      <c r="C487" t="s">
        <v>64</v>
      </c>
      <c r="D487" t="s">
        <v>61</v>
      </c>
      <c r="E487">
        <v>41106</v>
      </c>
      <c r="F487">
        <v>7</v>
      </c>
      <c r="G487">
        <v>80</v>
      </c>
      <c r="H487">
        <v>0</v>
      </c>
      <c r="I487">
        <v>1</v>
      </c>
      <c r="J487">
        <v>277.3</v>
      </c>
      <c r="K487">
        <v>4.2149599999999996</v>
      </c>
    </row>
    <row r="488" spans="1:15" x14ac:dyDescent="0.25">
      <c r="A488">
        <v>49</v>
      </c>
      <c r="B488">
        <v>1</v>
      </c>
      <c r="C488" t="s">
        <v>64</v>
      </c>
      <c r="D488" t="s">
        <v>61</v>
      </c>
      <c r="E488">
        <v>41113</v>
      </c>
      <c r="F488">
        <v>8</v>
      </c>
      <c r="G488">
        <v>55</v>
      </c>
      <c r="H488">
        <v>0</v>
      </c>
      <c r="I488">
        <v>1</v>
      </c>
      <c r="J488">
        <v>366.6</v>
      </c>
      <c r="K488">
        <v>8.105192727272728</v>
      </c>
    </row>
    <row r="489" spans="1:15" x14ac:dyDescent="0.25">
      <c r="A489">
        <v>49</v>
      </c>
      <c r="B489">
        <v>1</v>
      </c>
      <c r="C489" t="s">
        <v>64</v>
      </c>
      <c r="D489" t="s">
        <v>61</v>
      </c>
      <c r="E489">
        <v>41120</v>
      </c>
      <c r="F489">
        <v>9</v>
      </c>
      <c r="G489">
        <v>73</v>
      </c>
      <c r="H489">
        <v>0</v>
      </c>
      <c r="I489">
        <v>1</v>
      </c>
      <c r="J489">
        <v>640.4</v>
      </c>
      <c r="K489">
        <v>10.667484931506847</v>
      </c>
    </row>
    <row r="490" spans="1:15" x14ac:dyDescent="0.25">
      <c r="A490">
        <v>49</v>
      </c>
      <c r="B490">
        <v>1</v>
      </c>
      <c r="C490" t="s">
        <v>64</v>
      </c>
      <c r="D490" t="s">
        <v>61</v>
      </c>
      <c r="E490">
        <v>41127</v>
      </c>
      <c r="F490">
        <v>10</v>
      </c>
      <c r="G490">
        <v>61</v>
      </c>
      <c r="H490">
        <v>0</v>
      </c>
      <c r="I490">
        <v>1</v>
      </c>
      <c r="J490">
        <v>291.7</v>
      </c>
      <c r="K490">
        <v>5.8148721311475402</v>
      </c>
    </row>
    <row r="491" spans="1:15" x14ac:dyDescent="0.25">
      <c r="A491">
        <v>49</v>
      </c>
      <c r="B491">
        <v>1</v>
      </c>
      <c r="C491" t="s">
        <v>64</v>
      </c>
      <c r="D491" t="s">
        <v>61</v>
      </c>
      <c r="E491">
        <v>41134</v>
      </c>
      <c r="F491">
        <v>11</v>
      </c>
      <c r="G491">
        <v>50</v>
      </c>
      <c r="H491">
        <v>0</v>
      </c>
      <c r="I491">
        <v>1</v>
      </c>
      <c r="J491">
        <v>321.60000000000002</v>
      </c>
      <c r="K491">
        <v>7.8213119999999989</v>
      </c>
    </row>
    <row r="492" spans="1:15" x14ac:dyDescent="0.25">
      <c r="A492">
        <v>50</v>
      </c>
      <c r="B492">
        <v>9</v>
      </c>
      <c r="C492" t="s">
        <v>60</v>
      </c>
      <c r="D492" t="s">
        <v>63</v>
      </c>
      <c r="E492">
        <v>41071</v>
      </c>
      <c r="F492">
        <v>2</v>
      </c>
      <c r="G492">
        <v>100</v>
      </c>
      <c r="H492">
        <v>4.8611111111111112E-2</v>
      </c>
      <c r="I492">
        <v>10</v>
      </c>
      <c r="J492">
        <v>243.2</v>
      </c>
      <c r="K492">
        <v>29.573119999999999</v>
      </c>
      <c r="M492">
        <f>AVERAGE(K492:K501)</f>
        <v>20.722544127463312</v>
      </c>
      <c r="N492">
        <f>STDEV(K492:K501)</f>
        <v>15.482471702290955</v>
      </c>
      <c r="O492">
        <f>N492/M492</f>
        <v>0.74713180037446469</v>
      </c>
    </row>
    <row r="493" spans="1:15" x14ac:dyDescent="0.25">
      <c r="A493">
        <v>50</v>
      </c>
      <c r="B493">
        <v>9</v>
      </c>
      <c r="C493" t="s">
        <v>60</v>
      </c>
      <c r="D493" t="s">
        <v>63</v>
      </c>
      <c r="E493">
        <v>41078</v>
      </c>
      <c r="F493">
        <v>3</v>
      </c>
      <c r="G493">
        <v>63</v>
      </c>
      <c r="H493">
        <v>0</v>
      </c>
      <c r="I493">
        <v>1</v>
      </c>
      <c r="J493">
        <v>838.2</v>
      </c>
      <c r="K493">
        <v>16.178590476190475</v>
      </c>
    </row>
    <row r="494" spans="1:15" x14ac:dyDescent="0.25">
      <c r="A494">
        <v>50</v>
      </c>
      <c r="B494">
        <v>9</v>
      </c>
      <c r="C494" t="s">
        <v>60</v>
      </c>
      <c r="D494" t="s">
        <v>63</v>
      </c>
      <c r="E494">
        <v>41085</v>
      </c>
      <c r="F494">
        <v>4</v>
      </c>
      <c r="G494">
        <v>53</v>
      </c>
      <c r="H494">
        <v>0</v>
      </c>
      <c r="I494">
        <v>1</v>
      </c>
      <c r="J494">
        <v>257.5</v>
      </c>
      <c r="K494">
        <v>5.9079245283018871</v>
      </c>
    </row>
    <row r="495" spans="1:15" x14ac:dyDescent="0.25">
      <c r="A495">
        <v>50</v>
      </c>
      <c r="B495">
        <v>9</v>
      </c>
      <c r="C495" t="s">
        <v>60</v>
      </c>
      <c r="D495" t="s">
        <v>63</v>
      </c>
      <c r="E495">
        <v>41092</v>
      </c>
      <c r="F495">
        <v>5</v>
      </c>
      <c r="G495">
        <v>100</v>
      </c>
      <c r="H495">
        <v>0</v>
      </c>
      <c r="I495">
        <v>1</v>
      </c>
      <c r="J495">
        <v>507.2</v>
      </c>
      <c r="K495">
        <v>6.1675519999999997</v>
      </c>
    </row>
    <row r="496" spans="1:15" x14ac:dyDescent="0.25">
      <c r="A496">
        <v>50</v>
      </c>
      <c r="B496">
        <v>9</v>
      </c>
      <c r="C496" t="s">
        <v>60</v>
      </c>
      <c r="D496" t="s">
        <v>63</v>
      </c>
      <c r="E496">
        <v>41099</v>
      </c>
      <c r="F496">
        <v>6</v>
      </c>
      <c r="G496">
        <v>100</v>
      </c>
      <c r="H496">
        <v>4.8611111111111112E-2</v>
      </c>
      <c r="I496">
        <v>10</v>
      </c>
      <c r="J496">
        <v>329.6</v>
      </c>
      <c r="K496">
        <v>40.079360000000001</v>
      </c>
    </row>
    <row r="497" spans="1:11" x14ac:dyDescent="0.25">
      <c r="A497">
        <v>50</v>
      </c>
      <c r="B497">
        <v>9</v>
      </c>
      <c r="C497" t="s">
        <v>60</v>
      </c>
      <c r="D497" t="s">
        <v>63</v>
      </c>
      <c r="E497">
        <v>41106</v>
      </c>
      <c r="F497">
        <v>7</v>
      </c>
      <c r="G497">
        <v>53</v>
      </c>
      <c r="H497">
        <v>0</v>
      </c>
      <c r="I497">
        <v>1</v>
      </c>
      <c r="J497">
        <v>365.2</v>
      </c>
      <c r="K497">
        <v>8.3789283018867931</v>
      </c>
    </row>
    <row r="498" spans="1:11" x14ac:dyDescent="0.25">
      <c r="A498">
        <v>50</v>
      </c>
      <c r="B498">
        <v>9</v>
      </c>
      <c r="C498" t="s">
        <v>60</v>
      </c>
      <c r="D498" t="s">
        <v>63</v>
      </c>
      <c r="E498">
        <v>41113</v>
      </c>
      <c r="F498">
        <v>8</v>
      </c>
      <c r="G498">
        <v>72</v>
      </c>
      <c r="H498">
        <v>4.8611111111111112E-2</v>
      </c>
      <c r="I498">
        <v>10</v>
      </c>
      <c r="J498">
        <v>212.3</v>
      </c>
      <c r="K498">
        <v>35.855111111111114</v>
      </c>
    </row>
    <row r="499" spans="1:11" x14ac:dyDescent="0.25">
      <c r="A499">
        <v>50</v>
      </c>
      <c r="B499">
        <v>9</v>
      </c>
      <c r="C499" t="s">
        <v>60</v>
      </c>
      <c r="D499" t="s">
        <v>63</v>
      </c>
      <c r="E499">
        <v>41120</v>
      </c>
      <c r="F499">
        <v>9</v>
      </c>
      <c r="G499">
        <v>63</v>
      </c>
      <c r="H499">
        <v>0</v>
      </c>
      <c r="I499">
        <v>1</v>
      </c>
      <c r="J499">
        <v>560.4</v>
      </c>
      <c r="K499">
        <v>10.816609523809522</v>
      </c>
    </row>
    <row r="500" spans="1:11" x14ac:dyDescent="0.25">
      <c r="A500">
        <v>50</v>
      </c>
      <c r="B500">
        <v>9</v>
      </c>
      <c r="C500" t="s">
        <v>60</v>
      </c>
      <c r="D500" t="s">
        <v>63</v>
      </c>
      <c r="E500">
        <v>41127</v>
      </c>
      <c r="F500">
        <v>10</v>
      </c>
      <c r="G500">
        <v>57</v>
      </c>
      <c r="H500">
        <v>4.8611111111111112E-2</v>
      </c>
      <c r="I500">
        <v>10</v>
      </c>
      <c r="J500">
        <v>214.3</v>
      </c>
      <c r="K500">
        <v>45.717333333333336</v>
      </c>
    </row>
    <row r="501" spans="1:11" x14ac:dyDescent="0.25">
      <c r="A501">
        <v>50</v>
      </c>
      <c r="B501">
        <v>9</v>
      </c>
      <c r="C501" t="s">
        <v>60</v>
      </c>
      <c r="D501" t="s">
        <v>63</v>
      </c>
      <c r="E501">
        <v>41134</v>
      </c>
      <c r="F501">
        <v>11</v>
      </c>
      <c r="G501">
        <v>50</v>
      </c>
      <c r="H501">
        <v>0</v>
      </c>
      <c r="I501">
        <v>1</v>
      </c>
      <c r="J501">
        <v>351.6</v>
      </c>
      <c r="K501">
        <v>8.5509120000000003</v>
      </c>
    </row>
    <row r="502" spans="1:11" x14ac:dyDescent="0.25">
      <c r="A502" s="1"/>
      <c r="B502" s="2"/>
      <c r="C502" s="1"/>
      <c r="D502" s="1"/>
      <c r="E502" s="1"/>
      <c r="F502" s="1"/>
      <c r="G502" s="1"/>
      <c r="H502" s="1"/>
      <c r="I502" s="29"/>
      <c r="J502" s="1"/>
      <c r="K502" s="1"/>
    </row>
  </sheetData>
  <sortState ref="A1:K501">
    <sortCondition ref="A1"/>
  </sortState>
  <pageMargins left="0.7" right="0.7" top="0.75" bottom="0.75" header="0.3" footer="0.3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501"/>
  <sheetViews>
    <sheetView workbookViewId="0">
      <selection activeCell="O352" sqref="O352"/>
    </sheetView>
  </sheetViews>
  <sheetFormatPr defaultColWidth="8.85546875" defaultRowHeight="15" x14ac:dyDescent="0.25"/>
  <sheetData>
    <row r="1" spans="1:15" ht="51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179</v>
      </c>
      <c r="G1" s="1" t="s">
        <v>201</v>
      </c>
      <c r="H1" s="1" t="s">
        <v>202</v>
      </c>
      <c r="I1" s="29"/>
      <c r="J1" s="1" t="s">
        <v>203</v>
      </c>
      <c r="K1" s="1" t="s">
        <v>204</v>
      </c>
      <c r="M1" s="1" t="s">
        <v>208</v>
      </c>
      <c r="N1" s="1" t="s">
        <v>209</v>
      </c>
      <c r="O1" s="1" t="s">
        <v>210</v>
      </c>
    </row>
    <row r="2" spans="1:15" x14ac:dyDescent="0.25">
      <c r="A2">
        <v>1</v>
      </c>
      <c r="B2">
        <v>4</v>
      </c>
      <c r="C2" t="s">
        <v>60</v>
      </c>
      <c r="D2" t="s">
        <v>61</v>
      </c>
      <c r="E2">
        <v>41071</v>
      </c>
      <c r="F2">
        <v>2</v>
      </c>
      <c r="G2">
        <v>51</v>
      </c>
      <c r="H2">
        <v>4.8611111111111112E-2</v>
      </c>
      <c r="I2">
        <v>10</v>
      </c>
      <c r="J2">
        <v>224.6</v>
      </c>
      <c r="K2">
        <v>53.551686274509798</v>
      </c>
      <c r="M2">
        <f>AVERAGE(K2:K51)</f>
        <v>15.615705231966601</v>
      </c>
      <c r="N2">
        <f>STDEV(K2:K51)</f>
        <v>16.177713573251271</v>
      </c>
      <c r="O2">
        <f>N2/M2</f>
        <v>1.0359899430052122</v>
      </c>
    </row>
    <row r="3" spans="1:15" x14ac:dyDescent="0.25">
      <c r="A3">
        <v>2</v>
      </c>
      <c r="B3">
        <v>8</v>
      </c>
      <c r="C3" t="s">
        <v>62</v>
      </c>
      <c r="D3" t="s">
        <v>63</v>
      </c>
      <c r="E3">
        <v>41071</v>
      </c>
      <c r="F3">
        <v>2</v>
      </c>
      <c r="G3">
        <v>100</v>
      </c>
      <c r="H3">
        <v>0</v>
      </c>
      <c r="I3">
        <v>1</v>
      </c>
      <c r="J3">
        <v>544.1</v>
      </c>
      <c r="K3">
        <v>6.6162559999999999</v>
      </c>
    </row>
    <row r="4" spans="1:15" x14ac:dyDescent="0.25">
      <c r="A4">
        <v>3</v>
      </c>
      <c r="B4">
        <v>3</v>
      </c>
      <c r="C4" t="s">
        <v>62</v>
      </c>
      <c r="D4" t="s">
        <v>61</v>
      </c>
      <c r="E4">
        <v>41071</v>
      </c>
      <c r="F4">
        <v>2</v>
      </c>
      <c r="G4">
        <v>39</v>
      </c>
      <c r="H4">
        <v>0</v>
      </c>
      <c r="I4">
        <v>1</v>
      </c>
      <c r="J4">
        <v>681.8</v>
      </c>
      <c r="K4">
        <v>21.258174358974355</v>
      </c>
    </row>
    <row r="5" spans="1:15" x14ac:dyDescent="0.25">
      <c r="A5">
        <v>4</v>
      </c>
      <c r="B5">
        <v>6</v>
      </c>
      <c r="C5" t="s">
        <v>64</v>
      </c>
      <c r="D5" t="s">
        <v>63</v>
      </c>
      <c r="E5">
        <v>41071</v>
      </c>
      <c r="F5">
        <v>2</v>
      </c>
      <c r="G5">
        <v>100</v>
      </c>
      <c r="H5">
        <v>0</v>
      </c>
      <c r="I5">
        <v>1</v>
      </c>
      <c r="J5">
        <v>183.9</v>
      </c>
      <c r="K5">
        <v>2.236224</v>
      </c>
    </row>
    <row r="6" spans="1:15" x14ac:dyDescent="0.25">
      <c r="A6">
        <v>5</v>
      </c>
      <c r="B6">
        <v>3</v>
      </c>
      <c r="C6" t="s">
        <v>62</v>
      </c>
      <c r="D6" t="s">
        <v>61</v>
      </c>
      <c r="E6">
        <v>41071</v>
      </c>
      <c r="F6">
        <v>2</v>
      </c>
      <c r="G6">
        <v>100</v>
      </c>
      <c r="H6">
        <v>0</v>
      </c>
      <c r="I6">
        <v>1</v>
      </c>
      <c r="J6">
        <v>148.5</v>
      </c>
      <c r="K6">
        <v>1.8057599999999998</v>
      </c>
    </row>
    <row r="7" spans="1:15" x14ac:dyDescent="0.25">
      <c r="A7">
        <v>6</v>
      </c>
      <c r="B7">
        <v>1</v>
      </c>
      <c r="C7" t="s">
        <v>64</v>
      </c>
      <c r="D7" t="s">
        <v>61</v>
      </c>
      <c r="E7">
        <v>41071</v>
      </c>
      <c r="F7">
        <v>2</v>
      </c>
      <c r="G7">
        <v>52</v>
      </c>
      <c r="H7">
        <v>0</v>
      </c>
      <c r="I7">
        <v>1</v>
      </c>
      <c r="J7">
        <v>187.4</v>
      </c>
      <c r="K7">
        <v>4.3822769230769234</v>
      </c>
    </row>
    <row r="8" spans="1:15" x14ac:dyDescent="0.25">
      <c r="A8">
        <v>7</v>
      </c>
      <c r="B8">
        <v>4</v>
      </c>
      <c r="C8" t="s">
        <v>60</v>
      </c>
      <c r="D8" t="s">
        <v>61</v>
      </c>
      <c r="E8">
        <v>41071</v>
      </c>
      <c r="F8">
        <v>2</v>
      </c>
      <c r="G8">
        <v>100</v>
      </c>
      <c r="H8">
        <v>0</v>
      </c>
      <c r="I8">
        <v>1</v>
      </c>
      <c r="J8">
        <v>218.3</v>
      </c>
      <c r="K8">
        <v>2.6545280000000004</v>
      </c>
    </row>
    <row r="9" spans="1:15" x14ac:dyDescent="0.25">
      <c r="A9">
        <v>8</v>
      </c>
      <c r="B9">
        <v>10</v>
      </c>
      <c r="C9" t="s">
        <v>67</v>
      </c>
      <c r="D9" t="s">
        <v>63</v>
      </c>
      <c r="E9">
        <v>41071</v>
      </c>
      <c r="F9">
        <v>2</v>
      </c>
      <c r="G9">
        <v>100</v>
      </c>
      <c r="H9">
        <v>0</v>
      </c>
      <c r="I9">
        <v>1</v>
      </c>
      <c r="J9">
        <v>453</v>
      </c>
      <c r="K9">
        <v>5.5084800000000005</v>
      </c>
    </row>
    <row r="10" spans="1:15" x14ac:dyDescent="0.25">
      <c r="A10">
        <v>9</v>
      </c>
      <c r="B10">
        <v>5</v>
      </c>
      <c r="C10" t="s">
        <v>67</v>
      </c>
      <c r="D10" t="s">
        <v>61</v>
      </c>
      <c r="E10">
        <v>41071</v>
      </c>
      <c r="F10">
        <v>2</v>
      </c>
      <c r="G10">
        <v>100</v>
      </c>
      <c r="H10">
        <v>0</v>
      </c>
      <c r="I10">
        <v>1</v>
      </c>
      <c r="J10">
        <v>435</v>
      </c>
      <c r="K10">
        <v>5.2896000000000001</v>
      </c>
    </row>
    <row r="11" spans="1:15" x14ac:dyDescent="0.25">
      <c r="A11">
        <v>10</v>
      </c>
      <c r="B11">
        <v>2</v>
      </c>
      <c r="C11" t="s">
        <v>68</v>
      </c>
      <c r="D11" t="s">
        <v>61</v>
      </c>
      <c r="E11">
        <v>41071</v>
      </c>
      <c r="F11">
        <v>2</v>
      </c>
      <c r="G11">
        <v>100</v>
      </c>
      <c r="H11">
        <v>0</v>
      </c>
      <c r="I11">
        <v>1</v>
      </c>
      <c r="J11">
        <v>559.9</v>
      </c>
      <c r="K11">
        <v>6.8083840000000002</v>
      </c>
    </row>
    <row r="12" spans="1:15" x14ac:dyDescent="0.25">
      <c r="A12">
        <v>11</v>
      </c>
      <c r="B12">
        <v>7</v>
      </c>
      <c r="C12" t="s">
        <v>68</v>
      </c>
      <c r="D12" t="s">
        <v>63</v>
      </c>
      <c r="E12">
        <v>41071</v>
      </c>
      <c r="F12">
        <v>2</v>
      </c>
      <c r="G12">
        <v>100</v>
      </c>
      <c r="H12">
        <v>0</v>
      </c>
      <c r="I12">
        <v>1</v>
      </c>
      <c r="J12">
        <v>426.5</v>
      </c>
      <c r="K12">
        <v>5.1862399999999997</v>
      </c>
    </row>
    <row r="13" spans="1:15" x14ac:dyDescent="0.25">
      <c r="A13">
        <v>12</v>
      </c>
      <c r="B13">
        <v>2</v>
      </c>
      <c r="C13" t="s">
        <v>68</v>
      </c>
      <c r="D13" t="s">
        <v>61</v>
      </c>
      <c r="E13">
        <v>41071</v>
      </c>
      <c r="F13">
        <v>2</v>
      </c>
      <c r="G13">
        <v>45</v>
      </c>
      <c r="H13">
        <v>0</v>
      </c>
      <c r="I13">
        <v>1</v>
      </c>
      <c r="J13">
        <v>891.2</v>
      </c>
      <c r="K13">
        <v>24.082204444444443</v>
      </c>
    </row>
    <row r="14" spans="1:15" x14ac:dyDescent="0.25">
      <c r="A14">
        <v>13</v>
      </c>
      <c r="B14">
        <v>6</v>
      </c>
      <c r="C14" t="s">
        <v>64</v>
      </c>
      <c r="D14" t="s">
        <v>63</v>
      </c>
      <c r="E14">
        <v>41071</v>
      </c>
      <c r="F14">
        <v>2</v>
      </c>
      <c r="G14">
        <v>100</v>
      </c>
      <c r="H14">
        <v>0</v>
      </c>
      <c r="I14">
        <v>1</v>
      </c>
      <c r="J14">
        <v>480.4</v>
      </c>
      <c r="K14">
        <v>5.8416639999999997</v>
      </c>
    </row>
    <row r="15" spans="1:15" x14ac:dyDescent="0.25">
      <c r="A15">
        <v>14</v>
      </c>
      <c r="B15">
        <v>1</v>
      </c>
      <c r="C15" t="s">
        <v>64</v>
      </c>
      <c r="D15" t="s">
        <v>61</v>
      </c>
      <c r="E15">
        <v>41071</v>
      </c>
      <c r="F15">
        <v>2</v>
      </c>
      <c r="G15">
        <v>53</v>
      </c>
      <c r="H15">
        <v>0</v>
      </c>
      <c r="I15">
        <v>1</v>
      </c>
      <c r="J15">
        <v>860.2</v>
      </c>
      <c r="K15">
        <v>19.735909433962266</v>
      </c>
    </row>
    <row r="16" spans="1:15" x14ac:dyDescent="0.25">
      <c r="A16">
        <v>15</v>
      </c>
      <c r="B16">
        <v>9</v>
      </c>
      <c r="C16" t="s">
        <v>60</v>
      </c>
      <c r="D16" t="s">
        <v>63</v>
      </c>
      <c r="E16">
        <v>41071</v>
      </c>
      <c r="F16">
        <v>2</v>
      </c>
      <c r="G16">
        <v>38</v>
      </c>
      <c r="H16">
        <v>0</v>
      </c>
      <c r="I16">
        <v>1</v>
      </c>
      <c r="J16">
        <v>921</v>
      </c>
      <c r="K16">
        <v>29.471999999999998</v>
      </c>
    </row>
    <row r="17" spans="1:11" x14ac:dyDescent="0.25">
      <c r="A17">
        <v>16</v>
      </c>
      <c r="B17">
        <v>7</v>
      </c>
      <c r="C17" t="s">
        <v>68</v>
      </c>
      <c r="D17" t="s">
        <v>63</v>
      </c>
      <c r="E17">
        <v>41071</v>
      </c>
      <c r="F17">
        <v>2</v>
      </c>
      <c r="G17">
        <v>100</v>
      </c>
      <c r="H17">
        <v>0</v>
      </c>
      <c r="I17">
        <v>1</v>
      </c>
      <c r="J17">
        <v>548.79999999999995</v>
      </c>
      <c r="K17">
        <v>6.6734079999999993</v>
      </c>
    </row>
    <row r="18" spans="1:11" x14ac:dyDescent="0.25">
      <c r="A18">
        <v>17</v>
      </c>
      <c r="B18">
        <v>1</v>
      </c>
      <c r="C18" t="s">
        <v>64</v>
      </c>
      <c r="D18" t="s">
        <v>61</v>
      </c>
      <c r="E18">
        <v>41071</v>
      </c>
      <c r="F18">
        <v>2</v>
      </c>
      <c r="G18">
        <v>86</v>
      </c>
      <c r="H18">
        <v>0</v>
      </c>
      <c r="I18">
        <v>1</v>
      </c>
      <c r="J18">
        <v>795.1</v>
      </c>
      <c r="K18">
        <v>11.242344186046513</v>
      </c>
    </row>
    <row r="19" spans="1:11" x14ac:dyDescent="0.25">
      <c r="A19">
        <v>18</v>
      </c>
      <c r="B19">
        <v>6</v>
      </c>
      <c r="C19" t="s">
        <v>64</v>
      </c>
      <c r="D19" t="s">
        <v>63</v>
      </c>
      <c r="E19">
        <v>41071</v>
      </c>
      <c r="F19">
        <v>2</v>
      </c>
      <c r="G19">
        <v>100</v>
      </c>
      <c r="H19">
        <v>0</v>
      </c>
      <c r="I19">
        <v>1</v>
      </c>
      <c r="J19">
        <v>968.8</v>
      </c>
      <c r="K19">
        <v>11.780608000000001</v>
      </c>
    </row>
    <row r="20" spans="1:11" x14ac:dyDescent="0.25">
      <c r="A20">
        <v>19</v>
      </c>
      <c r="B20">
        <v>8</v>
      </c>
      <c r="C20" t="s">
        <v>62</v>
      </c>
      <c r="D20" t="s">
        <v>63</v>
      </c>
      <c r="E20">
        <v>41071</v>
      </c>
      <c r="F20">
        <v>2</v>
      </c>
      <c r="G20">
        <v>82</v>
      </c>
      <c r="H20">
        <v>4.8611111111111112E-2</v>
      </c>
      <c r="I20">
        <v>10</v>
      </c>
      <c r="J20">
        <v>191.4</v>
      </c>
      <c r="K20">
        <v>28.383219512195122</v>
      </c>
    </row>
    <row r="21" spans="1:11" x14ac:dyDescent="0.25">
      <c r="A21">
        <v>20</v>
      </c>
      <c r="B21">
        <v>9</v>
      </c>
      <c r="C21" t="s">
        <v>60</v>
      </c>
      <c r="D21" t="s">
        <v>63</v>
      </c>
      <c r="E21">
        <v>41071</v>
      </c>
      <c r="F21">
        <v>2</v>
      </c>
      <c r="G21">
        <v>88</v>
      </c>
      <c r="H21">
        <v>0</v>
      </c>
      <c r="I21">
        <v>1</v>
      </c>
      <c r="J21">
        <v>758.5</v>
      </c>
      <c r="K21">
        <v>10.481090909090907</v>
      </c>
    </row>
    <row r="22" spans="1:11" x14ac:dyDescent="0.25">
      <c r="A22">
        <v>21</v>
      </c>
      <c r="B22">
        <v>5</v>
      </c>
      <c r="C22" t="s">
        <v>67</v>
      </c>
      <c r="D22" t="s">
        <v>61</v>
      </c>
      <c r="E22">
        <v>41071</v>
      </c>
      <c r="F22">
        <v>2</v>
      </c>
      <c r="G22">
        <v>68</v>
      </c>
      <c r="H22">
        <v>0</v>
      </c>
      <c r="I22">
        <v>1</v>
      </c>
      <c r="J22">
        <v>579</v>
      </c>
      <c r="K22">
        <v>10.353882352941175</v>
      </c>
    </row>
    <row r="23" spans="1:11" x14ac:dyDescent="0.25">
      <c r="A23">
        <v>22</v>
      </c>
      <c r="B23">
        <v>2</v>
      </c>
      <c r="C23" t="s">
        <v>68</v>
      </c>
      <c r="D23" t="s">
        <v>61</v>
      </c>
      <c r="E23">
        <v>41071</v>
      </c>
      <c r="F23">
        <v>2</v>
      </c>
      <c r="G23">
        <v>100</v>
      </c>
      <c r="H23">
        <v>0</v>
      </c>
      <c r="I23">
        <v>1</v>
      </c>
      <c r="J23">
        <v>719.4</v>
      </c>
      <c r="K23">
        <v>8.7479039999999983</v>
      </c>
    </row>
    <row r="24" spans="1:11" x14ac:dyDescent="0.25">
      <c r="A24">
        <v>23</v>
      </c>
      <c r="B24">
        <v>10</v>
      </c>
      <c r="C24" t="s">
        <v>67</v>
      </c>
      <c r="D24" t="s">
        <v>63</v>
      </c>
      <c r="E24">
        <v>41071</v>
      </c>
      <c r="F24">
        <v>2</v>
      </c>
      <c r="G24">
        <v>100</v>
      </c>
      <c r="H24">
        <v>0</v>
      </c>
      <c r="I24">
        <v>1</v>
      </c>
      <c r="J24">
        <v>637.79999999999995</v>
      </c>
      <c r="K24">
        <v>7.7556479999999999</v>
      </c>
    </row>
    <row r="25" spans="1:11" x14ac:dyDescent="0.25">
      <c r="A25">
        <v>24</v>
      </c>
      <c r="B25">
        <v>5</v>
      </c>
      <c r="C25" t="s">
        <v>67</v>
      </c>
      <c r="D25" t="s">
        <v>61</v>
      </c>
      <c r="E25">
        <v>41071</v>
      </c>
      <c r="F25">
        <v>2</v>
      </c>
      <c r="G25">
        <v>100</v>
      </c>
      <c r="H25">
        <v>0</v>
      </c>
      <c r="I25">
        <v>1</v>
      </c>
      <c r="J25">
        <v>584.20000000000005</v>
      </c>
      <c r="K25">
        <v>7.103872</v>
      </c>
    </row>
    <row r="26" spans="1:11" x14ac:dyDescent="0.25">
      <c r="A26">
        <v>25</v>
      </c>
      <c r="B26">
        <v>9</v>
      </c>
      <c r="C26" t="s">
        <v>60</v>
      </c>
      <c r="D26" t="s">
        <v>63</v>
      </c>
      <c r="E26">
        <v>41071</v>
      </c>
      <c r="F26">
        <v>2</v>
      </c>
      <c r="G26">
        <v>100</v>
      </c>
      <c r="H26">
        <v>0</v>
      </c>
      <c r="I26">
        <v>1</v>
      </c>
      <c r="J26">
        <v>665.9</v>
      </c>
      <c r="K26">
        <v>8.0973439999999979</v>
      </c>
    </row>
    <row r="27" spans="1:11" x14ac:dyDescent="0.25">
      <c r="A27">
        <v>26</v>
      </c>
      <c r="B27">
        <v>3</v>
      </c>
      <c r="C27" t="s">
        <v>62</v>
      </c>
      <c r="D27" t="s">
        <v>61</v>
      </c>
      <c r="E27">
        <v>41071</v>
      </c>
      <c r="F27">
        <v>2</v>
      </c>
      <c r="G27">
        <v>100</v>
      </c>
      <c r="H27">
        <v>0</v>
      </c>
      <c r="I27">
        <v>1</v>
      </c>
      <c r="J27">
        <v>232.5</v>
      </c>
      <c r="K27">
        <v>2.8271999999999999</v>
      </c>
    </row>
    <row r="28" spans="1:11" x14ac:dyDescent="0.25">
      <c r="A28">
        <v>27</v>
      </c>
      <c r="B28">
        <v>7</v>
      </c>
      <c r="C28" t="s">
        <v>68</v>
      </c>
      <c r="D28" t="s">
        <v>63</v>
      </c>
      <c r="E28">
        <v>41071</v>
      </c>
      <c r="F28">
        <v>2</v>
      </c>
      <c r="G28">
        <v>39</v>
      </c>
      <c r="H28">
        <v>0</v>
      </c>
      <c r="I28">
        <v>1</v>
      </c>
      <c r="J28">
        <v>297</v>
      </c>
      <c r="K28">
        <v>9.2603076923076895</v>
      </c>
    </row>
    <row r="29" spans="1:11" x14ac:dyDescent="0.25">
      <c r="A29">
        <v>28</v>
      </c>
      <c r="B29">
        <v>10</v>
      </c>
      <c r="C29" t="s">
        <v>67</v>
      </c>
      <c r="D29" t="s">
        <v>63</v>
      </c>
      <c r="E29">
        <v>41071</v>
      </c>
      <c r="F29">
        <v>2</v>
      </c>
      <c r="G29">
        <v>100</v>
      </c>
      <c r="H29">
        <v>0</v>
      </c>
      <c r="I29">
        <v>1</v>
      </c>
      <c r="J29">
        <v>438.5</v>
      </c>
      <c r="K29">
        <v>5.33216</v>
      </c>
    </row>
    <row r="30" spans="1:11" x14ac:dyDescent="0.25">
      <c r="A30">
        <v>29</v>
      </c>
      <c r="B30">
        <v>8</v>
      </c>
      <c r="C30" t="s">
        <v>62</v>
      </c>
      <c r="D30" t="s">
        <v>63</v>
      </c>
      <c r="E30">
        <v>41071</v>
      </c>
      <c r="F30">
        <v>2</v>
      </c>
      <c r="G30">
        <v>49</v>
      </c>
      <c r="H30">
        <v>4.8611111111111112E-2</v>
      </c>
      <c r="I30">
        <v>10</v>
      </c>
      <c r="J30">
        <v>190.3</v>
      </c>
      <c r="K30">
        <v>47.225469387755098</v>
      </c>
    </row>
    <row r="31" spans="1:11" x14ac:dyDescent="0.25">
      <c r="A31">
        <v>30</v>
      </c>
      <c r="B31">
        <v>6</v>
      </c>
      <c r="C31" t="s">
        <v>64</v>
      </c>
      <c r="D31" t="s">
        <v>63</v>
      </c>
      <c r="E31">
        <v>41071</v>
      </c>
      <c r="F31">
        <v>2</v>
      </c>
      <c r="G31">
        <v>100</v>
      </c>
      <c r="H31">
        <v>0</v>
      </c>
      <c r="I31">
        <v>1</v>
      </c>
      <c r="J31">
        <v>195.2</v>
      </c>
      <c r="K31">
        <v>2.3736319999999997</v>
      </c>
    </row>
    <row r="32" spans="1:11" x14ac:dyDescent="0.25">
      <c r="A32">
        <v>31</v>
      </c>
      <c r="B32">
        <v>2</v>
      </c>
      <c r="C32" t="s">
        <v>68</v>
      </c>
      <c r="D32" t="s">
        <v>61</v>
      </c>
      <c r="E32">
        <v>41071</v>
      </c>
      <c r="F32">
        <v>2</v>
      </c>
      <c r="G32">
        <v>100</v>
      </c>
      <c r="H32">
        <v>0</v>
      </c>
      <c r="I32">
        <v>1</v>
      </c>
      <c r="J32">
        <v>643.4</v>
      </c>
      <c r="K32">
        <v>7.8237439999999996</v>
      </c>
    </row>
    <row r="33" spans="1:11" x14ac:dyDescent="0.25">
      <c r="A33">
        <v>32</v>
      </c>
      <c r="B33">
        <v>9</v>
      </c>
      <c r="C33" t="s">
        <v>60</v>
      </c>
      <c r="D33" t="s">
        <v>63</v>
      </c>
      <c r="E33">
        <v>41071</v>
      </c>
      <c r="F33">
        <v>2</v>
      </c>
      <c r="G33">
        <v>78</v>
      </c>
      <c r="H33">
        <v>4.8611111111111112E-2</v>
      </c>
      <c r="I33">
        <v>10</v>
      </c>
      <c r="J33">
        <v>321.10000000000002</v>
      </c>
      <c r="K33">
        <v>50.058666666666653</v>
      </c>
    </row>
    <row r="34" spans="1:11" x14ac:dyDescent="0.25">
      <c r="A34">
        <v>33</v>
      </c>
      <c r="B34">
        <v>10</v>
      </c>
      <c r="C34" t="s">
        <v>67</v>
      </c>
      <c r="D34" t="s">
        <v>63</v>
      </c>
      <c r="E34">
        <v>41071</v>
      </c>
      <c r="F34">
        <v>2</v>
      </c>
      <c r="G34">
        <v>100</v>
      </c>
      <c r="H34">
        <v>0</v>
      </c>
      <c r="I34">
        <v>1</v>
      </c>
      <c r="J34">
        <v>633.29999999999995</v>
      </c>
      <c r="K34">
        <v>7.7009279999999993</v>
      </c>
    </row>
    <row r="35" spans="1:11" x14ac:dyDescent="0.25">
      <c r="A35">
        <v>34</v>
      </c>
      <c r="B35">
        <v>5</v>
      </c>
      <c r="C35" t="s">
        <v>67</v>
      </c>
      <c r="D35" t="s">
        <v>61</v>
      </c>
      <c r="E35">
        <v>41071</v>
      </c>
      <c r="F35">
        <v>2</v>
      </c>
      <c r="G35">
        <v>91</v>
      </c>
      <c r="H35">
        <v>0</v>
      </c>
      <c r="I35">
        <v>1</v>
      </c>
      <c r="J35">
        <v>215.1</v>
      </c>
      <c r="K35">
        <v>2.8743032967032964</v>
      </c>
    </row>
    <row r="36" spans="1:11" x14ac:dyDescent="0.25">
      <c r="A36">
        <v>35</v>
      </c>
      <c r="B36">
        <v>10</v>
      </c>
      <c r="C36" t="s">
        <v>67</v>
      </c>
      <c r="D36" t="s">
        <v>63</v>
      </c>
      <c r="E36">
        <v>41071</v>
      </c>
      <c r="F36">
        <v>2</v>
      </c>
      <c r="G36">
        <v>100</v>
      </c>
      <c r="H36">
        <v>0</v>
      </c>
      <c r="I36">
        <v>1</v>
      </c>
      <c r="J36">
        <v>704.9</v>
      </c>
      <c r="K36">
        <v>8.5715839999999996</v>
      </c>
    </row>
    <row r="37" spans="1:11" x14ac:dyDescent="0.25">
      <c r="A37">
        <v>36</v>
      </c>
      <c r="B37">
        <v>8</v>
      </c>
      <c r="C37" t="s">
        <v>62</v>
      </c>
      <c r="D37" t="s">
        <v>63</v>
      </c>
      <c r="E37">
        <v>41071</v>
      </c>
      <c r="F37">
        <v>2</v>
      </c>
      <c r="G37">
        <v>100</v>
      </c>
      <c r="H37">
        <v>0</v>
      </c>
      <c r="I37">
        <v>1</v>
      </c>
      <c r="J37">
        <v>726.4</v>
      </c>
      <c r="K37">
        <v>8.833024</v>
      </c>
    </row>
    <row r="38" spans="1:11" x14ac:dyDescent="0.25">
      <c r="A38">
        <v>37</v>
      </c>
      <c r="B38">
        <v>4</v>
      </c>
      <c r="C38" t="s">
        <v>60</v>
      </c>
      <c r="D38" t="s">
        <v>61</v>
      </c>
      <c r="E38">
        <v>41071</v>
      </c>
      <c r="F38">
        <v>2</v>
      </c>
      <c r="G38">
        <v>100</v>
      </c>
      <c r="H38">
        <v>0</v>
      </c>
      <c r="I38">
        <v>1</v>
      </c>
      <c r="J38">
        <v>801.8</v>
      </c>
      <c r="K38">
        <v>9.7498879999999986</v>
      </c>
    </row>
    <row r="39" spans="1:11" x14ac:dyDescent="0.25">
      <c r="A39">
        <v>38</v>
      </c>
      <c r="B39">
        <v>1</v>
      </c>
      <c r="C39" t="s">
        <v>64</v>
      </c>
      <c r="D39" t="s">
        <v>61</v>
      </c>
      <c r="E39">
        <v>41071</v>
      </c>
      <c r="F39">
        <v>2</v>
      </c>
      <c r="G39">
        <v>80</v>
      </c>
      <c r="H39">
        <v>0</v>
      </c>
      <c r="I39">
        <v>1</v>
      </c>
      <c r="J39">
        <v>513.20000000000005</v>
      </c>
      <c r="K39">
        <v>7.8006400000000014</v>
      </c>
    </row>
    <row r="40" spans="1:11" x14ac:dyDescent="0.25">
      <c r="A40">
        <v>39</v>
      </c>
      <c r="B40">
        <v>5</v>
      </c>
      <c r="C40" t="s">
        <v>67</v>
      </c>
      <c r="D40" t="s">
        <v>61</v>
      </c>
      <c r="E40">
        <v>41071</v>
      </c>
      <c r="F40">
        <v>2</v>
      </c>
      <c r="G40">
        <v>90</v>
      </c>
      <c r="H40">
        <v>0</v>
      </c>
      <c r="I40">
        <v>1</v>
      </c>
      <c r="J40">
        <v>635.5</v>
      </c>
      <c r="K40">
        <v>8.5863111111111099</v>
      </c>
    </row>
    <row r="41" spans="1:11" x14ac:dyDescent="0.25">
      <c r="A41">
        <v>40</v>
      </c>
      <c r="B41">
        <v>2</v>
      </c>
      <c r="C41" t="s">
        <v>68</v>
      </c>
      <c r="D41" t="s">
        <v>61</v>
      </c>
      <c r="E41">
        <v>41071</v>
      </c>
      <c r="F41">
        <v>2</v>
      </c>
      <c r="G41">
        <v>81</v>
      </c>
      <c r="H41">
        <v>4.8611111111111112E-2</v>
      </c>
      <c r="I41">
        <v>10</v>
      </c>
      <c r="J41">
        <v>205.3</v>
      </c>
      <c r="K41">
        <v>30.820345679012348</v>
      </c>
    </row>
    <row r="42" spans="1:11" x14ac:dyDescent="0.25">
      <c r="A42">
        <v>41</v>
      </c>
      <c r="B42">
        <v>6</v>
      </c>
      <c r="C42" t="s">
        <v>64</v>
      </c>
      <c r="D42" t="s">
        <v>63</v>
      </c>
      <c r="E42">
        <v>41071</v>
      </c>
      <c r="F42">
        <v>2</v>
      </c>
      <c r="G42">
        <v>100</v>
      </c>
      <c r="H42">
        <v>0</v>
      </c>
      <c r="I42">
        <v>1</v>
      </c>
      <c r="J42">
        <v>648.4</v>
      </c>
      <c r="K42">
        <v>7.884544</v>
      </c>
    </row>
    <row r="43" spans="1:11" x14ac:dyDescent="0.25">
      <c r="A43">
        <v>42</v>
      </c>
      <c r="B43">
        <v>7</v>
      </c>
      <c r="C43" t="s">
        <v>68</v>
      </c>
      <c r="D43" t="s">
        <v>63</v>
      </c>
      <c r="E43">
        <v>41071</v>
      </c>
      <c r="F43">
        <v>2</v>
      </c>
      <c r="G43">
        <v>100</v>
      </c>
      <c r="H43">
        <v>0</v>
      </c>
      <c r="I43">
        <v>1</v>
      </c>
      <c r="J43">
        <v>682.7</v>
      </c>
      <c r="K43">
        <v>8.3016320000000015</v>
      </c>
    </row>
    <row r="44" spans="1:11" x14ac:dyDescent="0.25">
      <c r="A44">
        <v>43</v>
      </c>
      <c r="B44">
        <v>3</v>
      </c>
      <c r="C44" t="s">
        <v>62</v>
      </c>
      <c r="D44" t="s">
        <v>61</v>
      </c>
      <c r="E44">
        <v>41071</v>
      </c>
      <c r="F44">
        <v>2</v>
      </c>
      <c r="G44">
        <v>50</v>
      </c>
      <c r="H44">
        <v>0</v>
      </c>
      <c r="I44">
        <v>1</v>
      </c>
      <c r="J44">
        <v>373.4</v>
      </c>
      <c r="K44">
        <v>9.0810879999999994</v>
      </c>
    </row>
    <row r="45" spans="1:11" x14ac:dyDescent="0.25">
      <c r="A45">
        <v>44</v>
      </c>
      <c r="B45">
        <v>4</v>
      </c>
      <c r="C45" t="s">
        <v>60</v>
      </c>
      <c r="D45" t="s">
        <v>61</v>
      </c>
      <c r="E45">
        <v>41071</v>
      </c>
      <c r="F45">
        <v>2</v>
      </c>
      <c r="G45">
        <v>100</v>
      </c>
      <c r="H45">
        <v>4.8611111111111112E-2</v>
      </c>
      <c r="I45">
        <v>10</v>
      </c>
      <c r="J45">
        <v>211.4</v>
      </c>
      <c r="K45">
        <v>25.706240000000005</v>
      </c>
    </row>
    <row r="46" spans="1:11" x14ac:dyDescent="0.25">
      <c r="A46">
        <v>45</v>
      </c>
      <c r="B46">
        <v>3</v>
      </c>
      <c r="C46" t="s">
        <v>62</v>
      </c>
      <c r="D46" t="s">
        <v>61</v>
      </c>
      <c r="E46">
        <v>41071</v>
      </c>
      <c r="F46">
        <v>2</v>
      </c>
      <c r="G46">
        <v>34</v>
      </c>
      <c r="H46">
        <v>0</v>
      </c>
      <c r="I46">
        <v>1</v>
      </c>
      <c r="J46">
        <v>627.70000000000005</v>
      </c>
      <c r="K46">
        <v>22.449505882352945</v>
      </c>
    </row>
    <row r="47" spans="1:11" x14ac:dyDescent="0.25">
      <c r="A47">
        <v>46</v>
      </c>
      <c r="B47">
        <v>8</v>
      </c>
      <c r="C47" t="s">
        <v>62</v>
      </c>
      <c r="D47" t="s">
        <v>63</v>
      </c>
      <c r="E47">
        <v>41071</v>
      </c>
      <c r="F47">
        <v>2</v>
      </c>
      <c r="G47">
        <v>60</v>
      </c>
      <c r="H47">
        <v>0</v>
      </c>
      <c r="I47">
        <v>1</v>
      </c>
      <c r="J47">
        <v>634.6</v>
      </c>
      <c r="K47">
        <v>12.861226666666667</v>
      </c>
    </row>
    <row r="48" spans="1:11" x14ac:dyDescent="0.25">
      <c r="A48">
        <v>47</v>
      </c>
      <c r="B48">
        <v>4</v>
      </c>
      <c r="C48" t="s">
        <v>60</v>
      </c>
      <c r="D48" t="s">
        <v>61</v>
      </c>
      <c r="E48">
        <v>41071</v>
      </c>
      <c r="F48">
        <v>2</v>
      </c>
      <c r="G48">
        <v>100</v>
      </c>
      <c r="H48">
        <v>4.8611111111111112E-2</v>
      </c>
      <c r="I48">
        <v>10</v>
      </c>
      <c r="J48">
        <v>204.3</v>
      </c>
      <c r="K48">
        <v>24.842880000000001</v>
      </c>
    </row>
    <row r="49" spans="1:15" x14ac:dyDescent="0.25">
      <c r="A49">
        <v>48</v>
      </c>
      <c r="B49">
        <v>7</v>
      </c>
      <c r="C49" t="s">
        <v>68</v>
      </c>
      <c r="D49" t="s">
        <v>63</v>
      </c>
      <c r="E49">
        <v>41071</v>
      </c>
      <c r="F49">
        <v>2</v>
      </c>
      <c r="G49">
        <v>65</v>
      </c>
      <c r="H49">
        <v>4.8611111111111112E-2</v>
      </c>
      <c r="I49">
        <v>10</v>
      </c>
      <c r="J49">
        <v>225.5</v>
      </c>
      <c r="K49">
        <v>42.18584615384615</v>
      </c>
    </row>
    <row r="50" spans="1:15" x14ac:dyDescent="0.25">
      <c r="A50">
        <v>49</v>
      </c>
      <c r="B50">
        <v>1</v>
      </c>
      <c r="C50" t="s">
        <v>64</v>
      </c>
      <c r="D50" t="s">
        <v>61</v>
      </c>
      <c r="E50">
        <v>41071</v>
      </c>
      <c r="F50">
        <v>2</v>
      </c>
      <c r="G50">
        <v>30</v>
      </c>
      <c r="H50">
        <v>4.8611111111111112E-2</v>
      </c>
      <c r="I50">
        <v>10</v>
      </c>
      <c r="J50">
        <v>204.8</v>
      </c>
      <c r="K50">
        <v>83.012266666666662</v>
      </c>
    </row>
    <row r="51" spans="1:15" x14ac:dyDescent="0.25">
      <c r="A51">
        <v>50</v>
      </c>
      <c r="B51">
        <v>9</v>
      </c>
      <c r="C51" t="s">
        <v>60</v>
      </c>
      <c r="D51" t="s">
        <v>63</v>
      </c>
      <c r="E51">
        <v>41071</v>
      </c>
      <c r="F51">
        <v>2</v>
      </c>
      <c r="G51">
        <v>100</v>
      </c>
      <c r="H51">
        <v>4.8611111111111112E-2</v>
      </c>
      <c r="I51">
        <v>10</v>
      </c>
      <c r="J51">
        <v>243.2</v>
      </c>
      <c r="K51">
        <v>29.573119999999999</v>
      </c>
    </row>
    <row r="52" spans="1:15" x14ac:dyDescent="0.25">
      <c r="A52">
        <v>1</v>
      </c>
      <c r="B52">
        <v>4</v>
      </c>
      <c r="C52" t="s">
        <v>60</v>
      </c>
      <c r="D52" t="s">
        <v>61</v>
      </c>
      <c r="E52">
        <v>41078</v>
      </c>
      <c r="F52">
        <v>3</v>
      </c>
      <c r="G52">
        <v>42</v>
      </c>
      <c r="H52">
        <v>0</v>
      </c>
      <c r="I52">
        <v>1</v>
      </c>
      <c r="J52">
        <v>830.2</v>
      </c>
      <c r="K52">
        <v>24.036266666666666</v>
      </c>
      <c r="M52">
        <f>AVERAGE(K52:K101)</f>
        <v>16.955353358534552</v>
      </c>
      <c r="N52">
        <f>STDEV(K52:K101)</f>
        <v>16.063199617511806</v>
      </c>
      <c r="O52">
        <f>N52/M52</f>
        <v>0.94738217941216329</v>
      </c>
    </row>
    <row r="53" spans="1:15" x14ac:dyDescent="0.25">
      <c r="A53">
        <v>2</v>
      </c>
      <c r="B53">
        <v>8</v>
      </c>
      <c r="C53" t="s">
        <v>62</v>
      </c>
      <c r="D53" t="s">
        <v>63</v>
      </c>
      <c r="E53">
        <v>41078</v>
      </c>
      <c r="F53">
        <v>3</v>
      </c>
      <c r="G53">
        <v>100</v>
      </c>
      <c r="H53">
        <v>0</v>
      </c>
      <c r="I53">
        <v>1</v>
      </c>
      <c r="J53">
        <v>380.9</v>
      </c>
      <c r="K53">
        <v>4.6317439999999994</v>
      </c>
    </row>
    <row r="54" spans="1:15" x14ac:dyDescent="0.25">
      <c r="A54">
        <v>3</v>
      </c>
      <c r="B54">
        <v>3</v>
      </c>
      <c r="C54" t="s">
        <v>62</v>
      </c>
      <c r="D54" t="s">
        <v>61</v>
      </c>
      <c r="E54">
        <v>41078</v>
      </c>
      <c r="F54">
        <v>3</v>
      </c>
      <c r="G54">
        <v>27</v>
      </c>
      <c r="H54">
        <v>0</v>
      </c>
      <c r="I54">
        <v>1</v>
      </c>
      <c r="J54">
        <v>927.7</v>
      </c>
      <c r="K54">
        <v>41.780859259259259</v>
      </c>
    </row>
    <row r="55" spans="1:15" x14ac:dyDescent="0.25">
      <c r="A55">
        <v>4</v>
      </c>
      <c r="B55">
        <v>6</v>
      </c>
      <c r="C55" t="s">
        <v>64</v>
      </c>
      <c r="D55" t="s">
        <v>63</v>
      </c>
      <c r="E55">
        <v>41078</v>
      </c>
      <c r="F55">
        <v>3</v>
      </c>
      <c r="G55">
        <v>100</v>
      </c>
      <c r="H55">
        <v>0</v>
      </c>
      <c r="I55">
        <v>1</v>
      </c>
      <c r="J55">
        <v>238.3</v>
      </c>
      <c r="K55">
        <v>2.8977280000000003</v>
      </c>
    </row>
    <row r="56" spans="1:15" x14ac:dyDescent="0.25">
      <c r="A56">
        <v>5</v>
      </c>
      <c r="B56">
        <v>3</v>
      </c>
      <c r="C56" t="s">
        <v>62</v>
      </c>
      <c r="D56" t="s">
        <v>61</v>
      </c>
      <c r="E56">
        <v>41078</v>
      </c>
      <c r="F56">
        <v>3</v>
      </c>
      <c r="G56">
        <v>100</v>
      </c>
      <c r="H56">
        <v>0</v>
      </c>
      <c r="I56">
        <v>1</v>
      </c>
      <c r="J56">
        <v>518.4</v>
      </c>
      <c r="K56">
        <v>6.303744</v>
      </c>
    </row>
    <row r="57" spans="1:15" x14ac:dyDescent="0.25">
      <c r="A57">
        <v>6</v>
      </c>
      <c r="B57">
        <v>1</v>
      </c>
      <c r="C57" t="s">
        <v>64</v>
      </c>
      <c r="D57" t="s">
        <v>61</v>
      </c>
      <c r="E57">
        <v>41078</v>
      </c>
      <c r="F57">
        <v>3</v>
      </c>
      <c r="G57">
        <v>100</v>
      </c>
      <c r="H57">
        <v>0</v>
      </c>
      <c r="I57">
        <v>1</v>
      </c>
      <c r="J57">
        <v>250</v>
      </c>
      <c r="K57">
        <v>3.04</v>
      </c>
    </row>
    <row r="58" spans="1:15" x14ac:dyDescent="0.25">
      <c r="A58">
        <v>7</v>
      </c>
      <c r="B58">
        <v>4</v>
      </c>
      <c r="C58" t="s">
        <v>60</v>
      </c>
      <c r="D58" t="s">
        <v>61</v>
      </c>
      <c r="E58">
        <v>41078</v>
      </c>
      <c r="F58">
        <v>3</v>
      </c>
      <c r="G58">
        <v>77</v>
      </c>
      <c r="H58">
        <v>0</v>
      </c>
      <c r="I58">
        <v>1</v>
      </c>
      <c r="J58">
        <v>587.5</v>
      </c>
      <c r="K58">
        <v>9.2779220779220761</v>
      </c>
    </row>
    <row r="59" spans="1:15" x14ac:dyDescent="0.25">
      <c r="A59">
        <v>8</v>
      </c>
      <c r="B59">
        <v>10</v>
      </c>
      <c r="C59" t="s">
        <v>67</v>
      </c>
      <c r="D59" t="s">
        <v>63</v>
      </c>
      <c r="E59">
        <v>41078</v>
      </c>
      <c r="F59">
        <v>3</v>
      </c>
      <c r="G59">
        <v>84</v>
      </c>
      <c r="H59">
        <v>4.8611111111111112E-2</v>
      </c>
      <c r="I59">
        <v>10</v>
      </c>
      <c r="J59">
        <v>338.8</v>
      </c>
      <c r="K59">
        <v>49.045333333333332</v>
      </c>
    </row>
    <row r="60" spans="1:15" x14ac:dyDescent="0.25">
      <c r="A60">
        <v>9</v>
      </c>
      <c r="B60">
        <v>5</v>
      </c>
      <c r="C60" t="s">
        <v>67</v>
      </c>
      <c r="D60" t="s">
        <v>61</v>
      </c>
      <c r="E60">
        <v>41078</v>
      </c>
      <c r="F60">
        <v>3</v>
      </c>
      <c r="G60">
        <v>89</v>
      </c>
      <c r="H60">
        <v>4.8611111111111112E-2</v>
      </c>
      <c r="I60">
        <v>10</v>
      </c>
      <c r="J60">
        <v>260.10000000000002</v>
      </c>
      <c r="K60">
        <v>35.537258426966289</v>
      </c>
    </row>
    <row r="61" spans="1:15" x14ac:dyDescent="0.25">
      <c r="A61">
        <v>10</v>
      </c>
      <c r="B61">
        <v>2</v>
      </c>
      <c r="C61" t="s">
        <v>68</v>
      </c>
      <c r="D61" t="s">
        <v>61</v>
      </c>
      <c r="E61">
        <v>41078</v>
      </c>
      <c r="F61">
        <v>3</v>
      </c>
      <c r="G61">
        <v>100</v>
      </c>
      <c r="H61">
        <v>0</v>
      </c>
      <c r="I61">
        <v>1</v>
      </c>
      <c r="J61">
        <v>782.1</v>
      </c>
      <c r="K61">
        <v>9.5103360000000006</v>
      </c>
    </row>
    <row r="62" spans="1:15" x14ac:dyDescent="0.25">
      <c r="A62">
        <v>11</v>
      </c>
      <c r="B62">
        <v>7</v>
      </c>
      <c r="C62" t="s">
        <v>68</v>
      </c>
      <c r="D62" t="s">
        <v>63</v>
      </c>
      <c r="E62">
        <v>41078</v>
      </c>
      <c r="F62">
        <v>3</v>
      </c>
      <c r="G62">
        <v>100</v>
      </c>
      <c r="H62">
        <v>0</v>
      </c>
      <c r="I62">
        <v>1</v>
      </c>
      <c r="J62">
        <v>771.3</v>
      </c>
      <c r="K62">
        <v>9.3790079999999989</v>
      </c>
    </row>
    <row r="63" spans="1:15" x14ac:dyDescent="0.25">
      <c r="A63">
        <v>12</v>
      </c>
      <c r="B63">
        <v>2</v>
      </c>
      <c r="C63" t="s">
        <v>68</v>
      </c>
      <c r="D63" t="s">
        <v>61</v>
      </c>
      <c r="E63">
        <v>41078</v>
      </c>
      <c r="F63">
        <v>3</v>
      </c>
      <c r="G63">
        <v>100</v>
      </c>
      <c r="H63">
        <v>0</v>
      </c>
      <c r="I63">
        <v>1</v>
      </c>
      <c r="J63">
        <v>351.3</v>
      </c>
      <c r="K63">
        <v>4.271808</v>
      </c>
    </row>
    <row r="64" spans="1:15" x14ac:dyDescent="0.25">
      <c r="A64">
        <v>13</v>
      </c>
      <c r="B64">
        <v>6</v>
      </c>
      <c r="C64" t="s">
        <v>64</v>
      </c>
      <c r="D64" t="s">
        <v>63</v>
      </c>
      <c r="E64">
        <v>41078</v>
      </c>
      <c r="F64">
        <v>3</v>
      </c>
      <c r="G64">
        <v>100</v>
      </c>
      <c r="H64">
        <v>0</v>
      </c>
      <c r="I64">
        <v>1</v>
      </c>
      <c r="J64">
        <v>458.3</v>
      </c>
      <c r="K64">
        <v>5.5729280000000001</v>
      </c>
    </row>
    <row r="65" spans="1:11" x14ac:dyDescent="0.25">
      <c r="A65">
        <v>14</v>
      </c>
      <c r="B65">
        <v>1</v>
      </c>
      <c r="C65" t="s">
        <v>64</v>
      </c>
      <c r="D65" t="s">
        <v>61</v>
      </c>
      <c r="E65">
        <v>41078</v>
      </c>
      <c r="F65">
        <v>3</v>
      </c>
      <c r="G65">
        <v>37</v>
      </c>
      <c r="H65">
        <v>0</v>
      </c>
      <c r="I65">
        <v>1</v>
      </c>
      <c r="J65">
        <v>794.5</v>
      </c>
      <c r="K65">
        <v>26.111135135135136</v>
      </c>
    </row>
    <row r="66" spans="1:11" x14ac:dyDescent="0.25">
      <c r="A66">
        <v>15</v>
      </c>
      <c r="B66">
        <v>9</v>
      </c>
      <c r="C66" t="s">
        <v>60</v>
      </c>
      <c r="D66" t="s">
        <v>63</v>
      </c>
      <c r="E66">
        <v>41078</v>
      </c>
      <c r="F66">
        <v>3</v>
      </c>
      <c r="G66">
        <v>100</v>
      </c>
      <c r="H66">
        <v>0</v>
      </c>
      <c r="I66">
        <v>1</v>
      </c>
      <c r="J66">
        <v>200.1</v>
      </c>
      <c r="K66">
        <v>2.4332159999999998</v>
      </c>
    </row>
    <row r="67" spans="1:11" x14ac:dyDescent="0.25">
      <c r="A67">
        <v>16</v>
      </c>
      <c r="B67">
        <v>7</v>
      </c>
      <c r="C67" t="s">
        <v>68</v>
      </c>
      <c r="D67" t="s">
        <v>63</v>
      </c>
      <c r="E67">
        <v>41078</v>
      </c>
      <c r="F67">
        <v>3</v>
      </c>
      <c r="G67">
        <v>100</v>
      </c>
      <c r="H67">
        <v>0</v>
      </c>
      <c r="I67">
        <v>1</v>
      </c>
      <c r="J67">
        <v>777</v>
      </c>
      <c r="K67">
        <v>9.4483200000000007</v>
      </c>
    </row>
    <row r="68" spans="1:11" x14ac:dyDescent="0.25">
      <c r="A68">
        <v>17</v>
      </c>
      <c r="B68">
        <v>1</v>
      </c>
      <c r="C68" t="s">
        <v>64</v>
      </c>
      <c r="D68" t="s">
        <v>61</v>
      </c>
      <c r="E68">
        <v>41078</v>
      </c>
      <c r="F68">
        <v>3</v>
      </c>
      <c r="G68">
        <v>65</v>
      </c>
      <c r="H68">
        <v>0</v>
      </c>
      <c r="I68">
        <v>1</v>
      </c>
      <c r="J68">
        <v>817.4</v>
      </c>
      <c r="K68">
        <v>15.291667692307692</v>
      </c>
    </row>
    <row r="69" spans="1:11" x14ac:dyDescent="0.25">
      <c r="A69">
        <v>18</v>
      </c>
      <c r="B69">
        <v>6</v>
      </c>
      <c r="C69" t="s">
        <v>64</v>
      </c>
      <c r="D69" t="s">
        <v>63</v>
      </c>
      <c r="E69">
        <v>41078</v>
      </c>
      <c r="F69">
        <v>3</v>
      </c>
      <c r="G69">
        <v>67</v>
      </c>
      <c r="H69">
        <v>0</v>
      </c>
      <c r="I69">
        <v>1</v>
      </c>
      <c r="J69">
        <v>649</v>
      </c>
      <c r="K69">
        <v>11.778865671641791</v>
      </c>
    </row>
    <row r="70" spans="1:11" x14ac:dyDescent="0.25">
      <c r="A70">
        <v>19</v>
      </c>
      <c r="B70">
        <v>8</v>
      </c>
      <c r="C70" t="s">
        <v>62</v>
      </c>
      <c r="D70" t="s">
        <v>63</v>
      </c>
      <c r="E70">
        <v>41078</v>
      </c>
      <c r="F70">
        <v>3</v>
      </c>
      <c r="G70">
        <v>70</v>
      </c>
      <c r="H70">
        <v>0</v>
      </c>
      <c r="I70">
        <v>1</v>
      </c>
      <c r="J70">
        <v>430.1</v>
      </c>
      <c r="K70">
        <v>7.4714514285714291</v>
      </c>
    </row>
    <row r="71" spans="1:11" x14ac:dyDescent="0.25">
      <c r="A71">
        <v>20</v>
      </c>
      <c r="B71">
        <v>9</v>
      </c>
      <c r="C71" t="s">
        <v>60</v>
      </c>
      <c r="D71" t="s">
        <v>63</v>
      </c>
      <c r="E71">
        <v>41078</v>
      </c>
      <c r="F71">
        <v>3</v>
      </c>
      <c r="G71">
        <v>74</v>
      </c>
      <c r="H71">
        <v>0</v>
      </c>
      <c r="I71">
        <v>1</v>
      </c>
      <c r="J71">
        <v>430.9</v>
      </c>
      <c r="K71">
        <v>7.080735135135134</v>
      </c>
    </row>
    <row r="72" spans="1:11" x14ac:dyDescent="0.25">
      <c r="A72">
        <v>21</v>
      </c>
      <c r="B72">
        <v>5</v>
      </c>
      <c r="C72" t="s">
        <v>67</v>
      </c>
      <c r="D72" t="s">
        <v>61</v>
      </c>
      <c r="E72">
        <v>41078</v>
      </c>
      <c r="F72">
        <v>3</v>
      </c>
      <c r="G72">
        <v>50</v>
      </c>
      <c r="H72">
        <v>0</v>
      </c>
      <c r="I72">
        <v>1</v>
      </c>
      <c r="J72">
        <v>916.1</v>
      </c>
      <c r="K72">
        <v>22.279551999999999</v>
      </c>
    </row>
    <row r="73" spans="1:11" x14ac:dyDescent="0.25">
      <c r="A73">
        <v>22</v>
      </c>
      <c r="B73">
        <v>2</v>
      </c>
      <c r="C73" t="s">
        <v>68</v>
      </c>
      <c r="D73" t="s">
        <v>61</v>
      </c>
      <c r="E73">
        <v>41078</v>
      </c>
      <c r="F73">
        <v>3</v>
      </c>
      <c r="G73">
        <v>71</v>
      </c>
      <c r="H73">
        <v>0</v>
      </c>
      <c r="I73">
        <v>1</v>
      </c>
      <c r="J73">
        <v>973.4</v>
      </c>
      <c r="K73">
        <v>16.671188732394366</v>
      </c>
    </row>
    <row r="74" spans="1:11" x14ac:dyDescent="0.25">
      <c r="A74">
        <v>23</v>
      </c>
      <c r="B74">
        <v>10</v>
      </c>
      <c r="C74" t="s">
        <v>67</v>
      </c>
      <c r="D74" t="s">
        <v>63</v>
      </c>
      <c r="E74">
        <v>41078</v>
      </c>
      <c r="F74">
        <v>3</v>
      </c>
      <c r="G74">
        <v>100</v>
      </c>
      <c r="H74">
        <v>0</v>
      </c>
      <c r="I74">
        <v>1</v>
      </c>
      <c r="J74">
        <v>505.2</v>
      </c>
      <c r="K74">
        <v>6.1432320000000002</v>
      </c>
    </row>
    <row r="75" spans="1:11" x14ac:dyDescent="0.25">
      <c r="A75">
        <v>24</v>
      </c>
      <c r="B75">
        <v>5</v>
      </c>
      <c r="C75" t="s">
        <v>67</v>
      </c>
      <c r="D75" t="s">
        <v>61</v>
      </c>
      <c r="E75">
        <v>41078</v>
      </c>
      <c r="F75">
        <v>3</v>
      </c>
      <c r="G75">
        <v>65</v>
      </c>
      <c r="H75">
        <v>4.8611111111111112E-2</v>
      </c>
      <c r="I75">
        <v>10</v>
      </c>
      <c r="J75">
        <v>223.9</v>
      </c>
      <c r="K75">
        <v>41.886523076923083</v>
      </c>
    </row>
    <row r="76" spans="1:11" x14ac:dyDescent="0.25">
      <c r="A76">
        <v>25</v>
      </c>
      <c r="B76">
        <v>9</v>
      </c>
      <c r="C76" t="s">
        <v>60</v>
      </c>
      <c r="D76" t="s">
        <v>63</v>
      </c>
      <c r="E76">
        <v>41078</v>
      </c>
      <c r="F76">
        <v>3</v>
      </c>
      <c r="G76">
        <v>100</v>
      </c>
      <c r="H76">
        <v>0</v>
      </c>
      <c r="I76">
        <v>1</v>
      </c>
      <c r="J76">
        <v>653.5</v>
      </c>
      <c r="K76">
        <v>7.9465599999999998</v>
      </c>
    </row>
    <row r="77" spans="1:11" x14ac:dyDescent="0.25">
      <c r="A77">
        <v>26</v>
      </c>
      <c r="B77">
        <v>3</v>
      </c>
      <c r="C77" t="s">
        <v>62</v>
      </c>
      <c r="D77" t="s">
        <v>61</v>
      </c>
      <c r="E77">
        <v>41078</v>
      </c>
      <c r="F77">
        <v>3</v>
      </c>
      <c r="G77">
        <v>100</v>
      </c>
      <c r="H77">
        <v>0</v>
      </c>
      <c r="I77">
        <v>1</v>
      </c>
      <c r="J77">
        <v>439.3</v>
      </c>
      <c r="K77">
        <v>5.3418880000000009</v>
      </c>
    </row>
    <row r="78" spans="1:11" x14ac:dyDescent="0.25">
      <c r="A78">
        <v>27</v>
      </c>
      <c r="B78">
        <v>7</v>
      </c>
      <c r="C78" t="s">
        <v>68</v>
      </c>
      <c r="D78" t="s">
        <v>63</v>
      </c>
      <c r="E78">
        <v>41078</v>
      </c>
      <c r="F78">
        <v>3</v>
      </c>
      <c r="G78">
        <v>100</v>
      </c>
      <c r="H78">
        <v>0</v>
      </c>
      <c r="I78">
        <v>1</v>
      </c>
      <c r="J78">
        <v>581.4</v>
      </c>
      <c r="K78">
        <v>7.0698240000000006</v>
      </c>
    </row>
    <row r="79" spans="1:11" x14ac:dyDescent="0.25">
      <c r="A79">
        <v>28</v>
      </c>
      <c r="B79">
        <v>10</v>
      </c>
      <c r="C79" t="s">
        <v>67</v>
      </c>
      <c r="D79" t="s">
        <v>63</v>
      </c>
      <c r="E79">
        <v>41078</v>
      </c>
      <c r="F79">
        <v>3</v>
      </c>
      <c r="G79">
        <v>54</v>
      </c>
      <c r="H79">
        <v>4.8611111111111112E-2</v>
      </c>
      <c r="I79">
        <v>10</v>
      </c>
      <c r="J79">
        <v>223.9</v>
      </c>
      <c r="K79">
        <v>50.418962962962965</v>
      </c>
    </row>
    <row r="80" spans="1:11" x14ac:dyDescent="0.25">
      <c r="A80">
        <v>29</v>
      </c>
      <c r="B80">
        <v>8</v>
      </c>
      <c r="C80" t="s">
        <v>62</v>
      </c>
      <c r="D80" t="s">
        <v>63</v>
      </c>
      <c r="E80">
        <v>41078</v>
      </c>
      <c r="F80">
        <v>3</v>
      </c>
      <c r="G80">
        <v>38</v>
      </c>
      <c r="H80">
        <v>4.8611111111111112E-2</v>
      </c>
      <c r="I80">
        <v>10</v>
      </c>
      <c r="J80">
        <v>213.5</v>
      </c>
      <c r="K80">
        <v>68.319999999999993</v>
      </c>
    </row>
    <row r="81" spans="1:11" x14ac:dyDescent="0.25">
      <c r="A81">
        <v>30</v>
      </c>
      <c r="B81">
        <v>6</v>
      </c>
      <c r="C81" t="s">
        <v>64</v>
      </c>
      <c r="D81" t="s">
        <v>63</v>
      </c>
      <c r="E81">
        <v>41078</v>
      </c>
      <c r="F81">
        <v>3</v>
      </c>
      <c r="G81">
        <v>100</v>
      </c>
      <c r="H81">
        <v>0</v>
      </c>
      <c r="I81">
        <v>1</v>
      </c>
      <c r="J81">
        <v>351.9</v>
      </c>
      <c r="K81">
        <v>4.2791039999999994</v>
      </c>
    </row>
    <row r="82" spans="1:11" x14ac:dyDescent="0.25">
      <c r="A82">
        <v>31</v>
      </c>
      <c r="B82">
        <v>2</v>
      </c>
      <c r="C82" t="s">
        <v>68</v>
      </c>
      <c r="D82" t="s">
        <v>61</v>
      </c>
      <c r="E82">
        <v>41078</v>
      </c>
      <c r="F82">
        <v>3</v>
      </c>
      <c r="G82">
        <v>79</v>
      </c>
      <c r="H82">
        <v>0</v>
      </c>
      <c r="I82">
        <v>1</v>
      </c>
      <c r="J82">
        <v>826.2</v>
      </c>
      <c r="K82">
        <v>12.717205063291139</v>
      </c>
    </row>
    <row r="83" spans="1:11" x14ac:dyDescent="0.25">
      <c r="A83">
        <v>32</v>
      </c>
      <c r="B83">
        <v>9</v>
      </c>
      <c r="C83" t="s">
        <v>60</v>
      </c>
      <c r="D83" t="s">
        <v>63</v>
      </c>
      <c r="E83">
        <v>41078</v>
      </c>
      <c r="F83">
        <v>3</v>
      </c>
      <c r="G83">
        <v>60</v>
      </c>
      <c r="H83">
        <v>0</v>
      </c>
      <c r="I83">
        <v>1</v>
      </c>
      <c r="J83">
        <v>618.79999999999995</v>
      </c>
      <c r="K83">
        <v>12.541013333333332</v>
      </c>
    </row>
    <row r="84" spans="1:11" x14ac:dyDescent="0.25">
      <c r="A84">
        <v>33</v>
      </c>
      <c r="B84">
        <v>10</v>
      </c>
      <c r="C84" t="s">
        <v>67</v>
      </c>
      <c r="D84" t="s">
        <v>63</v>
      </c>
      <c r="E84">
        <v>41078</v>
      </c>
      <c r="F84">
        <v>3</v>
      </c>
      <c r="G84">
        <v>78</v>
      </c>
      <c r="H84">
        <v>0</v>
      </c>
      <c r="I84">
        <v>1</v>
      </c>
      <c r="J84">
        <v>640.1</v>
      </c>
      <c r="K84">
        <v>9.9789948717948693</v>
      </c>
    </row>
    <row r="85" spans="1:11" x14ac:dyDescent="0.25">
      <c r="A85">
        <v>34</v>
      </c>
      <c r="B85">
        <v>5</v>
      </c>
      <c r="C85" t="s">
        <v>67</v>
      </c>
      <c r="D85" t="s">
        <v>61</v>
      </c>
      <c r="E85">
        <v>41078</v>
      </c>
      <c r="F85">
        <v>3</v>
      </c>
      <c r="G85">
        <v>57</v>
      </c>
      <c r="H85">
        <v>4.8611111111111112E-2</v>
      </c>
      <c r="I85">
        <v>10</v>
      </c>
      <c r="J85">
        <v>231.1</v>
      </c>
      <c r="K85">
        <v>49.301333333333332</v>
      </c>
    </row>
    <row r="86" spans="1:11" x14ac:dyDescent="0.25">
      <c r="A86">
        <v>35</v>
      </c>
      <c r="B86">
        <v>10</v>
      </c>
      <c r="C86" t="s">
        <v>67</v>
      </c>
      <c r="D86" t="s">
        <v>63</v>
      </c>
      <c r="E86">
        <v>41078</v>
      </c>
      <c r="F86">
        <v>3</v>
      </c>
      <c r="G86">
        <v>90</v>
      </c>
      <c r="H86">
        <v>4.8611111111111112E-2</v>
      </c>
      <c r="I86">
        <v>10</v>
      </c>
      <c r="J86">
        <v>314.5</v>
      </c>
      <c r="K86">
        <v>42.492444444444445</v>
      </c>
    </row>
    <row r="87" spans="1:11" x14ac:dyDescent="0.25">
      <c r="A87">
        <v>36</v>
      </c>
      <c r="B87">
        <v>8</v>
      </c>
      <c r="C87" t="s">
        <v>62</v>
      </c>
      <c r="D87" t="s">
        <v>63</v>
      </c>
      <c r="E87">
        <v>41078</v>
      </c>
      <c r="F87">
        <v>3</v>
      </c>
      <c r="G87">
        <v>80</v>
      </c>
      <c r="H87">
        <v>0</v>
      </c>
      <c r="I87">
        <v>1</v>
      </c>
      <c r="J87">
        <v>937.9</v>
      </c>
      <c r="K87">
        <v>14.256079999999999</v>
      </c>
    </row>
    <row r="88" spans="1:11" x14ac:dyDescent="0.25">
      <c r="A88">
        <v>37</v>
      </c>
      <c r="B88">
        <v>4</v>
      </c>
      <c r="C88" t="s">
        <v>60</v>
      </c>
      <c r="D88" t="s">
        <v>61</v>
      </c>
      <c r="E88">
        <v>41078</v>
      </c>
      <c r="F88">
        <v>3</v>
      </c>
      <c r="G88">
        <v>100</v>
      </c>
      <c r="H88">
        <v>0</v>
      </c>
      <c r="I88">
        <v>1</v>
      </c>
      <c r="J88">
        <v>729.6</v>
      </c>
      <c r="K88">
        <v>8.8719359999999998</v>
      </c>
    </row>
    <row r="89" spans="1:11" x14ac:dyDescent="0.25">
      <c r="A89">
        <v>38</v>
      </c>
      <c r="B89">
        <v>1</v>
      </c>
      <c r="C89" t="s">
        <v>64</v>
      </c>
      <c r="D89" t="s">
        <v>61</v>
      </c>
      <c r="E89">
        <v>41078</v>
      </c>
      <c r="F89">
        <v>3</v>
      </c>
      <c r="G89">
        <v>69</v>
      </c>
      <c r="H89">
        <v>0</v>
      </c>
      <c r="I89">
        <v>1</v>
      </c>
      <c r="J89">
        <v>616.9</v>
      </c>
      <c r="K89">
        <v>10.871744927536232</v>
      </c>
    </row>
    <row r="90" spans="1:11" x14ac:dyDescent="0.25">
      <c r="A90">
        <v>39</v>
      </c>
      <c r="B90">
        <v>5</v>
      </c>
      <c r="C90" t="s">
        <v>67</v>
      </c>
      <c r="D90" t="s">
        <v>61</v>
      </c>
      <c r="E90">
        <v>41078</v>
      </c>
      <c r="F90">
        <v>3</v>
      </c>
      <c r="G90">
        <v>76</v>
      </c>
      <c r="H90">
        <v>4.8611111111111112E-2</v>
      </c>
      <c r="I90">
        <v>10</v>
      </c>
      <c r="J90">
        <v>312.7</v>
      </c>
      <c r="K90">
        <v>50.031999999999989</v>
      </c>
    </row>
    <row r="91" spans="1:11" x14ac:dyDescent="0.25">
      <c r="A91">
        <v>40</v>
      </c>
      <c r="B91">
        <v>2</v>
      </c>
      <c r="C91" t="s">
        <v>68</v>
      </c>
      <c r="D91" t="s">
        <v>61</v>
      </c>
      <c r="E91">
        <v>41078</v>
      </c>
      <c r="F91">
        <v>3</v>
      </c>
      <c r="G91">
        <v>100</v>
      </c>
      <c r="H91">
        <v>0</v>
      </c>
      <c r="I91">
        <v>1</v>
      </c>
      <c r="J91">
        <v>778.1</v>
      </c>
      <c r="K91">
        <v>9.4616959999999999</v>
      </c>
    </row>
    <row r="92" spans="1:11" x14ac:dyDescent="0.25">
      <c r="A92">
        <v>41</v>
      </c>
      <c r="B92">
        <v>6</v>
      </c>
      <c r="C92" t="s">
        <v>64</v>
      </c>
      <c r="D92" t="s">
        <v>63</v>
      </c>
      <c r="E92">
        <v>41078</v>
      </c>
      <c r="F92">
        <v>3</v>
      </c>
      <c r="G92">
        <v>52</v>
      </c>
      <c r="H92">
        <v>0</v>
      </c>
      <c r="I92">
        <v>1</v>
      </c>
      <c r="J92">
        <v>490.7</v>
      </c>
      <c r="K92">
        <v>11.474830769230769</v>
      </c>
    </row>
    <row r="93" spans="1:11" x14ac:dyDescent="0.25">
      <c r="A93">
        <v>42</v>
      </c>
      <c r="B93">
        <v>7</v>
      </c>
      <c r="C93" t="s">
        <v>68</v>
      </c>
      <c r="D93" t="s">
        <v>63</v>
      </c>
      <c r="E93">
        <v>41078</v>
      </c>
      <c r="F93">
        <v>3</v>
      </c>
      <c r="G93">
        <v>78</v>
      </c>
      <c r="H93">
        <v>0</v>
      </c>
      <c r="I93">
        <v>1</v>
      </c>
      <c r="J93">
        <v>702.6</v>
      </c>
      <c r="K93">
        <v>10.953353846153846</v>
      </c>
    </row>
    <row r="94" spans="1:11" x14ac:dyDescent="0.25">
      <c r="A94">
        <v>43</v>
      </c>
      <c r="B94">
        <v>3</v>
      </c>
      <c r="C94" t="s">
        <v>62</v>
      </c>
      <c r="D94" t="s">
        <v>61</v>
      </c>
      <c r="E94">
        <v>41078</v>
      </c>
      <c r="F94">
        <v>3</v>
      </c>
      <c r="G94">
        <v>100</v>
      </c>
      <c r="H94">
        <v>0</v>
      </c>
      <c r="I94">
        <v>1</v>
      </c>
      <c r="J94">
        <v>665.2</v>
      </c>
      <c r="K94">
        <v>8.088832</v>
      </c>
    </row>
    <row r="95" spans="1:11" x14ac:dyDescent="0.25">
      <c r="A95">
        <v>44</v>
      </c>
      <c r="B95">
        <v>4</v>
      </c>
      <c r="C95" t="s">
        <v>60</v>
      </c>
      <c r="D95" t="s">
        <v>61</v>
      </c>
      <c r="E95">
        <v>41078</v>
      </c>
      <c r="F95">
        <v>3</v>
      </c>
      <c r="G95">
        <v>100</v>
      </c>
      <c r="H95">
        <v>0</v>
      </c>
      <c r="I95">
        <v>1</v>
      </c>
      <c r="J95">
        <v>637.5</v>
      </c>
      <c r="K95">
        <v>7.7519999999999998</v>
      </c>
    </row>
    <row r="96" spans="1:11" x14ac:dyDescent="0.25">
      <c r="A96">
        <v>45</v>
      </c>
      <c r="B96">
        <v>3</v>
      </c>
      <c r="C96" t="s">
        <v>62</v>
      </c>
      <c r="D96" t="s">
        <v>61</v>
      </c>
      <c r="E96">
        <v>41078</v>
      </c>
      <c r="F96">
        <v>3</v>
      </c>
      <c r="G96">
        <v>62</v>
      </c>
      <c r="H96">
        <v>0</v>
      </c>
      <c r="I96">
        <v>1</v>
      </c>
      <c r="J96">
        <v>441.2</v>
      </c>
      <c r="K96">
        <v>8.6532129032258052</v>
      </c>
    </row>
    <row r="97" spans="1:15" x14ac:dyDescent="0.25">
      <c r="A97">
        <v>46</v>
      </c>
      <c r="B97">
        <v>8</v>
      </c>
      <c r="C97" t="s">
        <v>62</v>
      </c>
      <c r="D97" t="s">
        <v>63</v>
      </c>
      <c r="E97">
        <v>41078</v>
      </c>
      <c r="F97">
        <v>3</v>
      </c>
      <c r="G97">
        <v>100</v>
      </c>
      <c r="H97">
        <v>0</v>
      </c>
      <c r="I97">
        <v>1</v>
      </c>
      <c r="J97">
        <v>515.79999999999995</v>
      </c>
      <c r="K97">
        <v>6.2721279999999986</v>
      </c>
    </row>
    <row r="98" spans="1:15" x14ac:dyDescent="0.25">
      <c r="A98">
        <v>47</v>
      </c>
      <c r="B98">
        <v>4</v>
      </c>
      <c r="C98" t="s">
        <v>60</v>
      </c>
      <c r="D98" t="s">
        <v>61</v>
      </c>
      <c r="E98">
        <v>41078</v>
      </c>
      <c r="F98">
        <v>3</v>
      </c>
      <c r="G98">
        <v>100</v>
      </c>
      <c r="H98">
        <v>0</v>
      </c>
      <c r="I98">
        <v>1</v>
      </c>
      <c r="J98">
        <v>462.1</v>
      </c>
      <c r="K98">
        <v>5.6191360000000001</v>
      </c>
    </row>
    <row r="99" spans="1:15" x14ac:dyDescent="0.25">
      <c r="A99">
        <v>48</v>
      </c>
      <c r="B99">
        <v>7</v>
      </c>
      <c r="C99" t="s">
        <v>68</v>
      </c>
      <c r="D99" t="s">
        <v>63</v>
      </c>
      <c r="E99">
        <v>41078</v>
      </c>
      <c r="F99">
        <v>3</v>
      </c>
      <c r="G99">
        <v>78</v>
      </c>
      <c r="H99">
        <v>0</v>
      </c>
      <c r="I99">
        <v>1</v>
      </c>
      <c r="J99">
        <v>369.1</v>
      </c>
      <c r="K99">
        <v>5.7541743589743595</v>
      </c>
    </row>
    <row r="100" spans="1:15" x14ac:dyDescent="0.25">
      <c r="A100">
        <v>49</v>
      </c>
      <c r="B100">
        <v>1</v>
      </c>
      <c r="C100" t="s">
        <v>64</v>
      </c>
      <c r="D100" t="s">
        <v>61</v>
      </c>
      <c r="E100">
        <v>41078</v>
      </c>
      <c r="F100">
        <v>3</v>
      </c>
      <c r="G100">
        <v>32</v>
      </c>
      <c r="H100">
        <v>0</v>
      </c>
      <c r="I100">
        <v>1</v>
      </c>
      <c r="J100">
        <v>822.1</v>
      </c>
      <c r="K100">
        <v>31.239799999999999</v>
      </c>
    </row>
    <row r="101" spans="1:15" x14ac:dyDescent="0.25">
      <c r="A101">
        <v>50</v>
      </c>
      <c r="B101">
        <v>9</v>
      </c>
      <c r="C101" t="s">
        <v>60</v>
      </c>
      <c r="D101" t="s">
        <v>63</v>
      </c>
      <c r="E101">
        <v>41078</v>
      </c>
      <c r="F101">
        <v>3</v>
      </c>
      <c r="G101">
        <v>63</v>
      </c>
      <c r="H101">
        <v>0</v>
      </c>
      <c r="I101">
        <v>1</v>
      </c>
      <c r="J101">
        <v>838.2</v>
      </c>
      <c r="K101">
        <v>16.178590476190475</v>
      </c>
    </row>
    <row r="102" spans="1:15" x14ac:dyDescent="0.25">
      <c r="A102">
        <v>1</v>
      </c>
      <c r="B102">
        <v>4</v>
      </c>
      <c r="C102" t="s">
        <v>60</v>
      </c>
      <c r="D102" t="s">
        <v>61</v>
      </c>
      <c r="E102">
        <v>41085</v>
      </c>
      <c r="F102">
        <v>4</v>
      </c>
      <c r="G102">
        <v>25</v>
      </c>
      <c r="H102">
        <v>4.8611111111111112E-2</v>
      </c>
      <c r="I102">
        <v>10</v>
      </c>
      <c r="J102">
        <v>178.2</v>
      </c>
      <c r="K102">
        <v>86.676479999999998</v>
      </c>
      <c r="M102">
        <f>AVERAGE(K102:K151)</f>
        <v>11.069247189380647</v>
      </c>
      <c r="N102">
        <f>STDEV(K102:K151)</f>
        <v>15.124990280049857</v>
      </c>
      <c r="O102">
        <f>N102/M102</f>
        <v>1.3663973729451189</v>
      </c>
    </row>
    <row r="103" spans="1:15" x14ac:dyDescent="0.25">
      <c r="A103">
        <v>2</v>
      </c>
      <c r="B103">
        <v>8</v>
      </c>
      <c r="C103" t="s">
        <v>62</v>
      </c>
      <c r="D103" t="s">
        <v>63</v>
      </c>
      <c r="E103">
        <v>41085</v>
      </c>
      <c r="F103">
        <v>4</v>
      </c>
      <c r="G103">
        <v>100</v>
      </c>
      <c r="H103">
        <v>0</v>
      </c>
      <c r="I103">
        <v>1</v>
      </c>
      <c r="J103">
        <v>650.1</v>
      </c>
      <c r="K103">
        <v>7.9052160000000002</v>
      </c>
    </row>
    <row r="104" spans="1:15" x14ac:dyDescent="0.25">
      <c r="A104">
        <v>3</v>
      </c>
      <c r="B104">
        <v>3</v>
      </c>
      <c r="C104" t="s">
        <v>62</v>
      </c>
      <c r="D104" t="s">
        <v>61</v>
      </c>
      <c r="E104">
        <v>41085</v>
      </c>
      <c r="F104">
        <v>4</v>
      </c>
      <c r="G104">
        <v>20</v>
      </c>
      <c r="H104">
        <v>0</v>
      </c>
      <c r="I104">
        <v>1</v>
      </c>
      <c r="J104">
        <v>452.7</v>
      </c>
      <c r="K104">
        <v>27.524159999999998</v>
      </c>
    </row>
    <row r="105" spans="1:15" x14ac:dyDescent="0.25">
      <c r="A105">
        <v>4</v>
      </c>
      <c r="B105">
        <v>6</v>
      </c>
      <c r="C105" t="s">
        <v>64</v>
      </c>
      <c r="D105" t="s">
        <v>63</v>
      </c>
      <c r="E105">
        <v>41085</v>
      </c>
      <c r="F105">
        <v>4</v>
      </c>
      <c r="G105">
        <v>100</v>
      </c>
      <c r="H105">
        <v>0</v>
      </c>
      <c r="I105">
        <v>1</v>
      </c>
      <c r="J105">
        <v>678.8</v>
      </c>
      <c r="K105">
        <v>8.2542079999999984</v>
      </c>
    </row>
    <row r="106" spans="1:15" x14ac:dyDescent="0.25">
      <c r="A106">
        <v>5</v>
      </c>
      <c r="B106">
        <v>3</v>
      </c>
      <c r="C106" t="s">
        <v>62</v>
      </c>
      <c r="D106" t="s">
        <v>61</v>
      </c>
      <c r="E106">
        <v>41085</v>
      </c>
      <c r="F106">
        <v>4</v>
      </c>
      <c r="G106">
        <v>100</v>
      </c>
      <c r="H106">
        <v>0</v>
      </c>
      <c r="I106">
        <v>1</v>
      </c>
      <c r="J106">
        <v>186.9</v>
      </c>
      <c r="K106">
        <v>2.2727040000000001</v>
      </c>
    </row>
    <row r="107" spans="1:15" x14ac:dyDescent="0.25">
      <c r="A107">
        <v>6</v>
      </c>
      <c r="B107">
        <v>1</v>
      </c>
      <c r="C107" t="s">
        <v>64</v>
      </c>
      <c r="D107" t="s">
        <v>61</v>
      </c>
      <c r="E107">
        <v>41085</v>
      </c>
      <c r="F107">
        <v>4</v>
      </c>
      <c r="G107">
        <v>59</v>
      </c>
      <c r="H107">
        <v>0</v>
      </c>
      <c r="I107">
        <v>1</v>
      </c>
      <c r="J107">
        <v>635.4</v>
      </c>
      <c r="K107">
        <v>13.095701694915251</v>
      </c>
    </row>
    <row r="108" spans="1:15" x14ac:dyDescent="0.25">
      <c r="A108">
        <v>7</v>
      </c>
      <c r="B108">
        <v>4</v>
      </c>
      <c r="C108" t="s">
        <v>60</v>
      </c>
      <c r="D108" t="s">
        <v>61</v>
      </c>
      <c r="E108">
        <v>41085</v>
      </c>
      <c r="F108">
        <v>4</v>
      </c>
      <c r="G108">
        <v>47</v>
      </c>
      <c r="H108">
        <v>0</v>
      </c>
      <c r="I108">
        <v>1</v>
      </c>
      <c r="J108">
        <v>830.8</v>
      </c>
      <c r="K108">
        <v>21.494740425531916</v>
      </c>
    </row>
    <row r="109" spans="1:15" x14ac:dyDescent="0.25">
      <c r="A109">
        <v>8</v>
      </c>
      <c r="B109">
        <v>10</v>
      </c>
      <c r="C109" t="s">
        <v>67</v>
      </c>
      <c r="D109" t="s">
        <v>63</v>
      </c>
      <c r="E109">
        <v>41085</v>
      </c>
      <c r="F109">
        <v>4</v>
      </c>
      <c r="G109">
        <v>100</v>
      </c>
      <c r="H109">
        <v>0</v>
      </c>
      <c r="I109">
        <v>1</v>
      </c>
      <c r="J109">
        <v>323.8</v>
      </c>
      <c r="K109">
        <v>3.937408</v>
      </c>
    </row>
    <row r="110" spans="1:15" x14ac:dyDescent="0.25">
      <c r="A110">
        <v>9</v>
      </c>
      <c r="B110">
        <v>5</v>
      </c>
      <c r="C110" t="s">
        <v>67</v>
      </c>
      <c r="D110" t="s">
        <v>61</v>
      </c>
      <c r="E110">
        <v>41085</v>
      </c>
      <c r="F110">
        <v>4</v>
      </c>
      <c r="G110">
        <v>100</v>
      </c>
      <c r="H110">
        <v>0</v>
      </c>
      <c r="I110">
        <v>1</v>
      </c>
      <c r="J110">
        <v>218.6</v>
      </c>
      <c r="K110">
        <v>2.6581759999999997</v>
      </c>
    </row>
    <row r="111" spans="1:15" x14ac:dyDescent="0.25">
      <c r="A111">
        <v>10</v>
      </c>
      <c r="B111">
        <v>2</v>
      </c>
      <c r="C111" t="s">
        <v>68</v>
      </c>
      <c r="D111" t="s">
        <v>61</v>
      </c>
      <c r="E111">
        <v>41085</v>
      </c>
      <c r="F111">
        <v>4</v>
      </c>
      <c r="G111">
        <v>100</v>
      </c>
      <c r="H111">
        <v>0</v>
      </c>
      <c r="I111">
        <v>1</v>
      </c>
      <c r="J111">
        <v>226.3</v>
      </c>
      <c r="K111">
        <v>2.751808</v>
      </c>
    </row>
    <row r="112" spans="1:15" x14ac:dyDescent="0.25">
      <c r="A112">
        <v>11</v>
      </c>
      <c r="B112">
        <v>7</v>
      </c>
      <c r="C112" t="s">
        <v>68</v>
      </c>
      <c r="D112" t="s">
        <v>63</v>
      </c>
      <c r="E112">
        <v>41085</v>
      </c>
      <c r="F112">
        <v>4</v>
      </c>
      <c r="G112">
        <v>100</v>
      </c>
      <c r="H112">
        <v>0</v>
      </c>
      <c r="I112">
        <v>1</v>
      </c>
      <c r="J112">
        <v>522.29999999999995</v>
      </c>
      <c r="K112">
        <v>6.3511680000000004</v>
      </c>
    </row>
    <row r="113" spans="1:11" x14ac:dyDescent="0.25">
      <c r="A113">
        <v>12</v>
      </c>
      <c r="B113">
        <v>2</v>
      </c>
      <c r="C113" t="s">
        <v>68</v>
      </c>
      <c r="D113" t="s">
        <v>61</v>
      </c>
      <c r="E113">
        <v>41085</v>
      </c>
      <c r="F113">
        <v>4</v>
      </c>
      <c r="G113">
        <v>100</v>
      </c>
      <c r="H113">
        <v>0</v>
      </c>
      <c r="I113">
        <v>1</v>
      </c>
      <c r="J113">
        <v>12.1</v>
      </c>
      <c r="K113">
        <v>0.14713599999999999</v>
      </c>
    </row>
    <row r="114" spans="1:11" x14ac:dyDescent="0.25">
      <c r="A114">
        <v>13</v>
      </c>
      <c r="B114">
        <v>6</v>
      </c>
      <c r="C114" t="s">
        <v>64</v>
      </c>
      <c r="D114" t="s">
        <v>63</v>
      </c>
      <c r="E114">
        <v>41085</v>
      </c>
      <c r="F114">
        <v>4</v>
      </c>
      <c r="G114">
        <v>100</v>
      </c>
      <c r="H114">
        <v>0</v>
      </c>
      <c r="I114">
        <v>1</v>
      </c>
      <c r="J114">
        <v>361.9</v>
      </c>
      <c r="K114">
        <v>4.4007040000000002</v>
      </c>
    </row>
    <row r="115" spans="1:11" x14ac:dyDescent="0.25">
      <c r="A115">
        <v>14</v>
      </c>
      <c r="B115">
        <v>1</v>
      </c>
      <c r="C115" t="s">
        <v>64</v>
      </c>
      <c r="D115" t="s">
        <v>61</v>
      </c>
      <c r="E115">
        <v>41085</v>
      </c>
      <c r="F115">
        <v>4</v>
      </c>
      <c r="G115">
        <v>56</v>
      </c>
      <c r="H115">
        <v>0</v>
      </c>
      <c r="I115">
        <v>1</v>
      </c>
      <c r="J115">
        <v>308.7</v>
      </c>
      <c r="K115">
        <v>6.7031999999999989</v>
      </c>
    </row>
    <row r="116" spans="1:11" x14ac:dyDescent="0.25">
      <c r="A116">
        <v>15</v>
      </c>
      <c r="B116">
        <v>9</v>
      </c>
      <c r="C116" t="s">
        <v>60</v>
      </c>
      <c r="D116" t="s">
        <v>63</v>
      </c>
      <c r="E116">
        <v>41085</v>
      </c>
      <c r="F116">
        <v>4</v>
      </c>
      <c r="G116">
        <v>100</v>
      </c>
      <c r="H116">
        <v>0</v>
      </c>
      <c r="I116">
        <v>1</v>
      </c>
      <c r="J116">
        <v>632.4</v>
      </c>
      <c r="K116">
        <v>7.6899839999999999</v>
      </c>
    </row>
    <row r="117" spans="1:11" x14ac:dyDescent="0.25">
      <c r="A117">
        <v>16</v>
      </c>
      <c r="B117">
        <v>7</v>
      </c>
      <c r="C117" t="s">
        <v>68</v>
      </c>
      <c r="D117" t="s">
        <v>63</v>
      </c>
      <c r="E117">
        <v>41085</v>
      </c>
      <c r="F117">
        <v>4</v>
      </c>
      <c r="G117">
        <v>100</v>
      </c>
      <c r="H117">
        <v>0</v>
      </c>
      <c r="I117">
        <v>1</v>
      </c>
      <c r="J117">
        <v>515.70000000000005</v>
      </c>
      <c r="K117">
        <v>6.2709120000000009</v>
      </c>
    </row>
    <row r="118" spans="1:11" x14ac:dyDescent="0.25">
      <c r="A118">
        <v>17</v>
      </c>
      <c r="B118">
        <v>1</v>
      </c>
      <c r="C118" t="s">
        <v>64</v>
      </c>
      <c r="D118" t="s">
        <v>61</v>
      </c>
      <c r="E118">
        <v>41085</v>
      </c>
      <c r="F118">
        <v>4</v>
      </c>
      <c r="G118">
        <v>90</v>
      </c>
      <c r="H118">
        <v>0</v>
      </c>
      <c r="I118">
        <v>1</v>
      </c>
      <c r="J118">
        <v>764.1</v>
      </c>
      <c r="K118">
        <v>10.323839999999999</v>
      </c>
    </row>
    <row r="119" spans="1:11" x14ac:dyDescent="0.25">
      <c r="A119">
        <v>18</v>
      </c>
      <c r="B119">
        <v>6</v>
      </c>
      <c r="C119" t="s">
        <v>64</v>
      </c>
      <c r="D119" t="s">
        <v>63</v>
      </c>
      <c r="E119">
        <v>41085</v>
      </c>
      <c r="F119">
        <v>4</v>
      </c>
      <c r="G119">
        <v>64</v>
      </c>
      <c r="H119">
        <v>0</v>
      </c>
      <c r="I119">
        <v>1</v>
      </c>
      <c r="J119">
        <v>459.7</v>
      </c>
      <c r="K119">
        <v>8.7342999999999993</v>
      </c>
    </row>
    <row r="120" spans="1:11" x14ac:dyDescent="0.25">
      <c r="A120">
        <v>19</v>
      </c>
      <c r="B120">
        <v>8</v>
      </c>
      <c r="C120" t="s">
        <v>62</v>
      </c>
      <c r="D120" t="s">
        <v>63</v>
      </c>
      <c r="E120">
        <v>41085</v>
      </c>
      <c r="F120">
        <v>4</v>
      </c>
      <c r="G120">
        <v>6</v>
      </c>
      <c r="H120">
        <v>0</v>
      </c>
      <c r="I120">
        <v>1</v>
      </c>
      <c r="J120">
        <v>329.1</v>
      </c>
      <c r="K120">
        <v>66.697600000000008</v>
      </c>
    </row>
    <row r="121" spans="1:11" x14ac:dyDescent="0.25">
      <c r="A121">
        <v>20</v>
      </c>
      <c r="B121">
        <v>9</v>
      </c>
      <c r="C121" t="s">
        <v>60</v>
      </c>
      <c r="D121" t="s">
        <v>63</v>
      </c>
      <c r="E121">
        <v>41085</v>
      </c>
      <c r="F121">
        <v>4</v>
      </c>
      <c r="G121">
        <v>100</v>
      </c>
      <c r="H121">
        <v>0</v>
      </c>
      <c r="I121">
        <v>1</v>
      </c>
      <c r="J121">
        <v>715.5</v>
      </c>
      <c r="K121">
        <v>8.7004800000000007</v>
      </c>
    </row>
    <row r="122" spans="1:11" x14ac:dyDescent="0.25">
      <c r="A122">
        <v>21</v>
      </c>
      <c r="B122">
        <v>5</v>
      </c>
      <c r="C122" t="s">
        <v>67</v>
      </c>
      <c r="D122" t="s">
        <v>61</v>
      </c>
      <c r="E122">
        <v>41085</v>
      </c>
      <c r="F122">
        <v>4</v>
      </c>
      <c r="G122">
        <v>50</v>
      </c>
      <c r="H122">
        <v>0</v>
      </c>
      <c r="I122">
        <v>1</v>
      </c>
      <c r="J122">
        <v>455.2</v>
      </c>
      <c r="K122">
        <v>11.070464000000001</v>
      </c>
    </row>
    <row r="123" spans="1:11" x14ac:dyDescent="0.25">
      <c r="A123">
        <v>22</v>
      </c>
      <c r="B123">
        <v>2</v>
      </c>
      <c r="C123" t="s">
        <v>68</v>
      </c>
      <c r="D123" t="s">
        <v>61</v>
      </c>
      <c r="E123">
        <v>41085</v>
      </c>
      <c r="F123">
        <v>4</v>
      </c>
      <c r="G123">
        <v>100</v>
      </c>
      <c r="H123">
        <v>0</v>
      </c>
      <c r="I123">
        <v>1</v>
      </c>
      <c r="J123">
        <v>230.8</v>
      </c>
      <c r="K123">
        <v>2.8065280000000001</v>
      </c>
    </row>
    <row r="124" spans="1:11" x14ac:dyDescent="0.25">
      <c r="A124">
        <v>23</v>
      </c>
      <c r="B124">
        <v>10</v>
      </c>
      <c r="C124" t="s">
        <v>67</v>
      </c>
      <c r="D124" t="s">
        <v>63</v>
      </c>
      <c r="E124">
        <v>41085</v>
      </c>
      <c r="F124">
        <v>4</v>
      </c>
      <c r="G124">
        <v>63</v>
      </c>
      <c r="H124">
        <v>0</v>
      </c>
      <c r="I124">
        <v>1</v>
      </c>
      <c r="J124">
        <v>186.9</v>
      </c>
      <c r="K124">
        <v>3.6074666666666664</v>
      </c>
    </row>
    <row r="125" spans="1:11" x14ac:dyDescent="0.25">
      <c r="A125">
        <v>24</v>
      </c>
      <c r="B125">
        <v>5</v>
      </c>
      <c r="C125" t="s">
        <v>67</v>
      </c>
      <c r="D125" t="s">
        <v>61</v>
      </c>
      <c r="E125">
        <v>41085</v>
      </c>
      <c r="F125">
        <v>4</v>
      </c>
      <c r="G125">
        <v>85</v>
      </c>
      <c r="H125">
        <v>0</v>
      </c>
      <c r="I125">
        <v>1</v>
      </c>
      <c r="J125">
        <v>249.6</v>
      </c>
      <c r="K125">
        <v>3.5707482352941171</v>
      </c>
    </row>
    <row r="126" spans="1:11" x14ac:dyDescent="0.25">
      <c r="A126">
        <v>25</v>
      </c>
      <c r="B126">
        <v>9</v>
      </c>
      <c r="C126" t="s">
        <v>60</v>
      </c>
      <c r="D126" t="s">
        <v>63</v>
      </c>
      <c r="E126">
        <v>41085</v>
      </c>
      <c r="F126">
        <v>4</v>
      </c>
      <c r="G126">
        <v>74</v>
      </c>
      <c r="H126">
        <v>0</v>
      </c>
      <c r="I126">
        <v>1</v>
      </c>
      <c r="J126">
        <v>475.6</v>
      </c>
      <c r="K126">
        <v>7.815264864864865</v>
      </c>
    </row>
    <row r="127" spans="1:11" x14ac:dyDescent="0.25">
      <c r="A127">
        <v>26</v>
      </c>
      <c r="B127">
        <v>3</v>
      </c>
      <c r="C127" t="s">
        <v>62</v>
      </c>
      <c r="D127" t="s">
        <v>61</v>
      </c>
      <c r="E127">
        <v>41085</v>
      </c>
      <c r="F127">
        <v>4</v>
      </c>
      <c r="G127">
        <v>100</v>
      </c>
      <c r="H127">
        <v>0</v>
      </c>
      <c r="I127">
        <v>1</v>
      </c>
      <c r="J127">
        <v>338.9</v>
      </c>
      <c r="K127">
        <v>4.1210240000000002</v>
      </c>
    </row>
    <row r="128" spans="1:11" x14ac:dyDescent="0.25">
      <c r="A128">
        <v>27</v>
      </c>
      <c r="B128">
        <v>7</v>
      </c>
      <c r="C128" t="s">
        <v>68</v>
      </c>
      <c r="D128" t="s">
        <v>63</v>
      </c>
      <c r="E128">
        <v>41085</v>
      </c>
      <c r="F128">
        <v>4</v>
      </c>
      <c r="G128">
        <v>84</v>
      </c>
      <c r="H128">
        <v>0</v>
      </c>
      <c r="I128">
        <v>1</v>
      </c>
      <c r="J128">
        <v>561.5</v>
      </c>
      <c r="K128">
        <v>8.1283809523809509</v>
      </c>
    </row>
    <row r="129" spans="1:11" x14ac:dyDescent="0.25">
      <c r="A129">
        <v>28</v>
      </c>
      <c r="B129">
        <v>10</v>
      </c>
      <c r="C129" t="s">
        <v>67</v>
      </c>
      <c r="D129" t="s">
        <v>63</v>
      </c>
      <c r="E129">
        <v>41085</v>
      </c>
      <c r="F129">
        <v>4</v>
      </c>
      <c r="G129">
        <v>64</v>
      </c>
      <c r="H129">
        <v>0</v>
      </c>
      <c r="I129">
        <v>1</v>
      </c>
      <c r="J129">
        <v>291.39999999999998</v>
      </c>
      <c r="K129">
        <v>5.5365999999999991</v>
      </c>
    </row>
    <row r="130" spans="1:11" x14ac:dyDescent="0.25">
      <c r="A130">
        <v>29</v>
      </c>
      <c r="B130">
        <v>8</v>
      </c>
      <c r="C130" t="s">
        <v>62</v>
      </c>
      <c r="D130" t="s">
        <v>63</v>
      </c>
      <c r="E130">
        <v>41085</v>
      </c>
      <c r="F130">
        <v>4</v>
      </c>
      <c r="G130">
        <v>24</v>
      </c>
      <c r="H130">
        <v>0</v>
      </c>
      <c r="I130">
        <v>1</v>
      </c>
      <c r="J130">
        <v>487.5</v>
      </c>
      <c r="K130">
        <v>24.7</v>
      </c>
    </row>
    <row r="131" spans="1:11" x14ac:dyDescent="0.25">
      <c r="A131">
        <v>30</v>
      </c>
      <c r="B131">
        <v>6</v>
      </c>
      <c r="C131" t="s">
        <v>64</v>
      </c>
      <c r="D131" t="s">
        <v>63</v>
      </c>
      <c r="E131">
        <v>41085</v>
      </c>
      <c r="F131">
        <v>4</v>
      </c>
      <c r="G131">
        <v>86</v>
      </c>
      <c r="H131">
        <v>0</v>
      </c>
      <c r="I131">
        <v>1</v>
      </c>
      <c r="J131">
        <v>299.8</v>
      </c>
      <c r="K131">
        <v>4.2390325581395345</v>
      </c>
    </row>
    <row r="132" spans="1:11" x14ac:dyDescent="0.25">
      <c r="A132">
        <v>31</v>
      </c>
      <c r="B132">
        <v>2</v>
      </c>
      <c r="C132" t="s">
        <v>68</v>
      </c>
      <c r="D132" t="s">
        <v>61</v>
      </c>
      <c r="E132">
        <v>41085</v>
      </c>
      <c r="F132">
        <v>4</v>
      </c>
      <c r="G132">
        <v>56</v>
      </c>
      <c r="H132">
        <v>0</v>
      </c>
      <c r="I132">
        <v>1</v>
      </c>
      <c r="J132">
        <v>535.79999999999995</v>
      </c>
      <c r="K132">
        <v>11.634514285714285</v>
      </c>
    </row>
    <row r="133" spans="1:11" x14ac:dyDescent="0.25">
      <c r="A133">
        <v>32</v>
      </c>
      <c r="B133">
        <v>9</v>
      </c>
      <c r="C133" t="s">
        <v>60</v>
      </c>
      <c r="D133" t="s">
        <v>63</v>
      </c>
      <c r="E133">
        <v>41085</v>
      </c>
      <c r="F133">
        <v>4</v>
      </c>
      <c r="G133">
        <v>76</v>
      </c>
      <c r="H133">
        <v>0</v>
      </c>
      <c r="I133">
        <v>1</v>
      </c>
      <c r="J133">
        <v>797.3</v>
      </c>
      <c r="K133">
        <v>12.756799999999998</v>
      </c>
    </row>
    <row r="134" spans="1:11" x14ac:dyDescent="0.25">
      <c r="A134">
        <v>33</v>
      </c>
      <c r="B134">
        <v>10</v>
      </c>
      <c r="C134" t="s">
        <v>67</v>
      </c>
      <c r="D134" t="s">
        <v>63</v>
      </c>
      <c r="E134">
        <v>41085</v>
      </c>
      <c r="F134">
        <v>4</v>
      </c>
      <c r="G134">
        <v>100</v>
      </c>
      <c r="H134">
        <v>0</v>
      </c>
      <c r="I134">
        <v>1</v>
      </c>
      <c r="J134">
        <v>424.1</v>
      </c>
      <c r="K134">
        <v>5.1570560000000008</v>
      </c>
    </row>
    <row r="135" spans="1:11" x14ac:dyDescent="0.25">
      <c r="A135">
        <v>34</v>
      </c>
      <c r="B135">
        <v>5</v>
      </c>
      <c r="C135" t="s">
        <v>67</v>
      </c>
      <c r="D135" t="s">
        <v>61</v>
      </c>
      <c r="E135">
        <v>41085</v>
      </c>
      <c r="F135">
        <v>4</v>
      </c>
      <c r="G135">
        <v>49</v>
      </c>
      <c r="H135">
        <v>0</v>
      </c>
      <c r="I135">
        <v>1</v>
      </c>
      <c r="J135">
        <v>361.8</v>
      </c>
      <c r="K135">
        <v>8.9785469387755104</v>
      </c>
    </row>
    <row r="136" spans="1:11" x14ac:dyDescent="0.25">
      <c r="A136">
        <v>35</v>
      </c>
      <c r="B136">
        <v>10</v>
      </c>
      <c r="C136" t="s">
        <v>67</v>
      </c>
      <c r="D136" t="s">
        <v>63</v>
      </c>
      <c r="E136">
        <v>41085</v>
      </c>
      <c r="F136">
        <v>4</v>
      </c>
      <c r="G136">
        <v>100</v>
      </c>
      <c r="H136">
        <v>0</v>
      </c>
      <c r="I136">
        <v>1</v>
      </c>
      <c r="J136">
        <v>311.10000000000002</v>
      </c>
      <c r="K136">
        <v>3.7829760000000001</v>
      </c>
    </row>
    <row r="137" spans="1:11" x14ac:dyDescent="0.25">
      <c r="A137">
        <v>36</v>
      </c>
      <c r="B137">
        <v>8</v>
      </c>
      <c r="C137" t="s">
        <v>62</v>
      </c>
      <c r="D137" t="s">
        <v>63</v>
      </c>
      <c r="E137">
        <v>41085</v>
      </c>
      <c r="F137">
        <v>4</v>
      </c>
      <c r="G137">
        <v>54</v>
      </c>
      <c r="H137">
        <v>0</v>
      </c>
      <c r="I137">
        <v>1</v>
      </c>
      <c r="J137">
        <v>331.6</v>
      </c>
      <c r="K137">
        <v>7.4671407407407395</v>
      </c>
    </row>
    <row r="138" spans="1:11" x14ac:dyDescent="0.25">
      <c r="A138">
        <v>37</v>
      </c>
      <c r="B138">
        <v>4</v>
      </c>
      <c r="C138" t="s">
        <v>60</v>
      </c>
      <c r="D138" t="s">
        <v>61</v>
      </c>
      <c r="E138">
        <v>41085</v>
      </c>
      <c r="F138">
        <v>4</v>
      </c>
      <c r="G138">
        <v>55</v>
      </c>
      <c r="H138">
        <v>0</v>
      </c>
      <c r="I138">
        <v>1</v>
      </c>
      <c r="J138">
        <v>402.9</v>
      </c>
      <c r="K138">
        <v>8.9077527272727259</v>
      </c>
    </row>
    <row r="139" spans="1:11" x14ac:dyDescent="0.25">
      <c r="A139">
        <v>38</v>
      </c>
      <c r="B139">
        <v>1</v>
      </c>
      <c r="C139" t="s">
        <v>64</v>
      </c>
      <c r="D139" t="s">
        <v>61</v>
      </c>
      <c r="E139">
        <v>41085</v>
      </c>
      <c r="F139">
        <v>4</v>
      </c>
      <c r="G139">
        <v>100</v>
      </c>
      <c r="H139">
        <v>0</v>
      </c>
      <c r="I139">
        <v>1</v>
      </c>
      <c r="J139">
        <v>240.7</v>
      </c>
      <c r="K139">
        <v>2.9269119999999997</v>
      </c>
    </row>
    <row r="140" spans="1:11" x14ac:dyDescent="0.25">
      <c r="A140">
        <v>39</v>
      </c>
      <c r="B140">
        <v>5</v>
      </c>
      <c r="C140" t="s">
        <v>67</v>
      </c>
      <c r="D140" t="s">
        <v>61</v>
      </c>
      <c r="E140">
        <v>41085</v>
      </c>
      <c r="F140">
        <v>4</v>
      </c>
      <c r="G140">
        <v>52</v>
      </c>
      <c r="H140">
        <v>0</v>
      </c>
      <c r="I140">
        <v>1</v>
      </c>
      <c r="J140">
        <v>129.9</v>
      </c>
      <c r="K140">
        <v>3.0376615384615389</v>
      </c>
    </row>
    <row r="141" spans="1:11" x14ac:dyDescent="0.25">
      <c r="A141">
        <v>40</v>
      </c>
      <c r="B141">
        <v>2</v>
      </c>
      <c r="C141" t="s">
        <v>68</v>
      </c>
      <c r="D141" t="s">
        <v>61</v>
      </c>
      <c r="E141">
        <v>41085</v>
      </c>
      <c r="F141">
        <v>4</v>
      </c>
      <c r="G141">
        <v>67</v>
      </c>
      <c r="H141">
        <v>0</v>
      </c>
      <c r="I141">
        <v>1</v>
      </c>
      <c r="J141">
        <v>436.4</v>
      </c>
      <c r="K141">
        <v>7.9203343283582068</v>
      </c>
    </row>
    <row r="142" spans="1:11" x14ac:dyDescent="0.25">
      <c r="A142">
        <v>41</v>
      </c>
      <c r="B142">
        <v>6</v>
      </c>
      <c r="C142" t="s">
        <v>64</v>
      </c>
      <c r="D142" t="s">
        <v>63</v>
      </c>
      <c r="E142">
        <v>41085</v>
      </c>
      <c r="F142">
        <v>4</v>
      </c>
      <c r="G142">
        <v>70</v>
      </c>
      <c r="H142">
        <v>0</v>
      </c>
      <c r="I142">
        <v>1</v>
      </c>
      <c r="J142">
        <v>462.4</v>
      </c>
      <c r="K142">
        <v>8.0325485714285705</v>
      </c>
    </row>
    <row r="143" spans="1:11" x14ac:dyDescent="0.25">
      <c r="A143">
        <v>42</v>
      </c>
      <c r="B143">
        <v>7</v>
      </c>
      <c r="C143" t="s">
        <v>68</v>
      </c>
      <c r="D143" t="s">
        <v>63</v>
      </c>
      <c r="E143">
        <v>41085</v>
      </c>
      <c r="F143">
        <v>4</v>
      </c>
      <c r="G143">
        <v>100</v>
      </c>
      <c r="H143">
        <v>0</v>
      </c>
      <c r="I143">
        <v>1</v>
      </c>
      <c r="J143">
        <v>223.9</v>
      </c>
      <c r="K143">
        <v>2.7226240000000002</v>
      </c>
    </row>
    <row r="144" spans="1:11" x14ac:dyDescent="0.25">
      <c r="A144">
        <v>43</v>
      </c>
      <c r="B144">
        <v>3</v>
      </c>
      <c r="C144" t="s">
        <v>62</v>
      </c>
      <c r="D144" t="s">
        <v>61</v>
      </c>
      <c r="E144">
        <v>41085</v>
      </c>
      <c r="F144">
        <v>4</v>
      </c>
      <c r="G144">
        <v>64</v>
      </c>
      <c r="H144">
        <v>0</v>
      </c>
      <c r="I144">
        <v>1</v>
      </c>
      <c r="J144">
        <v>390.4</v>
      </c>
      <c r="K144">
        <v>7.4175999999999984</v>
      </c>
    </row>
    <row r="145" spans="1:15" x14ac:dyDescent="0.25">
      <c r="A145">
        <v>44</v>
      </c>
      <c r="B145">
        <v>4</v>
      </c>
      <c r="C145" t="s">
        <v>60</v>
      </c>
      <c r="D145" t="s">
        <v>61</v>
      </c>
      <c r="E145">
        <v>41085</v>
      </c>
      <c r="F145">
        <v>4</v>
      </c>
      <c r="G145">
        <v>53</v>
      </c>
      <c r="H145">
        <v>0</v>
      </c>
      <c r="I145">
        <v>1</v>
      </c>
      <c r="J145">
        <v>610.5</v>
      </c>
      <c r="K145">
        <v>14.006943396226417</v>
      </c>
    </row>
    <row r="146" spans="1:15" x14ac:dyDescent="0.25">
      <c r="A146">
        <v>45</v>
      </c>
      <c r="B146">
        <v>3</v>
      </c>
      <c r="C146" t="s">
        <v>62</v>
      </c>
      <c r="D146" t="s">
        <v>61</v>
      </c>
      <c r="E146">
        <v>41085</v>
      </c>
      <c r="F146">
        <v>4</v>
      </c>
      <c r="G146">
        <v>67</v>
      </c>
      <c r="H146">
        <v>0</v>
      </c>
      <c r="I146">
        <v>1</v>
      </c>
      <c r="J146">
        <v>359</v>
      </c>
      <c r="K146">
        <v>6.5155820895522378</v>
      </c>
    </row>
    <row r="147" spans="1:15" x14ac:dyDescent="0.25">
      <c r="A147">
        <v>46</v>
      </c>
      <c r="B147">
        <v>8</v>
      </c>
      <c r="C147" t="s">
        <v>62</v>
      </c>
      <c r="D147" t="s">
        <v>63</v>
      </c>
      <c r="E147">
        <v>41085</v>
      </c>
      <c r="F147">
        <v>4</v>
      </c>
      <c r="G147">
        <v>66</v>
      </c>
      <c r="H147">
        <v>0</v>
      </c>
      <c r="I147">
        <v>1</v>
      </c>
      <c r="J147">
        <v>302</v>
      </c>
      <c r="K147">
        <v>5.5641212121212122</v>
      </c>
    </row>
    <row r="148" spans="1:15" x14ac:dyDescent="0.25">
      <c r="A148">
        <v>47</v>
      </c>
      <c r="B148">
        <v>4</v>
      </c>
      <c r="C148" t="s">
        <v>60</v>
      </c>
      <c r="D148" t="s">
        <v>61</v>
      </c>
      <c r="E148">
        <v>41085</v>
      </c>
      <c r="F148">
        <v>4</v>
      </c>
      <c r="G148">
        <v>100</v>
      </c>
      <c r="H148">
        <v>0</v>
      </c>
      <c r="I148">
        <v>1</v>
      </c>
      <c r="J148">
        <v>305</v>
      </c>
      <c r="K148">
        <v>3.7088000000000001</v>
      </c>
    </row>
    <row r="149" spans="1:15" x14ac:dyDescent="0.25">
      <c r="A149">
        <v>48</v>
      </c>
      <c r="B149">
        <v>7</v>
      </c>
      <c r="C149" t="s">
        <v>68</v>
      </c>
      <c r="D149" t="s">
        <v>63</v>
      </c>
      <c r="E149">
        <v>41085</v>
      </c>
      <c r="F149">
        <v>4</v>
      </c>
      <c r="G149">
        <v>90</v>
      </c>
      <c r="H149">
        <v>4.8611111111111112E-2</v>
      </c>
      <c r="I149">
        <v>10</v>
      </c>
      <c r="J149">
        <v>239</v>
      </c>
      <c r="K149">
        <v>32.291555555555547</v>
      </c>
    </row>
    <row r="150" spans="1:15" x14ac:dyDescent="0.25">
      <c r="A150">
        <v>49</v>
      </c>
      <c r="B150">
        <v>1</v>
      </c>
      <c r="C150" t="s">
        <v>64</v>
      </c>
      <c r="D150" t="s">
        <v>61</v>
      </c>
      <c r="E150">
        <v>41085</v>
      </c>
      <c r="F150">
        <v>4</v>
      </c>
      <c r="G150">
        <v>63</v>
      </c>
      <c r="H150">
        <v>0</v>
      </c>
      <c r="I150">
        <v>1</v>
      </c>
      <c r="J150">
        <v>856.9</v>
      </c>
      <c r="K150">
        <v>16.539530158730159</v>
      </c>
    </row>
    <row r="151" spans="1:15" x14ac:dyDescent="0.25">
      <c r="A151">
        <v>50</v>
      </c>
      <c r="B151">
        <v>9</v>
      </c>
      <c r="C151" t="s">
        <v>60</v>
      </c>
      <c r="D151" t="s">
        <v>63</v>
      </c>
      <c r="E151">
        <v>41085</v>
      </c>
      <c r="F151">
        <v>4</v>
      </c>
      <c r="G151">
        <v>53</v>
      </c>
      <c r="H151">
        <v>0</v>
      </c>
      <c r="I151">
        <v>1</v>
      </c>
      <c r="J151">
        <v>257.5</v>
      </c>
      <c r="K151">
        <v>5.9079245283018871</v>
      </c>
    </row>
    <row r="152" spans="1:15" x14ac:dyDescent="0.25">
      <c r="A152">
        <v>1</v>
      </c>
      <c r="B152">
        <v>4</v>
      </c>
      <c r="C152" t="s">
        <v>60</v>
      </c>
      <c r="D152" t="s">
        <v>61</v>
      </c>
      <c r="E152">
        <v>41092</v>
      </c>
      <c r="F152">
        <v>5</v>
      </c>
      <c r="G152">
        <v>67</v>
      </c>
      <c r="H152">
        <v>0</v>
      </c>
      <c r="I152">
        <v>1</v>
      </c>
      <c r="J152">
        <v>195.8</v>
      </c>
      <c r="K152">
        <v>3.5536238805970144</v>
      </c>
      <c r="M152">
        <f>AVERAGE(K152:K201)</f>
        <v>10.07013782645274</v>
      </c>
      <c r="N152">
        <f>STDEV(K152:K201)</f>
        <v>11.226220148122685</v>
      </c>
      <c r="O152">
        <f>N152/M152</f>
        <v>1.114803028676836</v>
      </c>
    </row>
    <row r="153" spans="1:15" x14ac:dyDescent="0.25">
      <c r="A153">
        <v>2</v>
      </c>
      <c r="B153">
        <v>8</v>
      </c>
      <c r="C153" t="s">
        <v>62</v>
      </c>
      <c r="D153" t="s">
        <v>63</v>
      </c>
      <c r="E153">
        <v>41092</v>
      </c>
      <c r="F153">
        <v>5</v>
      </c>
      <c r="G153">
        <v>100</v>
      </c>
      <c r="H153">
        <v>0</v>
      </c>
      <c r="I153">
        <v>1</v>
      </c>
      <c r="J153">
        <v>380</v>
      </c>
      <c r="K153">
        <v>4.6208</v>
      </c>
    </row>
    <row r="154" spans="1:15" x14ac:dyDescent="0.25">
      <c r="A154">
        <v>3</v>
      </c>
      <c r="B154">
        <v>3</v>
      </c>
      <c r="C154" t="s">
        <v>62</v>
      </c>
      <c r="D154" t="s">
        <v>61</v>
      </c>
      <c r="E154">
        <v>41092</v>
      </c>
      <c r="F154">
        <v>5</v>
      </c>
      <c r="G154">
        <v>22</v>
      </c>
      <c r="H154">
        <v>0</v>
      </c>
      <c r="I154">
        <v>1</v>
      </c>
      <c r="J154">
        <v>766.4</v>
      </c>
      <c r="K154">
        <v>42.361018181818174</v>
      </c>
    </row>
    <row r="155" spans="1:15" x14ac:dyDescent="0.25">
      <c r="A155">
        <v>4</v>
      </c>
      <c r="B155">
        <v>6</v>
      </c>
      <c r="C155" t="s">
        <v>64</v>
      </c>
      <c r="D155" t="s">
        <v>63</v>
      </c>
      <c r="E155">
        <v>41092</v>
      </c>
      <c r="F155">
        <v>5</v>
      </c>
      <c r="G155">
        <v>100</v>
      </c>
      <c r="H155">
        <v>0</v>
      </c>
      <c r="I155">
        <v>1</v>
      </c>
      <c r="J155">
        <v>475</v>
      </c>
      <c r="K155">
        <v>5.7759999999999998</v>
      </c>
    </row>
    <row r="156" spans="1:15" x14ac:dyDescent="0.25">
      <c r="A156">
        <v>5</v>
      </c>
      <c r="B156">
        <v>3</v>
      </c>
      <c r="C156" t="s">
        <v>62</v>
      </c>
      <c r="D156" t="s">
        <v>61</v>
      </c>
      <c r="E156">
        <v>41092</v>
      </c>
      <c r="F156">
        <v>5</v>
      </c>
      <c r="G156">
        <v>100</v>
      </c>
      <c r="H156">
        <v>0</v>
      </c>
      <c r="I156">
        <v>1</v>
      </c>
      <c r="J156">
        <v>401.1</v>
      </c>
      <c r="K156">
        <v>4.8773759999999999</v>
      </c>
    </row>
    <row r="157" spans="1:15" x14ac:dyDescent="0.25">
      <c r="A157">
        <v>6</v>
      </c>
      <c r="B157">
        <v>1</v>
      </c>
      <c r="C157" t="s">
        <v>64</v>
      </c>
      <c r="D157" t="s">
        <v>61</v>
      </c>
      <c r="E157">
        <v>41092</v>
      </c>
      <c r="F157">
        <v>5</v>
      </c>
      <c r="G157">
        <v>71</v>
      </c>
      <c r="H157">
        <v>0</v>
      </c>
      <c r="I157">
        <v>1</v>
      </c>
      <c r="J157">
        <v>418.9</v>
      </c>
      <c r="K157">
        <v>7.1744000000000003</v>
      </c>
    </row>
    <row r="158" spans="1:15" x14ac:dyDescent="0.25">
      <c r="A158">
        <v>7</v>
      </c>
      <c r="B158">
        <v>4</v>
      </c>
      <c r="C158" t="s">
        <v>60</v>
      </c>
      <c r="D158" t="s">
        <v>61</v>
      </c>
      <c r="E158">
        <v>41092</v>
      </c>
      <c r="F158">
        <v>5</v>
      </c>
      <c r="G158">
        <v>77</v>
      </c>
      <c r="H158">
        <v>0</v>
      </c>
      <c r="I158">
        <v>1</v>
      </c>
      <c r="J158">
        <v>236.6</v>
      </c>
      <c r="K158">
        <v>3.7364363636363631</v>
      </c>
    </row>
    <row r="159" spans="1:15" x14ac:dyDescent="0.25">
      <c r="A159">
        <v>8</v>
      </c>
      <c r="B159">
        <v>10</v>
      </c>
      <c r="C159" t="s">
        <v>67</v>
      </c>
      <c r="D159" t="s">
        <v>63</v>
      </c>
      <c r="E159">
        <v>41092</v>
      </c>
      <c r="F159">
        <v>5</v>
      </c>
      <c r="G159">
        <v>100</v>
      </c>
      <c r="H159">
        <v>0</v>
      </c>
      <c r="I159">
        <v>1</v>
      </c>
      <c r="J159">
        <v>368.9</v>
      </c>
      <c r="K159">
        <v>4.485824</v>
      </c>
    </row>
    <row r="160" spans="1:15" x14ac:dyDescent="0.25">
      <c r="A160">
        <v>9</v>
      </c>
      <c r="B160">
        <v>5</v>
      </c>
      <c r="C160" t="s">
        <v>67</v>
      </c>
      <c r="D160" t="s">
        <v>61</v>
      </c>
      <c r="E160">
        <v>41092</v>
      </c>
      <c r="F160">
        <v>5</v>
      </c>
      <c r="G160">
        <v>77</v>
      </c>
      <c r="H160">
        <v>0</v>
      </c>
      <c r="I160">
        <v>1</v>
      </c>
      <c r="J160">
        <v>385</v>
      </c>
      <c r="K160">
        <v>6.0799999999999992</v>
      </c>
    </row>
    <row r="161" spans="1:11" x14ac:dyDescent="0.25">
      <c r="A161">
        <v>10</v>
      </c>
      <c r="B161">
        <v>2</v>
      </c>
      <c r="C161" t="s">
        <v>68</v>
      </c>
      <c r="D161" t="s">
        <v>61</v>
      </c>
      <c r="E161">
        <v>41092</v>
      </c>
      <c r="F161">
        <v>5</v>
      </c>
      <c r="G161">
        <v>100</v>
      </c>
      <c r="H161">
        <v>0</v>
      </c>
      <c r="I161">
        <v>1</v>
      </c>
      <c r="J161">
        <v>239.8</v>
      </c>
      <c r="K161">
        <v>2.9159680000000003</v>
      </c>
    </row>
    <row r="162" spans="1:11" x14ac:dyDescent="0.25">
      <c r="A162">
        <v>11</v>
      </c>
      <c r="B162">
        <v>7</v>
      </c>
      <c r="C162" t="s">
        <v>68</v>
      </c>
      <c r="D162" t="s">
        <v>63</v>
      </c>
      <c r="E162">
        <v>41092</v>
      </c>
      <c r="F162">
        <v>5</v>
      </c>
      <c r="G162">
        <v>100</v>
      </c>
      <c r="H162">
        <v>0</v>
      </c>
      <c r="I162">
        <v>1</v>
      </c>
      <c r="J162">
        <v>365.1</v>
      </c>
      <c r="K162">
        <v>4.439616</v>
      </c>
    </row>
    <row r="163" spans="1:11" x14ac:dyDescent="0.25">
      <c r="A163">
        <v>12</v>
      </c>
      <c r="B163">
        <v>2</v>
      </c>
      <c r="C163" t="s">
        <v>68</v>
      </c>
      <c r="D163" t="s">
        <v>61</v>
      </c>
      <c r="E163">
        <v>41092</v>
      </c>
      <c r="F163">
        <v>5</v>
      </c>
      <c r="G163">
        <v>75</v>
      </c>
      <c r="H163">
        <v>0</v>
      </c>
      <c r="I163">
        <v>1</v>
      </c>
      <c r="J163">
        <v>257.3</v>
      </c>
      <c r="K163">
        <v>4.1716906666666667</v>
      </c>
    </row>
    <row r="164" spans="1:11" x14ac:dyDescent="0.25">
      <c r="A164">
        <v>13</v>
      </c>
      <c r="B164">
        <v>6</v>
      </c>
      <c r="C164" t="s">
        <v>64</v>
      </c>
      <c r="D164" t="s">
        <v>63</v>
      </c>
      <c r="E164">
        <v>41092</v>
      </c>
      <c r="F164">
        <v>5</v>
      </c>
      <c r="G164">
        <v>100</v>
      </c>
      <c r="H164">
        <v>0</v>
      </c>
      <c r="I164">
        <v>1</v>
      </c>
      <c r="J164">
        <v>274.5</v>
      </c>
      <c r="K164">
        <v>3.3379200000000004</v>
      </c>
    </row>
    <row r="165" spans="1:11" x14ac:dyDescent="0.25">
      <c r="A165">
        <v>14</v>
      </c>
      <c r="B165">
        <v>1</v>
      </c>
      <c r="C165" t="s">
        <v>64</v>
      </c>
      <c r="D165" t="s">
        <v>61</v>
      </c>
      <c r="E165">
        <v>41092</v>
      </c>
      <c r="F165">
        <v>5</v>
      </c>
      <c r="G165">
        <v>100</v>
      </c>
      <c r="H165">
        <v>0</v>
      </c>
      <c r="I165">
        <v>1</v>
      </c>
      <c r="J165">
        <v>315.60000000000002</v>
      </c>
      <c r="K165">
        <v>3.8376960000000007</v>
      </c>
    </row>
    <row r="166" spans="1:11" x14ac:dyDescent="0.25">
      <c r="A166">
        <v>15</v>
      </c>
      <c r="B166">
        <v>9</v>
      </c>
      <c r="C166" t="s">
        <v>60</v>
      </c>
      <c r="D166" t="s">
        <v>63</v>
      </c>
      <c r="E166">
        <v>41092</v>
      </c>
      <c r="F166">
        <v>5</v>
      </c>
      <c r="G166">
        <v>100</v>
      </c>
      <c r="H166">
        <v>0</v>
      </c>
      <c r="I166">
        <v>1</v>
      </c>
      <c r="J166">
        <v>951.5</v>
      </c>
      <c r="K166">
        <v>11.57024</v>
      </c>
    </row>
    <row r="167" spans="1:11" x14ac:dyDescent="0.25">
      <c r="A167">
        <v>16</v>
      </c>
      <c r="B167">
        <v>7</v>
      </c>
      <c r="C167" t="s">
        <v>68</v>
      </c>
      <c r="D167" t="s">
        <v>63</v>
      </c>
      <c r="E167">
        <v>41092</v>
      </c>
      <c r="F167">
        <v>5</v>
      </c>
      <c r="G167">
        <v>100</v>
      </c>
      <c r="H167">
        <v>0</v>
      </c>
      <c r="I167">
        <v>1</v>
      </c>
      <c r="J167">
        <v>310.8</v>
      </c>
      <c r="K167">
        <v>3.7793280000000005</v>
      </c>
    </row>
    <row r="168" spans="1:11" x14ac:dyDescent="0.25">
      <c r="A168">
        <v>17</v>
      </c>
      <c r="B168">
        <v>1</v>
      </c>
      <c r="C168" t="s">
        <v>64</v>
      </c>
      <c r="D168" t="s">
        <v>61</v>
      </c>
      <c r="E168">
        <v>41092</v>
      </c>
      <c r="F168">
        <v>5</v>
      </c>
      <c r="G168">
        <v>100</v>
      </c>
      <c r="H168">
        <v>0</v>
      </c>
      <c r="I168">
        <v>1</v>
      </c>
      <c r="J168">
        <v>618.6</v>
      </c>
      <c r="K168">
        <v>7.5221760000000009</v>
      </c>
    </row>
    <row r="169" spans="1:11" x14ac:dyDescent="0.25">
      <c r="A169">
        <v>18</v>
      </c>
      <c r="B169">
        <v>6</v>
      </c>
      <c r="C169" t="s">
        <v>64</v>
      </c>
      <c r="D169" t="s">
        <v>63</v>
      </c>
      <c r="E169">
        <v>41092</v>
      </c>
      <c r="F169">
        <v>5</v>
      </c>
      <c r="G169">
        <v>100</v>
      </c>
      <c r="H169">
        <v>0</v>
      </c>
      <c r="I169">
        <v>1</v>
      </c>
      <c r="J169">
        <v>483.1</v>
      </c>
      <c r="K169">
        <v>5.8744960000000006</v>
      </c>
    </row>
    <row r="170" spans="1:11" x14ac:dyDescent="0.25">
      <c r="A170">
        <v>19</v>
      </c>
      <c r="B170">
        <v>8</v>
      </c>
      <c r="C170" t="s">
        <v>62</v>
      </c>
      <c r="D170" t="s">
        <v>63</v>
      </c>
      <c r="E170">
        <v>41092</v>
      </c>
      <c r="F170">
        <v>5</v>
      </c>
      <c r="G170">
        <v>90</v>
      </c>
      <c r="H170">
        <v>0</v>
      </c>
      <c r="I170">
        <v>1</v>
      </c>
      <c r="J170">
        <v>395.6</v>
      </c>
      <c r="K170">
        <v>5.3449955555555553</v>
      </c>
    </row>
    <row r="171" spans="1:11" x14ac:dyDescent="0.25">
      <c r="A171">
        <v>20</v>
      </c>
      <c r="B171">
        <v>9</v>
      </c>
      <c r="C171" t="s">
        <v>60</v>
      </c>
      <c r="D171" t="s">
        <v>63</v>
      </c>
      <c r="E171">
        <v>41092</v>
      </c>
      <c r="F171">
        <v>5</v>
      </c>
      <c r="G171">
        <v>69</v>
      </c>
      <c r="H171">
        <v>0</v>
      </c>
      <c r="I171">
        <v>1</v>
      </c>
      <c r="J171">
        <v>380.2</v>
      </c>
      <c r="K171">
        <v>6.7003362318840578</v>
      </c>
    </row>
    <row r="172" spans="1:11" x14ac:dyDescent="0.25">
      <c r="A172">
        <v>21</v>
      </c>
      <c r="B172">
        <v>5</v>
      </c>
      <c r="C172" t="s">
        <v>67</v>
      </c>
      <c r="D172" t="s">
        <v>61</v>
      </c>
      <c r="E172">
        <v>41092</v>
      </c>
      <c r="F172">
        <v>5</v>
      </c>
      <c r="G172">
        <v>41</v>
      </c>
      <c r="H172">
        <v>0</v>
      </c>
      <c r="I172">
        <v>1</v>
      </c>
      <c r="J172">
        <v>576.1</v>
      </c>
      <c r="K172">
        <v>17.086282926829266</v>
      </c>
    </row>
    <row r="173" spans="1:11" x14ac:dyDescent="0.25">
      <c r="A173">
        <v>22</v>
      </c>
      <c r="B173">
        <v>2</v>
      </c>
      <c r="C173" t="s">
        <v>68</v>
      </c>
      <c r="D173" t="s">
        <v>61</v>
      </c>
      <c r="E173">
        <v>41092</v>
      </c>
      <c r="F173">
        <v>5</v>
      </c>
      <c r="G173">
        <v>100</v>
      </c>
      <c r="H173">
        <v>0</v>
      </c>
      <c r="I173">
        <v>1</v>
      </c>
      <c r="J173">
        <v>346.1</v>
      </c>
      <c r="K173">
        <v>4.2085759999999999</v>
      </c>
    </row>
    <row r="174" spans="1:11" x14ac:dyDescent="0.25">
      <c r="A174">
        <v>23</v>
      </c>
      <c r="B174">
        <v>10</v>
      </c>
      <c r="C174" t="s">
        <v>67</v>
      </c>
      <c r="D174" t="s">
        <v>63</v>
      </c>
      <c r="E174">
        <v>41092</v>
      </c>
      <c r="F174">
        <v>5</v>
      </c>
      <c r="G174">
        <v>100</v>
      </c>
      <c r="H174">
        <v>0</v>
      </c>
      <c r="I174">
        <v>1</v>
      </c>
      <c r="J174">
        <v>315</v>
      </c>
      <c r="K174">
        <v>3.8303999999999996</v>
      </c>
    </row>
    <row r="175" spans="1:11" x14ac:dyDescent="0.25">
      <c r="A175">
        <v>24</v>
      </c>
      <c r="B175">
        <v>5</v>
      </c>
      <c r="C175" t="s">
        <v>67</v>
      </c>
      <c r="D175" t="s">
        <v>61</v>
      </c>
      <c r="E175">
        <v>41092</v>
      </c>
      <c r="F175">
        <v>5</v>
      </c>
      <c r="G175">
        <v>79</v>
      </c>
      <c r="H175">
        <v>4.8611111111111112E-2</v>
      </c>
      <c r="I175">
        <v>10</v>
      </c>
      <c r="J175">
        <v>237.3</v>
      </c>
      <c r="K175">
        <v>36.526177215189875</v>
      </c>
    </row>
    <row r="176" spans="1:11" x14ac:dyDescent="0.25">
      <c r="A176">
        <v>25</v>
      </c>
      <c r="B176">
        <v>9</v>
      </c>
      <c r="C176" t="s">
        <v>60</v>
      </c>
      <c r="D176" t="s">
        <v>63</v>
      </c>
      <c r="E176">
        <v>41092</v>
      </c>
      <c r="F176">
        <v>5</v>
      </c>
      <c r="G176">
        <v>100</v>
      </c>
      <c r="H176">
        <v>0</v>
      </c>
      <c r="I176">
        <v>1</v>
      </c>
      <c r="J176">
        <v>390</v>
      </c>
      <c r="K176">
        <v>4.7423999999999999</v>
      </c>
    </row>
    <row r="177" spans="1:11" x14ac:dyDescent="0.25">
      <c r="A177">
        <v>26</v>
      </c>
      <c r="B177">
        <v>3</v>
      </c>
      <c r="C177" t="s">
        <v>62</v>
      </c>
      <c r="D177" t="s">
        <v>61</v>
      </c>
      <c r="E177">
        <v>41092</v>
      </c>
      <c r="F177">
        <v>5</v>
      </c>
      <c r="G177">
        <v>100</v>
      </c>
      <c r="H177">
        <v>0</v>
      </c>
      <c r="I177">
        <v>1</v>
      </c>
      <c r="J177">
        <v>414.6</v>
      </c>
      <c r="K177">
        <v>5.0415360000000007</v>
      </c>
    </row>
    <row r="178" spans="1:11" x14ac:dyDescent="0.25">
      <c r="A178">
        <v>27</v>
      </c>
      <c r="B178">
        <v>7</v>
      </c>
      <c r="C178" t="s">
        <v>68</v>
      </c>
      <c r="D178" t="s">
        <v>63</v>
      </c>
      <c r="E178">
        <v>41092</v>
      </c>
      <c r="F178">
        <v>5</v>
      </c>
      <c r="G178">
        <v>87</v>
      </c>
      <c r="H178">
        <v>0</v>
      </c>
      <c r="I178">
        <v>1</v>
      </c>
      <c r="J178">
        <v>374.8</v>
      </c>
      <c r="K178">
        <v>5.2385839080459764</v>
      </c>
    </row>
    <row r="179" spans="1:11" x14ac:dyDescent="0.25">
      <c r="A179">
        <v>28</v>
      </c>
      <c r="B179">
        <v>10</v>
      </c>
      <c r="C179" t="s">
        <v>67</v>
      </c>
      <c r="D179" t="s">
        <v>63</v>
      </c>
      <c r="E179">
        <v>41092</v>
      </c>
      <c r="F179">
        <v>5</v>
      </c>
      <c r="G179">
        <v>65</v>
      </c>
      <c r="H179">
        <v>0</v>
      </c>
      <c r="I179">
        <v>1</v>
      </c>
      <c r="J179">
        <v>328.6</v>
      </c>
      <c r="K179">
        <v>6.1473476923076928</v>
      </c>
    </row>
    <row r="180" spans="1:11" x14ac:dyDescent="0.25">
      <c r="A180">
        <v>29</v>
      </c>
      <c r="B180">
        <v>8</v>
      </c>
      <c r="C180" t="s">
        <v>62</v>
      </c>
      <c r="D180" t="s">
        <v>63</v>
      </c>
      <c r="E180">
        <v>41092</v>
      </c>
      <c r="F180">
        <v>5</v>
      </c>
      <c r="G180">
        <v>32</v>
      </c>
      <c r="H180">
        <v>0</v>
      </c>
      <c r="I180">
        <v>1</v>
      </c>
      <c r="J180">
        <v>489.2</v>
      </c>
      <c r="K180">
        <v>18.589599999999997</v>
      </c>
    </row>
    <row r="181" spans="1:11" x14ac:dyDescent="0.25">
      <c r="A181">
        <v>30</v>
      </c>
      <c r="B181">
        <v>6</v>
      </c>
      <c r="C181" t="s">
        <v>64</v>
      </c>
      <c r="D181" t="s">
        <v>63</v>
      </c>
      <c r="E181">
        <v>41092</v>
      </c>
      <c r="F181">
        <v>5</v>
      </c>
      <c r="G181">
        <v>100</v>
      </c>
      <c r="H181">
        <v>0</v>
      </c>
      <c r="I181">
        <v>1</v>
      </c>
      <c r="J181">
        <v>345.6</v>
      </c>
      <c r="K181">
        <v>4.202496</v>
      </c>
    </row>
    <row r="182" spans="1:11" x14ac:dyDescent="0.25">
      <c r="A182">
        <v>31</v>
      </c>
      <c r="B182">
        <v>2</v>
      </c>
      <c r="C182" t="s">
        <v>68</v>
      </c>
      <c r="D182" t="s">
        <v>61</v>
      </c>
      <c r="E182">
        <v>41092</v>
      </c>
      <c r="F182">
        <v>5</v>
      </c>
      <c r="G182">
        <v>100</v>
      </c>
      <c r="H182">
        <v>0</v>
      </c>
      <c r="I182">
        <v>1</v>
      </c>
      <c r="J182">
        <v>385</v>
      </c>
      <c r="K182">
        <v>4.6815999999999995</v>
      </c>
    </row>
    <row r="183" spans="1:11" x14ac:dyDescent="0.25">
      <c r="A183">
        <v>32</v>
      </c>
      <c r="B183">
        <v>9</v>
      </c>
      <c r="C183" t="s">
        <v>60</v>
      </c>
      <c r="D183" t="s">
        <v>63</v>
      </c>
      <c r="E183">
        <v>41092</v>
      </c>
      <c r="F183">
        <v>5</v>
      </c>
      <c r="G183">
        <v>67</v>
      </c>
      <c r="H183">
        <v>0</v>
      </c>
      <c r="I183">
        <v>1</v>
      </c>
      <c r="J183">
        <v>586.1</v>
      </c>
      <c r="K183">
        <v>10.637277611940299</v>
      </c>
    </row>
    <row r="184" spans="1:11" x14ac:dyDescent="0.25">
      <c r="A184">
        <v>33</v>
      </c>
      <c r="B184">
        <v>10</v>
      </c>
      <c r="C184" t="s">
        <v>67</v>
      </c>
      <c r="D184" t="s">
        <v>63</v>
      </c>
      <c r="E184">
        <v>41092</v>
      </c>
      <c r="F184">
        <v>5</v>
      </c>
      <c r="G184">
        <v>100</v>
      </c>
      <c r="H184">
        <v>4.8611111111111112E-2</v>
      </c>
      <c r="I184">
        <v>10</v>
      </c>
      <c r="J184">
        <v>243.7</v>
      </c>
      <c r="K184">
        <v>29.633920000000003</v>
      </c>
    </row>
    <row r="185" spans="1:11" x14ac:dyDescent="0.25">
      <c r="A185">
        <v>34</v>
      </c>
      <c r="B185">
        <v>5</v>
      </c>
      <c r="C185" t="s">
        <v>67</v>
      </c>
      <c r="D185" t="s">
        <v>61</v>
      </c>
      <c r="E185">
        <v>41092</v>
      </c>
      <c r="F185">
        <v>5</v>
      </c>
      <c r="G185">
        <v>50</v>
      </c>
      <c r="H185">
        <v>4.8611111111111112E-2</v>
      </c>
      <c r="I185">
        <v>10</v>
      </c>
      <c r="J185">
        <v>261.5</v>
      </c>
      <c r="K185">
        <v>63.596800000000009</v>
      </c>
    </row>
    <row r="186" spans="1:11" x14ac:dyDescent="0.25">
      <c r="A186">
        <v>35</v>
      </c>
      <c r="B186">
        <v>10</v>
      </c>
      <c r="C186" t="s">
        <v>67</v>
      </c>
      <c r="D186" t="s">
        <v>63</v>
      </c>
      <c r="E186">
        <v>41092</v>
      </c>
      <c r="F186">
        <v>5</v>
      </c>
      <c r="G186">
        <v>100</v>
      </c>
      <c r="H186">
        <v>0</v>
      </c>
      <c r="I186">
        <v>1</v>
      </c>
      <c r="J186">
        <v>951</v>
      </c>
      <c r="K186">
        <v>11.564159999999999</v>
      </c>
    </row>
    <row r="187" spans="1:11" x14ac:dyDescent="0.25">
      <c r="A187">
        <v>36</v>
      </c>
      <c r="B187">
        <v>8</v>
      </c>
      <c r="C187" t="s">
        <v>62</v>
      </c>
      <c r="D187" t="s">
        <v>63</v>
      </c>
      <c r="E187">
        <v>41092</v>
      </c>
      <c r="F187">
        <v>5</v>
      </c>
      <c r="G187">
        <v>100</v>
      </c>
      <c r="H187">
        <v>0</v>
      </c>
      <c r="I187">
        <v>1</v>
      </c>
      <c r="J187">
        <v>533.5</v>
      </c>
      <c r="K187">
        <v>6.4873599999999998</v>
      </c>
    </row>
    <row r="188" spans="1:11" x14ac:dyDescent="0.25">
      <c r="A188">
        <v>37</v>
      </c>
      <c r="B188">
        <v>4</v>
      </c>
      <c r="C188" t="s">
        <v>60</v>
      </c>
      <c r="D188" t="s">
        <v>61</v>
      </c>
      <c r="E188">
        <v>41092</v>
      </c>
      <c r="F188">
        <v>5</v>
      </c>
      <c r="G188">
        <v>100</v>
      </c>
      <c r="H188">
        <v>0</v>
      </c>
      <c r="I188">
        <v>1</v>
      </c>
      <c r="J188">
        <v>703</v>
      </c>
      <c r="K188">
        <v>8.5484799999999996</v>
      </c>
    </row>
    <row r="189" spans="1:11" x14ac:dyDescent="0.25">
      <c r="A189">
        <v>38</v>
      </c>
      <c r="B189">
        <v>1</v>
      </c>
      <c r="C189" t="s">
        <v>64</v>
      </c>
      <c r="D189" t="s">
        <v>61</v>
      </c>
      <c r="E189">
        <v>41092</v>
      </c>
      <c r="F189">
        <v>5</v>
      </c>
      <c r="G189">
        <v>100</v>
      </c>
      <c r="H189">
        <v>0</v>
      </c>
      <c r="I189">
        <v>1</v>
      </c>
      <c r="J189">
        <v>377.4</v>
      </c>
      <c r="K189">
        <v>4.5891839999999995</v>
      </c>
    </row>
    <row r="190" spans="1:11" x14ac:dyDescent="0.25">
      <c r="A190">
        <v>39</v>
      </c>
      <c r="B190">
        <v>5</v>
      </c>
      <c r="C190" t="s">
        <v>67</v>
      </c>
      <c r="D190" t="s">
        <v>61</v>
      </c>
      <c r="E190">
        <v>41092</v>
      </c>
      <c r="F190">
        <v>5</v>
      </c>
      <c r="G190">
        <v>85</v>
      </c>
      <c r="H190">
        <v>0</v>
      </c>
      <c r="I190">
        <v>1</v>
      </c>
      <c r="J190">
        <v>488.5</v>
      </c>
      <c r="K190">
        <v>6.9884235294117643</v>
      </c>
    </row>
    <row r="191" spans="1:11" x14ac:dyDescent="0.25">
      <c r="A191">
        <v>40</v>
      </c>
      <c r="B191">
        <v>2</v>
      </c>
      <c r="C191" t="s">
        <v>68</v>
      </c>
      <c r="D191" t="s">
        <v>61</v>
      </c>
      <c r="E191">
        <v>41092</v>
      </c>
      <c r="F191">
        <v>5</v>
      </c>
      <c r="G191">
        <v>100</v>
      </c>
      <c r="H191">
        <v>0</v>
      </c>
      <c r="I191">
        <v>1</v>
      </c>
      <c r="J191">
        <v>488.7</v>
      </c>
      <c r="K191">
        <v>5.9425919999999994</v>
      </c>
    </row>
    <row r="192" spans="1:11" x14ac:dyDescent="0.25">
      <c r="A192">
        <v>41</v>
      </c>
      <c r="B192">
        <v>6</v>
      </c>
      <c r="C192" t="s">
        <v>64</v>
      </c>
      <c r="D192" t="s">
        <v>63</v>
      </c>
      <c r="E192">
        <v>41092</v>
      </c>
      <c r="F192">
        <v>5</v>
      </c>
      <c r="G192">
        <v>74</v>
      </c>
      <c r="H192">
        <v>0</v>
      </c>
      <c r="I192">
        <v>1</v>
      </c>
      <c r="J192">
        <v>516.6</v>
      </c>
      <c r="K192">
        <v>8.4889945945945957</v>
      </c>
    </row>
    <row r="193" spans="1:15" x14ac:dyDescent="0.25">
      <c r="A193">
        <v>42</v>
      </c>
      <c r="B193">
        <v>7</v>
      </c>
      <c r="C193" t="s">
        <v>68</v>
      </c>
      <c r="D193" t="s">
        <v>63</v>
      </c>
      <c r="E193">
        <v>41092</v>
      </c>
      <c r="F193">
        <v>5</v>
      </c>
      <c r="G193">
        <v>80</v>
      </c>
      <c r="H193">
        <v>0</v>
      </c>
      <c r="I193">
        <v>1</v>
      </c>
      <c r="J193">
        <v>286.5</v>
      </c>
      <c r="K193">
        <v>4.3547999999999991</v>
      </c>
    </row>
    <row r="194" spans="1:15" x14ac:dyDescent="0.25">
      <c r="A194">
        <v>43</v>
      </c>
      <c r="B194">
        <v>3</v>
      </c>
      <c r="C194" t="s">
        <v>62</v>
      </c>
      <c r="D194" t="s">
        <v>61</v>
      </c>
      <c r="E194">
        <v>41092</v>
      </c>
      <c r="F194">
        <v>5</v>
      </c>
      <c r="G194">
        <v>100</v>
      </c>
      <c r="H194">
        <v>0</v>
      </c>
      <c r="I194">
        <v>1</v>
      </c>
      <c r="J194">
        <v>327.5</v>
      </c>
      <c r="K194">
        <v>3.9824000000000002</v>
      </c>
    </row>
    <row r="195" spans="1:15" x14ac:dyDescent="0.25">
      <c r="A195">
        <v>44</v>
      </c>
      <c r="B195">
        <v>4</v>
      </c>
      <c r="C195" t="s">
        <v>60</v>
      </c>
      <c r="D195" t="s">
        <v>61</v>
      </c>
      <c r="E195">
        <v>41092</v>
      </c>
      <c r="F195">
        <v>5</v>
      </c>
      <c r="G195">
        <v>62</v>
      </c>
      <c r="H195">
        <v>0</v>
      </c>
      <c r="I195">
        <v>1</v>
      </c>
      <c r="J195">
        <v>662.9</v>
      </c>
      <c r="K195">
        <v>13.001393548387096</v>
      </c>
    </row>
    <row r="196" spans="1:15" x14ac:dyDescent="0.25">
      <c r="A196">
        <v>45</v>
      </c>
      <c r="B196">
        <v>3</v>
      </c>
      <c r="C196" t="s">
        <v>62</v>
      </c>
      <c r="D196" t="s">
        <v>61</v>
      </c>
      <c r="E196">
        <v>41092</v>
      </c>
      <c r="F196">
        <v>5</v>
      </c>
      <c r="G196">
        <v>54</v>
      </c>
      <c r="H196">
        <v>0</v>
      </c>
      <c r="I196">
        <v>1</v>
      </c>
      <c r="J196">
        <v>576.70000000000005</v>
      </c>
      <c r="K196">
        <v>12.986429629629628</v>
      </c>
    </row>
    <row r="197" spans="1:15" x14ac:dyDescent="0.25">
      <c r="A197">
        <v>46</v>
      </c>
      <c r="B197">
        <v>8</v>
      </c>
      <c r="C197" t="s">
        <v>62</v>
      </c>
      <c r="D197" t="s">
        <v>63</v>
      </c>
      <c r="E197">
        <v>41092</v>
      </c>
      <c r="F197">
        <v>5</v>
      </c>
      <c r="G197">
        <v>60</v>
      </c>
      <c r="H197">
        <v>0</v>
      </c>
      <c r="I197">
        <v>1</v>
      </c>
      <c r="J197">
        <v>557.5</v>
      </c>
      <c r="K197">
        <v>11.298666666666666</v>
      </c>
    </row>
    <row r="198" spans="1:15" x14ac:dyDescent="0.25">
      <c r="A198">
        <v>47</v>
      </c>
      <c r="B198">
        <v>4</v>
      </c>
      <c r="C198" t="s">
        <v>60</v>
      </c>
      <c r="D198" t="s">
        <v>61</v>
      </c>
      <c r="E198">
        <v>41092</v>
      </c>
      <c r="F198">
        <v>5</v>
      </c>
      <c r="G198">
        <v>78</v>
      </c>
      <c r="H198">
        <v>0</v>
      </c>
      <c r="I198">
        <v>1</v>
      </c>
      <c r="J198">
        <v>439.5</v>
      </c>
      <c r="K198">
        <v>6.8516923076923071</v>
      </c>
    </row>
    <row r="199" spans="1:15" x14ac:dyDescent="0.25">
      <c r="A199">
        <v>48</v>
      </c>
      <c r="B199">
        <v>7</v>
      </c>
      <c r="C199" t="s">
        <v>68</v>
      </c>
      <c r="D199" t="s">
        <v>63</v>
      </c>
      <c r="E199">
        <v>41092</v>
      </c>
      <c r="F199">
        <v>5</v>
      </c>
      <c r="G199">
        <v>65</v>
      </c>
      <c r="H199">
        <v>0</v>
      </c>
      <c r="I199">
        <v>1</v>
      </c>
      <c r="J199">
        <v>885.4</v>
      </c>
      <c r="K199">
        <v>16.563790769230767</v>
      </c>
    </row>
    <row r="200" spans="1:15" x14ac:dyDescent="0.25">
      <c r="A200">
        <v>49</v>
      </c>
      <c r="B200">
        <v>1</v>
      </c>
      <c r="C200" t="s">
        <v>64</v>
      </c>
      <c r="D200" t="s">
        <v>61</v>
      </c>
      <c r="E200">
        <v>41092</v>
      </c>
      <c r="F200">
        <v>5</v>
      </c>
      <c r="G200">
        <v>47</v>
      </c>
      <c r="H200">
        <v>0</v>
      </c>
      <c r="I200">
        <v>1</v>
      </c>
      <c r="J200">
        <v>748.6</v>
      </c>
      <c r="K200">
        <v>19.368034042553191</v>
      </c>
    </row>
    <row r="201" spans="1:15" x14ac:dyDescent="0.25">
      <c r="A201">
        <v>50</v>
      </c>
      <c r="B201">
        <v>9</v>
      </c>
      <c r="C201" t="s">
        <v>60</v>
      </c>
      <c r="D201" t="s">
        <v>63</v>
      </c>
      <c r="E201">
        <v>41092</v>
      </c>
      <c r="F201">
        <v>5</v>
      </c>
      <c r="G201">
        <v>100</v>
      </c>
      <c r="H201">
        <v>0</v>
      </c>
      <c r="I201">
        <v>1</v>
      </c>
      <c r="J201">
        <v>507.2</v>
      </c>
      <c r="K201">
        <v>6.1675519999999997</v>
      </c>
    </row>
    <row r="202" spans="1:15" x14ac:dyDescent="0.25">
      <c r="A202">
        <v>1</v>
      </c>
      <c r="B202">
        <v>4</v>
      </c>
      <c r="C202" t="s">
        <v>60</v>
      </c>
      <c r="D202" t="s">
        <v>61</v>
      </c>
      <c r="E202">
        <v>41099</v>
      </c>
      <c r="F202">
        <v>6</v>
      </c>
      <c r="G202">
        <v>44</v>
      </c>
      <c r="H202">
        <v>0</v>
      </c>
      <c r="I202">
        <v>1</v>
      </c>
      <c r="J202">
        <v>926.6</v>
      </c>
      <c r="K202">
        <v>25.60785454545454</v>
      </c>
      <c r="M202">
        <f>AVERAGE(K202:K251)</f>
        <v>13.608772509745211</v>
      </c>
      <c r="N202">
        <f>STDEV(K202:K251)</f>
        <v>12.957204160265846</v>
      </c>
      <c r="O202">
        <f>N202/M202</f>
        <v>0.95212144600016069</v>
      </c>
    </row>
    <row r="203" spans="1:15" x14ac:dyDescent="0.25">
      <c r="A203">
        <v>2</v>
      </c>
      <c r="B203">
        <v>8</v>
      </c>
      <c r="C203" t="s">
        <v>62</v>
      </c>
      <c r="D203" t="s">
        <v>63</v>
      </c>
      <c r="E203">
        <v>41099</v>
      </c>
      <c r="F203">
        <v>6</v>
      </c>
      <c r="G203">
        <v>100</v>
      </c>
      <c r="H203">
        <v>0</v>
      </c>
      <c r="I203">
        <v>1</v>
      </c>
      <c r="J203">
        <v>667.3</v>
      </c>
      <c r="K203">
        <v>8.1143680000000007</v>
      </c>
    </row>
    <row r="204" spans="1:15" x14ac:dyDescent="0.25">
      <c r="A204">
        <v>3</v>
      </c>
      <c r="B204">
        <v>3</v>
      </c>
      <c r="C204" t="s">
        <v>62</v>
      </c>
      <c r="D204" t="s">
        <v>61</v>
      </c>
      <c r="E204">
        <v>41099</v>
      </c>
      <c r="F204">
        <v>6</v>
      </c>
      <c r="G204">
        <v>27</v>
      </c>
      <c r="H204">
        <v>0</v>
      </c>
      <c r="I204">
        <v>1</v>
      </c>
      <c r="J204">
        <v>695.1</v>
      </c>
      <c r="K204">
        <v>31.305244444444448</v>
      </c>
    </row>
    <row r="205" spans="1:15" x14ac:dyDescent="0.25">
      <c r="A205">
        <v>4</v>
      </c>
      <c r="B205">
        <v>6</v>
      </c>
      <c r="C205" t="s">
        <v>64</v>
      </c>
      <c r="D205" t="s">
        <v>63</v>
      </c>
      <c r="E205">
        <v>41099</v>
      </c>
      <c r="F205">
        <v>6</v>
      </c>
      <c r="G205">
        <v>100</v>
      </c>
      <c r="H205">
        <v>0</v>
      </c>
      <c r="I205">
        <v>1</v>
      </c>
      <c r="J205">
        <v>302.8</v>
      </c>
      <c r="K205">
        <v>3.6820480000000004</v>
      </c>
    </row>
    <row r="206" spans="1:15" x14ac:dyDescent="0.25">
      <c r="A206">
        <v>5</v>
      </c>
      <c r="B206">
        <v>3</v>
      </c>
      <c r="C206" t="s">
        <v>62</v>
      </c>
      <c r="D206" t="s">
        <v>61</v>
      </c>
      <c r="E206">
        <v>41099</v>
      </c>
      <c r="F206">
        <v>6</v>
      </c>
      <c r="G206">
        <v>74</v>
      </c>
      <c r="H206">
        <v>0</v>
      </c>
      <c r="I206">
        <v>1</v>
      </c>
      <c r="J206">
        <v>731</v>
      </c>
      <c r="K206">
        <v>12.012108108108107</v>
      </c>
    </row>
    <row r="207" spans="1:15" x14ac:dyDescent="0.25">
      <c r="A207">
        <v>6</v>
      </c>
      <c r="B207">
        <v>1</v>
      </c>
      <c r="C207" t="s">
        <v>64</v>
      </c>
      <c r="D207" t="s">
        <v>61</v>
      </c>
      <c r="E207">
        <v>41099</v>
      </c>
      <c r="F207">
        <v>6</v>
      </c>
      <c r="G207">
        <v>67</v>
      </c>
      <c r="H207">
        <v>0</v>
      </c>
      <c r="I207">
        <v>1</v>
      </c>
      <c r="J207">
        <v>470.5</v>
      </c>
      <c r="K207">
        <v>8.5392238805970138</v>
      </c>
    </row>
    <row r="208" spans="1:15" x14ac:dyDescent="0.25">
      <c r="A208">
        <v>7</v>
      </c>
      <c r="B208">
        <v>4</v>
      </c>
      <c r="C208" t="s">
        <v>60</v>
      </c>
      <c r="D208" t="s">
        <v>61</v>
      </c>
      <c r="E208">
        <v>41099</v>
      </c>
      <c r="F208">
        <v>6</v>
      </c>
      <c r="G208">
        <v>62</v>
      </c>
      <c r="H208">
        <v>0</v>
      </c>
      <c r="I208">
        <v>1</v>
      </c>
      <c r="J208">
        <v>804.5</v>
      </c>
      <c r="K208">
        <v>15.778580645161288</v>
      </c>
    </row>
    <row r="209" spans="1:11" x14ac:dyDescent="0.25">
      <c r="A209">
        <v>8</v>
      </c>
      <c r="B209">
        <v>10</v>
      </c>
      <c r="C209" t="s">
        <v>67</v>
      </c>
      <c r="D209" t="s">
        <v>63</v>
      </c>
      <c r="E209">
        <v>41099</v>
      </c>
      <c r="F209">
        <v>6</v>
      </c>
      <c r="G209">
        <v>100</v>
      </c>
      <c r="H209">
        <v>0</v>
      </c>
      <c r="I209">
        <v>1</v>
      </c>
      <c r="J209">
        <v>410.9</v>
      </c>
      <c r="K209">
        <v>4.9965440000000001</v>
      </c>
    </row>
    <row r="210" spans="1:11" x14ac:dyDescent="0.25">
      <c r="A210">
        <v>9</v>
      </c>
      <c r="B210">
        <v>5</v>
      </c>
      <c r="C210" t="s">
        <v>67</v>
      </c>
      <c r="D210" t="s">
        <v>61</v>
      </c>
      <c r="E210">
        <v>41099</v>
      </c>
      <c r="F210">
        <v>6</v>
      </c>
      <c r="G210">
        <v>76</v>
      </c>
      <c r="H210">
        <v>0</v>
      </c>
      <c r="I210">
        <v>1</v>
      </c>
      <c r="J210">
        <v>333.4</v>
      </c>
      <c r="K210">
        <v>5.3343999999999987</v>
      </c>
    </row>
    <row r="211" spans="1:11" x14ac:dyDescent="0.25">
      <c r="A211">
        <v>10</v>
      </c>
      <c r="B211">
        <v>2</v>
      </c>
      <c r="C211" t="s">
        <v>68</v>
      </c>
      <c r="D211" t="s">
        <v>61</v>
      </c>
      <c r="E211">
        <v>41099</v>
      </c>
      <c r="F211">
        <v>6</v>
      </c>
      <c r="G211">
        <v>100</v>
      </c>
      <c r="H211">
        <v>0</v>
      </c>
      <c r="I211">
        <v>1</v>
      </c>
      <c r="J211">
        <v>464.5</v>
      </c>
      <c r="K211">
        <v>5.6483200000000009</v>
      </c>
    </row>
    <row r="212" spans="1:11" x14ac:dyDescent="0.25">
      <c r="A212">
        <v>11</v>
      </c>
      <c r="B212">
        <v>7</v>
      </c>
      <c r="C212" t="s">
        <v>68</v>
      </c>
      <c r="D212" t="s">
        <v>63</v>
      </c>
      <c r="E212">
        <v>41099</v>
      </c>
      <c r="F212">
        <v>6</v>
      </c>
      <c r="G212">
        <v>100</v>
      </c>
      <c r="H212">
        <v>0</v>
      </c>
      <c r="I212">
        <v>1</v>
      </c>
      <c r="J212">
        <v>492.1</v>
      </c>
      <c r="K212">
        <v>5.9839359999999999</v>
      </c>
    </row>
    <row r="213" spans="1:11" x14ac:dyDescent="0.25">
      <c r="A213">
        <v>12</v>
      </c>
      <c r="B213">
        <v>2</v>
      </c>
      <c r="C213" t="s">
        <v>68</v>
      </c>
      <c r="D213" t="s">
        <v>61</v>
      </c>
      <c r="E213">
        <v>41099</v>
      </c>
      <c r="F213">
        <v>6</v>
      </c>
      <c r="G213">
        <v>100</v>
      </c>
      <c r="H213">
        <v>0</v>
      </c>
      <c r="I213">
        <v>1</v>
      </c>
      <c r="J213">
        <v>558.70000000000005</v>
      </c>
      <c r="K213">
        <v>6.7937920000000007</v>
      </c>
    </row>
    <row r="214" spans="1:11" x14ac:dyDescent="0.25">
      <c r="A214">
        <v>13</v>
      </c>
      <c r="B214">
        <v>6</v>
      </c>
      <c r="C214" t="s">
        <v>64</v>
      </c>
      <c r="D214" t="s">
        <v>63</v>
      </c>
      <c r="E214">
        <v>41099</v>
      </c>
      <c r="F214">
        <v>6</v>
      </c>
      <c r="G214">
        <v>100</v>
      </c>
      <c r="H214">
        <v>0</v>
      </c>
      <c r="I214">
        <v>1</v>
      </c>
      <c r="J214">
        <v>404.1</v>
      </c>
      <c r="K214">
        <v>4.913856</v>
      </c>
    </row>
    <row r="215" spans="1:11" x14ac:dyDescent="0.25">
      <c r="A215">
        <v>14</v>
      </c>
      <c r="B215">
        <v>1</v>
      </c>
      <c r="C215" t="s">
        <v>64</v>
      </c>
      <c r="D215" t="s">
        <v>61</v>
      </c>
      <c r="E215">
        <v>41099</v>
      </c>
      <c r="F215">
        <v>6</v>
      </c>
      <c r="G215">
        <v>72</v>
      </c>
      <c r="H215">
        <v>0</v>
      </c>
      <c r="I215">
        <v>1</v>
      </c>
      <c r="J215">
        <v>279.7</v>
      </c>
      <c r="K215">
        <v>4.7238222222222221</v>
      </c>
    </row>
    <row r="216" spans="1:11" x14ac:dyDescent="0.25">
      <c r="A216">
        <v>15</v>
      </c>
      <c r="B216">
        <v>9</v>
      </c>
      <c r="C216" t="s">
        <v>60</v>
      </c>
      <c r="D216" t="s">
        <v>63</v>
      </c>
      <c r="E216">
        <v>41099</v>
      </c>
      <c r="F216">
        <v>6</v>
      </c>
      <c r="G216">
        <v>68</v>
      </c>
      <c r="H216">
        <v>0</v>
      </c>
      <c r="I216">
        <v>1</v>
      </c>
      <c r="J216">
        <v>640.29999999999995</v>
      </c>
      <c r="K216">
        <v>11.450070588235294</v>
      </c>
    </row>
    <row r="217" spans="1:11" x14ac:dyDescent="0.25">
      <c r="A217">
        <v>16</v>
      </c>
      <c r="B217">
        <v>7</v>
      </c>
      <c r="C217" t="s">
        <v>68</v>
      </c>
      <c r="D217" t="s">
        <v>63</v>
      </c>
      <c r="E217">
        <v>41099</v>
      </c>
      <c r="F217">
        <v>6</v>
      </c>
      <c r="G217">
        <v>82</v>
      </c>
      <c r="H217">
        <v>4.8611111111111112E-2</v>
      </c>
      <c r="I217">
        <v>10</v>
      </c>
      <c r="J217">
        <v>222.3</v>
      </c>
      <c r="K217">
        <v>32.965463414634144</v>
      </c>
    </row>
    <row r="218" spans="1:11" x14ac:dyDescent="0.25">
      <c r="A218">
        <v>17</v>
      </c>
      <c r="B218">
        <v>1</v>
      </c>
      <c r="C218" t="s">
        <v>64</v>
      </c>
      <c r="D218" t="s">
        <v>61</v>
      </c>
      <c r="E218">
        <v>41099</v>
      </c>
      <c r="F218">
        <v>6</v>
      </c>
      <c r="G218">
        <v>100</v>
      </c>
      <c r="H218">
        <v>4.8611111111111112E-2</v>
      </c>
      <c r="I218">
        <v>10</v>
      </c>
      <c r="J218">
        <v>210.9</v>
      </c>
      <c r="K218">
        <v>25.645440000000001</v>
      </c>
    </row>
    <row r="219" spans="1:11" x14ac:dyDescent="0.25">
      <c r="A219">
        <v>18</v>
      </c>
      <c r="B219">
        <v>6</v>
      </c>
      <c r="C219" t="s">
        <v>64</v>
      </c>
      <c r="D219" t="s">
        <v>63</v>
      </c>
      <c r="E219">
        <v>41099</v>
      </c>
      <c r="F219">
        <v>6</v>
      </c>
      <c r="G219">
        <v>83</v>
      </c>
      <c r="H219">
        <v>0</v>
      </c>
      <c r="I219">
        <v>1</v>
      </c>
      <c r="J219">
        <v>734.1</v>
      </c>
      <c r="K219">
        <v>10.755007228915662</v>
      </c>
    </row>
    <row r="220" spans="1:11" x14ac:dyDescent="0.25">
      <c r="A220">
        <v>19</v>
      </c>
      <c r="B220">
        <v>8</v>
      </c>
      <c r="C220" t="s">
        <v>62</v>
      </c>
      <c r="D220" t="s">
        <v>63</v>
      </c>
      <c r="E220">
        <v>41099</v>
      </c>
      <c r="F220">
        <v>6</v>
      </c>
      <c r="G220">
        <v>73</v>
      </c>
      <c r="H220">
        <v>0</v>
      </c>
      <c r="I220">
        <v>1</v>
      </c>
      <c r="J220">
        <v>640</v>
      </c>
      <c r="K220">
        <v>10.660821917808219</v>
      </c>
    </row>
    <row r="221" spans="1:11" x14ac:dyDescent="0.25">
      <c r="A221">
        <v>20</v>
      </c>
      <c r="B221">
        <v>9</v>
      </c>
      <c r="C221" t="s">
        <v>60</v>
      </c>
      <c r="D221" t="s">
        <v>63</v>
      </c>
      <c r="E221">
        <v>41099</v>
      </c>
      <c r="F221">
        <v>6</v>
      </c>
      <c r="G221">
        <v>100</v>
      </c>
      <c r="H221">
        <v>0</v>
      </c>
      <c r="I221">
        <v>1</v>
      </c>
      <c r="J221">
        <v>872.2</v>
      </c>
      <c r="K221">
        <v>10.605952000000002</v>
      </c>
    </row>
    <row r="222" spans="1:11" x14ac:dyDescent="0.25">
      <c r="A222">
        <v>21</v>
      </c>
      <c r="B222">
        <v>5</v>
      </c>
      <c r="C222" t="s">
        <v>67</v>
      </c>
      <c r="D222" t="s">
        <v>61</v>
      </c>
      <c r="E222">
        <v>41099</v>
      </c>
      <c r="F222">
        <v>6</v>
      </c>
      <c r="G222">
        <v>46</v>
      </c>
      <c r="H222">
        <v>0</v>
      </c>
      <c r="I222">
        <v>1</v>
      </c>
      <c r="J222">
        <v>363.1</v>
      </c>
      <c r="K222">
        <v>9.5984695652173908</v>
      </c>
    </row>
    <row r="223" spans="1:11" x14ac:dyDescent="0.25">
      <c r="A223">
        <v>22</v>
      </c>
      <c r="B223">
        <v>2</v>
      </c>
      <c r="C223" t="s">
        <v>68</v>
      </c>
      <c r="D223" t="s">
        <v>61</v>
      </c>
      <c r="E223">
        <v>41099</v>
      </c>
      <c r="F223">
        <v>6</v>
      </c>
      <c r="G223">
        <v>100</v>
      </c>
      <c r="H223">
        <v>0</v>
      </c>
      <c r="I223">
        <v>1</v>
      </c>
      <c r="J223">
        <v>404.9</v>
      </c>
      <c r="K223">
        <v>4.923584</v>
      </c>
    </row>
    <row r="224" spans="1:11" x14ac:dyDescent="0.25">
      <c r="A224">
        <v>23</v>
      </c>
      <c r="B224">
        <v>10</v>
      </c>
      <c r="C224" t="s">
        <v>67</v>
      </c>
      <c r="D224" t="s">
        <v>63</v>
      </c>
      <c r="E224">
        <v>41099</v>
      </c>
      <c r="F224">
        <v>6</v>
      </c>
      <c r="G224">
        <v>88</v>
      </c>
      <c r="H224">
        <v>4.8611111111111112E-2</v>
      </c>
      <c r="I224">
        <v>10</v>
      </c>
      <c r="J224">
        <v>270.8</v>
      </c>
      <c r="K224">
        <v>37.419636363636364</v>
      </c>
    </row>
    <row r="225" spans="1:11" x14ac:dyDescent="0.25">
      <c r="A225">
        <v>24</v>
      </c>
      <c r="B225">
        <v>5</v>
      </c>
      <c r="C225" t="s">
        <v>67</v>
      </c>
      <c r="D225" t="s">
        <v>61</v>
      </c>
      <c r="E225">
        <v>41099</v>
      </c>
      <c r="F225">
        <v>6</v>
      </c>
      <c r="G225">
        <v>100</v>
      </c>
      <c r="H225">
        <v>0</v>
      </c>
      <c r="I225">
        <v>1</v>
      </c>
      <c r="J225">
        <v>655.6</v>
      </c>
      <c r="K225">
        <v>7.9720960000000005</v>
      </c>
    </row>
    <row r="226" spans="1:11" x14ac:dyDescent="0.25">
      <c r="A226">
        <v>25</v>
      </c>
      <c r="B226">
        <v>9</v>
      </c>
      <c r="C226" t="s">
        <v>60</v>
      </c>
      <c r="D226" t="s">
        <v>63</v>
      </c>
      <c r="E226">
        <v>41099</v>
      </c>
      <c r="F226">
        <v>6</v>
      </c>
      <c r="G226">
        <v>100</v>
      </c>
      <c r="H226">
        <v>0</v>
      </c>
      <c r="I226">
        <v>1</v>
      </c>
      <c r="J226">
        <v>840.2</v>
      </c>
      <c r="K226">
        <v>10.216832000000002</v>
      </c>
    </row>
    <row r="227" spans="1:11" x14ac:dyDescent="0.25">
      <c r="A227">
        <v>26</v>
      </c>
      <c r="B227">
        <v>3</v>
      </c>
      <c r="C227" t="s">
        <v>62</v>
      </c>
      <c r="D227" t="s">
        <v>61</v>
      </c>
      <c r="E227">
        <v>41099</v>
      </c>
      <c r="F227">
        <v>6</v>
      </c>
      <c r="G227">
        <v>76</v>
      </c>
      <c r="H227">
        <v>0</v>
      </c>
      <c r="I227">
        <v>1</v>
      </c>
      <c r="J227">
        <v>457.4</v>
      </c>
      <c r="K227">
        <v>7.3183999999999987</v>
      </c>
    </row>
    <row r="228" spans="1:11" x14ac:dyDescent="0.25">
      <c r="A228">
        <v>27</v>
      </c>
      <c r="B228">
        <v>7</v>
      </c>
      <c r="C228" t="s">
        <v>68</v>
      </c>
      <c r="D228" t="s">
        <v>63</v>
      </c>
      <c r="E228">
        <v>41099</v>
      </c>
      <c r="F228">
        <v>6</v>
      </c>
      <c r="G228">
        <v>100</v>
      </c>
      <c r="H228">
        <v>0</v>
      </c>
      <c r="I228">
        <v>1</v>
      </c>
      <c r="J228">
        <v>502.4</v>
      </c>
      <c r="K228">
        <v>6.1091839999999991</v>
      </c>
    </row>
    <row r="229" spans="1:11" x14ac:dyDescent="0.25">
      <c r="A229">
        <v>28</v>
      </c>
      <c r="B229">
        <v>10</v>
      </c>
      <c r="C229" t="s">
        <v>67</v>
      </c>
      <c r="D229" t="s">
        <v>63</v>
      </c>
      <c r="E229">
        <v>41099</v>
      </c>
      <c r="F229">
        <v>6</v>
      </c>
      <c r="G229">
        <v>58</v>
      </c>
      <c r="H229">
        <v>0</v>
      </c>
      <c r="I229">
        <v>1</v>
      </c>
      <c r="J229">
        <v>469.2</v>
      </c>
      <c r="K229">
        <v>9.8370206896551728</v>
      </c>
    </row>
    <row r="230" spans="1:11" x14ac:dyDescent="0.25">
      <c r="A230">
        <v>29</v>
      </c>
      <c r="B230">
        <v>8</v>
      </c>
      <c r="C230" t="s">
        <v>62</v>
      </c>
      <c r="D230" t="s">
        <v>63</v>
      </c>
      <c r="E230">
        <v>41099</v>
      </c>
      <c r="F230">
        <v>6</v>
      </c>
      <c r="G230">
        <v>77</v>
      </c>
      <c r="H230">
        <v>0</v>
      </c>
      <c r="I230">
        <v>1</v>
      </c>
      <c r="J230">
        <v>696.5</v>
      </c>
      <c r="K230">
        <v>10.999272727272727</v>
      </c>
    </row>
    <row r="231" spans="1:11" x14ac:dyDescent="0.25">
      <c r="A231">
        <v>30</v>
      </c>
      <c r="B231">
        <v>6</v>
      </c>
      <c r="C231" t="s">
        <v>64</v>
      </c>
      <c r="D231" t="s">
        <v>63</v>
      </c>
      <c r="E231">
        <v>41099</v>
      </c>
      <c r="F231">
        <v>6</v>
      </c>
      <c r="G231">
        <v>100</v>
      </c>
      <c r="H231">
        <v>0</v>
      </c>
      <c r="I231">
        <v>1</v>
      </c>
      <c r="J231">
        <v>466.4</v>
      </c>
      <c r="K231">
        <v>5.671424</v>
      </c>
    </row>
    <row r="232" spans="1:11" x14ac:dyDescent="0.25">
      <c r="A232">
        <v>31</v>
      </c>
      <c r="B232">
        <v>2</v>
      </c>
      <c r="C232" t="s">
        <v>68</v>
      </c>
      <c r="D232" t="s">
        <v>61</v>
      </c>
      <c r="E232">
        <v>41099</v>
      </c>
      <c r="F232">
        <v>6</v>
      </c>
      <c r="G232">
        <v>100</v>
      </c>
      <c r="H232">
        <v>0</v>
      </c>
      <c r="I232">
        <v>1</v>
      </c>
      <c r="J232">
        <v>455.2</v>
      </c>
      <c r="K232">
        <v>5.5352320000000006</v>
      </c>
    </row>
    <row r="233" spans="1:11" x14ac:dyDescent="0.25">
      <c r="A233">
        <v>32</v>
      </c>
      <c r="B233">
        <v>9</v>
      </c>
      <c r="C233" t="s">
        <v>60</v>
      </c>
      <c r="D233" t="s">
        <v>63</v>
      </c>
      <c r="E233">
        <v>41099</v>
      </c>
      <c r="F233">
        <v>6</v>
      </c>
      <c r="G233">
        <v>74</v>
      </c>
      <c r="H233">
        <v>4.8611111111111112E-2</v>
      </c>
      <c r="I233">
        <v>10</v>
      </c>
      <c r="J233">
        <v>227.9</v>
      </c>
      <c r="K233">
        <v>37.449513513513516</v>
      </c>
    </row>
    <row r="234" spans="1:11" x14ac:dyDescent="0.25">
      <c r="A234">
        <v>33</v>
      </c>
      <c r="B234">
        <v>10</v>
      </c>
      <c r="C234" t="s">
        <v>67</v>
      </c>
      <c r="D234" t="s">
        <v>63</v>
      </c>
      <c r="E234">
        <v>41099</v>
      </c>
      <c r="F234">
        <v>6</v>
      </c>
      <c r="G234">
        <v>74</v>
      </c>
      <c r="H234">
        <v>0</v>
      </c>
      <c r="I234">
        <v>1</v>
      </c>
      <c r="J234">
        <v>878.7</v>
      </c>
      <c r="K234">
        <v>14.439178378378379</v>
      </c>
    </row>
    <row r="235" spans="1:11" x14ac:dyDescent="0.25">
      <c r="A235">
        <v>34</v>
      </c>
      <c r="B235">
        <v>5</v>
      </c>
      <c r="C235" t="s">
        <v>67</v>
      </c>
      <c r="D235" t="s">
        <v>61</v>
      </c>
      <c r="E235">
        <v>41099</v>
      </c>
      <c r="F235">
        <v>6</v>
      </c>
      <c r="G235">
        <v>100</v>
      </c>
      <c r="H235">
        <v>0</v>
      </c>
      <c r="I235">
        <v>1</v>
      </c>
      <c r="J235">
        <v>362</v>
      </c>
      <c r="K235">
        <v>4.4019199999999996</v>
      </c>
    </row>
    <row r="236" spans="1:11" x14ac:dyDescent="0.25">
      <c r="A236">
        <v>35</v>
      </c>
      <c r="B236">
        <v>10</v>
      </c>
      <c r="C236" t="s">
        <v>67</v>
      </c>
      <c r="D236" t="s">
        <v>63</v>
      </c>
      <c r="E236">
        <v>41099</v>
      </c>
      <c r="F236">
        <v>6</v>
      </c>
      <c r="G236">
        <v>100</v>
      </c>
      <c r="H236">
        <v>0</v>
      </c>
      <c r="I236">
        <v>1</v>
      </c>
      <c r="J236">
        <v>343.5</v>
      </c>
      <c r="K236">
        <v>4.1769600000000002</v>
      </c>
    </row>
    <row r="237" spans="1:11" x14ac:dyDescent="0.25">
      <c r="A237">
        <v>36</v>
      </c>
      <c r="B237">
        <v>8</v>
      </c>
      <c r="C237" t="s">
        <v>62</v>
      </c>
      <c r="D237" t="s">
        <v>63</v>
      </c>
      <c r="E237">
        <v>41099</v>
      </c>
      <c r="F237">
        <v>6</v>
      </c>
      <c r="G237">
        <v>100</v>
      </c>
      <c r="H237">
        <v>0</v>
      </c>
      <c r="I237">
        <v>1</v>
      </c>
      <c r="J237">
        <v>532.20000000000005</v>
      </c>
      <c r="K237">
        <v>6.471552</v>
      </c>
    </row>
    <row r="238" spans="1:11" x14ac:dyDescent="0.25">
      <c r="A238">
        <v>37</v>
      </c>
      <c r="B238">
        <v>4</v>
      </c>
      <c r="C238" t="s">
        <v>60</v>
      </c>
      <c r="D238" t="s">
        <v>61</v>
      </c>
      <c r="E238">
        <v>41099</v>
      </c>
      <c r="F238">
        <v>6</v>
      </c>
      <c r="G238">
        <v>69</v>
      </c>
      <c r="H238">
        <v>4.8611111111111112E-2</v>
      </c>
      <c r="I238">
        <v>10</v>
      </c>
      <c r="J238">
        <v>223.1</v>
      </c>
      <c r="K238">
        <v>39.31733333333333</v>
      </c>
    </row>
    <row r="239" spans="1:11" x14ac:dyDescent="0.25">
      <c r="A239">
        <v>38</v>
      </c>
      <c r="B239">
        <v>1</v>
      </c>
      <c r="C239" t="s">
        <v>64</v>
      </c>
      <c r="D239" t="s">
        <v>61</v>
      </c>
      <c r="E239">
        <v>41099</v>
      </c>
      <c r="F239">
        <v>6</v>
      </c>
      <c r="G239">
        <v>100</v>
      </c>
      <c r="H239">
        <v>0</v>
      </c>
      <c r="I239">
        <v>1</v>
      </c>
      <c r="J239">
        <v>386.3</v>
      </c>
      <c r="K239">
        <v>4.6974080000000002</v>
      </c>
    </row>
    <row r="240" spans="1:11" x14ac:dyDescent="0.25">
      <c r="A240">
        <v>39</v>
      </c>
      <c r="B240">
        <v>5</v>
      </c>
      <c r="C240" t="s">
        <v>67</v>
      </c>
      <c r="D240" t="s">
        <v>61</v>
      </c>
      <c r="E240">
        <v>41099</v>
      </c>
      <c r="F240">
        <v>6</v>
      </c>
      <c r="G240">
        <v>71</v>
      </c>
      <c r="H240">
        <v>0</v>
      </c>
      <c r="I240">
        <v>1</v>
      </c>
      <c r="J240">
        <v>377.5</v>
      </c>
      <c r="K240">
        <v>6.4653521126760563</v>
      </c>
    </row>
    <row r="241" spans="1:15" x14ac:dyDescent="0.25">
      <c r="A241">
        <v>40</v>
      </c>
      <c r="B241">
        <v>2</v>
      </c>
      <c r="C241" t="s">
        <v>68</v>
      </c>
      <c r="D241" t="s">
        <v>61</v>
      </c>
      <c r="E241">
        <v>41099</v>
      </c>
      <c r="F241">
        <v>6</v>
      </c>
      <c r="G241">
        <v>80</v>
      </c>
      <c r="H241">
        <v>0</v>
      </c>
      <c r="I241">
        <v>1</v>
      </c>
      <c r="J241">
        <v>679.1</v>
      </c>
      <c r="K241">
        <v>10.322319999999999</v>
      </c>
    </row>
    <row r="242" spans="1:15" x14ac:dyDescent="0.25">
      <c r="A242">
        <v>41</v>
      </c>
      <c r="B242">
        <v>6</v>
      </c>
      <c r="C242" t="s">
        <v>64</v>
      </c>
      <c r="D242" t="s">
        <v>63</v>
      </c>
      <c r="E242">
        <v>41099</v>
      </c>
      <c r="F242">
        <v>6</v>
      </c>
      <c r="G242">
        <v>100</v>
      </c>
      <c r="H242">
        <v>0</v>
      </c>
      <c r="I242">
        <v>1</v>
      </c>
      <c r="J242">
        <v>232.7</v>
      </c>
      <c r="K242">
        <v>2.8296320000000001</v>
      </c>
    </row>
    <row r="243" spans="1:15" x14ac:dyDescent="0.25">
      <c r="A243">
        <v>42</v>
      </c>
      <c r="B243">
        <v>7</v>
      </c>
      <c r="C243" t="s">
        <v>68</v>
      </c>
      <c r="D243" t="s">
        <v>63</v>
      </c>
      <c r="E243">
        <v>41099</v>
      </c>
      <c r="F243">
        <v>6</v>
      </c>
      <c r="G243">
        <v>100</v>
      </c>
      <c r="H243">
        <v>0</v>
      </c>
      <c r="I243">
        <v>1</v>
      </c>
      <c r="J243">
        <v>370.4</v>
      </c>
      <c r="K243">
        <v>4.5040639999999987</v>
      </c>
    </row>
    <row r="244" spans="1:15" x14ac:dyDescent="0.25">
      <c r="A244">
        <v>43</v>
      </c>
      <c r="B244">
        <v>3</v>
      </c>
      <c r="C244" t="s">
        <v>62</v>
      </c>
      <c r="D244" t="s">
        <v>61</v>
      </c>
      <c r="E244">
        <v>41099</v>
      </c>
      <c r="F244">
        <v>6</v>
      </c>
      <c r="G244">
        <v>100</v>
      </c>
      <c r="H244">
        <v>0</v>
      </c>
      <c r="I244">
        <v>1</v>
      </c>
      <c r="J244">
        <v>369.8</v>
      </c>
      <c r="K244">
        <v>4.4967680000000003</v>
      </c>
    </row>
    <row r="245" spans="1:15" x14ac:dyDescent="0.25">
      <c r="A245">
        <v>44</v>
      </c>
      <c r="B245">
        <v>4</v>
      </c>
      <c r="C245" t="s">
        <v>60</v>
      </c>
      <c r="D245" t="s">
        <v>61</v>
      </c>
      <c r="E245">
        <v>41099</v>
      </c>
      <c r="F245">
        <v>6</v>
      </c>
      <c r="G245">
        <v>45</v>
      </c>
      <c r="H245">
        <v>0</v>
      </c>
      <c r="I245">
        <v>1</v>
      </c>
      <c r="J245">
        <v>605.9</v>
      </c>
      <c r="K245">
        <v>16.372764444444442</v>
      </c>
    </row>
    <row r="246" spans="1:15" x14ac:dyDescent="0.25">
      <c r="A246">
        <v>45</v>
      </c>
      <c r="B246">
        <v>3</v>
      </c>
      <c r="C246" t="s">
        <v>62</v>
      </c>
      <c r="D246" t="s">
        <v>61</v>
      </c>
      <c r="E246">
        <v>41099</v>
      </c>
      <c r="F246">
        <v>6</v>
      </c>
      <c r="G246">
        <v>46</v>
      </c>
      <c r="H246">
        <v>4.8611111111111112E-2</v>
      </c>
      <c r="I246">
        <v>10</v>
      </c>
      <c r="J246">
        <v>220.3</v>
      </c>
      <c r="K246">
        <v>58.235826086956521</v>
      </c>
    </row>
    <row r="247" spans="1:15" x14ac:dyDescent="0.25">
      <c r="A247">
        <v>46</v>
      </c>
      <c r="B247">
        <v>8</v>
      </c>
      <c r="C247" t="s">
        <v>62</v>
      </c>
      <c r="D247" t="s">
        <v>63</v>
      </c>
      <c r="E247">
        <v>41099</v>
      </c>
      <c r="F247">
        <v>6</v>
      </c>
      <c r="G247">
        <v>47</v>
      </c>
      <c r="H247">
        <v>4.8611111111111112E-2</v>
      </c>
      <c r="I247">
        <v>10</v>
      </c>
      <c r="J247">
        <v>168.4</v>
      </c>
      <c r="K247">
        <v>43.569021276595741</v>
      </c>
    </row>
    <row r="248" spans="1:15" x14ac:dyDescent="0.25">
      <c r="A248">
        <v>47</v>
      </c>
      <c r="B248">
        <v>4</v>
      </c>
      <c r="C248" t="s">
        <v>60</v>
      </c>
      <c r="D248" t="s">
        <v>61</v>
      </c>
      <c r="E248">
        <v>41099</v>
      </c>
      <c r="F248">
        <v>6</v>
      </c>
      <c r="G248">
        <v>76</v>
      </c>
      <c r="H248">
        <v>0</v>
      </c>
      <c r="I248">
        <v>1</v>
      </c>
      <c r="J248">
        <v>786.3</v>
      </c>
      <c r="K248">
        <v>12.5808</v>
      </c>
    </row>
    <row r="249" spans="1:15" x14ac:dyDescent="0.25">
      <c r="A249">
        <v>48</v>
      </c>
      <c r="B249">
        <v>7</v>
      </c>
      <c r="C249" t="s">
        <v>68</v>
      </c>
      <c r="D249" t="s">
        <v>63</v>
      </c>
      <c r="E249">
        <v>41099</v>
      </c>
      <c r="F249">
        <v>6</v>
      </c>
      <c r="G249">
        <v>100</v>
      </c>
      <c r="H249">
        <v>0</v>
      </c>
      <c r="I249">
        <v>1</v>
      </c>
      <c r="J249">
        <v>293.2</v>
      </c>
      <c r="K249">
        <v>3.5653120000000005</v>
      </c>
    </row>
    <row r="250" spans="1:15" x14ac:dyDescent="0.25">
      <c r="A250">
        <v>49</v>
      </c>
      <c r="B250">
        <v>1</v>
      </c>
      <c r="C250" t="s">
        <v>64</v>
      </c>
      <c r="D250" t="s">
        <v>61</v>
      </c>
      <c r="E250">
        <v>41099</v>
      </c>
      <c r="F250">
        <v>6</v>
      </c>
      <c r="G250">
        <v>100</v>
      </c>
      <c r="H250">
        <v>0</v>
      </c>
      <c r="I250">
        <v>1</v>
      </c>
      <c r="J250">
        <v>439.6</v>
      </c>
      <c r="K250">
        <v>5.345536000000001</v>
      </c>
    </row>
    <row r="251" spans="1:15" x14ac:dyDescent="0.25">
      <c r="A251">
        <v>50</v>
      </c>
      <c r="B251">
        <v>9</v>
      </c>
      <c r="C251" t="s">
        <v>60</v>
      </c>
      <c r="D251" t="s">
        <v>63</v>
      </c>
      <c r="E251">
        <v>41099</v>
      </c>
      <c r="F251">
        <v>6</v>
      </c>
      <c r="G251">
        <v>100</v>
      </c>
      <c r="H251">
        <v>4.8611111111111112E-2</v>
      </c>
      <c r="I251">
        <v>10</v>
      </c>
      <c r="J251">
        <v>329.6</v>
      </c>
      <c r="K251">
        <v>40.079360000000001</v>
      </c>
    </row>
    <row r="252" spans="1:15" x14ac:dyDescent="0.25">
      <c r="A252">
        <v>1</v>
      </c>
      <c r="B252">
        <v>4</v>
      </c>
      <c r="C252" t="s">
        <v>60</v>
      </c>
      <c r="D252" t="s">
        <v>61</v>
      </c>
      <c r="E252">
        <v>41106</v>
      </c>
      <c r="F252">
        <v>7</v>
      </c>
      <c r="G252">
        <v>70</v>
      </c>
      <c r="H252">
        <v>0</v>
      </c>
      <c r="I252">
        <v>1</v>
      </c>
      <c r="J252">
        <v>632.1</v>
      </c>
      <c r="K252">
        <v>10.98048</v>
      </c>
      <c r="M252">
        <f>AVERAGE(K252:K301)</f>
        <v>17.146632306637603</v>
      </c>
      <c r="N252">
        <f>STDEV(K252:K301)</f>
        <v>17.33039697808552</v>
      </c>
      <c r="O252">
        <f>N252/M252</f>
        <v>1.0107172457052562</v>
      </c>
    </row>
    <row r="253" spans="1:15" x14ac:dyDescent="0.25">
      <c r="A253">
        <v>2</v>
      </c>
      <c r="B253">
        <v>8</v>
      </c>
      <c r="C253" t="s">
        <v>62</v>
      </c>
      <c r="D253" t="s">
        <v>63</v>
      </c>
      <c r="E253">
        <v>41106</v>
      </c>
      <c r="F253">
        <v>7</v>
      </c>
      <c r="G253">
        <v>71</v>
      </c>
      <c r="H253">
        <v>0</v>
      </c>
      <c r="I253">
        <v>1</v>
      </c>
      <c r="J253">
        <v>805.4</v>
      </c>
      <c r="K253">
        <v>13.793892957746479</v>
      </c>
    </row>
    <row r="254" spans="1:15" x14ac:dyDescent="0.25">
      <c r="A254">
        <v>3</v>
      </c>
      <c r="B254">
        <v>3</v>
      </c>
      <c r="C254" t="s">
        <v>62</v>
      </c>
      <c r="D254" t="s">
        <v>61</v>
      </c>
      <c r="E254">
        <v>41106</v>
      </c>
      <c r="F254">
        <v>7</v>
      </c>
      <c r="G254">
        <v>22</v>
      </c>
      <c r="H254">
        <v>0</v>
      </c>
      <c r="I254">
        <v>1</v>
      </c>
      <c r="J254">
        <v>643.20000000000005</v>
      </c>
      <c r="K254">
        <v>35.551418181818178</v>
      </c>
    </row>
    <row r="255" spans="1:15" x14ac:dyDescent="0.25">
      <c r="A255">
        <v>4</v>
      </c>
      <c r="B255">
        <v>6</v>
      </c>
      <c r="C255" t="s">
        <v>64</v>
      </c>
      <c r="D255" t="s">
        <v>63</v>
      </c>
      <c r="E255">
        <v>41106</v>
      </c>
      <c r="F255">
        <v>7</v>
      </c>
      <c r="G255">
        <v>100</v>
      </c>
      <c r="H255">
        <v>0</v>
      </c>
      <c r="I255">
        <v>1</v>
      </c>
      <c r="J255">
        <v>348.3</v>
      </c>
      <c r="K255">
        <v>4.235328</v>
      </c>
    </row>
    <row r="256" spans="1:15" x14ac:dyDescent="0.25">
      <c r="A256">
        <v>5</v>
      </c>
      <c r="B256">
        <v>3</v>
      </c>
      <c r="C256" t="s">
        <v>62</v>
      </c>
      <c r="D256" t="s">
        <v>61</v>
      </c>
      <c r="E256">
        <v>41106</v>
      </c>
      <c r="F256">
        <v>7</v>
      </c>
      <c r="G256">
        <v>100</v>
      </c>
      <c r="H256">
        <v>0</v>
      </c>
      <c r="I256">
        <v>1</v>
      </c>
      <c r="J256">
        <v>759.4</v>
      </c>
      <c r="K256">
        <v>9.2343039999999998</v>
      </c>
    </row>
    <row r="257" spans="1:11" x14ac:dyDescent="0.25">
      <c r="A257">
        <v>6</v>
      </c>
      <c r="B257">
        <v>1</v>
      </c>
      <c r="C257" t="s">
        <v>64</v>
      </c>
      <c r="D257" t="s">
        <v>61</v>
      </c>
      <c r="E257">
        <v>41106</v>
      </c>
      <c r="F257">
        <v>7</v>
      </c>
      <c r="G257">
        <v>29</v>
      </c>
      <c r="H257">
        <v>0</v>
      </c>
      <c r="I257">
        <v>1</v>
      </c>
      <c r="J257">
        <v>370.9</v>
      </c>
      <c r="K257">
        <v>15.55222068965517</v>
      </c>
    </row>
    <row r="258" spans="1:11" x14ac:dyDescent="0.25">
      <c r="A258">
        <v>7</v>
      </c>
      <c r="B258">
        <v>4</v>
      </c>
      <c r="C258" t="s">
        <v>60</v>
      </c>
      <c r="D258" t="s">
        <v>61</v>
      </c>
      <c r="E258">
        <v>41106</v>
      </c>
      <c r="F258">
        <v>7</v>
      </c>
      <c r="G258">
        <v>67</v>
      </c>
      <c r="H258">
        <v>0</v>
      </c>
      <c r="I258">
        <v>1</v>
      </c>
      <c r="J258">
        <v>346.6</v>
      </c>
      <c r="K258">
        <v>6.2905313432835817</v>
      </c>
    </row>
    <row r="259" spans="1:11" x14ac:dyDescent="0.25">
      <c r="A259">
        <v>8</v>
      </c>
      <c r="B259">
        <v>10</v>
      </c>
      <c r="C259" t="s">
        <v>67</v>
      </c>
      <c r="D259" t="s">
        <v>63</v>
      </c>
      <c r="E259">
        <v>41106</v>
      </c>
      <c r="F259">
        <v>7</v>
      </c>
      <c r="G259">
        <v>100</v>
      </c>
      <c r="H259">
        <v>0</v>
      </c>
      <c r="I259">
        <v>1</v>
      </c>
      <c r="J259">
        <v>546.5</v>
      </c>
      <c r="K259">
        <v>6.6454399999999998</v>
      </c>
    </row>
    <row r="260" spans="1:11" x14ac:dyDescent="0.25">
      <c r="A260">
        <v>9</v>
      </c>
      <c r="B260">
        <v>5</v>
      </c>
      <c r="C260" t="s">
        <v>67</v>
      </c>
      <c r="D260" t="s">
        <v>61</v>
      </c>
      <c r="E260">
        <v>41106</v>
      </c>
      <c r="F260">
        <v>7</v>
      </c>
      <c r="G260">
        <v>100</v>
      </c>
      <c r="H260">
        <v>0</v>
      </c>
      <c r="I260">
        <v>1</v>
      </c>
      <c r="J260">
        <v>675.8</v>
      </c>
      <c r="K260">
        <v>8.2177279999999993</v>
      </c>
    </row>
    <row r="261" spans="1:11" x14ac:dyDescent="0.25">
      <c r="A261">
        <v>10</v>
      </c>
      <c r="B261">
        <v>2</v>
      </c>
      <c r="C261" t="s">
        <v>68</v>
      </c>
      <c r="D261" t="s">
        <v>61</v>
      </c>
      <c r="E261">
        <v>41106</v>
      </c>
      <c r="F261">
        <v>7</v>
      </c>
      <c r="G261">
        <v>100</v>
      </c>
      <c r="H261">
        <v>0</v>
      </c>
      <c r="I261">
        <v>1</v>
      </c>
      <c r="J261">
        <v>347.2</v>
      </c>
      <c r="K261">
        <v>4.2219519999999999</v>
      </c>
    </row>
    <row r="262" spans="1:11" x14ac:dyDescent="0.25">
      <c r="A262">
        <v>11</v>
      </c>
      <c r="B262">
        <v>7</v>
      </c>
      <c r="C262" t="s">
        <v>68</v>
      </c>
      <c r="D262" t="s">
        <v>63</v>
      </c>
      <c r="E262">
        <v>41106</v>
      </c>
      <c r="F262">
        <v>7</v>
      </c>
      <c r="G262">
        <v>100</v>
      </c>
      <c r="H262">
        <v>0</v>
      </c>
      <c r="I262">
        <v>1</v>
      </c>
      <c r="J262">
        <v>305.2</v>
      </c>
      <c r="K262">
        <v>3.7112319999999999</v>
      </c>
    </row>
    <row r="263" spans="1:11" x14ac:dyDescent="0.25">
      <c r="A263">
        <v>12</v>
      </c>
      <c r="B263">
        <v>2</v>
      </c>
      <c r="C263" t="s">
        <v>68</v>
      </c>
      <c r="D263" t="s">
        <v>61</v>
      </c>
      <c r="E263">
        <v>41106</v>
      </c>
      <c r="F263">
        <v>7</v>
      </c>
      <c r="G263">
        <v>73</v>
      </c>
      <c r="H263">
        <v>0</v>
      </c>
      <c r="I263">
        <v>1</v>
      </c>
      <c r="J263">
        <v>310</v>
      </c>
      <c r="K263">
        <v>5.1638356164383552</v>
      </c>
    </row>
    <row r="264" spans="1:11" x14ac:dyDescent="0.25">
      <c r="A264">
        <v>13</v>
      </c>
      <c r="B264">
        <v>6</v>
      </c>
      <c r="C264" t="s">
        <v>64</v>
      </c>
      <c r="D264" t="s">
        <v>63</v>
      </c>
      <c r="E264">
        <v>41106</v>
      </c>
      <c r="F264">
        <v>7</v>
      </c>
      <c r="G264">
        <v>100</v>
      </c>
      <c r="H264">
        <v>0</v>
      </c>
      <c r="I264">
        <v>1</v>
      </c>
      <c r="J264">
        <v>162.5</v>
      </c>
      <c r="K264">
        <v>1.976</v>
      </c>
    </row>
    <row r="265" spans="1:11" x14ac:dyDescent="0.25">
      <c r="A265">
        <v>14</v>
      </c>
      <c r="B265">
        <v>1</v>
      </c>
      <c r="C265" t="s">
        <v>64</v>
      </c>
      <c r="D265" t="s">
        <v>61</v>
      </c>
      <c r="E265">
        <v>41106</v>
      </c>
      <c r="F265">
        <v>7</v>
      </c>
      <c r="G265">
        <v>100</v>
      </c>
      <c r="H265">
        <v>0</v>
      </c>
      <c r="I265">
        <v>1</v>
      </c>
      <c r="J265">
        <v>276.7</v>
      </c>
      <c r="K265">
        <v>3.3646720000000006</v>
      </c>
    </row>
    <row r="266" spans="1:11" x14ac:dyDescent="0.25">
      <c r="A266">
        <v>15</v>
      </c>
      <c r="B266">
        <v>9</v>
      </c>
      <c r="C266" t="s">
        <v>60</v>
      </c>
      <c r="D266" t="s">
        <v>63</v>
      </c>
      <c r="E266">
        <v>41106</v>
      </c>
      <c r="F266">
        <v>7</v>
      </c>
      <c r="G266">
        <v>83</v>
      </c>
      <c r="H266">
        <v>0</v>
      </c>
      <c r="I266">
        <v>1</v>
      </c>
      <c r="J266">
        <v>731.4</v>
      </c>
      <c r="K266">
        <v>10.715450602409637</v>
      </c>
    </row>
    <row r="267" spans="1:11" x14ac:dyDescent="0.25">
      <c r="A267">
        <v>16</v>
      </c>
      <c r="B267">
        <v>7</v>
      </c>
      <c r="C267" t="s">
        <v>68</v>
      </c>
      <c r="D267" t="s">
        <v>63</v>
      </c>
      <c r="E267">
        <v>41106</v>
      </c>
      <c r="F267">
        <v>7</v>
      </c>
      <c r="G267">
        <v>57</v>
      </c>
      <c r="H267">
        <v>0</v>
      </c>
      <c r="I267">
        <v>1</v>
      </c>
      <c r="J267">
        <v>405.9</v>
      </c>
      <c r="K267">
        <v>8.6591999999999985</v>
      </c>
    </row>
    <row r="268" spans="1:11" x14ac:dyDescent="0.25">
      <c r="A268">
        <v>17</v>
      </c>
      <c r="B268">
        <v>1</v>
      </c>
      <c r="C268" t="s">
        <v>64</v>
      </c>
      <c r="D268" t="s">
        <v>61</v>
      </c>
      <c r="E268">
        <v>41106</v>
      </c>
      <c r="F268">
        <v>7</v>
      </c>
      <c r="G268">
        <v>59</v>
      </c>
      <c r="H268">
        <v>4.8611111111111112E-2</v>
      </c>
      <c r="I268">
        <v>10</v>
      </c>
      <c r="J268">
        <v>311.10000000000002</v>
      </c>
      <c r="K268">
        <v>64.118237288135589</v>
      </c>
    </row>
    <row r="269" spans="1:11" x14ac:dyDescent="0.25">
      <c r="A269">
        <v>18</v>
      </c>
      <c r="B269">
        <v>6</v>
      </c>
      <c r="C269" t="s">
        <v>64</v>
      </c>
      <c r="D269" t="s">
        <v>63</v>
      </c>
      <c r="E269">
        <v>41106</v>
      </c>
      <c r="F269">
        <v>7</v>
      </c>
      <c r="G269">
        <v>81</v>
      </c>
      <c r="H269">
        <v>0</v>
      </c>
      <c r="I269">
        <v>1</v>
      </c>
      <c r="J269">
        <v>754.9</v>
      </c>
      <c r="K269">
        <v>11.332819753086419</v>
      </c>
    </row>
    <row r="270" spans="1:11" x14ac:dyDescent="0.25">
      <c r="A270">
        <v>19</v>
      </c>
      <c r="B270">
        <v>8</v>
      </c>
      <c r="C270" t="s">
        <v>62</v>
      </c>
      <c r="D270" t="s">
        <v>63</v>
      </c>
      <c r="E270">
        <v>41106</v>
      </c>
      <c r="F270">
        <v>7</v>
      </c>
      <c r="G270">
        <v>65</v>
      </c>
      <c r="H270">
        <v>0</v>
      </c>
      <c r="I270">
        <v>1</v>
      </c>
      <c r="J270">
        <v>846.2</v>
      </c>
      <c r="K270">
        <v>15.830449230769231</v>
      </c>
    </row>
    <row r="271" spans="1:11" x14ac:dyDescent="0.25">
      <c r="A271">
        <v>20</v>
      </c>
      <c r="B271">
        <v>9</v>
      </c>
      <c r="C271" t="s">
        <v>60</v>
      </c>
      <c r="D271" t="s">
        <v>63</v>
      </c>
      <c r="E271">
        <v>41106</v>
      </c>
      <c r="F271">
        <v>7</v>
      </c>
      <c r="G271">
        <v>88</v>
      </c>
      <c r="H271">
        <v>0</v>
      </c>
      <c r="I271">
        <v>1</v>
      </c>
      <c r="J271">
        <v>777.9</v>
      </c>
      <c r="K271">
        <v>10.749163636363635</v>
      </c>
    </row>
    <row r="272" spans="1:11" x14ac:dyDescent="0.25">
      <c r="A272">
        <v>21</v>
      </c>
      <c r="B272">
        <v>5</v>
      </c>
      <c r="C272" t="s">
        <v>67</v>
      </c>
      <c r="D272" t="s">
        <v>61</v>
      </c>
      <c r="E272">
        <v>41106</v>
      </c>
      <c r="F272">
        <v>7</v>
      </c>
      <c r="G272">
        <v>51</v>
      </c>
      <c r="H272">
        <v>0</v>
      </c>
      <c r="I272">
        <v>1</v>
      </c>
      <c r="J272">
        <v>615.79999999999995</v>
      </c>
      <c r="K272">
        <v>14.682603921568624</v>
      </c>
    </row>
    <row r="273" spans="1:11" x14ac:dyDescent="0.25">
      <c r="A273">
        <v>22</v>
      </c>
      <c r="B273">
        <v>2</v>
      </c>
      <c r="C273" t="s">
        <v>68</v>
      </c>
      <c r="D273" t="s">
        <v>61</v>
      </c>
      <c r="E273">
        <v>41106</v>
      </c>
      <c r="F273">
        <v>7</v>
      </c>
      <c r="G273">
        <v>76</v>
      </c>
      <c r="H273">
        <v>0</v>
      </c>
      <c r="I273">
        <v>1</v>
      </c>
      <c r="J273">
        <v>545.70000000000005</v>
      </c>
      <c r="K273">
        <v>8.7312000000000012</v>
      </c>
    </row>
    <row r="274" spans="1:11" x14ac:dyDescent="0.25">
      <c r="A274">
        <v>23</v>
      </c>
      <c r="B274">
        <v>10</v>
      </c>
      <c r="C274" t="s">
        <v>67</v>
      </c>
      <c r="D274" t="s">
        <v>63</v>
      </c>
      <c r="E274">
        <v>41106</v>
      </c>
      <c r="F274">
        <v>7</v>
      </c>
      <c r="G274">
        <v>65</v>
      </c>
      <c r="H274">
        <v>4.8611111111111112E-2</v>
      </c>
      <c r="I274">
        <v>10</v>
      </c>
      <c r="J274">
        <v>248.1</v>
      </c>
      <c r="K274">
        <v>46.413784615384614</v>
      </c>
    </row>
    <row r="275" spans="1:11" x14ac:dyDescent="0.25">
      <c r="A275">
        <v>24</v>
      </c>
      <c r="B275">
        <v>5</v>
      </c>
      <c r="C275" t="s">
        <v>67</v>
      </c>
      <c r="D275" t="s">
        <v>61</v>
      </c>
      <c r="E275">
        <v>41106</v>
      </c>
      <c r="F275">
        <v>7</v>
      </c>
      <c r="G275">
        <v>56</v>
      </c>
      <c r="H275">
        <v>4.8611111111111112E-2</v>
      </c>
      <c r="I275">
        <v>10</v>
      </c>
      <c r="J275">
        <v>287.89999999999998</v>
      </c>
      <c r="K275">
        <v>62.515428571428572</v>
      </c>
    </row>
    <row r="276" spans="1:11" x14ac:dyDescent="0.25">
      <c r="A276">
        <v>25</v>
      </c>
      <c r="B276">
        <v>9</v>
      </c>
      <c r="C276" t="s">
        <v>60</v>
      </c>
      <c r="D276" t="s">
        <v>63</v>
      </c>
      <c r="E276">
        <v>41106</v>
      </c>
      <c r="F276">
        <v>7</v>
      </c>
      <c r="G276">
        <v>81</v>
      </c>
      <c r="H276">
        <v>0</v>
      </c>
      <c r="I276">
        <v>1</v>
      </c>
      <c r="J276">
        <v>743.3</v>
      </c>
      <c r="K276">
        <v>11.158676543209875</v>
      </c>
    </row>
    <row r="277" spans="1:11" x14ac:dyDescent="0.25">
      <c r="A277">
        <v>26</v>
      </c>
      <c r="B277">
        <v>3</v>
      </c>
      <c r="C277" t="s">
        <v>62</v>
      </c>
      <c r="D277" t="s">
        <v>61</v>
      </c>
      <c r="E277">
        <v>41106</v>
      </c>
      <c r="F277">
        <v>7</v>
      </c>
      <c r="G277">
        <v>47</v>
      </c>
      <c r="H277">
        <v>0</v>
      </c>
      <c r="I277">
        <v>1</v>
      </c>
      <c r="J277">
        <v>580.6</v>
      </c>
      <c r="K277">
        <v>15.02148085106383</v>
      </c>
    </row>
    <row r="278" spans="1:11" x14ac:dyDescent="0.25">
      <c r="A278">
        <v>27</v>
      </c>
      <c r="B278">
        <v>7</v>
      </c>
      <c r="C278" t="s">
        <v>68</v>
      </c>
      <c r="D278" t="s">
        <v>63</v>
      </c>
      <c r="E278">
        <v>41106</v>
      </c>
      <c r="F278">
        <v>7</v>
      </c>
      <c r="G278">
        <v>100</v>
      </c>
      <c r="H278">
        <v>0</v>
      </c>
      <c r="I278">
        <v>1</v>
      </c>
      <c r="J278">
        <v>378.7</v>
      </c>
      <c r="K278">
        <v>4.6049919999999993</v>
      </c>
    </row>
    <row r="279" spans="1:11" x14ac:dyDescent="0.25">
      <c r="A279">
        <v>28</v>
      </c>
      <c r="B279">
        <v>10</v>
      </c>
      <c r="C279" t="s">
        <v>67</v>
      </c>
      <c r="D279" t="s">
        <v>63</v>
      </c>
      <c r="E279">
        <v>41106</v>
      </c>
      <c r="F279">
        <v>7</v>
      </c>
      <c r="G279">
        <v>54</v>
      </c>
      <c r="H279">
        <v>0</v>
      </c>
      <c r="I279">
        <v>1</v>
      </c>
      <c r="J279">
        <v>714.3</v>
      </c>
      <c r="K279">
        <v>16.084977777777773</v>
      </c>
    </row>
    <row r="280" spans="1:11" x14ac:dyDescent="0.25">
      <c r="A280">
        <v>29</v>
      </c>
      <c r="B280">
        <v>8</v>
      </c>
      <c r="C280" t="s">
        <v>62</v>
      </c>
      <c r="D280" t="s">
        <v>63</v>
      </c>
      <c r="E280">
        <v>41106</v>
      </c>
      <c r="F280">
        <v>7</v>
      </c>
      <c r="G280">
        <v>48</v>
      </c>
      <c r="H280">
        <v>0</v>
      </c>
      <c r="I280">
        <v>1</v>
      </c>
      <c r="J280">
        <v>954.1</v>
      </c>
      <c r="K280">
        <v>24.170533333333335</v>
      </c>
    </row>
    <row r="281" spans="1:11" x14ac:dyDescent="0.25">
      <c r="A281">
        <v>30</v>
      </c>
      <c r="B281">
        <v>6</v>
      </c>
      <c r="C281" t="s">
        <v>64</v>
      </c>
      <c r="D281" t="s">
        <v>63</v>
      </c>
      <c r="E281">
        <v>41106</v>
      </c>
      <c r="F281">
        <v>7</v>
      </c>
      <c r="G281">
        <v>78</v>
      </c>
      <c r="H281">
        <v>0</v>
      </c>
      <c r="I281">
        <v>1</v>
      </c>
      <c r="J281">
        <v>524.79999999999995</v>
      </c>
      <c r="K281">
        <v>8.1814974358974339</v>
      </c>
    </row>
    <row r="282" spans="1:11" x14ac:dyDescent="0.25">
      <c r="A282">
        <v>31</v>
      </c>
      <c r="B282">
        <v>2</v>
      </c>
      <c r="C282" t="s">
        <v>68</v>
      </c>
      <c r="D282" t="s">
        <v>61</v>
      </c>
      <c r="E282">
        <v>41106</v>
      </c>
      <c r="F282">
        <v>7</v>
      </c>
      <c r="G282">
        <v>100</v>
      </c>
      <c r="H282">
        <v>0</v>
      </c>
      <c r="I282">
        <v>1</v>
      </c>
      <c r="J282">
        <v>307.89999999999998</v>
      </c>
      <c r="K282">
        <v>3.7440639999999998</v>
      </c>
    </row>
    <row r="283" spans="1:11" x14ac:dyDescent="0.25">
      <c r="A283">
        <v>32</v>
      </c>
      <c r="B283">
        <v>9</v>
      </c>
      <c r="C283" t="s">
        <v>60</v>
      </c>
      <c r="D283" t="s">
        <v>63</v>
      </c>
      <c r="E283">
        <v>41106</v>
      </c>
      <c r="F283">
        <v>7</v>
      </c>
      <c r="G283">
        <v>100</v>
      </c>
      <c r="H283">
        <v>0</v>
      </c>
      <c r="I283">
        <v>1</v>
      </c>
      <c r="J283">
        <v>560.9</v>
      </c>
      <c r="K283">
        <v>6.8205439999999999</v>
      </c>
    </row>
    <row r="284" spans="1:11" x14ac:dyDescent="0.25">
      <c r="A284">
        <v>33</v>
      </c>
      <c r="B284">
        <v>10</v>
      </c>
      <c r="C284" t="s">
        <v>67</v>
      </c>
      <c r="D284" t="s">
        <v>63</v>
      </c>
      <c r="E284">
        <v>41106</v>
      </c>
      <c r="F284">
        <v>7</v>
      </c>
      <c r="G284">
        <v>78</v>
      </c>
      <c r="H284">
        <v>0</v>
      </c>
      <c r="I284">
        <v>1</v>
      </c>
      <c r="J284">
        <v>636.79999999999995</v>
      </c>
      <c r="K284">
        <v>9.9275487179487154</v>
      </c>
    </row>
    <row r="285" spans="1:11" x14ac:dyDescent="0.25">
      <c r="A285">
        <v>34</v>
      </c>
      <c r="B285">
        <v>5</v>
      </c>
      <c r="C285" t="s">
        <v>67</v>
      </c>
      <c r="D285" t="s">
        <v>61</v>
      </c>
      <c r="E285">
        <v>41106</v>
      </c>
      <c r="F285">
        <v>7</v>
      </c>
      <c r="G285">
        <v>73</v>
      </c>
      <c r="H285">
        <v>0</v>
      </c>
      <c r="I285">
        <v>1</v>
      </c>
      <c r="J285">
        <v>732.1</v>
      </c>
      <c r="K285">
        <v>12.194980821917808</v>
      </c>
    </row>
    <row r="286" spans="1:11" x14ac:dyDescent="0.25">
      <c r="A286">
        <v>35</v>
      </c>
      <c r="B286">
        <v>10</v>
      </c>
      <c r="C286" t="s">
        <v>67</v>
      </c>
      <c r="D286" t="s">
        <v>63</v>
      </c>
      <c r="E286">
        <v>41106</v>
      </c>
      <c r="F286">
        <v>7</v>
      </c>
      <c r="G286">
        <v>87</v>
      </c>
      <c r="H286">
        <v>4.8611111111111112E-2</v>
      </c>
      <c r="I286">
        <v>10</v>
      </c>
      <c r="J286">
        <v>257.3</v>
      </c>
      <c r="K286">
        <v>35.962850574712647</v>
      </c>
    </row>
    <row r="287" spans="1:11" x14ac:dyDescent="0.25">
      <c r="A287">
        <v>36</v>
      </c>
      <c r="B287">
        <v>8</v>
      </c>
      <c r="C287" t="s">
        <v>62</v>
      </c>
      <c r="D287" t="s">
        <v>63</v>
      </c>
      <c r="E287">
        <v>41106</v>
      </c>
      <c r="F287">
        <v>7</v>
      </c>
      <c r="G287">
        <v>79</v>
      </c>
      <c r="H287">
        <v>0</v>
      </c>
      <c r="I287">
        <v>1</v>
      </c>
      <c r="J287">
        <v>638.29999999999995</v>
      </c>
      <c r="K287">
        <v>9.8249721518987343</v>
      </c>
    </row>
    <row r="288" spans="1:11" x14ac:dyDescent="0.25">
      <c r="A288">
        <v>37</v>
      </c>
      <c r="B288">
        <v>4</v>
      </c>
      <c r="C288" t="s">
        <v>60</v>
      </c>
      <c r="D288" t="s">
        <v>61</v>
      </c>
      <c r="E288">
        <v>41106</v>
      </c>
      <c r="F288">
        <v>7</v>
      </c>
      <c r="G288">
        <v>100</v>
      </c>
      <c r="H288">
        <v>4.8611111111111112E-2</v>
      </c>
      <c r="I288">
        <v>10</v>
      </c>
      <c r="J288">
        <v>341.5</v>
      </c>
      <c r="K288">
        <v>41.52640000000001</v>
      </c>
    </row>
    <row r="289" spans="1:15" x14ac:dyDescent="0.25">
      <c r="A289">
        <v>38</v>
      </c>
      <c r="B289">
        <v>1</v>
      </c>
      <c r="C289" t="s">
        <v>64</v>
      </c>
      <c r="D289" t="s">
        <v>61</v>
      </c>
      <c r="E289">
        <v>41106</v>
      </c>
      <c r="F289">
        <v>7</v>
      </c>
      <c r="G289">
        <v>84</v>
      </c>
      <c r="H289">
        <v>0</v>
      </c>
      <c r="I289">
        <v>1</v>
      </c>
      <c r="J289">
        <v>765</v>
      </c>
      <c r="K289">
        <v>11.074285714285713</v>
      </c>
    </row>
    <row r="290" spans="1:15" x14ac:dyDescent="0.25">
      <c r="A290">
        <v>39</v>
      </c>
      <c r="B290">
        <v>5</v>
      </c>
      <c r="C290" t="s">
        <v>67</v>
      </c>
      <c r="D290" t="s">
        <v>61</v>
      </c>
      <c r="E290">
        <v>41106</v>
      </c>
      <c r="F290">
        <v>7</v>
      </c>
      <c r="G290">
        <v>72</v>
      </c>
      <c r="H290">
        <v>4.8611111111111112E-2</v>
      </c>
      <c r="I290">
        <v>10</v>
      </c>
      <c r="J290">
        <v>281.39999999999998</v>
      </c>
      <c r="K290">
        <v>47.525333333333329</v>
      </c>
    </row>
    <row r="291" spans="1:15" x14ac:dyDescent="0.25">
      <c r="A291">
        <v>40</v>
      </c>
      <c r="B291">
        <v>2</v>
      </c>
      <c r="C291" t="s">
        <v>68</v>
      </c>
      <c r="D291" t="s">
        <v>61</v>
      </c>
      <c r="E291">
        <v>41106</v>
      </c>
      <c r="F291">
        <v>7</v>
      </c>
      <c r="G291">
        <v>54</v>
      </c>
      <c r="H291">
        <v>0</v>
      </c>
      <c r="I291">
        <v>1</v>
      </c>
      <c r="J291">
        <v>735.2</v>
      </c>
      <c r="K291">
        <v>16.555614814814817</v>
      </c>
    </row>
    <row r="292" spans="1:15" x14ac:dyDescent="0.25">
      <c r="A292">
        <v>41</v>
      </c>
      <c r="B292">
        <v>6</v>
      </c>
      <c r="C292" t="s">
        <v>64</v>
      </c>
      <c r="D292" t="s">
        <v>63</v>
      </c>
      <c r="E292">
        <v>41106</v>
      </c>
      <c r="F292">
        <v>7</v>
      </c>
      <c r="G292">
        <v>84</v>
      </c>
      <c r="H292">
        <v>0</v>
      </c>
      <c r="I292">
        <v>1</v>
      </c>
      <c r="J292">
        <v>449.6</v>
      </c>
      <c r="K292">
        <v>6.5084952380952377</v>
      </c>
    </row>
    <row r="293" spans="1:15" x14ac:dyDescent="0.25">
      <c r="A293">
        <v>42</v>
      </c>
      <c r="B293">
        <v>7</v>
      </c>
      <c r="C293" t="s">
        <v>68</v>
      </c>
      <c r="D293" t="s">
        <v>63</v>
      </c>
      <c r="E293">
        <v>41106</v>
      </c>
      <c r="F293">
        <v>7</v>
      </c>
      <c r="G293">
        <v>78</v>
      </c>
      <c r="H293">
        <v>0</v>
      </c>
      <c r="I293">
        <v>1</v>
      </c>
      <c r="J293">
        <v>514.79999999999995</v>
      </c>
      <c r="K293">
        <v>8.0255999999999972</v>
      </c>
    </row>
    <row r="294" spans="1:15" x14ac:dyDescent="0.25">
      <c r="A294">
        <v>43</v>
      </c>
      <c r="B294">
        <v>3</v>
      </c>
      <c r="C294" t="s">
        <v>62</v>
      </c>
      <c r="D294" t="s">
        <v>61</v>
      </c>
      <c r="E294">
        <v>41106</v>
      </c>
      <c r="F294">
        <v>7</v>
      </c>
      <c r="G294">
        <v>62</v>
      </c>
      <c r="H294">
        <v>0</v>
      </c>
      <c r="I294">
        <v>1</v>
      </c>
      <c r="J294">
        <v>991</v>
      </c>
      <c r="K294">
        <v>19.43638709677419</v>
      </c>
    </row>
    <row r="295" spans="1:15" x14ac:dyDescent="0.25">
      <c r="A295">
        <v>44</v>
      </c>
      <c r="B295">
        <v>4</v>
      </c>
      <c r="C295" t="s">
        <v>60</v>
      </c>
      <c r="D295" t="s">
        <v>61</v>
      </c>
      <c r="E295">
        <v>41106</v>
      </c>
      <c r="F295">
        <v>7</v>
      </c>
      <c r="G295">
        <v>74</v>
      </c>
      <c r="H295">
        <v>4.8611111111111112E-2</v>
      </c>
      <c r="I295">
        <v>10</v>
      </c>
      <c r="J295">
        <v>248.6</v>
      </c>
      <c r="K295">
        <v>40.85102702702703</v>
      </c>
    </row>
    <row r="296" spans="1:15" x14ac:dyDescent="0.25">
      <c r="A296">
        <v>45</v>
      </c>
      <c r="B296">
        <v>3</v>
      </c>
      <c r="C296" t="s">
        <v>62</v>
      </c>
      <c r="D296" t="s">
        <v>61</v>
      </c>
      <c r="E296">
        <v>41106</v>
      </c>
      <c r="F296">
        <v>7</v>
      </c>
      <c r="G296">
        <v>34</v>
      </c>
      <c r="H296">
        <v>4.8611111111111112E-2</v>
      </c>
      <c r="I296">
        <v>10</v>
      </c>
      <c r="J296">
        <v>218.4</v>
      </c>
      <c r="K296">
        <v>78.110117647058829</v>
      </c>
    </row>
    <row r="297" spans="1:15" x14ac:dyDescent="0.25">
      <c r="A297">
        <v>46</v>
      </c>
      <c r="B297">
        <v>8</v>
      </c>
      <c r="C297" t="s">
        <v>62</v>
      </c>
      <c r="D297" t="s">
        <v>63</v>
      </c>
      <c r="E297">
        <v>41106</v>
      </c>
      <c r="F297">
        <v>7</v>
      </c>
      <c r="G297">
        <v>57</v>
      </c>
      <c r="H297">
        <v>0</v>
      </c>
      <c r="I297">
        <v>1</v>
      </c>
      <c r="J297">
        <v>662.4</v>
      </c>
      <c r="K297">
        <v>14.131199999999998</v>
      </c>
    </row>
    <row r="298" spans="1:15" x14ac:dyDescent="0.25">
      <c r="A298">
        <v>47</v>
      </c>
      <c r="B298">
        <v>4</v>
      </c>
      <c r="C298" t="s">
        <v>60</v>
      </c>
      <c r="D298" t="s">
        <v>61</v>
      </c>
      <c r="E298">
        <v>41106</v>
      </c>
      <c r="F298">
        <v>7</v>
      </c>
      <c r="G298">
        <v>61</v>
      </c>
      <c r="H298">
        <v>0</v>
      </c>
      <c r="I298">
        <v>1</v>
      </c>
      <c r="J298">
        <v>626.20000000000005</v>
      </c>
      <c r="K298">
        <v>12.482937704918033</v>
      </c>
    </row>
    <row r="299" spans="1:15" x14ac:dyDescent="0.25">
      <c r="A299">
        <v>48</v>
      </c>
      <c r="B299">
        <v>7</v>
      </c>
      <c r="C299" t="s">
        <v>68</v>
      </c>
      <c r="D299" t="s">
        <v>63</v>
      </c>
      <c r="E299">
        <v>41106</v>
      </c>
      <c r="F299">
        <v>7</v>
      </c>
      <c r="G299">
        <v>74</v>
      </c>
      <c r="H299">
        <v>0</v>
      </c>
      <c r="I299">
        <v>1</v>
      </c>
      <c r="J299">
        <v>494.5</v>
      </c>
      <c r="K299">
        <v>8.1258378378378389</v>
      </c>
    </row>
    <row r="300" spans="1:15" x14ac:dyDescent="0.25">
      <c r="A300">
        <v>49</v>
      </c>
      <c r="B300">
        <v>1</v>
      </c>
      <c r="C300" t="s">
        <v>64</v>
      </c>
      <c r="D300" t="s">
        <v>61</v>
      </c>
      <c r="E300">
        <v>41106</v>
      </c>
      <c r="F300">
        <v>7</v>
      </c>
      <c r="G300">
        <v>80</v>
      </c>
      <c r="H300">
        <v>0</v>
      </c>
      <c r="I300">
        <v>1</v>
      </c>
      <c r="J300">
        <v>277.3</v>
      </c>
      <c r="K300">
        <v>4.2149599999999996</v>
      </c>
    </row>
    <row r="301" spans="1:15" x14ac:dyDescent="0.25">
      <c r="A301">
        <v>50</v>
      </c>
      <c r="B301">
        <v>9</v>
      </c>
      <c r="C301" t="s">
        <v>60</v>
      </c>
      <c r="D301" t="s">
        <v>63</v>
      </c>
      <c r="E301">
        <v>41106</v>
      </c>
      <c r="F301">
        <v>7</v>
      </c>
      <c r="G301">
        <v>53</v>
      </c>
      <c r="H301">
        <v>0</v>
      </c>
      <c r="I301">
        <v>1</v>
      </c>
      <c r="J301">
        <v>365.2</v>
      </c>
      <c r="K301">
        <v>8.3789283018867931</v>
      </c>
    </row>
    <row r="302" spans="1:15" x14ac:dyDescent="0.25">
      <c r="A302">
        <v>1</v>
      </c>
      <c r="B302">
        <v>4</v>
      </c>
      <c r="C302" t="s">
        <v>60</v>
      </c>
      <c r="D302" t="s">
        <v>61</v>
      </c>
      <c r="E302">
        <v>41113</v>
      </c>
      <c r="F302">
        <v>8</v>
      </c>
      <c r="G302">
        <v>53</v>
      </c>
      <c r="H302">
        <v>4.8611111111111112E-2</v>
      </c>
      <c r="I302">
        <v>10</v>
      </c>
      <c r="J302">
        <v>280.8</v>
      </c>
      <c r="K302">
        <v>64.425056603773584</v>
      </c>
      <c r="M302">
        <f>AVERAGE(K302:K351)</f>
        <v>18.965658194090651</v>
      </c>
      <c r="N302">
        <f>STDEV(K302:K351)</f>
        <v>17.825974523500005</v>
      </c>
      <c r="O302">
        <f>N302/M302</f>
        <v>0.93990803488456043</v>
      </c>
    </row>
    <row r="303" spans="1:15" x14ac:dyDescent="0.25">
      <c r="A303">
        <v>2</v>
      </c>
      <c r="B303">
        <v>8</v>
      </c>
      <c r="C303" t="s">
        <v>62</v>
      </c>
      <c r="D303" t="s">
        <v>63</v>
      </c>
      <c r="E303">
        <v>41113</v>
      </c>
      <c r="F303">
        <v>8</v>
      </c>
      <c r="G303">
        <v>75</v>
      </c>
      <c r="H303">
        <v>4.8611111111111112E-2</v>
      </c>
      <c r="I303">
        <v>10</v>
      </c>
      <c r="J303">
        <v>229.3</v>
      </c>
      <c r="K303">
        <v>37.177173333333336</v>
      </c>
    </row>
    <row r="304" spans="1:15" x14ac:dyDescent="0.25">
      <c r="A304">
        <v>3</v>
      </c>
      <c r="B304">
        <v>3</v>
      </c>
      <c r="C304" t="s">
        <v>62</v>
      </c>
      <c r="D304" t="s">
        <v>61</v>
      </c>
      <c r="E304">
        <v>41113</v>
      </c>
      <c r="F304">
        <v>8</v>
      </c>
      <c r="G304">
        <v>36</v>
      </c>
      <c r="H304">
        <v>4.8611111111111112E-2</v>
      </c>
      <c r="I304">
        <v>10</v>
      </c>
      <c r="J304">
        <v>231.1</v>
      </c>
      <c r="K304">
        <v>78.060444444444443</v>
      </c>
    </row>
    <row r="305" spans="1:11" x14ac:dyDescent="0.25">
      <c r="A305">
        <v>4</v>
      </c>
      <c r="B305">
        <v>6</v>
      </c>
      <c r="C305" t="s">
        <v>64</v>
      </c>
      <c r="D305" t="s">
        <v>63</v>
      </c>
      <c r="E305">
        <v>41113</v>
      </c>
      <c r="F305">
        <v>8</v>
      </c>
      <c r="G305">
        <v>88</v>
      </c>
      <c r="H305">
        <v>0</v>
      </c>
      <c r="I305">
        <v>1</v>
      </c>
      <c r="J305">
        <v>426.5</v>
      </c>
      <c r="K305">
        <v>5.8934545454545448</v>
      </c>
    </row>
    <row r="306" spans="1:11" x14ac:dyDescent="0.25">
      <c r="A306">
        <v>5</v>
      </c>
      <c r="B306">
        <v>3</v>
      </c>
      <c r="C306" t="s">
        <v>62</v>
      </c>
      <c r="D306" t="s">
        <v>61</v>
      </c>
      <c r="E306">
        <v>41113</v>
      </c>
      <c r="F306">
        <v>8</v>
      </c>
      <c r="G306">
        <v>77</v>
      </c>
      <c r="H306">
        <v>0</v>
      </c>
      <c r="I306">
        <v>1</v>
      </c>
      <c r="J306">
        <v>389.1</v>
      </c>
      <c r="K306">
        <v>6.1447480519480511</v>
      </c>
    </row>
    <row r="307" spans="1:11" x14ac:dyDescent="0.25">
      <c r="A307">
        <v>6</v>
      </c>
      <c r="B307">
        <v>1</v>
      </c>
      <c r="C307" t="s">
        <v>64</v>
      </c>
      <c r="D307" t="s">
        <v>61</v>
      </c>
      <c r="E307">
        <v>41113</v>
      </c>
      <c r="F307">
        <v>8</v>
      </c>
      <c r="G307">
        <v>22</v>
      </c>
      <c r="H307">
        <v>0</v>
      </c>
      <c r="I307">
        <v>1</v>
      </c>
      <c r="J307">
        <v>326.10000000000002</v>
      </c>
      <c r="K307">
        <v>18.024436363636362</v>
      </c>
    </row>
    <row r="308" spans="1:11" x14ac:dyDescent="0.25">
      <c r="A308">
        <v>7</v>
      </c>
      <c r="B308">
        <v>4</v>
      </c>
      <c r="C308" t="s">
        <v>60</v>
      </c>
      <c r="D308" t="s">
        <v>61</v>
      </c>
      <c r="E308">
        <v>41113</v>
      </c>
      <c r="F308">
        <v>8</v>
      </c>
      <c r="G308">
        <v>58</v>
      </c>
      <c r="H308">
        <v>0</v>
      </c>
      <c r="I308">
        <v>1</v>
      </c>
      <c r="J308">
        <v>930.6</v>
      </c>
      <c r="K308">
        <v>19.510510344827587</v>
      </c>
    </row>
    <row r="309" spans="1:11" x14ac:dyDescent="0.25">
      <c r="A309">
        <v>8</v>
      </c>
      <c r="B309">
        <v>10</v>
      </c>
      <c r="C309" t="s">
        <v>67</v>
      </c>
      <c r="D309" t="s">
        <v>63</v>
      </c>
      <c r="E309">
        <v>41113</v>
      </c>
      <c r="F309">
        <v>8</v>
      </c>
      <c r="G309">
        <v>72</v>
      </c>
      <c r="H309">
        <v>0</v>
      </c>
      <c r="I309">
        <v>1</v>
      </c>
      <c r="J309">
        <v>553.4</v>
      </c>
      <c r="K309">
        <v>9.3463111111111115</v>
      </c>
    </row>
    <row r="310" spans="1:11" x14ac:dyDescent="0.25">
      <c r="A310">
        <v>9</v>
      </c>
      <c r="B310">
        <v>5</v>
      </c>
      <c r="C310" t="s">
        <v>67</v>
      </c>
      <c r="D310" t="s">
        <v>61</v>
      </c>
      <c r="E310">
        <v>41113</v>
      </c>
      <c r="F310">
        <v>8</v>
      </c>
      <c r="G310">
        <v>82</v>
      </c>
      <c r="H310">
        <v>0</v>
      </c>
      <c r="I310">
        <v>1</v>
      </c>
      <c r="J310">
        <v>782.7</v>
      </c>
      <c r="K310">
        <v>11.606868292682927</v>
      </c>
    </row>
    <row r="311" spans="1:11" x14ac:dyDescent="0.25">
      <c r="A311">
        <v>10</v>
      </c>
      <c r="B311">
        <v>2</v>
      </c>
      <c r="C311" t="s">
        <v>68</v>
      </c>
      <c r="D311" t="s">
        <v>61</v>
      </c>
      <c r="E311">
        <v>41113</v>
      </c>
      <c r="F311">
        <v>8</v>
      </c>
      <c r="G311">
        <v>100</v>
      </c>
      <c r="H311">
        <v>0</v>
      </c>
      <c r="I311">
        <v>1</v>
      </c>
      <c r="J311">
        <v>543.6</v>
      </c>
      <c r="K311">
        <v>6.6101760000000001</v>
      </c>
    </row>
    <row r="312" spans="1:11" x14ac:dyDescent="0.25">
      <c r="A312">
        <v>11</v>
      </c>
      <c r="B312">
        <v>7</v>
      </c>
      <c r="C312" t="s">
        <v>68</v>
      </c>
      <c r="D312" t="s">
        <v>63</v>
      </c>
      <c r="E312">
        <v>41113</v>
      </c>
      <c r="F312">
        <v>8</v>
      </c>
      <c r="G312">
        <v>100</v>
      </c>
      <c r="H312">
        <v>0</v>
      </c>
      <c r="I312">
        <v>1</v>
      </c>
      <c r="J312">
        <v>323.5</v>
      </c>
      <c r="K312">
        <v>3.9337600000000004</v>
      </c>
    </row>
    <row r="313" spans="1:11" x14ac:dyDescent="0.25">
      <c r="A313">
        <v>12</v>
      </c>
      <c r="B313">
        <v>2</v>
      </c>
      <c r="C313" t="s">
        <v>68</v>
      </c>
      <c r="D313" t="s">
        <v>61</v>
      </c>
      <c r="E313">
        <v>41113</v>
      </c>
      <c r="F313">
        <v>8</v>
      </c>
      <c r="G313">
        <v>100</v>
      </c>
      <c r="H313">
        <v>0</v>
      </c>
      <c r="I313">
        <v>1</v>
      </c>
      <c r="J313">
        <v>342.2</v>
      </c>
      <c r="K313">
        <v>4.1611520000000004</v>
      </c>
    </row>
    <row r="314" spans="1:11" x14ac:dyDescent="0.25">
      <c r="A314">
        <v>13</v>
      </c>
      <c r="B314">
        <v>6</v>
      </c>
      <c r="C314" t="s">
        <v>64</v>
      </c>
      <c r="D314" t="s">
        <v>63</v>
      </c>
      <c r="E314">
        <v>41113</v>
      </c>
      <c r="F314">
        <v>8</v>
      </c>
      <c r="G314">
        <v>82</v>
      </c>
      <c r="H314">
        <v>0</v>
      </c>
      <c r="I314">
        <v>1</v>
      </c>
      <c r="J314">
        <v>210.2</v>
      </c>
      <c r="K314">
        <v>3.1171121951219507</v>
      </c>
    </row>
    <row r="315" spans="1:11" x14ac:dyDescent="0.25">
      <c r="A315">
        <v>14</v>
      </c>
      <c r="B315">
        <v>1</v>
      </c>
      <c r="C315" t="s">
        <v>64</v>
      </c>
      <c r="D315" t="s">
        <v>61</v>
      </c>
      <c r="E315">
        <v>41113</v>
      </c>
      <c r="F315">
        <v>8</v>
      </c>
      <c r="G315">
        <v>86</v>
      </c>
      <c r="H315">
        <v>0</v>
      </c>
      <c r="I315">
        <v>1</v>
      </c>
      <c r="J315">
        <v>577.6</v>
      </c>
      <c r="K315">
        <v>8.1669953488372098</v>
      </c>
    </row>
    <row r="316" spans="1:11" x14ac:dyDescent="0.25">
      <c r="A316">
        <v>15</v>
      </c>
      <c r="B316">
        <v>9</v>
      </c>
      <c r="C316" t="s">
        <v>60</v>
      </c>
      <c r="D316" t="s">
        <v>63</v>
      </c>
      <c r="E316">
        <v>41113</v>
      </c>
      <c r="F316">
        <v>8</v>
      </c>
      <c r="G316">
        <v>66</v>
      </c>
      <c r="H316">
        <v>4.8611111111111112E-2</v>
      </c>
      <c r="I316">
        <v>10</v>
      </c>
      <c r="J316">
        <v>255.8</v>
      </c>
      <c r="K316">
        <v>47.129212121212127</v>
      </c>
    </row>
    <row r="317" spans="1:11" x14ac:dyDescent="0.25">
      <c r="A317">
        <v>16</v>
      </c>
      <c r="B317">
        <v>7</v>
      </c>
      <c r="C317" t="s">
        <v>68</v>
      </c>
      <c r="D317" t="s">
        <v>63</v>
      </c>
      <c r="E317">
        <v>41113</v>
      </c>
      <c r="F317">
        <v>8</v>
      </c>
      <c r="G317">
        <v>86</v>
      </c>
      <c r="H317">
        <v>0</v>
      </c>
      <c r="I317">
        <v>1</v>
      </c>
      <c r="J317">
        <v>826.5</v>
      </c>
      <c r="K317">
        <v>11.686325581395348</v>
      </c>
    </row>
    <row r="318" spans="1:11" x14ac:dyDescent="0.25">
      <c r="A318">
        <v>17</v>
      </c>
      <c r="B318">
        <v>1</v>
      </c>
      <c r="C318" t="s">
        <v>64</v>
      </c>
      <c r="D318" t="s">
        <v>61</v>
      </c>
      <c r="E318">
        <v>41113</v>
      </c>
      <c r="F318">
        <v>8</v>
      </c>
      <c r="G318">
        <v>84</v>
      </c>
      <c r="H318">
        <v>0</v>
      </c>
      <c r="I318">
        <v>1</v>
      </c>
      <c r="J318">
        <v>728.2</v>
      </c>
      <c r="K318">
        <v>10.541561904761904</v>
      </c>
    </row>
    <row r="319" spans="1:11" x14ac:dyDescent="0.25">
      <c r="A319">
        <v>18</v>
      </c>
      <c r="B319">
        <v>6</v>
      </c>
      <c r="C319" t="s">
        <v>64</v>
      </c>
      <c r="D319" t="s">
        <v>63</v>
      </c>
      <c r="E319">
        <v>41113</v>
      </c>
      <c r="F319">
        <v>8</v>
      </c>
      <c r="G319">
        <v>81</v>
      </c>
      <c r="H319">
        <v>0</v>
      </c>
      <c r="I319">
        <v>1</v>
      </c>
      <c r="J319">
        <v>637.29999999999995</v>
      </c>
      <c r="K319">
        <v>9.5673679012345669</v>
      </c>
    </row>
    <row r="320" spans="1:11" x14ac:dyDescent="0.25">
      <c r="A320">
        <v>19</v>
      </c>
      <c r="B320">
        <v>8</v>
      </c>
      <c r="C320" t="s">
        <v>62</v>
      </c>
      <c r="D320" t="s">
        <v>63</v>
      </c>
      <c r="E320">
        <v>41113</v>
      </c>
      <c r="F320">
        <v>8</v>
      </c>
      <c r="G320">
        <v>100</v>
      </c>
      <c r="H320">
        <v>0</v>
      </c>
      <c r="I320">
        <v>1</v>
      </c>
      <c r="J320">
        <v>490.1</v>
      </c>
      <c r="K320">
        <v>5.9596160000000005</v>
      </c>
    </row>
    <row r="321" spans="1:11" x14ac:dyDescent="0.25">
      <c r="A321">
        <v>20</v>
      </c>
      <c r="B321">
        <v>9</v>
      </c>
      <c r="C321" t="s">
        <v>60</v>
      </c>
      <c r="D321" t="s">
        <v>63</v>
      </c>
      <c r="E321">
        <v>41113</v>
      </c>
      <c r="F321">
        <v>8</v>
      </c>
      <c r="G321">
        <v>100</v>
      </c>
      <c r="H321">
        <v>0</v>
      </c>
      <c r="I321">
        <v>1</v>
      </c>
      <c r="J321">
        <v>639.29999999999995</v>
      </c>
      <c r="K321">
        <v>7.7738879999999995</v>
      </c>
    </row>
    <row r="322" spans="1:11" x14ac:dyDescent="0.25">
      <c r="A322">
        <v>21</v>
      </c>
      <c r="B322">
        <v>5</v>
      </c>
      <c r="C322" t="s">
        <v>67</v>
      </c>
      <c r="D322" t="s">
        <v>61</v>
      </c>
      <c r="E322">
        <v>41113</v>
      </c>
      <c r="F322">
        <v>8</v>
      </c>
      <c r="G322">
        <v>45</v>
      </c>
      <c r="H322">
        <v>0</v>
      </c>
      <c r="I322">
        <v>1</v>
      </c>
      <c r="J322">
        <v>627.4</v>
      </c>
      <c r="K322">
        <v>16.953742222222221</v>
      </c>
    </row>
    <row r="323" spans="1:11" x14ac:dyDescent="0.25">
      <c r="A323">
        <v>22</v>
      </c>
      <c r="B323">
        <v>2</v>
      </c>
      <c r="C323" t="s">
        <v>68</v>
      </c>
      <c r="D323" t="s">
        <v>61</v>
      </c>
      <c r="E323">
        <v>41113</v>
      </c>
      <c r="F323">
        <v>8</v>
      </c>
      <c r="G323">
        <v>77</v>
      </c>
      <c r="H323">
        <v>4.8611111111111112E-2</v>
      </c>
      <c r="I323">
        <v>10</v>
      </c>
      <c r="J323">
        <v>211.7</v>
      </c>
      <c r="K323">
        <v>33.432103896103897</v>
      </c>
    </row>
    <row r="324" spans="1:11" x14ac:dyDescent="0.25">
      <c r="A324">
        <v>23</v>
      </c>
      <c r="B324">
        <v>10</v>
      </c>
      <c r="C324" t="s">
        <v>67</v>
      </c>
      <c r="D324" t="s">
        <v>63</v>
      </c>
      <c r="E324">
        <v>41113</v>
      </c>
      <c r="F324">
        <v>8</v>
      </c>
      <c r="G324">
        <v>62</v>
      </c>
      <c r="H324">
        <v>0</v>
      </c>
      <c r="I324">
        <v>1</v>
      </c>
      <c r="J324">
        <v>719.5</v>
      </c>
      <c r="K324">
        <v>14.111483870967742</v>
      </c>
    </row>
    <row r="325" spans="1:11" x14ac:dyDescent="0.25">
      <c r="A325">
        <v>24</v>
      </c>
      <c r="B325">
        <v>5</v>
      </c>
      <c r="C325" t="s">
        <v>67</v>
      </c>
      <c r="D325" t="s">
        <v>61</v>
      </c>
      <c r="E325">
        <v>41113</v>
      </c>
      <c r="F325">
        <v>8</v>
      </c>
      <c r="G325">
        <v>43</v>
      </c>
      <c r="H325">
        <v>0</v>
      </c>
      <c r="I325">
        <v>1</v>
      </c>
      <c r="J325">
        <v>882.3</v>
      </c>
      <c r="K325">
        <v>24.950623255813952</v>
      </c>
    </row>
    <row r="326" spans="1:11" x14ac:dyDescent="0.25">
      <c r="A326">
        <v>25</v>
      </c>
      <c r="B326">
        <v>9</v>
      </c>
      <c r="C326" t="s">
        <v>60</v>
      </c>
      <c r="D326" t="s">
        <v>63</v>
      </c>
      <c r="E326">
        <v>41113</v>
      </c>
      <c r="F326">
        <v>8</v>
      </c>
      <c r="G326">
        <v>72</v>
      </c>
      <c r="H326">
        <v>4.8611111111111112E-2</v>
      </c>
      <c r="I326">
        <v>10</v>
      </c>
      <c r="J326">
        <v>222.1</v>
      </c>
      <c r="K326">
        <v>37.510222222222225</v>
      </c>
    </row>
    <row r="327" spans="1:11" x14ac:dyDescent="0.25">
      <c r="A327">
        <v>26</v>
      </c>
      <c r="B327">
        <v>3</v>
      </c>
      <c r="C327" t="s">
        <v>62</v>
      </c>
      <c r="D327" t="s">
        <v>61</v>
      </c>
      <c r="E327">
        <v>41113</v>
      </c>
      <c r="F327">
        <v>8</v>
      </c>
      <c r="G327">
        <v>45</v>
      </c>
      <c r="H327">
        <v>0</v>
      </c>
      <c r="I327">
        <v>1</v>
      </c>
      <c r="J327">
        <v>732.3</v>
      </c>
      <c r="K327">
        <v>19.788373333333329</v>
      </c>
    </row>
    <row r="328" spans="1:11" x14ac:dyDescent="0.25">
      <c r="A328">
        <v>27</v>
      </c>
      <c r="B328">
        <v>7</v>
      </c>
      <c r="C328" t="s">
        <v>68</v>
      </c>
      <c r="D328" t="s">
        <v>63</v>
      </c>
      <c r="E328">
        <v>41113</v>
      </c>
      <c r="F328">
        <v>8</v>
      </c>
      <c r="G328">
        <v>100</v>
      </c>
      <c r="H328">
        <v>0</v>
      </c>
      <c r="I328">
        <v>1</v>
      </c>
      <c r="J328">
        <v>326.8</v>
      </c>
      <c r="K328">
        <v>3.9738880000000005</v>
      </c>
    </row>
    <row r="329" spans="1:11" x14ac:dyDescent="0.25">
      <c r="A329">
        <v>28</v>
      </c>
      <c r="B329">
        <v>10</v>
      </c>
      <c r="C329" t="s">
        <v>67</v>
      </c>
      <c r="D329" t="s">
        <v>63</v>
      </c>
      <c r="E329">
        <v>41113</v>
      </c>
      <c r="F329">
        <v>8</v>
      </c>
      <c r="G329">
        <v>65</v>
      </c>
      <c r="H329">
        <v>0</v>
      </c>
      <c r="I329">
        <v>1</v>
      </c>
      <c r="J329">
        <v>467.6</v>
      </c>
      <c r="K329">
        <v>8.7477169230769238</v>
      </c>
    </row>
    <row r="330" spans="1:11" x14ac:dyDescent="0.25">
      <c r="A330">
        <v>29</v>
      </c>
      <c r="B330">
        <v>8</v>
      </c>
      <c r="C330" t="s">
        <v>62</v>
      </c>
      <c r="D330" t="s">
        <v>63</v>
      </c>
      <c r="E330">
        <v>41113</v>
      </c>
      <c r="F330">
        <v>8</v>
      </c>
      <c r="G330">
        <v>34</v>
      </c>
      <c r="H330">
        <v>0</v>
      </c>
      <c r="I330">
        <v>1</v>
      </c>
      <c r="J330">
        <v>539.29999999999995</v>
      </c>
      <c r="K330">
        <v>19.287905882352941</v>
      </c>
    </row>
    <row r="331" spans="1:11" x14ac:dyDescent="0.25">
      <c r="A331">
        <v>30</v>
      </c>
      <c r="B331">
        <v>6</v>
      </c>
      <c r="C331" t="s">
        <v>64</v>
      </c>
      <c r="D331" t="s">
        <v>63</v>
      </c>
      <c r="E331">
        <v>41113</v>
      </c>
      <c r="F331">
        <v>8</v>
      </c>
      <c r="G331">
        <v>70</v>
      </c>
      <c r="H331">
        <v>0</v>
      </c>
      <c r="I331">
        <v>1</v>
      </c>
      <c r="J331">
        <v>369.6</v>
      </c>
      <c r="K331">
        <v>6.4204800000000004</v>
      </c>
    </row>
    <row r="332" spans="1:11" x14ac:dyDescent="0.25">
      <c r="A332">
        <v>31</v>
      </c>
      <c r="B332">
        <v>2</v>
      </c>
      <c r="C332" t="s">
        <v>68</v>
      </c>
      <c r="D332" t="s">
        <v>61</v>
      </c>
      <c r="E332">
        <v>41113</v>
      </c>
      <c r="F332">
        <v>8</v>
      </c>
      <c r="G332">
        <v>100</v>
      </c>
      <c r="H332">
        <v>0</v>
      </c>
      <c r="I332">
        <v>1</v>
      </c>
      <c r="J332">
        <v>963.3</v>
      </c>
      <c r="K332">
        <v>11.713728</v>
      </c>
    </row>
    <row r="333" spans="1:11" x14ac:dyDescent="0.25">
      <c r="A333">
        <v>32</v>
      </c>
      <c r="B333">
        <v>9</v>
      </c>
      <c r="C333" t="s">
        <v>60</v>
      </c>
      <c r="D333" t="s">
        <v>63</v>
      </c>
      <c r="E333">
        <v>41113</v>
      </c>
      <c r="F333">
        <v>8</v>
      </c>
      <c r="G333">
        <v>80</v>
      </c>
      <c r="H333">
        <v>0</v>
      </c>
      <c r="I333">
        <v>1</v>
      </c>
      <c r="J333">
        <v>874.6</v>
      </c>
      <c r="K333">
        <v>13.29392</v>
      </c>
    </row>
    <row r="334" spans="1:11" x14ac:dyDescent="0.25">
      <c r="A334">
        <v>33</v>
      </c>
      <c r="B334">
        <v>10</v>
      </c>
      <c r="C334" t="s">
        <v>67</v>
      </c>
      <c r="D334" t="s">
        <v>63</v>
      </c>
      <c r="E334">
        <v>41113</v>
      </c>
      <c r="F334">
        <v>8</v>
      </c>
      <c r="G334">
        <v>100</v>
      </c>
      <c r="H334">
        <v>0</v>
      </c>
      <c r="I334">
        <v>1</v>
      </c>
      <c r="J334">
        <v>608.70000000000005</v>
      </c>
      <c r="K334">
        <v>7.4017920000000004</v>
      </c>
    </row>
    <row r="335" spans="1:11" x14ac:dyDescent="0.25">
      <c r="A335">
        <v>34</v>
      </c>
      <c r="B335">
        <v>5</v>
      </c>
      <c r="C335" t="s">
        <v>67</v>
      </c>
      <c r="D335" t="s">
        <v>61</v>
      </c>
      <c r="E335">
        <v>41113</v>
      </c>
      <c r="F335">
        <v>8</v>
      </c>
      <c r="G335">
        <v>54</v>
      </c>
      <c r="H335">
        <v>0</v>
      </c>
      <c r="I335">
        <v>1</v>
      </c>
      <c r="J335">
        <v>677</v>
      </c>
      <c r="K335">
        <v>15.245037037037036</v>
      </c>
    </row>
    <row r="336" spans="1:11" x14ac:dyDescent="0.25">
      <c r="A336">
        <v>35</v>
      </c>
      <c r="B336">
        <v>10</v>
      </c>
      <c r="C336" t="s">
        <v>67</v>
      </c>
      <c r="D336" t="s">
        <v>63</v>
      </c>
      <c r="E336">
        <v>41113</v>
      </c>
      <c r="F336">
        <v>8</v>
      </c>
      <c r="G336">
        <v>63</v>
      </c>
      <c r="H336">
        <v>0</v>
      </c>
      <c r="I336">
        <v>1</v>
      </c>
      <c r="J336">
        <v>578</v>
      </c>
      <c r="K336">
        <v>11.156317460317458</v>
      </c>
    </row>
    <row r="337" spans="1:15" x14ac:dyDescent="0.25">
      <c r="A337">
        <v>36</v>
      </c>
      <c r="B337">
        <v>8</v>
      </c>
      <c r="C337" t="s">
        <v>62</v>
      </c>
      <c r="D337" t="s">
        <v>63</v>
      </c>
      <c r="E337">
        <v>41113</v>
      </c>
      <c r="F337">
        <v>8</v>
      </c>
      <c r="G337">
        <v>67</v>
      </c>
      <c r="H337">
        <v>0</v>
      </c>
      <c r="I337">
        <v>1</v>
      </c>
      <c r="J337">
        <v>858.3</v>
      </c>
      <c r="K337">
        <v>15.577504477611937</v>
      </c>
    </row>
    <row r="338" spans="1:15" x14ac:dyDescent="0.25">
      <c r="A338">
        <v>37</v>
      </c>
      <c r="B338">
        <v>4</v>
      </c>
      <c r="C338" t="s">
        <v>60</v>
      </c>
      <c r="D338" t="s">
        <v>61</v>
      </c>
      <c r="E338">
        <v>41113</v>
      </c>
      <c r="F338">
        <v>8</v>
      </c>
      <c r="G338">
        <v>81</v>
      </c>
      <c r="H338">
        <v>4.8611111111111112E-2</v>
      </c>
      <c r="I338">
        <v>10</v>
      </c>
      <c r="J338">
        <v>254.4</v>
      </c>
      <c r="K338">
        <v>38.191407407407411</v>
      </c>
    </row>
    <row r="339" spans="1:15" x14ac:dyDescent="0.25">
      <c r="A339">
        <v>38</v>
      </c>
      <c r="B339">
        <v>1</v>
      </c>
      <c r="C339" t="s">
        <v>64</v>
      </c>
      <c r="D339" t="s">
        <v>61</v>
      </c>
      <c r="E339">
        <v>41113</v>
      </c>
      <c r="F339">
        <v>8</v>
      </c>
      <c r="G339">
        <v>88</v>
      </c>
      <c r="H339">
        <v>0</v>
      </c>
      <c r="I339">
        <v>1</v>
      </c>
      <c r="J339">
        <v>371</v>
      </c>
      <c r="K339">
        <v>5.1265454545454539</v>
      </c>
    </row>
    <row r="340" spans="1:15" x14ac:dyDescent="0.25">
      <c r="A340">
        <v>39</v>
      </c>
      <c r="B340">
        <v>5</v>
      </c>
      <c r="C340" t="s">
        <v>67</v>
      </c>
      <c r="D340" t="s">
        <v>61</v>
      </c>
      <c r="E340">
        <v>41113</v>
      </c>
      <c r="F340">
        <v>8</v>
      </c>
      <c r="G340">
        <v>58</v>
      </c>
      <c r="H340">
        <v>0</v>
      </c>
      <c r="I340">
        <v>1</v>
      </c>
      <c r="J340">
        <v>606.20000000000005</v>
      </c>
      <c r="K340">
        <v>12.709296551724139</v>
      </c>
    </row>
    <row r="341" spans="1:15" x14ac:dyDescent="0.25">
      <c r="A341">
        <v>40</v>
      </c>
      <c r="B341">
        <v>2</v>
      </c>
      <c r="C341" t="s">
        <v>68</v>
      </c>
      <c r="D341" t="s">
        <v>61</v>
      </c>
      <c r="E341">
        <v>41113</v>
      </c>
      <c r="F341">
        <v>8</v>
      </c>
      <c r="G341">
        <v>65</v>
      </c>
      <c r="H341">
        <v>0</v>
      </c>
      <c r="I341">
        <v>1</v>
      </c>
      <c r="J341">
        <v>957.4</v>
      </c>
      <c r="K341">
        <v>17.910744615384615</v>
      </c>
    </row>
    <row r="342" spans="1:15" x14ac:dyDescent="0.25">
      <c r="A342">
        <v>41</v>
      </c>
      <c r="B342">
        <v>6</v>
      </c>
      <c r="C342" t="s">
        <v>64</v>
      </c>
      <c r="D342" t="s">
        <v>63</v>
      </c>
      <c r="E342">
        <v>41113</v>
      </c>
      <c r="F342">
        <v>8</v>
      </c>
      <c r="G342">
        <v>100</v>
      </c>
      <c r="H342">
        <v>0</v>
      </c>
      <c r="I342">
        <v>1</v>
      </c>
      <c r="J342">
        <v>346.6</v>
      </c>
      <c r="K342">
        <v>4.2146560000000006</v>
      </c>
    </row>
    <row r="343" spans="1:15" x14ac:dyDescent="0.25">
      <c r="A343">
        <v>42</v>
      </c>
      <c r="B343">
        <v>7</v>
      </c>
      <c r="C343" t="s">
        <v>68</v>
      </c>
      <c r="D343" t="s">
        <v>63</v>
      </c>
      <c r="E343">
        <v>41113</v>
      </c>
      <c r="F343">
        <v>8</v>
      </c>
      <c r="G343">
        <v>74</v>
      </c>
      <c r="H343">
        <v>0</v>
      </c>
      <c r="I343">
        <v>1</v>
      </c>
      <c r="J343">
        <v>438.6</v>
      </c>
      <c r="K343">
        <v>7.2072648648648663</v>
      </c>
    </row>
    <row r="344" spans="1:15" x14ac:dyDescent="0.25">
      <c r="A344">
        <v>43</v>
      </c>
      <c r="B344">
        <v>3</v>
      </c>
      <c r="C344" t="s">
        <v>62</v>
      </c>
      <c r="D344" t="s">
        <v>61</v>
      </c>
      <c r="E344">
        <v>41113</v>
      </c>
      <c r="F344">
        <v>8</v>
      </c>
      <c r="G344">
        <v>58</v>
      </c>
      <c r="H344">
        <v>0</v>
      </c>
      <c r="I344">
        <v>1</v>
      </c>
      <c r="J344">
        <v>570.29999999999995</v>
      </c>
      <c r="K344">
        <v>11.956634482758618</v>
      </c>
    </row>
    <row r="345" spans="1:15" x14ac:dyDescent="0.25">
      <c r="A345">
        <v>44</v>
      </c>
      <c r="B345">
        <v>4</v>
      </c>
      <c r="C345" t="s">
        <v>60</v>
      </c>
      <c r="D345" t="s">
        <v>61</v>
      </c>
      <c r="E345">
        <v>41113</v>
      </c>
      <c r="F345">
        <v>8</v>
      </c>
      <c r="G345">
        <v>57</v>
      </c>
      <c r="H345">
        <v>4.8611111111111112E-2</v>
      </c>
      <c r="I345">
        <v>10</v>
      </c>
      <c r="J345">
        <v>215.5</v>
      </c>
      <c r="K345">
        <v>45.973333333333329</v>
      </c>
    </row>
    <row r="346" spans="1:15" x14ac:dyDescent="0.25">
      <c r="A346">
        <v>45</v>
      </c>
      <c r="B346">
        <v>3</v>
      </c>
      <c r="C346" t="s">
        <v>62</v>
      </c>
      <c r="D346" t="s">
        <v>61</v>
      </c>
      <c r="E346">
        <v>41113</v>
      </c>
      <c r="F346">
        <v>8</v>
      </c>
      <c r="G346">
        <v>26</v>
      </c>
      <c r="H346">
        <v>0</v>
      </c>
      <c r="I346">
        <v>1</v>
      </c>
      <c r="J346">
        <v>730.6</v>
      </c>
      <c r="K346">
        <v>34.169600000000003</v>
      </c>
    </row>
    <row r="347" spans="1:15" x14ac:dyDescent="0.25">
      <c r="A347">
        <v>46</v>
      </c>
      <c r="B347">
        <v>8</v>
      </c>
      <c r="C347" t="s">
        <v>62</v>
      </c>
      <c r="D347" t="s">
        <v>63</v>
      </c>
      <c r="E347">
        <v>41113</v>
      </c>
      <c r="F347">
        <v>8</v>
      </c>
      <c r="G347">
        <v>79</v>
      </c>
      <c r="H347">
        <v>0</v>
      </c>
      <c r="I347">
        <v>1</v>
      </c>
      <c r="J347">
        <v>798.9</v>
      </c>
      <c r="K347">
        <v>12.296992405063291</v>
      </c>
    </row>
    <row r="348" spans="1:15" x14ac:dyDescent="0.25">
      <c r="A348">
        <v>47</v>
      </c>
      <c r="B348">
        <v>4</v>
      </c>
      <c r="C348" t="s">
        <v>60</v>
      </c>
      <c r="D348" t="s">
        <v>61</v>
      </c>
      <c r="E348">
        <v>41113</v>
      </c>
      <c r="F348">
        <v>8</v>
      </c>
      <c r="G348">
        <v>67</v>
      </c>
      <c r="H348">
        <v>4.8611111111111112E-2</v>
      </c>
      <c r="I348">
        <v>10</v>
      </c>
      <c r="J348">
        <v>409.2</v>
      </c>
      <c r="K348">
        <v>74.266746268656703</v>
      </c>
    </row>
    <row r="349" spans="1:15" x14ac:dyDescent="0.25">
      <c r="A349">
        <v>48</v>
      </c>
      <c r="B349">
        <v>7</v>
      </c>
      <c r="C349" t="s">
        <v>68</v>
      </c>
      <c r="D349" t="s">
        <v>63</v>
      </c>
      <c r="E349">
        <v>41113</v>
      </c>
      <c r="F349">
        <v>8</v>
      </c>
      <c r="G349">
        <v>66</v>
      </c>
      <c r="H349">
        <v>0</v>
      </c>
      <c r="I349">
        <v>1</v>
      </c>
      <c r="J349">
        <v>645.79999999999995</v>
      </c>
      <c r="K349">
        <v>11.898375757575756</v>
      </c>
    </row>
    <row r="350" spans="1:15" x14ac:dyDescent="0.25">
      <c r="A350">
        <v>49</v>
      </c>
      <c r="B350">
        <v>1</v>
      </c>
      <c r="C350" t="s">
        <v>64</v>
      </c>
      <c r="D350" t="s">
        <v>61</v>
      </c>
      <c r="E350">
        <v>41113</v>
      </c>
      <c r="F350">
        <v>8</v>
      </c>
      <c r="G350">
        <v>55</v>
      </c>
      <c r="H350">
        <v>0</v>
      </c>
      <c r="I350">
        <v>1</v>
      </c>
      <c r="J350">
        <v>366.6</v>
      </c>
      <c r="K350">
        <v>8.105192727272728</v>
      </c>
    </row>
    <row r="351" spans="1:15" x14ac:dyDescent="0.25">
      <c r="A351">
        <v>50</v>
      </c>
      <c r="B351">
        <v>9</v>
      </c>
      <c r="C351" t="s">
        <v>60</v>
      </c>
      <c r="D351" t="s">
        <v>63</v>
      </c>
      <c r="E351">
        <v>41113</v>
      </c>
      <c r="F351">
        <v>8</v>
      </c>
      <c r="G351">
        <v>72</v>
      </c>
      <c r="H351">
        <v>4.8611111111111112E-2</v>
      </c>
      <c r="I351">
        <v>10</v>
      </c>
      <c r="J351">
        <v>212.3</v>
      </c>
      <c r="K351">
        <v>35.855111111111114</v>
      </c>
    </row>
    <row r="352" spans="1:15" x14ac:dyDescent="0.25">
      <c r="A352">
        <v>1</v>
      </c>
      <c r="B352">
        <v>4</v>
      </c>
      <c r="C352" t="s">
        <v>60</v>
      </c>
      <c r="D352" t="s">
        <v>61</v>
      </c>
      <c r="E352">
        <v>41120</v>
      </c>
      <c r="F352">
        <v>9</v>
      </c>
      <c r="G352">
        <v>62</v>
      </c>
      <c r="H352">
        <v>0</v>
      </c>
      <c r="I352">
        <v>1</v>
      </c>
      <c r="J352">
        <v>901.2</v>
      </c>
      <c r="K352">
        <v>17.675148387096772</v>
      </c>
      <c r="M352">
        <f>AVERAGE(K352:K401)</f>
        <v>21.132297148209101</v>
      </c>
      <c r="N352">
        <f>STDEV(K352:K401)</f>
        <v>24.380450328749301</v>
      </c>
      <c r="O352">
        <f>N352/M352</f>
        <v>1.1537056363423071</v>
      </c>
    </row>
    <row r="353" spans="1:11" x14ac:dyDescent="0.25">
      <c r="A353">
        <v>2</v>
      </c>
      <c r="B353">
        <v>8</v>
      </c>
      <c r="C353" t="s">
        <v>62</v>
      </c>
      <c r="D353" t="s">
        <v>63</v>
      </c>
      <c r="E353">
        <v>41120</v>
      </c>
      <c r="F353">
        <v>9</v>
      </c>
      <c r="G353">
        <v>52</v>
      </c>
      <c r="H353">
        <v>0</v>
      </c>
      <c r="I353">
        <v>1</v>
      </c>
      <c r="J353">
        <v>52.21</v>
      </c>
      <c r="K353">
        <v>1.2209107692307692</v>
      </c>
    </row>
    <row r="354" spans="1:11" x14ac:dyDescent="0.25">
      <c r="A354">
        <v>3</v>
      </c>
      <c r="B354">
        <v>3</v>
      </c>
      <c r="C354" t="s">
        <v>62</v>
      </c>
      <c r="D354" t="s">
        <v>61</v>
      </c>
      <c r="E354">
        <v>41120</v>
      </c>
      <c r="F354">
        <v>9</v>
      </c>
      <c r="G354">
        <v>24</v>
      </c>
      <c r="H354">
        <v>0</v>
      </c>
      <c r="I354">
        <v>1</v>
      </c>
      <c r="J354">
        <v>681.1</v>
      </c>
      <c r="K354">
        <v>34.509066666666669</v>
      </c>
    </row>
    <row r="355" spans="1:11" x14ac:dyDescent="0.25">
      <c r="A355">
        <v>4</v>
      </c>
      <c r="B355">
        <v>6</v>
      </c>
      <c r="C355" t="s">
        <v>64</v>
      </c>
      <c r="D355" t="s">
        <v>63</v>
      </c>
      <c r="E355">
        <v>41120</v>
      </c>
      <c r="F355">
        <v>9</v>
      </c>
      <c r="G355">
        <v>67</v>
      </c>
      <c r="H355">
        <v>0</v>
      </c>
      <c r="I355">
        <v>1</v>
      </c>
      <c r="J355">
        <v>303.2</v>
      </c>
      <c r="K355">
        <v>5.5028537313432828</v>
      </c>
    </row>
    <row r="356" spans="1:11" x14ac:dyDescent="0.25">
      <c r="A356">
        <v>5</v>
      </c>
      <c r="B356">
        <v>3</v>
      </c>
      <c r="C356" t="s">
        <v>62</v>
      </c>
      <c r="D356" t="s">
        <v>61</v>
      </c>
      <c r="E356">
        <v>41120</v>
      </c>
      <c r="F356">
        <v>9</v>
      </c>
      <c r="G356">
        <v>27</v>
      </c>
      <c r="H356">
        <v>0</v>
      </c>
      <c r="I356">
        <v>1</v>
      </c>
      <c r="J356">
        <v>311.10000000000002</v>
      </c>
      <c r="K356">
        <v>14.011022222222222</v>
      </c>
    </row>
    <row r="357" spans="1:11" x14ac:dyDescent="0.25">
      <c r="A357">
        <v>6</v>
      </c>
      <c r="B357">
        <v>1</v>
      </c>
      <c r="C357" t="s">
        <v>64</v>
      </c>
      <c r="D357" t="s">
        <v>61</v>
      </c>
      <c r="E357">
        <v>41120</v>
      </c>
      <c r="F357">
        <v>9</v>
      </c>
      <c r="G357">
        <v>26</v>
      </c>
      <c r="H357">
        <v>0</v>
      </c>
      <c r="I357">
        <v>1</v>
      </c>
      <c r="J357">
        <v>311.39999999999998</v>
      </c>
      <c r="K357">
        <v>14.563938461538459</v>
      </c>
    </row>
    <row r="358" spans="1:11" x14ac:dyDescent="0.25">
      <c r="A358">
        <v>7</v>
      </c>
      <c r="B358">
        <v>4</v>
      </c>
      <c r="C358" t="s">
        <v>60</v>
      </c>
      <c r="D358" t="s">
        <v>61</v>
      </c>
      <c r="E358">
        <v>41120</v>
      </c>
      <c r="F358">
        <v>9</v>
      </c>
      <c r="G358">
        <v>53</v>
      </c>
      <c r="H358">
        <v>0</v>
      </c>
      <c r="I358">
        <v>1</v>
      </c>
      <c r="J358">
        <v>730.6</v>
      </c>
      <c r="K358">
        <v>16.762445283018867</v>
      </c>
    </row>
    <row r="359" spans="1:11" x14ac:dyDescent="0.25">
      <c r="A359">
        <v>8</v>
      </c>
      <c r="B359">
        <v>10</v>
      </c>
      <c r="C359" t="s">
        <v>67</v>
      </c>
      <c r="D359" t="s">
        <v>63</v>
      </c>
      <c r="E359">
        <v>41120</v>
      </c>
      <c r="F359">
        <v>9</v>
      </c>
      <c r="G359">
        <v>100</v>
      </c>
      <c r="H359">
        <v>0</v>
      </c>
      <c r="I359">
        <v>1</v>
      </c>
      <c r="J359">
        <v>794.3</v>
      </c>
      <c r="K359">
        <v>9.6586879999999997</v>
      </c>
    </row>
    <row r="360" spans="1:11" x14ac:dyDescent="0.25">
      <c r="A360">
        <v>9</v>
      </c>
      <c r="B360">
        <v>5</v>
      </c>
      <c r="C360" t="s">
        <v>67</v>
      </c>
      <c r="D360" t="s">
        <v>61</v>
      </c>
      <c r="E360">
        <v>41120</v>
      </c>
      <c r="F360">
        <v>9</v>
      </c>
      <c r="G360">
        <v>51</v>
      </c>
      <c r="H360">
        <v>4.8611111111111112E-2</v>
      </c>
      <c r="I360">
        <v>10</v>
      </c>
      <c r="J360">
        <v>235.5</v>
      </c>
      <c r="K360">
        <v>56.150588235294109</v>
      </c>
    </row>
    <row r="361" spans="1:11" x14ac:dyDescent="0.25">
      <c r="A361">
        <v>10</v>
      </c>
      <c r="B361">
        <v>2</v>
      </c>
      <c r="C361" t="s">
        <v>68</v>
      </c>
      <c r="D361" t="s">
        <v>61</v>
      </c>
      <c r="E361">
        <v>41120</v>
      </c>
      <c r="F361">
        <v>9</v>
      </c>
      <c r="G361">
        <v>100</v>
      </c>
      <c r="H361">
        <v>0</v>
      </c>
      <c r="I361">
        <v>1</v>
      </c>
      <c r="J361">
        <v>481.8</v>
      </c>
      <c r="K361">
        <v>5.8586880000000008</v>
      </c>
    </row>
    <row r="362" spans="1:11" x14ac:dyDescent="0.25">
      <c r="A362">
        <v>11</v>
      </c>
      <c r="B362">
        <v>7</v>
      </c>
      <c r="C362" t="s">
        <v>68</v>
      </c>
      <c r="D362" t="s">
        <v>63</v>
      </c>
      <c r="E362">
        <v>41120</v>
      </c>
      <c r="F362">
        <v>9</v>
      </c>
      <c r="G362">
        <v>100</v>
      </c>
      <c r="H362">
        <v>0</v>
      </c>
      <c r="I362">
        <v>1</v>
      </c>
      <c r="J362">
        <v>448.6</v>
      </c>
      <c r="K362">
        <v>5.4549760000000003</v>
      </c>
    </row>
    <row r="363" spans="1:11" x14ac:dyDescent="0.25">
      <c r="A363">
        <v>12</v>
      </c>
      <c r="B363">
        <v>2</v>
      </c>
      <c r="C363" t="s">
        <v>68</v>
      </c>
      <c r="D363" t="s">
        <v>61</v>
      </c>
      <c r="E363">
        <v>41120</v>
      </c>
      <c r="F363">
        <v>9</v>
      </c>
      <c r="G363">
        <v>71</v>
      </c>
      <c r="H363">
        <v>0</v>
      </c>
      <c r="I363">
        <v>1</v>
      </c>
      <c r="J363">
        <v>374.9</v>
      </c>
      <c r="K363">
        <v>6.4208225352112667</v>
      </c>
    </row>
    <row r="364" spans="1:11" x14ac:dyDescent="0.25">
      <c r="A364">
        <v>13</v>
      </c>
      <c r="B364">
        <v>6</v>
      </c>
      <c r="C364" t="s">
        <v>64</v>
      </c>
      <c r="D364" t="s">
        <v>63</v>
      </c>
      <c r="E364">
        <v>41120</v>
      </c>
      <c r="F364">
        <v>9</v>
      </c>
      <c r="G364">
        <v>100</v>
      </c>
      <c r="H364">
        <v>0</v>
      </c>
      <c r="I364">
        <v>1</v>
      </c>
      <c r="J364">
        <v>344</v>
      </c>
      <c r="K364">
        <v>4.1830400000000001</v>
      </c>
    </row>
    <row r="365" spans="1:11" x14ac:dyDescent="0.25">
      <c r="A365">
        <v>14</v>
      </c>
      <c r="B365">
        <v>1</v>
      </c>
      <c r="C365" t="s">
        <v>64</v>
      </c>
      <c r="D365" t="s">
        <v>61</v>
      </c>
      <c r="E365">
        <v>41120</v>
      </c>
      <c r="F365">
        <v>9</v>
      </c>
      <c r="G365">
        <v>78</v>
      </c>
      <c r="H365">
        <v>0</v>
      </c>
      <c r="I365">
        <v>1</v>
      </c>
      <c r="J365">
        <v>535.29999999999995</v>
      </c>
      <c r="K365">
        <v>8.3451897435897422</v>
      </c>
    </row>
    <row r="366" spans="1:11" x14ac:dyDescent="0.25">
      <c r="A366">
        <v>15</v>
      </c>
      <c r="B366">
        <v>9</v>
      </c>
      <c r="C366" t="s">
        <v>60</v>
      </c>
      <c r="D366" t="s">
        <v>63</v>
      </c>
      <c r="E366">
        <v>41120</v>
      </c>
      <c r="F366">
        <v>9</v>
      </c>
      <c r="G366">
        <v>100</v>
      </c>
      <c r="H366">
        <v>0</v>
      </c>
      <c r="I366">
        <v>1</v>
      </c>
      <c r="J366">
        <v>597.70000000000005</v>
      </c>
      <c r="K366">
        <v>7.2680319999999998</v>
      </c>
    </row>
    <row r="367" spans="1:11" x14ac:dyDescent="0.25">
      <c r="A367">
        <v>16</v>
      </c>
      <c r="B367">
        <v>7</v>
      </c>
      <c r="C367" t="s">
        <v>68</v>
      </c>
      <c r="D367" t="s">
        <v>63</v>
      </c>
      <c r="E367">
        <v>41120</v>
      </c>
      <c r="F367">
        <v>9</v>
      </c>
      <c r="G367">
        <v>100</v>
      </c>
      <c r="H367">
        <v>0</v>
      </c>
      <c r="I367">
        <v>1</v>
      </c>
      <c r="J367">
        <v>454.6</v>
      </c>
      <c r="K367">
        <v>5.5279360000000004</v>
      </c>
    </row>
    <row r="368" spans="1:11" x14ac:dyDescent="0.25">
      <c r="A368">
        <v>17</v>
      </c>
      <c r="B368">
        <v>1</v>
      </c>
      <c r="C368" t="s">
        <v>64</v>
      </c>
      <c r="D368" t="s">
        <v>61</v>
      </c>
      <c r="E368">
        <v>41120</v>
      </c>
      <c r="F368">
        <v>9</v>
      </c>
      <c r="G368">
        <v>50</v>
      </c>
      <c r="H368">
        <v>0</v>
      </c>
      <c r="I368">
        <v>1</v>
      </c>
      <c r="J368">
        <v>843.5</v>
      </c>
      <c r="K368">
        <v>20.513919999999999</v>
      </c>
    </row>
    <row r="369" spans="1:11" x14ac:dyDescent="0.25">
      <c r="A369">
        <v>18</v>
      </c>
      <c r="B369">
        <v>6</v>
      </c>
      <c r="C369" t="s">
        <v>64</v>
      </c>
      <c r="D369" t="s">
        <v>63</v>
      </c>
      <c r="E369">
        <v>41120</v>
      </c>
      <c r="F369">
        <v>9</v>
      </c>
      <c r="G369">
        <v>82</v>
      </c>
      <c r="H369">
        <v>0</v>
      </c>
      <c r="I369">
        <v>1</v>
      </c>
      <c r="J369">
        <v>767.2</v>
      </c>
      <c r="K369">
        <v>11.37701463414634</v>
      </c>
    </row>
    <row r="370" spans="1:11" x14ac:dyDescent="0.25">
      <c r="A370">
        <v>19</v>
      </c>
      <c r="B370">
        <v>8</v>
      </c>
      <c r="C370" t="s">
        <v>62</v>
      </c>
      <c r="D370" t="s">
        <v>63</v>
      </c>
      <c r="E370">
        <v>41120</v>
      </c>
      <c r="F370">
        <v>9</v>
      </c>
      <c r="G370">
        <v>51</v>
      </c>
      <c r="H370">
        <v>0</v>
      </c>
      <c r="I370">
        <v>1</v>
      </c>
      <c r="J370">
        <v>697.7</v>
      </c>
      <c r="K370">
        <v>16.635356862745098</v>
      </c>
    </row>
    <row r="371" spans="1:11" x14ac:dyDescent="0.25">
      <c r="A371">
        <v>20</v>
      </c>
      <c r="B371">
        <v>9</v>
      </c>
      <c r="C371" t="s">
        <v>60</v>
      </c>
      <c r="D371" t="s">
        <v>63</v>
      </c>
      <c r="E371">
        <v>41120</v>
      </c>
      <c r="F371">
        <v>9</v>
      </c>
      <c r="G371">
        <v>69</v>
      </c>
      <c r="H371">
        <v>0</v>
      </c>
      <c r="I371">
        <v>1</v>
      </c>
      <c r="J371">
        <v>898.3</v>
      </c>
      <c r="K371">
        <v>15.830910144927536</v>
      </c>
    </row>
    <row r="372" spans="1:11" x14ac:dyDescent="0.25">
      <c r="A372">
        <v>21</v>
      </c>
      <c r="B372">
        <v>5</v>
      </c>
      <c r="C372" t="s">
        <v>67</v>
      </c>
      <c r="D372" t="s">
        <v>61</v>
      </c>
      <c r="E372">
        <v>41120</v>
      </c>
      <c r="F372">
        <v>9</v>
      </c>
      <c r="G372">
        <v>47</v>
      </c>
      <c r="H372">
        <v>0</v>
      </c>
      <c r="I372">
        <v>1</v>
      </c>
      <c r="J372">
        <v>913.4</v>
      </c>
      <c r="K372">
        <v>23.631795744680851</v>
      </c>
    </row>
    <row r="373" spans="1:11" x14ac:dyDescent="0.25">
      <c r="A373">
        <v>22</v>
      </c>
      <c r="B373">
        <v>2</v>
      </c>
      <c r="C373" t="s">
        <v>68</v>
      </c>
      <c r="D373" t="s">
        <v>61</v>
      </c>
      <c r="E373">
        <v>41120</v>
      </c>
      <c r="F373">
        <v>9</v>
      </c>
      <c r="G373">
        <v>46</v>
      </c>
      <c r="H373">
        <v>0</v>
      </c>
      <c r="I373">
        <v>1</v>
      </c>
      <c r="J373">
        <v>758.3</v>
      </c>
      <c r="K373">
        <v>20.045495652173912</v>
      </c>
    </row>
    <row r="374" spans="1:11" x14ac:dyDescent="0.25">
      <c r="A374">
        <v>23</v>
      </c>
      <c r="B374">
        <v>10</v>
      </c>
      <c r="C374" t="s">
        <v>67</v>
      </c>
      <c r="D374" t="s">
        <v>63</v>
      </c>
      <c r="E374">
        <v>41120</v>
      </c>
      <c r="F374">
        <v>9</v>
      </c>
      <c r="G374">
        <v>53</v>
      </c>
      <c r="H374">
        <v>0</v>
      </c>
      <c r="I374">
        <v>1</v>
      </c>
      <c r="J374">
        <v>957</v>
      </c>
      <c r="K374">
        <v>21.956830188679245</v>
      </c>
    </row>
    <row r="375" spans="1:11" x14ac:dyDescent="0.25">
      <c r="A375">
        <v>24</v>
      </c>
      <c r="B375">
        <v>5</v>
      </c>
      <c r="C375" t="s">
        <v>67</v>
      </c>
      <c r="D375" t="s">
        <v>61</v>
      </c>
      <c r="E375">
        <v>41120</v>
      </c>
      <c r="F375">
        <v>9</v>
      </c>
      <c r="G375">
        <v>42</v>
      </c>
      <c r="H375">
        <v>4.8611111111111112E-2</v>
      </c>
      <c r="I375">
        <v>10</v>
      </c>
      <c r="J375">
        <v>400.7</v>
      </c>
      <c r="K375">
        <v>116.01219047619047</v>
      </c>
    </row>
    <row r="376" spans="1:11" x14ac:dyDescent="0.25">
      <c r="A376">
        <v>25</v>
      </c>
      <c r="B376">
        <v>9</v>
      </c>
      <c r="C376" t="s">
        <v>60</v>
      </c>
      <c r="D376" t="s">
        <v>63</v>
      </c>
      <c r="E376">
        <v>41120</v>
      </c>
      <c r="F376">
        <v>9</v>
      </c>
      <c r="G376">
        <v>56</v>
      </c>
      <c r="H376">
        <v>0</v>
      </c>
      <c r="I376">
        <v>1</v>
      </c>
      <c r="J376">
        <v>618</v>
      </c>
      <c r="K376">
        <v>13.41942857142857</v>
      </c>
    </row>
    <row r="377" spans="1:11" x14ac:dyDescent="0.25">
      <c r="A377">
        <v>26</v>
      </c>
      <c r="B377">
        <v>3</v>
      </c>
      <c r="C377" t="s">
        <v>62</v>
      </c>
      <c r="D377" t="s">
        <v>61</v>
      </c>
      <c r="E377">
        <v>41120</v>
      </c>
      <c r="F377">
        <v>9</v>
      </c>
      <c r="G377">
        <v>47</v>
      </c>
      <c r="H377">
        <v>0</v>
      </c>
      <c r="I377">
        <v>1</v>
      </c>
      <c r="J377">
        <v>529.6</v>
      </c>
      <c r="K377">
        <v>13.701991489361703</v>
      </c>
    </row>
    <row r="378" spans="1:11" x14ac:dyDescent="0.25">
      <c r="A378">
        <v>27</v>
      </c>
      <c r="B378">
        <v>7</v>
      </c>
      <c r="C378" t="s">
        <v>68</v>
      </c>
      <c r="D378" t="s">
        <v>63</v>
      </c>
      <c r="E378">
        <v>41120</v>
      </c>
      <c r="F378">
        <v>9</v>
      </c>
      <c r="G378">
        <v>42</v>
      </c>
      <c r="H378">
        <v>0</v>
      </c>
      <c r="I378">
        <v>1</v>
      </c>
      <c r="J378">
        <v>270.39999999999998</v>
      </c>
      <c r="K378">
        <v>7.8287238095238072</v>
      </c>
    </row>
    <row r="379" spans="1:11" x14ac:dyDescent="0.25">
      <c r="A379">
        <v>28</v>
      </c>
      <c r="B379">
        <v>10</v>
      </c>
      <c r="C379" t="s">
        <v>67</v>
      </c>
      <c r="D379" t="s">
        <v>63</v>
      </c>
      <c r="E379">
        <v>41120</v>
      </c>
      <c r="F379">
        <v>9</v>
      </c>
      <c r="G379">
        <v>47</v>
      </c>
      <c r="H379">
        <v>4.8611111111111112E-2</v>
      </c>
      <c r="I379">
        <v>10</v>
      </c>
      <c r="J379">
        <v>259.39999999999998</v>
      </c>
      <c r="K379">
        <v>67.112851063829766</v>
      </c>
    </row>
    <row r="380" spans="1:11" x14ac:dyDescent="0.25">
      <c r="A380">
        <v>29</v>
      </c>
      <c r="B380">
        <v>8</v>
      </c>
      <c r="C380" t="s">
        <v>62</v>
      </c>
      <c r="D380" t="s">
        <v>63</v>
      </c>
      <c r="E380">
        <v>41120</v>
      </c>
      <c r="F380">
        <v>9</v>
      </c>
      <c r="G380">
        <v>47</v>
      </c>
      <c r="H380">
        <v>0</v>
      </c>
      <c r="I380">
        <v>1</v>
      </c>
      <c r="J380">
        <v>808.8</v>
      </c>
      <c r="K380">
        <v>20.925548936170212</v>
      </c>
    </row>
    <row r="381" spans="1:11" x14ac:dyDescent="0.25">
      <c r="A381">
        <v>30</v>
      </c>
      <c r="B381">
        <v>6</v>
      </c>
      <c r="C381" t="s">
        <v>64</v>
      </c>
      <c r="D381" t="s">
        <v>63</v>
      </c>
      <c r="E381">
        <v>41120</v>
      </c>
      <c r="F381">
        <v>9</v>
      </c>
      <c r="G381">
        <v>76</v>
      </c>
      <c r="H381">
        <v>0</v>
      </c>
      <c r="I381">
        <v>1</v>
      </c>
      <c r="J381">
        <v>598.4</v>
      </c>
      <c r="K381">
        <v>9.5743999999999971</v>
      </c>
    </row>
    <row r="382" spans="1:11" x14ac:dyDescent="0.25">
      <c r="A382">
        <v>31</v>
      </c>
      <c r="B382">
        <v>2</v>
      </c>
      <c r="C382" t="s">
        <v>68</v>
      </c>
      <c r="D382" t="s">
        <v>61</v>
      </c>
      <c r="E382">
        <v>41120</v>
      </c>
      <c r="F382">
        <v>9</v>
      </c>
      <c r="G382">
        <v>57</v>
      </c>
      <c r="H382">
        <v>0</v>
      </c>
      <c r="I382">
        <v>1</v>
      </c>
      <c r="J382">
        <v>378.7</v>
      </c>
      <c r="K382">
        <v>8.0789333333333317</v>
      </c>
    </row>
    <row r="383" spans="1:11" x14ac:dyDescent="0.25">
      <c r="A383">
        <v>32</v>
      </c>
      <c r="B383">
        <v>9</v>
      </c>
      <c r="C383" t="s">
        <v>60</v>
      </c>
      <c r="D383" t="s">
        <v>63</v>
      </c>
      <c r="E383">
        <v>41120</v>
      </c>
      <c r="F383">
        <v>9</v>
      </c>
      <c r="G383">
        <v>79</v>
      </c>
      <c r="H383">
        <v>0</v>
      </c>
      <c r="I383">
        <v>1</v>
      </c>
      <c r="J383">
        <v>497.6</v>
      </c>
      <c r="K383">
        <v>7.6592607594936721</v>
      </c>
    </row>
    <row r="384" spans="1:11" x14ac:dyDescent="0.25">
      <c r="A384">
        <v>33</v>
      </c>
      <c r="B384">
        <v>10</v>
      </c>
      <c r="C384" t="s">
        <v>67</v>
      </c>
      <c r="D384" t="s">
        <v>63</v>
      </c>
      <c r="E384">
        <v>41120</v>
      </c>
      <c r="F384">
        <v>9</v>
      </c>
      <c r="G384">
        <v>85</v>
      </c>
      <c r="H384">
        <v>0</v>
      </c>
      <c r="I384">
        <v>1</v>
      </c>
      <c r="J384">
        <v>441.5</v>
      </c>
      <c r="K384">
        <v>6.3160470588235293</v>
      </c>
    </row>
    <row r="385" spans="1:11" x14ac:dyDescent="0.25">
      <c r="A385">
        <v>34</v>
      </c>
      <c r="B385">
        <v>5</v>
      </c>
      <c r="C385" t="s">
        <v>67</v>
      </c>
      <c r="D385" t="s">
        <v>61</v>
      </c>
      <c r="E385">
        <v>41120</v>
      </c>
      <c r="F385">
        <v>9</v>
      </c>
      <c r="G385">
        <v>44</v>
      </c>
      <c r="H385">
        <v>4.8611111111111112E-2</v>
      </c>
      <c r="I385">
        <v>10</v>
      </c>
      <c r="J385">
        <v>253.6</v>
      </c>
      <c r="K385">
        <v>70.085818181818169</v>
      </c>
    </row>
    <row r="386" spans="1:11" x14ac:dyDescent="0.25">
      <c r="A386">
        <v>35</v>
      </c>
      <c r="B386">
        <v>10</v>
      </c>
      <c r="C386" t="s">
        <v>67</v>
      </c>
      <c r="D386" t="s">
        <v>63</v>
      </c>
      <c r="E386">
        <v>41120</v>
      </c>
      <c r="F386">
        <v>9</v>
      </c>
      <c r="G386">
        <v>72</v>
      </c>
      <c r="H386">
        <v>4.8611111111111112E-2</v>
      </c>
      <c r="I386">
        <v>10</v>
      </c>
      <c r="J386">
        <v>246</v>
      </c>
      <c r="K386">
        <v>41.546666666666667</v>
      </c>
    </row>
    <row r="387" spans="1:11" x14ac:dyDescent="0.25">
      <c r="A387">
        <v>36</v>
      </c>
      <c r="B387">
        <v>8</v>
      </c>
      <c r="C387" t="s">
        <v>62</v>
      </c>
      <c r="D387" t="s">
        <v>63</v>
      </c>
      <c r="E387">
        <v>41120</v>
      </c>
      <c r="F387">
        <v>9</v>
      </c>
      <c r="G387">
        <v>100</v>
      </c>
      <c r="H387">
        <v>4.8611111111111112E-2</v>
      </c>
      <c r="I387">
        <v>10</v>
      </c>
      <c r="J387">
        <v>239.2</v>
      </c>
      <c r="K387">
        <v>29.08672</v>
      </c>
    </row>
    <row r="388" spans="1:11" x14ac:dyDescent="0.25">
      <c r="A388">
        <v>37</v>
      </c>
      <c r="B388">
        <v>4</v>
      </c>
      <c r="C388" t="s">
        <v>60</v>
      </c>
      <c r="D388" t="s">
        <v>61</v>
      </c>
      <c r="E388">
        <v>41120</v>
      </c>
      <c r="F388">
        <v>9</v>
      </c>
      <c r="G388">
        <v>64</v>
      </c>
      <c r="H388">
        <v>0</v>
      </c>
      <c r="I388">
        <v>1</v>
      </c>
      <c r="J388">
        <v>881.8</v>
      </c>
      <c r="K388">
        <v>16.754199999999997</v>
      </c>
    </row>
    <row r="389" spans="1:11" x14ac:dyDescent="0.25">
      <c r="A389">
        <v>38</v>
      </c>
      <c r="B389">
        <v>1</v>
      </c>
      <c r="C389" t="s">
        <v>64</v>
      </c>
      <c r="D389" t="s">
        <v>61</v>
      </c>
      <c r="E389">
        <v>41120</v>
      </c>
      <c r="F389">
        <v>9</v>
      </c>
    </row>
    <row r="390" spans="1:11" x14ac:dyDescent="0.25">
      <c r="A390">
        <v>39</v>
      </c>
      <c r="B390">
        <v>5</v>
      </c>
      <c r="C390" t="s">
        <v>67</v>
      </c>
      <c r="D390" t="s">
        <v>61</v>
      </c>
      <c r="E390">
        <v>41120</v>
      </c>
      <c r="F390">
        <v>9</v>
      </c>
      <c r="G390">
        <v>46</v>
      </c>
      <c r="H390">
        <v>4.8611111111111112E-2</v>
      </c>
      <c r="I390">
        <v>10</v>
      </c>
      <c r="J390">
        <v>426.2</v>
      </c>
      <c r="K390">
        <v>112.66504347826086</v>
      </c>
    </row>
    <row r="391" spans="1:11" x14ac:dyDescent="0.25">
      <c r="A391">
        <v>40</v>
      </c>
      <c r="B391">
        <v>2</v>
      </c>
      <c r="C391" t="s">
        <v>68</v>
      </c>
      <c r="D391" t="s">
        <v>61</v>
      </c>
      <c r="E391">
        <v>41120</v>
      </c>
      <c r="F391">
        <v>9</v>
      </c>
      <c r="G391">
        <v>57</v>
      </c>
      <c r="H391">
        <v>0</v>
      </c>
      <c r="I391">
        <v>1</v>
      </c>
      <c r="J391">
        <v>692.6</v>
      </c>
      <c r="K391">
        <v>14.775466666666665</v>
      </c>
    </row>
    <row r="392" spans="1:11" x14ac:dyDescent="0.25">
      <c r="A392">
        <v>41</v>
      </c>
      <c r="B392">
        <v>6</v>
      </c>
      <c r="C392" t="s">
        <v>64</v>
      </c>
      <c r="D392" t="s">
        <v>63</v>
      </c>
      <c r="E392">
        <v>41120</v>
      </c>
      <c r="F392">
        <v>9</v>
      </c>
      <c r="G392">
        <v>100</v>
      </c>
      <c r="H392">
        <v>0</v>
      </c>
      <c r="I392">
        <v>1</v>
      </c>
      <c r="J392">
        <v>361.4</v>
      </c>
      <c r="K392">
        <v>4.3946239999999994</v>
      </c>
    </row>
    <row r="393" spans="1:11" x14ac:dyDescent="0.25">
      <c r="A393">
        <v>42</v>
      </c>
      <c r="B393">
        <v>7</v>
      </c>
      <c r="C393" t="s">
        <v>68</v>
      </c>
      <c r="D393" t="s">
        <v>63</v>
      </c>
      <c r="E393">
        <v>41120</v>
      </c>
      <c r="F393">
        <v>9</v>
      </c>
      <c r="G393">
        <v>100</v>
      </c>
      <c r="H393">
        <v>0</v>
      </c>
      <c r="I393">
        <v>1</v>
      </c>
      <c r="J393">
        <v>708.9</v>
      </c>
      <c r="K393">
        <v>8.6202239999999986</v>
      </c>
    </row>
    <row r="394" spans="1:11" x14ac:dyDescent="0.25">
      <c r="A394">
        <v>43</v>
      </c>
      <c r="B394">
        <v>3</v>
      </c>
      <c r="C394" t="s">
        <v>62</v>
      </c>
      <c r="D394" t="s">
        <v>61</v>
      </c>
      <c r="E394">
        <v>41120</v>
      </c>
      <c r="F394">
        <v>9</v>
      </c>
      <c r="G394">
        <v>48</v>
      </c>
      <c r="H394">
        <v>0</v>
      </c>
      <c r="I394">
        <v>1</v>
      </c>
      <c r="J394">
        <v>584.4</v>
      </c>
      <c r="K394">
        <v>14.8048</v>
      </c>
    </row>
    <row r="395" spans="1:11" x14ac:dyDescent="0.25">
      <c r="A395">
        <v>44</v>
      </c>
      <c r="B395">
        <v>4</v>
      </c>
      <c r="C395" t="s">
        <v>60</v>
      </c>
      <c r="D395" t="s">
        <v>61</v>
      </c>
      <c r="E395">
        <v>41120</v>
      </c>
      <c r="F395">
        <v>9</v>
      </c>
      <c r="G395">
        <v>54</v>
      </c>
      <c r="H395">
        <v>0</v>
      </c>
      <c r="I395">
        <v>1</v>
      </c>
      <c r="J395">
        <v>625.20000000000005</v>
      </c>
      <c r="K395">
        <v>14.078577777777777</v>
      </c>
    </row>
    <row r="396" spans="1:11" x14ac:dyDescent="0.25">
      <c r="A396">
        <v>45</v>
      </c>
      <c r="B396">
        <v>3</v>
      </c>
      <c r="C396" t="s">
        <v>62</v>
      </c>
      <c r="D396" t="s">
        <v>61</v>
      </c>
      <c r="E396">
        <v>41120</v>
      </c>
      <c r="F396">
        <v>9</v>
      </c>
      <c r="G396">
        <v>35</v>
      </c>
      <c r="H396">
        <v>0</v>
      </c>
      <c r="I396">
        <v>1</v>
      </c>
      <c r="J396">
        <v>791.9</v>
      </c>
      <c r="K396">
        <v>27.512868571428566</v>
      </c>
    </row>
    <row r="397" spans="1:11" x14ac:dyDescent="0.25">
      <c r="A397">
        <v>46</v>
      </c>
      <c r="B397">
        <v>8</v>
      </c>
      <c r="C397" t="s">
        <v>62</v>
      </c>
      <c r="D397" t="s">
        <v>63</v>
      </c>
      <c r="E397">
        <v>41120</v>
      </c>
      <c r="F397">
        <v>9</v>
      </c>
      <c r="G397">
        <v>70</v>
      </c>
      <c r="H397">
        <v>0</v>
      </c>
      <c r="I397">
        <v>1</v>
      </c>
      <c r="J397">
        <v>510.1</v>
      </c>
      <c r="K397">
        <v>8.861165714285713</v>
      </c>
    </row>
    <row r="398" spans="1:11" x14ac:dyDescent="0.25">
      <c r="A398">
        <v>47</v>
      </c>
      <c r="B398">
        <v>4</v>
      </c>
      <c r="C398" t="s">
        <v>60</v>
      </c>
      <c r="D398" t="s">
        <v>61</v>
      </c>
      <c r="E398">
        <v>41120</v>
      </c>
      <c r="F398">
        <v>9</v>
      </c>
      <c r="G398">
        <v>44</v>
      </c>
      <c r="H398">
        <v>0</v>
      </c>
      <c r="I398">
        <v>1</v>
      </c>
      <c r="J398">
        <v>951.6</v>
      </c>
      <c r="K398">
        <v>26.298763636363635</v>
      </c>
    </row>
    <row r="399" spans="1:11" x14ac:dyDescent="0.25">
      <c r="A399">
        <v>48</v>
      </c>
      <c r="B399">
        <v>7</v>
      </c>
      <c r="C399" t="s">
        <v>68</v>
      </c>
      <c r="D399" t="s">
        <v>63</v>
      </c>
      <c r="E399">
        <v>41120</v>
      </c>
      <c r="F399">
        <v>9</v>
      </c>
      <c r="G399">
        <v>51</v>
      </c>
      <c r="H399">
        <v>0</v>
      </c>
      <c r="I399">
        <v>1</v>
      </c>
      <c r="J399">
        <v>452.1</v>
      </c>
      <c r="K399">
        <v>10.779482352941175</v>
      </c>
    </row>
    <row r="400" spans="1:11" x14ac:dyDescent="0.25">
      <c r="A400">
        <v>49</v>
      </c>
      <c r="B400">
        <v>1</v>
      </c>
      <c r="C400" t="s">
        <v>64</v>
      </c>
      <c r="D400" t="s">
        <v>61</v>
      </c>
      <c r="E400">
        <v>41120</v>
      </c>
      <c r="F400">
        <v>9</v>
      </c>
      <c r="G400">
        <v>73</v>
      </c>
      <c r="H400">
        <v>0</v>
      </c>
      <c r="I400">
        <v>1</v>
      </c>
      <c r="J400">
        <v>640.4</v>
      </c>
      <c r="K400">
        <v>10.667484931506847</v>
      </c>
    </row>
    <row r="401" spans="1:15" x14ac:dyDescent="0.25">
      <c r="A401">
        <v>50</v>
      </c>
      <c r="B401">
        <v>9</v>
      </c>
      <c r="C401" t="s">
        <v>60</v>
      </c>
      <c r="D401" t="s">
        <v>63</v>
      </c>
      <c r="E401">
        <v>41120</v>
      </c>
      <c r="F401">
        <v>9</v>
      </c>
      <c r="G401">
        <v>63</v>
      </c>
      <c r="H401">
        <v>0</v>
      </c>
      <c r="I401">
        <v>1</v>
      </c>
      <c r="J401">
        <v>560.4</v>
      </c>
      <c r="K401">
        <v>10.816609523809522</v>
      </c>
    </row>
    <row r="402" spans="1:15" x14ac:dyDescent="0.25">
      <c r="A402">
        <v>1</v>
      </c>
      <c r="B402">
        <v>4</v>
      </c>
      <c r="C402" t="s">
        <v>60</v>
      </c>
      <c r="D402" t="s">
        <v>61</v>
      </c>
      <c r="E402">
        <v>41127</v>
      </c>
      <c r="F402">
        <v>10</v>
      </c>
      <c r="G402">
        <v>62</v>
      </c>
      <c r="H402">
        <v>0</v>
      </c>
      <c r="I402">
        <v>1</v>
      </c>
      <c r="J402">
        <v>805.7</v>
      </c>
      <c r="K402">
        <v>15.802116129032258</v>
      </c>
      <c r="M402">
        <f>AVERAGE(K402:K451)</f>
        <v>15.21903031083516</v>
      </c>
      <c r="N402">
        <f>STDEV(K402:K451)</f>
        <v>16.179409534482684</v>
      </c>
      <c r="O402">
        <f>N402/M402</f>
        <v>1.0631038380259867</v>
      </c>
    </row>
    <row r="403" spans="1:15" x14ac:dyDescent="0.25">
      <c r="A403">
        <v>2</v>
      </c>
      <c r="B403">
        <v>8</v>
      </c>
      <c r="C403" t="s">
        <v>62</v>
      </c>
      <c r="D403" t="s">
        <v>63</v>
      </c>
      <c r="E403">
        <v>41127</v>
      </c>
      <c r="F403">
        <v>10</v>
      </c>
      <c r="G403">
        <v>68</v>
      </c>
      <c r="H403">
        <v>0</v>
      </c>
      <c r="I403">
        <v>1</v>
      </c>
      <c r="J403">
        <v>602.1</v>
      </c>
      <c r="K403">
        <v>10.766964705882351</v>
      </c>
    </row>
    <row r="404" spans="1:15" x14ac:dyDescent="0.25">
      <c r="A404">
        <v>3</v>
      </c>
      <c r="B404">
        <v>3</v>
      </c>
      <c r="C404" t="s">
        <v>62</v>
      </c>
      <c r="D404" t="s">
        <v>61</v>
      </c>
      <c r="E404">
        <v>41127</v>
      </c>
      <c r="F404">
        <v>10</v>
      </c>
      <c r="G404">
        <v>25</v>
      </c>
      <c r="H404">
        <v>0</v>
      </c>
      <c r="I404">
        <v>1</v>
      </c>
      <c r="J404">
        <v>704.2</v>
      </c>
      <c r="K404">
        <v>34.252288</v>
      </c>
    </row>
    <row r="405" spans="1:15" x14ac:dyDescent="0.25">
      <c r="A405">
        <v>4</v>
      </c>
      <c r="B405">
        <v>6</v>
      </c>
      <c r="C405" t="s">
        <v>64</v>
      </c>
      <c r="D405" t="s">
        <v>63</v>
      </c>
      <c r="E405">
        <v>41127</v>
      </c>
      <c r="F405">
        <v>10</v>
      </c>
      <c r="G405">
        <v>100</v>
      </c>
      <c r="H405">
        <v>0</v>
      </c>
      <c r="I405">
        <v>1</v>
      </c>
      <c r="J405">
        <v>336.4</v>
      </c>
      <c r="K405">
        <v>4.090624</v>
      </c>
    </row>
    <row r="406" spans="1:15" x14ac:dyDescent="0.25">
      <c r="A406">
        <v>5</v>
      </c>
      <c r="B406">
        <v>3</v>
      </c>
      <c r="C406" t="s">
        <v>62</v>
      </c>
      <c r="D406" t="s">
        <v>61</v>
      </c>
      <c r="E406">
        <v>41127</v>
      </c>
      <c r="F406">
        <v>10</v>
      </c>
      <c r="G406">
        <v>26</v>
      </c>
      <c r="H406">
        <v>0</v>
      </c>
      <c r="I406">
        <v>1</v>
      </c>
      <c r="J406">
        <v>441.7</v>
      </c>
      <c r="K406">
        <v>20.657969230769229</v>
      </c>
    </row>
    <row r="407" spans="1:15" x14ac:dyDescent="0.25">
      <c r="A407">
        <v>6</v>
      </c>
      <c r="B407">
        <v>1</v>
      </c>
      <c r="C407" t="s">
        <v>64</v>
      </c>
      <c r="D407" t="s">
        <v>61</v>
      </c>
      <c r="E407">
        <v>41127</v>
      </c>
      <c r="F407">
        <v>10</v>
      </c>
      <c r="G407">
        <v>25</v>
      </c>
      <c r="H407">
        <v>0</v>
      </c>
      <c r="I407">
        <v>1</v>
      </c>
      <c r="J407">
        <v>291.8</v>
      </c>
      <c r="K407">
        <v>14.193152000000001</v>
      </c>
    </row>
    <row r="408" spans="1:15" x14ac:dyDescent="0.25">
      <c r="A408">
        <v>7</v>
      </c>
      <c r="B408">
        <v>4</v>
      </c>
      <c r="C408" t="s">
        <v>60</v>
      </c>
      <c r="D408" t="s">
        <v>61</v>
      </c>
      <c r="E408">
        <v>41127</v>
      </c>
      <c r="F408">
        <v>10</v>
      </c>
      <c r="G408">
        <v>45</v>
      </c>
      <c r="H408">
        <v>0</v>
      </c>
      <c r="I408">
        <v>1</v>
      </c>
      <c r="J408">
        <v>979.1</v>
      </c>
      <c r="K408">
        <v>26.457457777777773</v>
      </c>
    </row>
    <row r="409" spans="1:15" x14ac:dyDescent="0.25">
      <c r="A409">
        <v>8</v>
      </c>
      <c r="B409">
        <v>10</v>
      </c>
      <c r="C409" t="s">
        <v>67</v>
      </c>
      <c r="D409" t="s">
        <v>63</v>
      </c>
      <c r="E409">
        <v>41127</v>
      </c>
      <c r="F409">
        <v>10</v>
      </c>
      <c r="G409">
        <v>100</v>
      </c>
      <c r="H409">
        <v>0</v>
      </c>
      <c r="I409">
        <v>1</v>
      </c>
      <c r="J409">
        <v>632</v>
      </c>
      <c r="K409">
        <v>7.6851199999999995</v>
      </c>
    </row>
    <row r="410" spans="1:15" x14ac:dyDescent="0.25">
      <c r="A410">
        <v>9</v>
      </c>
      <c r="B410">
        <v>5</v>
      </c>
      <c r="C410" t="s">
        <v>67</v>
      </c>
      <c r="D410" t="s">
        <v>61</v>
      </c>
      <c r="E410">
        <v>41127</v>
      </c>
      <c r="F410">
        <v>10</v>
      </c>
      <c r="G410">
        <v>57</v>
      </c>
      <c r="H410">
        <v>0</v>
      </c>
      <c r="I410">
        <v>1</v>
      </c>
      <c r="J410">
        <v>528.6</v>
      </c>
      <c r="K410">
        <v>11.2768</v>
      </c>
    </row>
    <row r="411" spans="1:15" x14ac:dyDescent="0.25">
      <c r="A411">
        <v>10</v>
      </c>
      <c r="B411">
        <v>2</v>
      </c>
      <c r="C411" t="s">
        <v>68</v>
      </c>
      <c r="D411" t="s">
        <v>61</v>
      </c>
      <c r="E411">
        <v>41127</v>
      </c>
      <c r="F411">
        <v>10</v>
      </c>
      <c r="G411">
        <v>100</v>
      </c>
      <c r="H411">
        <v>0</v>
      </c>
      <c r="I411">
        <v>1</v>
      </c>
      <c r="J411">
        <v>432.5</v>
      </c>
      <c r="K411">
        <v>5.2591999999999999</v>
      </c>
    </row>
    <row r="412" spans="1:15" x14ac:dyDescent="0.25">
      <c r="A412">
        <v>11</v>
      </c>
      <c r="B412">
        <v>7</v>
      </c>
      <c r="C412" t="s">
        <v>68</v>
      </c>
      <c r="D412" t="s">
        <v>63</v>
      </c>
      <c r="E412">
        <v>41127</v>
      </c>
      <c r="F412">
        <v>10</v>
      </c>
      <c r="G412">
        <v>70</v>
      </c>
      <c r="H412">
        <v>0</v>
      </c>
      <c r="I412">
        <v>1</v>
      </c>
      <c r="J412">
        <v>482.5</v>
      </c>
      <c r="K412">
        <v>8.3817142857142848</v>
      </c>
    </row>
    <row r="413" spans="1:15" x14ac:dyDescent="0.25">
      <c r="A413">
        <v>12</v>
      </c>
      <c r="B413">
        <v>2</v>
      </c>
      <c r="C413" t="s">
        <v>68</v>
      </c>
      <c r="D413" t="s">
        <v>61</v>
      </c>
      <c r="E413">
        <v>41127</v>
      </c>
      <c r="F413">
        <v>10</v>
      </c>
      <c r="G413">
        <v>63</v>
      </c>
      <c r="H413">
        <v>0</v>
      </c>
      <c r="I413">
        <v>1</v>
      </c>
      <c r="J413">
        <v>365.7</v>
      </c>
      <c r="K413">
        <v>7.0585904761904752</v>
      </c>
    </row>
    <row r="414" spans="1:15" x14ac:dyDescent="0.25">
      <c r="A414">
        <v>13</v>
      </c>
      <c r="B414">
        <v>6</v>
      </c>
      <c r="C414" t="s">
        <v>64</v>
      </c>
      <c r="D414" t="s">
        <v>63</v>
      </c>
      <c r="E414">
        <v>41127</v>
      </c>
      <c r="F414">
        <v>10</v>
      </c>
      <c r="G414">
        <v>100</v>
      </c>
      <c r="H414">
        <v>0</v>
      </c>
      <c r="I414">
        <v>1</v>
      </c>
      <c r="J414">
        <v>198</v>
      </c>
      <c r="K414">
        <v>2.40768</v>
      </c>
    </row>
    <row r="415" spans="1:15" x14ac:dyDescent="0.25">
      <c r="A415">
        <v>14</v>
      </c>
      <c r="B415">
        <v>1</v>
      </c>
      <c r="C415" t="s">
        <v>64</v>
      </c>
      <c r="D415" t="s">
        <v>61</v>
      </c>
      <c r="E415">
        <v>41127</v>
      </c>
      <c r="F415">
        <v>10</v>
      </c>
      <c r="G415">
        <v>64</v>
      </c>
      <c r="H415">
        <v>0</v>
      </c>
      <c r="I415">
        <v>1</v>
      </c>
      <c r="J415">
        <v>374.5</v>
      </c>
      <c r="K415">
        <v>7.1154999999999999</v>
      </c>
    </row>
    <row r="416" spans="1:15" x14ac:dyDescent="0.25">
      <c r="A416">
        <v>15</v>
      </c>
      <c r="B416">
        <v>9</v>
      </c>
      <c r="C416" t="s">
        <v>60</v>
      </c>
      <c r="D416" t="s">
        <v>63</v>
      </c>
      <c r="E416">
        <v>41127</v>
      </c>
      <c r="F416">
        <v>10</v>
      </c>
      <c r="G416">
        <v>100</v>
      </c>
      <c r="H416">
        <v>0</v>
      </c>
      <c r="I416">
        <v>1</v>
      </c>
      <c r="J416">
        <v>484.6</v>
      </c>
      <c r="K416">
        <v>5.8927360000000002</v>
      </c>
    </row>
    <row r="417" spans="1:11" x14ac:dyDescent="0.25">
      <c r="A417">
        <v>16</v>
      </c>
      <c r="B417">
        <v>7</v>
      </c>
      <c r="C417" t="s">
        <v>68</v>
      </c>
      <c r="D417" t="s">
        <v>63</v>
      </c>
      <c r="E417">
        <v>41127</v>
      </c>
      <c r="F417">
        <v>10</v>
      </c>
      <c r="G417">
        <v>59</v>
      </c>
      <c r="H417">
        <v>0</v>
      </c>
      <c r="I417">
        <v>1</v>
      </c>
      <c r="J417">
        <v>308.10000000000002</v>
      </c>
      <c r="K417">
        <v>6.3499932203389839</v>
      </c>
    </row>
    <row r="418" spans="1:11" x14ac:dyDescent="0.25">
      <c r="A418">
        <v>17</v>
      </c>
      <c r="B418">
        <v>1</v>
      </c>
      <c r="C418" t="s">
        <v>64</v>
      </c>
      <c r="D418" t="s">
        <v>61</v>
      </c>
      <c r="E418">
        <v>41127</v>
      </c>
      <c r="F418">
        <v>10</v>
      </c>
      <c r="G418">
        <v>44</v>
      </c>
      <c r="H418">
        <v>4.8611111111111112E-2</v>
      </c>
      <c r="I418">
        <v>10</v>
      </c>
      <c r="J418">
        <v>187.7</v>
      </c>
      <c r="K418">
        <v>51.873454545454535</v>
      </c>
    </row>
    <row r="419" spans="1:11" x14ac:dyDescent="0.25">
      <c r="A419">
        <v>18</v>
      </c>
      <c r="B419">
        <v>6</v>
      </c>
      <c r="C419" t="s">
        <v>64</v>
      </c>
      <c r="D419" t="s">
        <v>63</v>
      </c>
      <c r="E419">
        <v>41127</v>
      </c>
      <c r="F419">
        <v>10</v>
      </c>
      <c r="G419">
        <v>62</v>
      </c>
      <c r="H419">
        <v>0</v>
      </c>
      <c r="I419">
        <v>1</v>
      </c>
      <c r="J419">
        <v>495.5</v>
      </c>
      <c r="K419">
        <v>9.7181935483870951</v>
      </c>
    </row>
    <row r="420" spans="1:11" x14ac:dyDescent="0.25">
      <c r="A420">
        <v>19</v>
      </c>
      <c r="B420">
        <v>8</v>
      </c>
      <c r="C420" t="s">
        <v>62</v>
      </c>
      <c r="D420" t="s">
        <v>63</v>
      </c>
      <c r="E420">
        <v>41127</v>
      </c>
      <c r="F420">
        <v>10</v>
      </c>
      <c r="G420">
        <v>70</v>
      </c>
      <c r="H420">
        <v>0</v>
      </c>
      <c r="I420">
        <v>1</v>
      </c>
      <c r="J420">
        <v>467.6</v>
      </c>
      <c r="K420">
        <v>8.1228800000000003</v>
      </c>
    </row>
    <row r="421" spans="1:11" x14ac:dyDescent="0.25">
      <c r="A421">
        <v>20</v>
      </c>
      <c r="B421">
        <v>9</v>
      </c>
      <c r="C421" t="s">
        <v>60</v>
      </c>
      <c r="D421" t="s">
        <v>63</v>
      </c>
      <c r="E421">
        <v>41127</v>
      </c>
      <c r="F421">
        <v>10</v>
      </c>
      <c r="G421">
        <v>74</v>
      </c>
      <c r="H421">
        <v>0</v>
      </c>
      <c r="I421">
        <v>1</v>
      </c>
      <c r="J421">
        <v>486.5</v>
      </c>
      <c r="K421">
        <v>7.9943783783783777</v>
      </c>
    </row>
    <row r="422" spans="1:11" x14ac:dyDescent="0.25">
      <c r="A422">
        <v>21</v>
      </c>
      <c r="B422">
        <v>5</v>
      </c>
      <c r="C422" t="s">
        <v>67</v>
      </c>
      <c r="D422" t="s">
        <v>61</v>
      </c>
      <c r="E422">
        <v>41127</v>
      </c>
      <c r="F422">
        <v>10</v>
      </c>
      <c r="G422">
        <v>46</v>
      </c>
      <c r="H422">
        <v>0</v>
      </c>
      <c r="I422">
        <v>1</v>
      </c>
      <c r="J422">
        <v>514.29999999999995</v>
      </c>
      <c r="K422">
        <v>13.595408695652171</v>
      </c>
    </row>
    <row r="423" spans="1:11" x14ac:dyDescent="0.25">
      <c r="A423">
        <v>22</v>
      </c>
      <c r="B423">
        <v>2</v>
      </c>
      <c r="C423" t="s">
        <v>68</v>
      </c>
      <c r="D423" t="s">
        <v>61</v>
      </c>
      <c r="E423">
        <v>41127</v>
      </c>
      <c r="F423">
        <v>10</v>
      </c>
      <c r="G423">
        <v>47</v>
      </c>
      <c r="H423">
        <v>0</v>
      </c>
      <c r="I423">
        <v>1</v>
      </c>
      <c r="J423">
        <v>821.5</v>
      </c>
      <c r="K423">
        <v>21.254127659574465</v>
      </c>
    </row>
    <row r="424" spans="1:11" x14ac:dyDescent="0.25">
      <c r="A424">
        <v>23</v>
      </c>
      <c r="B424">
        <v>10</v>
      </c>
      <c r="C424" t="s">
        <v>67</v>
      </c>
      <c r="D424" t="s">
        <v>63</v>
      </c>
      <c r="E424">
        <v>41127</v>
      </c>
      <c r="F424">
        <v>10</v>
      </c>
      <c r="G424">
        <v>72</v>
      </c>
      <c r="H424">
        <v>0</v>
      </c>
      <c r="I424">
        <v>1</v>
      </c>
      <c r="J424">
        <v>470.4</v>
      </c>
      <c r="K424">
        <v>7.9445333333333323</v>
      </c>
    </row>
    <row r="425" spans="1:11" x14ac:dyDescent="0.25">
      <c r="A425">
        <v>24</v>
      </c>
      <c r="B425">
        <v>5</v>
      </c>
      <c r="C425" t="s">
        <v>67</v>
      </c>
      <c r="D425" t="s">
        <v>61</v>
      </c>
      <c r="E425">
        <v>41127</v>
      </c>
      <c r="F425">
        <v>10</v>
      </c>
      <c r="G425">
        <v>34</v>
      </c>
      <c r="H425">
        <v>4.8611111111111112E-2</v>
      </c>
      <c r="I425">
        <v>10</v>
      </c>
      <c r="J425">
        <v>236.8</v>
      </c>
      <c r="K425">
        <v>84.690823529411773</v>
      </c>
    </row>
    <row r="426" spans="1:11" x14ac:dyDescent="0.25">
      <c r="A426">
        <v>25</v>
      </c>
      <c r="B426">
        <v>9</v>
      </c>
      <c r="C426" t="s">
        <v>60</v>
      </c>
      <c r="D426" t="s">
        <v>63</v>
      </c>
      <c r="E426">
        <v>41127</v>
      </c>
      <c r="F426">
        <v>10</v>
      </c>
      <c r="G426">
        <v>75</v>
      </c>
      <c r="H426">
        <v>0</v>
      </c>
      <c r="I426">
        <v>1</v>
      </c>
      <c r="J426">
        <v>663.3</v>
      </c>
      <c r="K426">
        <v>10.754303999999999</v>
      </c>
    </row>
    <row r="427" spans="1:11" x14ac:dyDescent="0.25">
      <c r="A427">
        <v>26</v>
      </c>
      <c r="B427">
        <v>3</v>
      </c>
      <c r="C427" t="s">
        <v>62</v>
      </c>
      <c r="D427" t="s">
        <v>61</v>
      </c>
      <c r="E427">
        <v>41127</v>
      </c>
      <c r="F427">
        <v>10</v>
      </c>
      <c r="G427">
        <v>73</v>
      </c>
      <c r="H427">
        <v>0</v>
      </c>
      <c r="I427">
        <v>1</v>
      </c>
      <c r="J427">
        <v>846.4</v>
      </c>
      <c r="K427">
        <v>14.098936986301368</v>
      </c>
    </row>
    <row r="428" spans="1:11" x14ac:dyDescent="0.25">
      <c r="A428">
        <v>27</v>
      </c>
      <c r="B428">
        <v>7</v>
      </c>
      <c r="C428" t="s">
        <v>68</v>
      </c>
      <c r="D428" t="s">
        <v>63</v>
      </c>
      <c r="E428">
        <v>41127</v>
      </c>
      <c r="F428">
        <v>10</v>
      </c>
      <c r="G428">
        <v>53</v>
      </c>
      <c r="H428">
        <v>0</v>
      </c>
      <c r="I428">
        <v>1</v>
      </c>
      <c r="J428">
        <v>289.39999999999998</v>
      </c>
      <c r="K428">
        <v>6.6398188679245278</v>
      </c>
    </row>
    <row r="429" spans="1:11" x14ac:dyDescent="0.25">
      <c r="A429">
        <v>28</v>
      </c>
      <c r="B429">
        <v>10</v>
      </c>
      <c r="C429" t="s">
        <v>67</v>
      </c>
      <c r="D429" t="s">
        <v>63</v>
      </c>
      <c r="E429">
        <v>41127</v>
      </c>
      <c r="F429">
        <v>10</v>
      </c>
      <c r="G429">
        <v>100</v>
      </c>
      <c r="H429">
        <v>0</v>
      </c>
      <c r="I429">
        <v>1</v>
      </c>
      <c r="J429">
        <v>594.5</v>
      </c>
      <c r="K429">
        <v>7.2291200000000009</v>
      </c>
    </row>
    <row r="430" spans="1:11" x14ac:dyDescent="0.25">
      <c r="A430">
        <v>29</v>
      </c>
      <c r="B430">
        <v>8</v>
      </c>
      <c r="C430" t="s">
        <v>62</v>
      </c>
      <c r="D430" t="s">
        <v>63</v>
      </c>
      <c r="E430">
        <v>41127</v>
      </c>
      <c r="F430">
        <v>10</v>
      </c>
      <c r="G430">
        <v>62</v>
      </c>
      <c r="H430">
        <v>0</v>
      </c>
      <c r="I430">
        <v>1</v>
      </c>
      <c r="J430">
        <v>779.1</v>
      </c>
      <c r="K430">
        <v>15.280412903225805</v>
      </c>
    </row>
    <row r="431" spans="1:11" x14ac:dyDescent="0.25">
      <c r="A431">
        <v>30</v>
      </c>
      <c r="B431">
        <v>6</v>
      </c>
      <c r="C431" t="s">
        <v>64</v>
      </c>
      <c r="D431" t="s">
        <v>63</v>
      </c>
      <c r="E431">
        <v>41127</v>
      </c>
      <c r="F431">
        <v>10</v>
      </c>
      <c r="G431">
        <v>53</v>
      </c>
      <c r="H431">
        <v>0</v>
      </c>
      <c r="I431">
        <v>1</v>
      </c>
      <c r="J431">
        <v>463.1</v>
      </c>
      <c r="K431">
        <v>10.62508679245283</v>
      </c>
    </row>
    <row r="432" spans="1:11" x14ac:dyDescent="0.25">
      <c r="A432">
        <v>31</v>
      </c>
      <c r="B432">
        <v>2</v>
      </c>
      <c r="C432" t="s">
        <v>68</v>
      </c>
      <c r="D432" t="s">
        <v>61</v>
      </c>
      <c r="E432">
        <v>41127</v>
      </c>
      <c r="F432">
        <v>10</v>
      </c>
      <c r="G432">
        <v>63</v>
      </c>
      <c r="H432">
        <v>0</v>
      </c>
      <c r="I432">
        <v>1</v>
      </c>
      <c r="J432">
        <v>636.29999999999995</v>
      </c>
      <c r="K432">
        <v>12.281599999999997</v>
      </c>
    </row>
    <row r="433" spans="1:11" x14ac:dyDescent="0.25">
      <c r="A433">
        <v>32</v>
      </c>
      <c r="B433">
        <v>9</v>
      </c>
      <c r="C433" t="s">
        <v>60</v>
      </c>
      <c r="D433" t="s">
        <v>63</v>
      </c>
      <c r="E433">
        <v>41127</v>
      </c>
      <c r="F433">
        <v>10</v>
      </c>
      <c r="G433">
        <v>100</v>
      </c>
      <c r="H433">
        <v>0</v>
      </c>
      <c r="I433">
        <v>1</v>
      </c>
      <c r="J433">
        <v>971.2</v>
      </c>
      <c r="K433">
        <v>11.809792000000002</v>
      </c>
    </row>
    <row r="434" spans="1:11" x14ac:dyDescent="0.25">
      <c r="A434">
        <v>33</v>
      </c>
      <c r="B434">
        <v>10</v>
      </c>
      <c r="C434" t="s">
        <v>67</v>
      </c>
      <c r="D434" t="s">
        <v>63</v>
      </c>
      <c r="E434">
        <v>41127</v>
      </c>
      <c r="F434">
        <v>10</v>
      </c>
      <c r="G434">
        <v>71</v>
      </c>
      <c r="H434">
        <v>0</v>
      </c>
      <c r="I434">
        <v>1</v>
      </c>
      <c r="J434">
        <v>262.39999999999998</v>
      </c>
      <c r="K434">
        <v>4.4940619718309849</v>
      </c>
    </row>
    <row r="435" spans="1:11" x14ac:dyDescent="0.25">
      <c r="A435">
        <v>34</v>
      </c>
      <c r="B435">
        <v>5</v>
      </c>
      <c r="C435" t="s">
        <v>67</v>
      </c>
      <c r="D435" t="s">
        <v>61</v>
      </c>
      <c r="E435">
        <v>41127</v>
      </c>
      <c r="F435">
        <v>10</v>
      </c>
      <c r="G435">
        <v>54</v>
      </c>
      <c r="H435">
        <v>0</v>
      </c>
      <c r="I435">
        <v>1</v>
      </c>
      <c r="J435">
        <v>434.6</v>
      </c>
      <c r="K435">
        <v>9.7865481481481478</v>
      </c>
    </row>
    <row r="436" spans="1:11" x14ac:dyDescent="0.25">
      <c r="A436">
        <v>35</v>
      </c>
      <c r="B436">
        <v>10</v>
      </c>
      <c r="C436" t="s">
        <v>67</v>
      </c>
      <c r="D436" t="s">
        <v>63</v>
      </c>
      <c r="E436">
        <v>41127</v>
      </c>
      <c r="F436">
        <v>10</v>
      </c>
      <c r="G436">
        <v>100</v>
      </c>
      <c r="H436">
        <v>0</v>
      </c>
      <c r="I436">
        <v>1</v>
      </c>
      <c r="J436">
        <v>559.70000000000005</v>
      </c>
      <c r="K436">
        <v>6.8059520000000013</v>
      </c>
    </row>
    <row r="437" spans="1:11" x14ac:dyDescent="0.25">
      <c r="A437">
        <v>36</v>
      </c>
      <c r="B437">
        <v>8</v>
      </c>
      <c r="C437" t="s">
        <v>62</v>
      </c>
      <c r="D437" t="s">
        <v>63</v>
      </c>
      <c r="E437">
        <v>41127</v>
      </c>
      <c r="F437">
        <v>10</v>
      </c>
      <c r="G437">
        <v>73</v>
      </c>
      <c r="H437">
        <v>0</v>
      </c>
      <c r="I437">
        <v>1</v>
      </c>
      <c r="J437">
        <v>532.9</v>
      </c>
      <c r="K437">
        <v>8.8767999999999976</v>
      </c>
    </row>
    <row r="438" spans="1:11" x14ac:dyDescent="0.25">
      <c r="A438">
        <v>37</v>
      </c>
      <c r="B438">
        <v>4</v>
      </c>
      <c r="C438" t="s">
        <v>60</v>
      </c>
      <c r="D438" t="s">
        <v>61</v>
      </c>
      <c r="E438">
        <v>41127</v>
      </c>
      <c r="F438">
        <v>10</v>
      </c>
      <c r="G438">
        <v>74</v>
      </c>
      <c r="H438">
        <v>0</v>
      </c>
      <c r="I438">
        <v>1</v>
      </c>
      <c r="J438">
        <v>572.9</v>
      </c>
      <c r="K438">
        <v>9.4141405405405401</v>
      </c>
    </row>
    <row r="439" spans="1:11" x14ac:dyDescent="0.25">
      <c r="A439">
        <v>38</v>
      </c>
      <c r="B439">
        <v>1</v>
      </c>
      <c r="C439" t="s">
        <v>64</v>
      </c>
      <c r="D439" t="s">
        <v>61</v>
      </c>
      <c r="E439">
        <v>41127</v>
      </c>
      <c r="F439">
        <v>10</v>
      </c>
      <c r="G439">
        <v>83</v>
      </c>
      <c r="H439">
        <v>0</v>
      </c>
      <c r="I439">
        <v>1</v>
      </c>
      <c r="J439">
        <v>214.6</v>
      </c>
      <c r="K439">
        <v>3.1440192771084332</v>
      </c>
    </row>
    <row r="440" spans="1:11" x14ac:dyDescent="0.25">
      <c r="A440">
        <v>39</v>
      </c>
      <c r="B440">
        <v>5</v>
      </c>
      <c r="C440" t="s">
        <v>67</v>
      </c>
      <c r="D440" t="s">
        <v>61</v>
      </c>
      <c r="E440">
        <v>41127</v>
      </c>
      <c r="F440">
        <v>10</v>
      </c>
      <c r="G440">
        <v>72</v>
      </c>
      <c r="H440">
        <v>0</v>
      </c>
      <c r="I440">
        <v>1</v>
      </c>
      <c r="J440">
        <v>465.2</v>
      </c>
      <c r="K440">
        <v>7.8567111111111112</v>
      </c>
    </row>
    <row r="441" spans="1:11" x14ac:dyDescent="0.25">
      <c r="A441">
        <v>40</v>
      </c>
      <c r="B441">
        <v>2</v>
      </c>
      <c r="C441" t="s">
        <v>68</v>
      </c>
      <c r="D441" t="s">
        <v>61</v>
      </c>
      <c r="E441">
        <v>41127</v>
      </c>
      <c r="F441">
        <v>10</v>
      </c>
      <c r="G441">
        <v>75</v>
      </c>
      <c r="H441">
        <v>0</v>
      </c>
      <c r="I441">
        <v>1</v>
      </c>
      <c r="J441">
        <v>190.6</v>
      </c>
      <c r="K441">
        <v>3.0902613333333329</v>
      </c>
    </row>
    <row r="442" spans="1:11" x14ac:dyDescent="0.25">
      <c r="A442">
        <v>41</v>
      </c>
      <c r="B442">
        <v>6</v>
      </c>
      <c r="C442" t="s">
        <v>64</v>
      </c>
      <c r="D442" t="s">
        <v>63</v>
      </c>
      <c r="E442">
        <v>41127</v>
      </c>
      <c r="F442">
        <v>10</v>
      </c>
      <c r="G442">
        <v>78</v>
      </c>
      <c r="H442">
        <v>0</v>
      </c>
      <c r="I442">
        <v>1</v>
      </c>
      <c r="J442">
        <v>454.4</v>
      </c>
      <c r="K442">
        <v>7.0839794871794854</v>
      </c>
    </row>
    <row r="443" spans="1:11" x14ac:dyDescent="0.25">
      <c r="A443">
        <v>42</v>
      </c>
      <c r="B443">
        <v>7</v>
      </c>
      <c r="C443" t="s">
        <v>68</v>
      </c>
      <c r="D443" t="s">
        <v>63</v>
      </c>
      <c r="E443">
        <v>41127</v>
      </c>
      <c r="F443">
        <v>10</v>
      </c>
      <c r="G443">
        <v>78</v>
      </c>
      <c r="H443">
        <v>0</v>
      </c>
      <c r="I443">
        <v>1</v>
      </c>
      <c r="J443">
        <v>285.10000000000002</v>
      </c>
      <c r="K443">
        <v>4.444635897435897</v>
      </c>
    </row>
    <row r="444" spans="1:11" x14ac:dyDescent="0.25">
      <c r="A444">
        <v>43</v>
      </c>
      <c r="B444">
        <v>3</v>
      </c>
      <c r="C444" t="s">
        <v>62</v>
      </c>
      <c r="D444" t="s">
        <v>61</v>
      </c>
      <c r="E444">
        <v>41127</v>
      </c>
      <c r="F444">
        <v>10</v>
      </c>
      <c r="G444">
        <v>70</v>
      </c>
      <c r="H444">
        <v>0</v>
      </c>
      <c r="I444">
        <v>1</v>
      </c>
      <c r="J444">
        <v>711.8</v>
      </c>
      <c r="K444">
        <v>12.364982857142856</v>
      </c>
    </row>
    <row r="445" spans="1:11" x14ac:dyDescent="0.25">
      <c r="A445">
        <v>44</v>
      </c>
      <c r="B445">
        <v>4</v>
      </c>
      <c r="C445" t="s">
        <v>60</v>
      </c>
      <c r="D445" t="s">
        <v>61</v>
      </c>
      <c r="E445">
        <v>41127</v>
      </c>
      <c r="F445">
        <v>10</v>
      </c>
      <c r="G445">
        <v>54</v>
      </c>
      <c r="H445">
        <v>4.8611111111111112E-2</v>
      </c>
      <c r="I445">
        <v>10</v>
      </c>
      <c r="J445">
        <v>203.8</v>
      </c>
      <c r="K445">
        <v>45.892740740740734</v>
      </c>
    </row>
    <row r="446" spans="1:11" x14ac:dyDescent="0.25">
      <c r="A446">
        <v>45</v>
      </c>
      <c r="B446">
        <v>3</v>
      </c>
      <c r="C446" t="s">
        <v>62</v>
      </c>
      <c r="D446" t="s">
        <v>61</v>
      </c>
      <c r="E446">
        <v>41127</v>
      </c>
      <c r="F446">
        <v>10</v>
      </c>
      <c r="G446">
        <v>36</v>
      </c>
      <c r="H446">
        <v>0</v>
      </c>
      <c r="I446">
        <v>1</v>
      </c>
      <c r="J446">
        <v>950.1</v>
      </c>
      <c r="K446">
        <v>32.092266666666667</v>
      </c>
    </row>
    <row r="447" spans="1:11" x14ac:dyDescent="0.25">
      <c r="A447">
        <v>46</v>
      </c>
      <c r="B447">
        <v>8</v>
      </c>
      <c r="C447" t="s">
        <v>62</v>
      </c>
      <c r="D447" t="s">
        <v>63</v>
      </c>
      <c r="E447">
        <v>41127</v>
      </c>
      <c r="F447">
        <v>10</v>
      </c>
      <c r="G447">
        <v>100</v>
      </c>
      <c r="H447">
        <v>0</v>
      </c>
      <c r="I447">
        <v>1</v>
      </c>
      <c r="J447">
        <v>470.3</v>
      </c>
      <c r="K447">
        <v>5.7188480000000004</v>
      </c>
    </row>
    <row r="448" spans="1:11" x14ac:dyDescent="0.25">
      <c r="A448">
        <v>47</v>
      </c>
      <c r="B448">
        <v>4</v>
      </c>
      <c r="C448" t="s">
        <v>60</v>
      </c>
      <c r="D448" t="s">
        <v>61</v>
      </c>
      <c r="E448">
        <v>41127</v>
      </c>
      <c r="F448">
        <v>10</v>
      </c>
      <c r="G448">
        <v>46</v>
      </c>
      <c r="H448">
        <v>4.8611111111111112E-2</v>
      </c>
      <c r="I448">
        <v>10</v>
      </c>
      <c r="J448">
        <v>213.7</v>
      </c>
      <c r="K448">
        <v>56.491130434782605</v>
      </c>
    </row>
    <row r="449" spans="1:15" x14ac:dyDescent="0.25">
      <c r="A449">
        <v>48</v>
      </c>
      <c r="B449">
        <v>7</v>
      </c>
      <c r="C449" t="s">
        <v>68</v>
      </c>
      <c r="D449" t="s">
        <v>63</v>
      </c>
      <c r="E449">
        <v>41127</v>
      </c>
      <c r="F449">
        <v>10</v>
      </c>
      <c r="G449">
        <v>88</v>
      </c>
      <c r="H449">
        <v>0</v>
      </c>
      <c r="I449">
        <v>1</v>
      </c>
      <c r="J449">
        <v>745.5</v>
      </c>
      <c r="K449">
        <v>10.301454545454545</v>
      </c>
    </row>
    <row r="450" spans="1:15" x14ac:dyDescent="0.25">
      <c r="A450">
        <v>49</v>
      </c>
      <c r="B450">
        <v>1</v>
      </c>
      <c r="C450" t="s">
        <v>64</v>
      </c>
      <c r="D450" t="s">
        <v>61</v>
      </c>
      <c r="E450">
        <v>41127</v>
      </c>
      <c r="F450">
        <v>10</v>
      </c>
      <c r="G450">
        <v>61</v>
      </c>
      <c r="H450">
        <v>0</v>
      </c>
      <c r="I450">
        <v>1</v>
      </c>
      <c r="J450">
        <v>291.7</v>
      </c>
      <c r="K450">
        <v>5.8148721311475402</v>
      </c>
    </row>
    <row r="451" spans="1:15" x14ac:dyDescent="0.25">
      <c r="A451">
        <v>50</v>
      </c>
      <c r="B451">
        <v>9</v>
      </c>
      <c r="C451" t="s">
        <v>60</v>
      </c>
      <c r="D451" t="s">
        <v>63</v>
      </c>
      <c r="E451">
        <v>41127</v>
      </c>
      <c r="F451">
        <v>10</v>
      </c>
      <c r="G451">
        <v>57</v>
      </c>
      <c r="H451">
        <v>4.8611111111111112E-2</v>
      </c>
      <c r="I451">
        <v>10</v>
      </c>
      <c r="J451">
        <v>214.3</v>
      </c>
      <c r="K451">
        <v>45.717333333333336</v>
      </c>
    </row>
    <row r="452" spans="1:15" x14ac:dyDescent="0.25">
      <c r="A452">
        <v>1</v>
      </c>
      <c r="B452">
        <v>4</v>
      </c>
      <c r="C452" t="s">
        <v>60</v>
      </c>
      <c r="D452" t="s">
        <v>61</v>
      </c>
      <c r="E452">
        <v>41134</v>
      </c>
      <c r="F452">
        <v>11</v>
      </c>
      <c r="G452">
        <v>50</v>
      </c>
      <c r="H452">
        <v>4.8611111111111112E-2</v>
      </c>
      <c r="I452">
        <v>10</v>
      </c>
      <c r="J452">
        <v>255.1</v>
      </c>
      <c r="K452">
        <v>62.040319999999994</v>
      </c>
      <c r="M452">
        <f>AVERAGE(K452:K501)</f>
        <v>20.925264313795754</v>
      </c>
      <c r="N452">
        <f>STDEV(K452:K501)</f>
        <v>26.793303856058682</v>
      </c>
      <c r="O452">
        <f>N452/M452</f>
        <v>1.2804284550133116</v>
      </c>
    </row>
    <row r="453" spans="1:15" x14ac:dyDescent="0.25">
      <c r="A453">
        <v>2</v>
      </c>
      <c r="B453">
        <v>8</v>
      </c>
      <c r="C453" t="s">
        <v>62</v>
      </c>
      <c r="D453" t="s">
        <v>63</v>
      </c>
      <c r="E453">
        <v>41134</v>
      </c>
      <c r="F453">
        <v>11</v>
      </c>
      <c r="G453">
        <v>50</v>
      </c>
      <c r="H453">
        <v>0</v>
      </c>
      <c r="I453">
        <v>1</v>
      </c>
      <c r="J453">
        <v>461.1</v>
      </c>
      <c r="K453">
        <v>11.213951999999999</v>
      </c>
    </row>
    <row r="454" spans="1:15" x14ac:dyDescent="0.25">
      <c r="A454">
        <v>3</v>
      </c>
      <c r="B454">
        <v>3</v>
      </c>
      <c r="C454" t="s">
        <v>62</v>
      </c>
      <c r="D454" t="s">
        <v>61</v>
      </c>
      <c r="E454">
        <v>41134</v>
      </c>
      <c r="F454">
        <v>11</v>
      </c>
      <c r="G454">
        <v>31</v>
      </c>
      <c r="H454">
        <v>0</v>
      </c>
      <c r="I454">
        <v>1</v>
      </c>
      <c r="J454">
        <v>603.6</v>
      </c>
      <c r="K454">
        <v>23.676696774193548</v>
      </c>
    </row>
    <row r="455" spans="1:15" x14ac:dyDescent="0.25">
      <c r="A455">
        <v>4</v>
      </c>
      <c r="B455">
        <v>6</v>
      </c>
      <c r="C455" t="s">
        <v>64</v>
      </c>
      <c r="D455" t="s">
        <v>63</v>
      </c>
      <c r="E455">
        <v>41134</v>
      </c>
      <c r="F455">
        <v>11</v>
      </c>
      <c r="G455">
        <v>50</v>
      </c>
      <c r="H455">
        <v>0</v>
      </c>
      <c r="I455">
        <v>1</v>
      </c>
      <c r="J455">
        <v>234.5</v>
      </c>
      <c r="K455">
        <v>5.7030399999999997</v>
      </c>
    </row>
    <row r="456" spans="1:15" x14ac:dyDescent="0.25">
      <c r="A456">
        <v>5</v>
      </c>
      <c r="B456">
        <v>3</v>
      </c>
      <c r="C456" t="s">
        <v>62</v>
      </c>
      <c r="D456" t="s">
        <v>61</v>
      </c>
      <c r="E456">
        <v>41134</v>
      </c>
      <c r="F456">
        <v>11</v>
      </c>
      <c r="G456">
        <v>50</v>
      </c>
      <c r="H456">
        <v>0</v>
      </c>
      <c r="I456">
        <v>1</v>
      </c>
      <c r="J456">
        <v>910.3</v>
      </c>
      <c r="K456">
        <v>22.138496</v>
      </c>
    </row>
    <row r="457" spans="1:15" x14ac:dyDescent="0.25">
      <c r="A457">
        <v>6</v>
      </c>
      <c r="B457">
        <v>1</v>
      </c>
      <c r="C457" t="s">
        <v>64</v>
      </c>
      <c r="D457" t="s">
        <v>61</v>
      </c>
      <c r="E457">
        <v>41134</v>
      </c>
      <c r="F457">
        <v>11</v>
      </c>
      <c r="G457">
        <v>32</v>
      </c>
      <c r="H457">
        <v>0</v>
      </c>
      <c r="I457">
        <v>1</v>
      </c>
      <c r="J457">
        <v>492.9</v>
      </c>
      <c r="K457">
        <v>18.7302</v>
      </c>
    </row>
    <row r="458" spans="1:15" x14ac:dyDescent="0.25">
      <c r="A458">
        <v>7</v>
      </c>
      <c r="B458">
        <v>4</v>
      </c>
      <c r="C458" t="s">
        <v>60</v>
      </c>
      <c r="D458" t="s">
        <v>61</v>
      </c>
      <c r="E458">
        <v>41134</v>
      </c>
      <c r="F458">
        <v>11</v>
      </c>
      <c r="G458">
        <v>50</v>
      </c>
      <c r="H458">
        <v>0</v>
      </c>
      <c r="I458">
        <v>1</v>
      </c>
      <c r="J458">
        <v>606</v>
      </c>
      <c r="K458">
        <v>14.737920000000001</v>
      </c>
    </row>
    <row r="459" spans="1:15" x14ac:dyDescent="0.25">
      <c r="A459">
        <v>8</v>
      </c>
      <c r="B459">
        <v>10</v>
      </c>
      <c r="C459" t="s">
        <v>67</v>
      </c>
      <c r="D459" t="s">
        <v>63</v>
      </c>
      <c r="E459">
        <v>41134</v>
      </c>
      <c r="F459">
        <v>11</v>
      </c>
      <c r="G459">
        <v>50</v>
      </c>
      <c r="H459">
        <v>0</v>
      </c>
      <c r="I459">
        <v>1</v>
      </c>
      <c r="J459">
        <v>421.4</v>
      </c>
      <c r="K459">
        <v>10.248448</v>
      </c>
    </row>
    <row r="460" spans="1:15" x14ac:dyDescent="0.25">
      <c r="A460">
        <v>9</v>
      </c>
      <c r="B460">
        <v>5</v>
      </c>
      <c r="C460" t="s">
        <v>67</v>
      </c>
      <c r="D460" t="s">
        <v>61</v>
      </c>
      <c r="E460">
        <v>41134</v>
      </c>
      <c r="F460">
        <v>11</v>
      </c>
      <c r="G460">
        <v>50</v>
      </c>
      <c r="H460">
        <v>4.8611111111111112E-2</v>
      </c>
      <c r="I460">
        <v>10</v>
      </c>
      <c r="J460">
        <v>211.3</v>
      </c>
      <c r="K460">
        <v>51.388159999999999</v>
      </c>
    </row>
    <row r="461" spans="1:15" x14ac:dyDescent="0.25">
      <c r="A461">
        <v>10</v>
      </c>
      <c r="B461">
        <v>2</v>
      </c>
      <c r="C461" t="s">
        <v>68</v>
      </c>
      <c r="D461" t="s">
        <v>61</v>
      </c>
      <c r="E461">
        <v>41134</v>
      </c>
      <c r="F461">
        <v>11</v>
      </c>
      <c r="G461">
        <v>50</v>
      </c>
      <c r="H461">
        <v>0</v>
      </c>
      <c r="I461">
        <v>1</v>
      </c>
      <c r="J461">
        <v>208</v>
      </c>
      <c r="K461">
        <v>5.0585599999999999</v>
      </c>
    </row>
    <row r="462" spans="1:15" x14ac:dyDescent="0.25">
      <c r="A462">
        <v>11</v>
      </c>
      <c r="B462">
        <v>7</v>
      </c>
      <c r="C462" t="s">
        <v>68</v>
      </c>
      <c r="D462" t="s">
        <v>63</v>
      </c>
      <c r="E462">
        <v>41134</v>
      </c>
      <c r="F462">
        <v>11</v>
      </c>
      <c r="G462">
        <v>50</v>
      </c>
      <c r="H462">
        <v>0</v>
      </c>
      <c r="I462">
        <v>1</v>
      </c>
      <c r="J462">
        <v>284.10000000000002</v>
      </c>
      <c r="K462">
        <v>6.9093119999999999</v>
      </c>
    </row>
    <row r="463" spans="1:15" x14ac:dyDescent="0.25">
      <c r="A463">
        <v>12</v>
      </c>
      <c r="B463">
        <v>2</v>
      </c>
      <c r="C463" t="s">
        <v>68</v>
      </c>
      <c r="D463" t="s">
        <v>61</v>
      </c>
      <c r="E463">
        <v>41134</v>
      </c>
      <c r="F463">
        <v>11</v>
      </c>
      <c r="G463">
        <v>50</v>
      </c>
      <c r="H463">
        <v>0</v>
      </c>
      <c r="I463">
        <v>1</v>
      </c>
      <c r="J463">
        <v>357.6</v>
      </c>
      <c r="K463">
        <v>8.6968320000000006</v>
      </c>
    </row>
    <row r="464" spans="1:15" x14ac:dyDescent="0.25">
      <c r="A464">
        <v>13</v>
      </c>
      <c r="B464">
        <v>6</v>
      </c>
      <c r="C464" t="s">
        <v>64</v>
      </c>
      <c r="D464" t="s">
        <v>63</v>
      </c>
      <c r="E464">
        <v>41134</v>
      </c>
      <c r="F464">
        <v>11</v>
      </c>
      <c r="G464">
        <v>50</v>
      </c>
      <c r="H464">
        <v>0</v>
      </c>
      <c r="I464">
        <v>1</v>
      </c>
      <c r="J464">
        <v>255.7</v>
      </c>
      <c r="K464">
        <v>6.2186239999999993</v>
      </c>
    </row>
    <row r="465" spans="1:11" x14ac:dyDescent="0.25">
      <c r="A465">
        <v>14</v>
      </c>
      <c r="B465">
        <v>1</v>
      </c>
      <c r="C465" t="s">
        <v>64</v>
      </c>
      <c r="D465" t="s">
        <v>61</v>
      </c>
      <c r="E465">
        <v>41134</v>
      </c>
      <c r="F465">
        <v>11</v>
      </c>
      <c r="G465">
        <v>50</v>
      </c>
      <c r="H465">
        <v>0</v>
      </c>
      <c r="I465">
        <v>1</v>
      </c>
      <c r="J465">
        <v>217</v>
      </c>
      <c r="K465">
        <v>5.2774400000000004</v>
      </c>
    </row>
    <row r="466" spans="1:11" x14ac:dyDescent="0.25">
      <c r="A466">
        <v>15</v>
      </c>
      <c r="B466">
        <v>9</v>
      </c>
      <c r="C466" t="s">
        <v>60</v>
      </c>
      <c r="D466" t="s">
        <v>63</v>
      </c>
      <c r="E466">
        <v>41134</v>
      </c>
      <c r="F466">
        <v>11</v>
      </c>
      <c r="G466">
        <v>50</v>
      </c>
      <c r="H466">
        <v>0</v>
      </c>
      <c r="I466">
        <v>1</v>
      </c>
      <c r="J466">
        <v>339</v>
      </c>
      <c r="K466">
        <v>8.2444800000000011</v>
      </c>
    </row>
    <row r="467" spans="1:11" x14ac:dyDescent="0.25">
      <c r="A467">
        <v>16</v>
      </c>
      <c r="B467">
        <v>7</v>
      </c>
      <c r="C467" t="s">
        <v>68</v>
      </c>
      <c r="D467" t="s">
        <v>63</v>
      </c>
      <c r="E467">
        <v>41134</v>
      </c>
      <c r="F467">
        <v>11</v>
      </c>
      <c r="G467">
        <v>50</v>
      </c>
      <c r="H467">
        <v>0</v>
      </c>
      <c r="I467">
        <v>1</v>
      </c>
      <c r="J467">
        <v>191.9</v>
      </c>
      <c r="K467">
        <v>4.667008</v>
      </c>
    </row>
    <row r="468" spans="1:11" x14ac:dyDescent="0.25">
      <c r="A468">
        <v>17</v>
      </c>
      <c r="B468">
        <v>1</v>
      </c>
      <c r="C468" t="s">
        <v>64</v>
      </c>
      <c r="D468" t="s">
        <v>61</v>
      </c>
      <c r="E468">
        <v>41134</v>
      </c>
      <c r="F468">
        <v>11</v>
      </c>
      <c r="G468">
        <v>28</v>
      </c>
      <c r="H468">
        <v>4.8611111111111112E-2</v>
      </c>
      <c r="I468">
        <v>10</v>
      </c>
      <c r="J468">
        <v>224.4</v>
      </c>
      <c r="K468">
        <v>97.453714285714298</v>
      </c>
    </row>
    <row r="469" spans="1:11" x14ac:dyDescent="0.25">
      <c r="A469">
        <v>18</v>
      </c>
      <c r="B469">
        <v>6</v>
      </c>
      <c r="C469" t="s">
        <v>64</v>
      </c>
      <c r="D469" t="s">
        <v>63</v>
      </c>
      <c r="E469">
        <v>41134</v>
      </c>
      <c r="F469">
        <v>11</v>
      </c>
      <c r="G469">
        <v>50</v>
      </c>
      <c r="H469">
        <v>0</v>
      </c>
      <c r="I469">
        <v>1</v>
      </c>
      <c r="J469">
        <v>301</v>
      </c>
      <c r="K469">
        <v>7.3203199999999997</v>
      </c>
    </row>
    <row r="470" spans="1:11" x14ac:dyDescent="0.25">
      <c r="A470">
        <v>19</v>
      </c>
      <c r="B470">
        <v>8</v>
      </c>
      <c r="C470" t="s">
        <v>62</v>
      </c>
      <c r="D470" t="s">
        <v>63</v>
      </c>
      <c r="E470">
        <v>41134</v>
      </c>
      <c r="F470">
        <v>11</v>
      </c>
      <c r="G470">
        <v>50</v>
      </c>
      <c r="H470">
        <v>0</v>
      </c>
      <c r="I470">
        <v>1</v>
      </c>
      <c r="J470">
        <v>447.5</v>
      </c>
      <c r="K470">
        <v>10.8832</v>
      </c>
    </row>
    <row r="471" spans="1:11" x14ac:dyDescent="0.25">
      <c r="A471">
        <v>20</v>
      </c>
      <c r="B471">
        <v>9</v>
      </c>
      <c r="C471" t="s">
        <v>60</v>
      </c>
      <c r="D471" t="s">
        <v>63</v>
      </c>
      <c r="E471">
        <v>41134</v>
      </c>
      <c r="F471">
        <v>11</v>
      </c>
      <c r="G471">
        <v>50</v>
      </c>
      <c r="H471">
        <v>0</v>
      </c>
      <c r="I471">
        <v>1</v>
      </c>
      <c r="J471">
        <v>341.9</v>
      </c>
      <c r="K471">
        <v>8.3150079999999988</v>
      </c>
    </row>
    <row r="472" spans="1:11" x14ac:dyDescent="0.25">
      <c r="A472">
        <v>21</v>
      </c>
      <c r="B472">
        <v>5</v>
      </c>
      <c r="C472" t="s">
        <v>67</v>
      </c>
      <c r="D472" t="s">
        <v>61</v>
      </c>
      <c r="E472">
        <v>41134</v>
      </c>
      <c r="F472">
        <v>11</v>
      </c>
      <c r="G472">
        <v>33</v>
      </c>
      <c r="H472">
        <v>0</v>
      </c>
      <c r="I472">
        <v>1</v>
      </c>
      <c r="J472">
        <v>875.8</v>
      </c>
      <c r="K472">
        <v>32.271903030303029</v>
      </c>
    </row>
    <row r="473" spans="1:11" x14ac:dyDescent="0.25">
      <c r="A473">
        <v>22</v>
      </c>
      <c r="B473">
        <v>2</v>
      </c>
      <c r="C473" t="s">
        <v>68</v>
      </c>
      <c r="D473" t="s">
        <v>61</v>
      </c>
      <c r="E473">
        <v>41134</v>
      </c>
      <c r="F473">
        <v>11</v>
      </c>
      <c r="G473">
        <v>50</v>
      </c>
      <c r="H473">
        <v>0</v>
      </c>
      <c r="I473">
        <v>1</v>
      </c>
      <c r="J473">
        <v>630.5</v>
      </c>
      <c r="K473">
        <v>15.333759999999998</v>
      </c>
    </row>
    <row r="474" spans="1:11" x14ac:dyDescent="0.25">
      <c r="A474">
        <v>23</v>
      </c>
      <c r="B474">
        <v>10</v>
      </c>
      <c r="C474" t="s">
        <v>67</v>
      </c>
      <c r="D474" t="s">
        <v>63</v>
      </c>
      <c r="E474">
        <v>41134</v>
      </c>
      <c r="F474">
        <v>11</v>
      </c>
      <c r="G474">
        <v>50</v>
      </c>
      <c r="H474">
        <v>4.8611111111111112E-2</v>
      </c>
      <c r="I474">
        <v>10</v>
      </c>
      <c r="J474">
        <v>210.8</v>
      </c>
      <c r="K474">
        <v>51.266560000000005</v>
      </c>
    </row>
    <row r="475" spans="1:11" x14ac:dyDescent="0.25">
      <c r="A475">
        <v>24</v>
      </c>
      <c r="B475">
        <v>5</v>
      </c>
      <c r="C475" t="s">
        <v>67</v>
      </c>
      <c r="D475" t="s">
        <v>61</v>
      </c>
      <c r="E475">
        <v>41134</v>
      </c>
      <c r="F475">
        <v>11</v>
      </c>
      <c r="G475">
        <v>22</v>
      </c>
      <c r="H475">
        <v>4.8611111111111112E-2</v>
      </c>
      <c r="I475">
        <v>10</v>
      </c>
      <c r="J475">
        <v>253.6</v>
      </c>
      <c r="K475">
        <v>140.17163636363634</v>
      </c>
    </row>
    <row r="476" spans="1:11" x14ac:dyDescent="0.25">
      <c r="A476">
        <v>25</v>
      </c>
      <c r="B476">
        <v>9</v>
      </c>
      <c r="C476" t="s">
        <v>60</v>
      </c>
      <c r="D476" t="s">
        <v>63</v>
      </c>
      <c r="E476">
        <v>41134</v>
      </c>
      <c r="F476">
        <v>11</v>
      </c>
      <c r="G476">
        <v>50</v>
      </c>
      <c r="H476">
        <v>0</v>
      </c>
      <c r="I476">
        <v>1</v>
      </c>
      <c r="J476">
        <v>578.5</v>
      </c>
      <c r="K476">
        <v>14.069120000000002</v>
      </c>
    </row>
    <row r="477" spans="1:11" x14ac:dyDescent="0.25">
      <c r="A477">
        <v>26</v>
      </c>
      <c r="B477">
        <v>3</v>
      </c>
      <c r="C477" t="s">
        <v>62</v>
      </c>
      <c r="D477" t="s">
        <v>61</v>
      </c>
      <c r="E477">
        <v>41134</v>
      </c>
      <c r="F477">
        <v>11</v>
      </c>
      <c r="G477">
        <v>50</v>
      </c>
      <c r="H477">
        <v>4.8611111111111112E-2</v>
      </c>
      <c r="I477">
        <v>10</v>
      </c>
      <c r="J477">
        <v>213</v>
      </c>
      <c r="K477">
        <v>51.801600000000001</v>
      </c>
    </row>
    <row r="478" spans="1:11" x14ac:dyDescent="0.25">
      <c r="A478">
        <v>27</v>
      </c>
      <c r="B478">
        <v>7</v>
      </c>
      <c r="C478" t="s">
        <v>68</v>
      </c>
      <c r="D478" t="s">
        <v>63</v>
      </c>
      <c r="E478">
        <v>41134</v>
      </c>
      <c r="F478">
        <v>11</v>
      </c>
      <c r="G478">
        <v>35</v>
      </c>
      <c r="H478">
        <v>0</v>
      </c>
      <c r="I478">
        <v>1</v>
      </c>
      <c r="J478">
        <v>334</v>
      </c>
      <c r="K478">
        <v>11.604114285714285</v>
      </c>
    </row>
    <row r="479" spans="1:11" x14ac:dyDescent="0.25">
      <c r="A479">
        <v>28</v>
      </c>
      <c r="B479">
        <v>10</v>
      </c>
      <c r="C479" t="s">
        <v>67</v>
      </c>
      <c r="D479" t="s">
        <v>63</v>
      </c>
      <c r="E479">
        <v>41134</v>
      </c>
      <c r="F479">
        <v>11</v>
      </c>
      <c r="G479">
        <v>50</v>
      </c>
      <c r="H479">
        <v>0</v>
      </c>
      <c r="I479">
        <v>1</v>
      </c>
      <c r="J479">
        <v>705.8</v>
      </c>
      <c r="K479">
        <v>17.165056</v>
      </c>
    </row>
    <row r="480" spans="1:11" x14ac:dyDescent="0.25">
      <c r="A480">
        <v>29</v>
      </c>
      <c r="B480">
        <v>8</v>
      </c>
      <c r="C480" t="s">
        <v>62</v>
      </c>
      <c r="D480" t="s">
        <v>63</v>
      </c>
      <c r="E480">
        <v>41134</v>
      </c>
      <c r="F480">
        <v>11</v>
      </c>
      <c r="G480">
        <v>50</v>
      </c>
      <c r="H480">
        <v>0</v>
      </c>
      <c r="I480">
        <v>1</v>
      </c>
      <c r="J480">
        <v>621.9</v>
      </c>
      <c r="K480">
        <v>15.124608000000002</v>
      </c>
    </row>
    <row r="481" spans="1:11" x14ac:dyDescent="0.25">
      <c r="A481">
        <v>30</v>
      </c>
      <c r="B481">
        <v>6</v>
      </c>
      <c r="C481" t="s">
        <v>64</v>
      </c>
      <c r="D481" t="s">
        <v>63</v>
      </c>
      <c r="E481">
        <v>41134</v>
      </c>
      <c r="F481">
        <v>11</v>
      </c>
      <c r="G481">
        <v>34</v>
      </c>
      <c r="H481">
        <v>0</v>
      </c>
      <c r="I481">
        <v>1</v>
      </c>
      <c r="J481">
        <v>943.8</v>
      </c>
      <c r="K481">
        <v>33.754729411764707</v>
      </c>
    </row>
    <row r="482" spans="1:11" x14ac:dyDescent="0.25">
      <c r="A482">
        <v>31</v>
      </c>
      <c r="B482">
        <v>2</v>
      </c>
      <c r="C482" t="s">
        <v>68</v>
      </c>
      <c r="D482" t="s">
        <v>61</v>
      </c>
      <c r="E482">
        <v>41134</v>
      </c>
      <c r="F482">
        <v>11</v>
      </c>
      <c r="G482">
        <v>50</v>
      </c>
      <c r="H482">
        <v>0</v>
      </c>
      <c r="I482">
        <v>1</v>
      </c>
      <c r="J482">
        <v>416.1</v>
      </c>
      <c r="K482">
        <v>10.119552000000001</v>
      </c>
    </row>
    <row r="483" spans="1:11" x14ac:dyDescent="0.25">
      <c r="A483">
        <v>32</v>
      </c>
      <c r="B483">
        <v>9</v>
      </c>
      <c r="C483" t="s">
        <v>60</v>
      </c>
      <c r="D483" t="s">
        <v>63</v>
      </c>
      <c r="E483">
        <v>41134</v>
      </c>
      <c r="F483">
        <v>11</v>
      </c>
      <c r="G483">
        <v>50</v>
      </c>
      <c r="H483">
        <v>0</v>
      </c>
      <c r="I483">
        <v>1</v>
      </c>
      <c r="J483">
        <v>196.3</v>
      </c>
      <c r="K483">
        <v>4.7740159999999996</v>
      </c>
    </row>
    <row r="484" spans="1:11" x14ac:dyDescent="0.25">
      <c r="A484">
        <v>33</v>
      </c>
      <c r="B484">
        <v>10</v>
      </c>
      <c r="C484" t="s">
        <v>67</v>
      </c>
      <c r="D484" t="s">
        <v>63</v>
      </c>
      <c r="E484">
        <v>41134</v>
      </c>
      <c r="F484">
        <v>11</v>
      </c>
      <c r="G484">
        <v>50</v>
      </c>
      <c r="H484">
        <v>0</v>
      </c>
      <c r="I484">
        <v>1</v>
      </c>
      <c r="J484">
        <v>277.39999999999998</v>
      </c>
      <c r="K484">
        <v>6.7463680000000004</v>
      </c>
    </row>
    <row r="485" spans="1:11" x14ac:dyDescent="0.25">
      <c r="A485">
        <v>34</v>
      </c>
      <c r="B485">
        <v>5</v>
      </c>
      <c r="C485" t="s">
        <v>67</v>
      </c>
      <c r="D485" t="s">
        <v>61</v>
      </c>
      <c r="E485">
        <v>41134</v>
      </c>
      <c r="F485">
        <v>11</v>
      </c>
      <c r="G485">
        <v>50</v>
      </c>
      <c r="H485">
        <v>0</v>
      </c>
      <c r="I485">
        <v>1</v>
      </c>
      <c r="J485">
        <v>489.1</v>
      </c>
      <c r="K485">
        <v>11.894912000000001</v>
      </c>
    </row>
    <row r="486" spans="1:11" x14ac:dyDescent="0.25">
      <c r="A486">
        <v>35</v>
      </c>
      <c r="B486">
        <v>10</v>
      </c>
      <c r="C486" t="s">
        <v>67</v>
      </c>
      <c r="D486" t="s">
        <v>63</v>
      </c>
      <c r="E486">
        <v>41134</v>
      </c>
      <c r="F486">
        <v>11</v>
      </c>
      <c r="G486">
        <v>50</v>
      </c>
      <c r="H486">
        <v>0</v>
      </c>
      <c r="I486">
        <v>1</v>
      </c>
      <c r="J486">
        <v>366.9</v>
      </c>
      <c r="K486">
        <v>8.9230080000000012</v>
      </c>
    </row>
    <row r="487" spans="1:11" x14ac:dyDescent="0.25">
      <c r="A487">
        <v>36</v>
      </c>
      <c r="B487">
        <v>8</v>
      </c>
      <c r="C487" t="s">
        <v>62</v>
      </c>
      <c r="D487" t="s">
        <v>63</v>
      </c>
      <c r="E487">
        <v>41134</v>
      </c>
      <c r="F487">
        <v>11</v>
      </c>
      <c r="G487">
        <v>50</v>
      </c>
      <c r="H487">
        <v>0</v>
      </c>
      <c r="I487">
        <v>1</v>
      </c>
      <c r="J487">
        <v>495</v>
      </c>
      <c r="K487">
        <v>12.038400000000001</v>
      </c>
    </row>
    <row r="488" spans="1:11" x14ac:dyDescent="0.25">
      <c r="A488">
        <v>37</v>
      </c>
      <c r="B488">
        <v>4</v>
      </c>
      <c r="C488" t="s">
        <v>60</v>
      </c>
      <c r="D488" t="s">
        <v>61</v>
      </c>
      <c r="E488">
        <v>41134</v>
      </c>
      <c r="F488">
        <v>11</v>
      </c>
      <c r="G488">
        <v>50</v>
      </c>
      <c r="H488">
        <v>0</v>
      </c>
      <c r="I488">
        <v>1</v>
      </c>
      <c r="J488">
        <v>331.4</v>
      </c>
      <c r="K488">
        <v>8.0596479999999993</v>
      </c>
    </row>
    <row r="489" spans="1:11" x14ac:dyDescent="0.25">
      <c r="A489">
        <v>38</v>
      </c>
      <c r="B489">
        <v>1</v>
      </c>
      <c r="C489" t="s">
        <v>64</v>
      </c>
      <c r="D489" t="s">
        <v>61</v>
      </c>
      <c r="E489">
        <v>41134</v>
      </c>
      <c r="F489">
        <v>11</v>
      </c>
      <c r="G489">
        <v>50</v>
      </c>
      <c r="H489">
        <v>0</v>
      </c>
      <c r="I489">
        <v>1</v>
      </c>
      <c r="J489">
        <v>184</v>
      </c>
      <c r="K489">
        <v>4.4748799999999997</v>
      </c>
    </row>
    <row r="490" spans="1:11" x14ac:dyDescent="0.25">
      <c r="A490">
        <v>39</v>
      </c>
      <c r="B490">
        <v>5</v>
      </c>
      <c r="C490" t="s">
        <v>67</v>
      </c>
      <c r="D490" t="s">
        <v>61</v>
      </c>
      <c r="E490">
        <v>41134</v>
      </c>
      <c r="F490">
        <v>11</v>
      </c>
      <c r="G490">
        <v>50</v>
      </c>
      <c r="H490">
        <v>0</v>
      </c>
      <c r="I490">
        <v>1</v>
      </c>
      <c r="J490">
        <v>464.6</v>
      </c>
      <c r="K490">
        <v>11.299072000000001</v>
      </c>
    </row>
    <row r="491" spans="1:11" x14ac:dyDescent="0.25">
      <c r="A491">
        <v>40</v>
      </c>
      <c r="B491">
        <v>2</v>
      </c>
      <c r="C491" t="s">
        <v>68</v>
      </c>
      <c r="D491" t="s">
        <v>61</v>
      </c>
      <c r="E491">
        <v>41134</v>
      </c>
      <c r="F491">
        <v>11</v>
      </c>
      <c r="G491">
        <v>50</v>
      </c>
      <c r="H491">
        <v>0</v>
      </c>
      <c r="I491">
        <v>1</v>
      </c>
      <c r="J491">
        <v>617.5</v>
      </c>
      <c r="K491">
        <v>15.017600000000002</v>
      </c>
    </row>
    <row r="492" spans="1:11" x14ac:dyDescent="0.25">
      <c r="A492">
        <v>41</v>
      </c>
      <c r="B492">
        <v>6</v>
      </c>
      <c r="C492" t="s">
        <v>64</v>
      </c>
      <c r="D492" t="s">
        <v>63</v>
      </c>
      <c r="E492">
        <v>41134</v>
      </c>
      <c r="F492">
        <v>11</v>
      </c>
      <c r="G492">
        <v>50</v>
      </c>
      <c r="H492">
        <v>0</v>
      </c>
      <c r="I492">
        <v>1</v>
      </c>
      <c r="J492">
        <v>222.2</v>
      </c>
      <c r="K492">
        <v>5.4039039999999998</v>
      </c>
    </row>
    <row r="493" spans="1:11" x14ac:dyDescent="0.25">
      <c r="A493">
        <v>42</v>
      </c>
      <c r="B493">
        <v>7</v>
      </c>
      <c r="C493" t="s">
        <v>68</v>
      </c>
      <c r="D493" t="s">
        <v>63</v>
      </c>
      <c r="E493">
        <v>41134</v>
      </c>
      <c r="F493">
        <v>11</v>
      </c>
      <c r="G493">
        <v>50</v>
      </c>
      <c r="H493">
        <v>0</v>
      </c>
      <c r="I493">
        <v>1</v>
      </c>
      <c r="J493">
        <v>175.2</v>
      </c>
      <c r="K493">
        <v>4.2608639999999998</v>
      </c>
    </row>
    <row r="494" spans="1:11" x14ac:dyDescent="0.25">
      <c r="A494">
        <v>43</v>
      </c>
      <c r="B494">
        <v>3</v>
      </c>
      <c r="C494" t="s">
        <v>62</v>
      </c>
      <c r="D494" t="s">
        <v>61</v>
      </c>
      <c r="E494">
        <v>41134</v>
      </c>
      <c r="F494">
        <v>11</v>
      </c>
      <c r="G494">
        <v>50</v>
      </c>
      <c r="H494">
        <v>0</v>
      </c>
      <c r="I494">
        <v>1</v>
      </c>
      <c r="J494">
        <v>473.9</v>
      </c>
      <c r="K494">
        <v>11.525247999999999</v>
      </c>
    </row>
    <row r="495" spans="1:11" x14ac:dyDescent="0.25">
      <c r="A495">
        <v>44</v>
      </c>
      <c r="B495">
        <v>4</v>
      </c>
      <c r="C495" t="s">
        <v>60</v>
      </c>
      <c r="D495" t="s">
        <v>61</v>
      </c>
      <c r="E495">
        <v>41134</v>
      </c>
      <c r="F495">
        <v>11</v>
      </c>
      <c r="G495">
        <v>50</v>
      </c>
      <c r="H495">
        <v>0</v>
      </c>
      <c r="I495">
        <v>1</v>
      </c>
      <c r="J495">
        <v>417</v>
      </c>
      <c r="K495">
        <v>10.141439999999999</v>
      </c>
    </row>
    <row r="496" spans="1:11" x14ac:dyDescent="0.25">
      <c r="A496">
        <v>45</v>
      </c>
      <c r="B496">
        <v>3</v>
      </c>
      <c r="C496" t="s">
        <v>62</v>
      </c>
      <c r="D496" t="s">
        <v>61</v>
      </c>
      <c r="E496">
        <v>41134</v>
      </c>
      <c r="F496">
        <v>11</v>
      </c>
      <c r="G496">
        <v>26</v>
      </c>
      <c r="H496">
        <v>4.8611111111111112E-2</v>
      </c>
      <c r="I496">
        <v>10</v>
      </c>
      <c r="J496">
        <v>196.1</v>
      </c>
      <c r="K496">
        <v>91.714461538461535</v>
      </c>
    </row>
    <row r="497" spans="1:11" x14ac:dyDescent="0.25">
      <c r="A497">
        <v>46</v>
      </c>
      <c r="B497">
        <v>8</v>
      </c>
      <c r="C497" t="s">
        <v>62</v>
      </c>
      <c r="D497" t="s">
        <v>63</v>
      </c>
      <c r="E497">
        <v>41134</v>
      </c>
      <c r="F497">
        <v>11</v>
      </c>
      <c r="G497">
        <v>50</v>
      </c>
      <c r="H497">
        <v>0</v>
      </c>
      <c r="I497">
        <v>1</v>
      </c>
      <c r="J497">
        <v>680</v>
      </c>
      <c r="K497">
        <v>16.537600000000001</v>
      </c>
    </row>
    <row r="498" spans="1:11" x14ac:dyDescent="0.25">
      <c r="A498">
        <v>47</v>
      </c>
      <c r="B498">
        <v>4</v>
      </c>
      <c r="C498" t="s">
        <v>60</v>
      </c>
      <c r="D498" t="s">
        <v>61</v>
      </c>
      <c r="E498">
        <v>41134</v>
      </c>
      <c r="F498">
        <v>11</v>
      </c>
      <c r="G498">
        <v>50</v>
      </c>
      <c r="H498">
        <v>0</v>
      </c>
      <c r="I498">
        <v>1</v>
      </c>
      <c r="J498">
        <v>655.7</v>
      </c>
      <c r="K498">
        <v>15.946624</v>
      </c>
    </row>
    <row r="499" spans="1:11" x14ac:dyDescent="0.25">
      <c r="A499">
        <v>48</v>
      </c>
      <c r="B499">
        <v>7</v>
      </c>
      <c r="C499" t="s">
        <v>68</v>
      </c>
      <c r="D499" t="s">
        <v>63</v>
      </c>
      <c r="E499">
        <v>41134</v>
      </c>
      <c r="F499">
        <v>11</v>
      </c>
      <c r="G499">
        <v>50</v>
      </c>
      <c r="H499">
        <v>0</v>
      </c>
      <c r="I499">
        <v>1</v>
      </c>
      <c r="J499">
        <v>391.8</v>
      </c>
      <c r="K499">
        <v>9.528576000000001</v>
      </c>
    </row>
    <row r="500" spans="1:11" x14ac:dyDescent="0.25">
      <c r="A500">
        <v>49</v>
      </c>
      <c r="B500">
        <v>1</v>
      </c>
      <c r="C500" t="s">
        <v>64</v>
      </c>
      <c r="D500" t="s">
        <v>61</v>
      </c>
      <c r="E500">
        <v>41134</v>
      </c>
      <c r="F500">
        <v>11</v>
      </c>
      <c r="G500">
        <v>50</v>
      </c>
      <c r="H500">
        <v>0</v>
      </c>
      <c r="I500">
        <v>1</v>
      </c>
      <c r="J500">
        <v>321.60000000000002</v>
      </c>
      <c r="K500">
        <v>7.8213119999999989</v>
      </c>
    </row>
    <row r="501" spans="1:11" x14ac:dyDescent="0.25">
      <c r="A501">
        <v>50</v>
      </c>
      <c r="B501">
        <v>9</v>
      </c>
      <c r="C501" t="s">
        <v>60</v>
      </c>
      <c r="D501" t="s">
        <v>63</v>
      </c>
      <c r="E501">
        <v>41134</v>
      </c>
      <c r="F501">
        <v>11</v>
      </c>
      <c r="G501">
        <v>50</v>
      </c>
      <c r="H501">
        <v>0</v>
      </c>
      <c r="I501">
        <v>1</v>
      </c>
      <c r="J501">
        <v>351.6</v>
      </c>
      <c r="K501">
        <v>8.5509120000000003</v>
      </c>
    </row>
  </sheetData>
  <pageMargins left="0.7" right="0.7" top="0.75" bottom="0.75" header="0.3" footer="0.3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R501"/>
  <sheetViews>
    <sheetView zoomScale="85" zoomScaleNormal="85" zoomScalePageLayoutView="85" workbookViewId="0">
      <pane xSplit="8" ySplit="1" topLeftCell="DA2" activePane="bottomRight" state="frozen"/>
      <selection pane="topRight" activeCell="I1" sqref="I1"/>
      <selection pane="bottomLeft" activeCell="A2" sqref="A2"/>
      <selection pane="bottomRight" activeCell="DL23" sqref="DL23"/>
    </sheetView>
  </sheetViews>
  <sheetFormatPr defaultColWidth="8.85546875" defaultRowHeight="15" x14ac:dyDescent="0.25"/>
  <cols>
    <col min="19" max="19" width="9.140625" customWidth="1"/>
  </cols>
  <sheetData>
    <row r="1" spans="1:148" ht="114.75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7</v>
      </c>
      <c r="F1" s="3" t="s">
        <v>8</v>
      </c>
      <c r="G1" s="4" t="s">
        <v>9</v>
      </c>
      <c r="H1" s="4" t="s">
        <v>10</v>
      </c>
      <c r="I1" s="4" t="s">
        <v>92</v>
      </c>
      <c r="J1" s="4" t="s">
        <v>93</v>
      </c>
      <c r="K1" s="4" t="s">
        <v>98</v>
      </c>
      <c r="L1" s="4" t="s">
        <v>99</v>
      </c>
      <c r="M1" s="4" t="s">
        <v>100</v>
      </c>
      <c r="N1" s="4" t="s">
        <v>101</v>
      </c>
      <c r="O1" s="4" t="s">
        <v>102</v>
      </c>
      <c r="P1" s="4" t="s">
        <v>103</v>
      </c>
      <c r="Q1" s="4" t="s">
        <v>96</v>
      </c>
      <c r="R1" s="4" t="s">
        <v>95</v>
      </c>
      <c r="S1" s="4" t="s">
        <v>94</v>
      </c>
      <c r="T1" s="4" t="s">
        <v>97</v>
      </c>
      <c r="U1" s="4"/>
      <c r="V1" s="5" t="s">
        <v>11</v>
      </c>
      <c r="W1" s="5" t="s">
        <v>12</v>
      </c>
      <c r="X1" s="5" t="s">
        <v>13</v>
      </c>
      <c r="Y1" s="5" t="s">
        <v>14</v>
      </c>
      <c r="Z1" s="5" t="s">
        <v>15</v>
      </c>
      <c r="AA1" s="5" t="s">
        <v>16</v>
      </c>
      <c r="AB1" s="5" t="s">
        <v>17</v>
      </c>
      <c r="AC1" s="5" t="s">
        <v>18</v>
      </c>
      <c r="AD1" s="5" t="s">
        <v>19</v>
      </c>
      <c r="AE1" s="5" t="s">
        <v>20</v>
      </c>
      <c r="AF1" s="6" t="s">
        <v>21</v>
      </c>
      <c r="AG1" s="6" t="s">
        <v>22</v>
      </c>
      <c r="AH1" s="6" t="s">
        <v>23</v>
      </c>
      <c r="AI1" s="6" t="s">
        <v>24</v>
      </c>
      <c r="AJ1" s="6" t="s">
        <v>25</v>
      </c>
      <c r="AK1" s="6" t="s">
        <v>26</v>
      </c>
      <c r="AL1" s="6" t="s">
        <v>27</v>
      </c>
      <c r="AM1" s="6" t="s">
        <v>28</v>
      </c>
      <c r="AN1" s="6" t="s">
        <v>29</v>
      </c>
      <c r="AO1" s="6" t="s">
        <v>30</v>
      </c>
      <c r="AP1" s="6" t="s">
        <v>31</v>
      </c>
      <c r="AQ1" s="6" t="s">
        <v>32</v>
      </c>
      <c r="AR1" s="7" t="s">
        <v>33</v>
      </c>
      <c r="AS1" s="8" t="s">
        <v>34</v>
      </c>
      <c r="AT1" s="9" t="s">
        <v>35</v>
      </c>
      <c r="AU1" s="10"/>
      <c r="AV1" s="5" t="s">
        <v>36</v>
      </c>
      <c r="AW1" s="5" t="s">
        <v>38</v>
      </c>
      <c r="AX1" s="5" t="s">
        <v>40</v>
      </c>
      <c r="AY1" s="5" t="s">
        <v>41</v>
      </c>
      <c r="AZ1" s="5" t="s">
        <v>43</v>
      </c>
      <c r="BA1" s="5" t="s">
        <v>44</v>
      </c>
      <c r="BB1" s="5" t="s">
        <v>45</v>
      </c>
      <c r="BC1" s="5" t="s">
        <v>46</v>
      </c>
      <c r="BD1" s="5" t="s">
        <v>47</v>
      </c>
      <c r="BE1" s="5" t="s">
        <v>48</v>
      </c>
      <c r="BF1" s="6" t="s">
        <v>49</v>
      </c>
      <c r="BG1" s="6" t="s">
        <v>50</v>
      </c>
      <c r="BH1" s="6" t="s">
        <v>51</v>
      </c>
      <c r="BI1" s="6" t="s">
        <v>52</v>
      </c>
      <c r="BJ1" s="6" t="s">
        <v>53</v>
      </c>
      <c r="BK1" s="6" t="s">
        <v>54</v>
      </c>
      <c r="BL1" s="6" t="s">
        <v>59</v>
      </c>
      <c r="BM1" s="6" t="s">
        <v>55</v>
      </c>
      <c r="BN1" s="6" t="s">
        <v>56</v>
      </c>
      <c r="BO1" s="6" t="s">
        <v>57</v>
      </c>
      <c r="BP1" s="6" t="s">
        <v>58</v>
      </c>
      <c r="BQ1" s="6" t="s">
        <v>88</v>
      </c>
      <c r="BR1" s="6" t="s">
        <v>89</v>
      </c>
      <c r="BS1" s="6" t="s">
        <v>90</v>
      </c>
      <c r="BT1" s="6" t="s">
        <v>91</v>
      </c>
      <c r="BV1" s="5" t="s">
        <v>104</v>
      </c>
      <c r="BW1" s="5" t="s">
        <v>129</v>
      </c>
      <c r="BX1" s="5" t="s">
        <v>178</v>
      </c>
      <c r="BY1" s="5" t="s">
        <v>105</v>
      </c>
      <c r="BZ1" s="5" t="s">
        <v>130</v>
      </c>
      <c r="CA1" s="5" t="s">
        <v>177</v>
      </c>
      <c r="CB1" s="5" t="s">
        <v>106</v>
      </c>
      <c r="CC1" s="5" t="s">
        <v>131</v>
      </c>
      <c r="CD1" s="5" t="s">
        <v>176</v>
      </c>
      <c r="CE1" s="5" t="s">
        <v>107</v>
      </c>
      <c r="CF1" s="5" t="s">
        <v>132</v>
      </c>
      <c r="CG1" s="5" t="s">
        <v>175</v>
      </c>
      <c r="CH1" s="5" t="s">
        <v>108</v>
      </c>
      <c r="CI1" s="5" t="s">
        <v>133</v>
      </c>
      <c r="CJ1" s="5" t="s">
        <v>174</v>
      </c>
      <c r="CK1" s="5" t="s">
        <v>109</v>
      </c>
      <c r="CL1" s="5" t="s">
        <v>134</v>
      </c>
      <c r="CM1" s="5" t="s">
        <v>173</v>
      </c>
      <c r="CN1" s="5" t="s">
        <v>110</v>
      </c>
      <c r="CO1" s="5" t="s">
        <v>135</v>
      </c>
      <c r="CP1" s="5" t="s">
        <v>172</v>
      </c>
      <c r="CQ1" s="5" t="s">
        <v>111</v>
      </c>
      <c r="CR1" s="5" t="s">
        <v>136</v>
      </c>
      <c r="CS1" s="5" t="s">
        <v>171</v>
      </c>
      <c r="CT1" s="5" t="s">
        <v>112</v>
      </c>
      <c r="CU1" s="5" t="s">
        <v>137</v>
      </c>
      <c r="CV1" s="5" t="s">
        <v>170</v>
      </c>
      <c r="CW1" s="5" t="s">
        <v>113</v>
      </c>
      <c r="CX1" s="5" t="s">
        <v>138</v>
      </c>
      <c r="CY1" s="5" t="s">
        <v>169</v>
      </c>
      <c r="CZ1" s="6" t="s">
        <v>114</v>
      </c>
      <c r="DA1" s="6" t="s">
        <v>139</v>
      </c>
      <c r="DB1" s="6" t="s">
        <v>168</v>
      </c>
      <c r="DC1" s="6" t="s">
        <v>115</v>
      </c>
      <c r="DD1" s="6" t="s">
        <v>140</v>
      </c>
      <c r="DE1" s="6" t="s">
        <v>167</v>
      </c>
      <c r="DF1" s="6" t="s">
        <v>116</v>
      </c>
      <c r="DG1" s="6" t="s">
        <v>141</v>
      </c>
      <c r="DH1" s="6" t="s">
        <v>166</v>
      </c>
      <c r="DI1" s="6" t="s">
        <v>117</v>
      </c>
      <c r="DJ1" s="6" t="s">
        <v>142</v>
      </c>
      <c r="DK1" s="6" t="s">
        <v>165</v>
      </c>
      <c r="DL1" s="6" t="s">
        <v>118</v>
      </c>
      <c r="DM1" s="6" t="s">
        <v>143</v>
      </c>
      <c r="DN1" s="6" t="s">
        <v>164</v>
      </c>
      <c r="DO1" s="6" t="s">
        <v>119</v>
      </c>
      <c r="DP1" s="6" t="s">
        <v>144</v>
      </c>
      <c r="DQ1" s="6" t="s">
        <v>163</v>
      </c>
      <c r="DR1" s="6" t="s">
        <v>120</v>
      </c>
      <c r="DS1" s="6" t="s">
        <v>145</v>
      </c>
      <c r="DT1" s="6" t="s">
        <v>162</v>
      </c>
      <c r="DU1" s="6" t="s">
        <v>121</v>
      </c>
      <c r="DV1" s="6" t="s">
        <v>146</v>
      </c>
      <c r="DW1" s="6" t="s">
        <v>161</v>
      </c>
      <c r="DX1" s="6" t="s">
        <v>122</v>
      </c>
      <c r="DY1" s="6" t="s">
        <v>147</v>
      </c>
      <c r="DZ1" s="6" t="s">
        <v>160</v>
      </c>
      <c r="EA1" s="6" t="s">
        <v>123</v>
      </c>
      <c r="EB1" s="6" t="s">
        <v>148</v>
      </c>
      <c r="EC1" s="6" t="s">
        <v>159</v>
      </c>
      <c r="ED1" s="6" t="s">
        <v>124</v>
      </c>
      <c r="EE1" s="6" t="s">
        <v>149</v>
      </c>
      <c r="EF1" s="6" t="s">
        <v>158</v>
      </c>
      <c r="EG1" s="6" t="s">
        <v>125</v>
      </c>
      <c r="EH1" s="6" t="s">
        <v>150</v>
      </c>
      <c r="EI1" s="6" t="s">
        <v>157</v>
      </c>
      <c r="EJ1" s="6" t="s">
        <v>126</v>
      </c>
      <c r="EK1" s="6" t="s">
        <v>151</v>
      </c>
      <c r="EL1" s="6" t="s">
        <v>156</v>
      </c>
      <c r="EM1" s="6" t="s">
        <v>127</v>
      </c>
      <c r="EN1" s="6" t="s">
        <v>152</v>
      </c>
      <c r="EO1" s="6" t="s">
        <v>155</v>
      </c>
      <c r="EP1" s="6" t="s">
        <v>128</v>
      </c>
      <c r="EQ1" s="6" t="s">
        <v>153</v>
      </c>
      <c r="ER1" s="6" t="s">
        <v>154</v>
      </c>
    </row>
    <row r="2" spans="1:148" x14ac:dyDescent="0.25">
      <c r="A2">
        <v>1</v>
      </c>
      <c r="B2">
        <v>4</v>
      </c>
      <c r="C2" t="s">
        <v>60</v>
      </c>
      <c r="D2" t="s">
        <v>61</v>
      </c>
      <c r="E2" s="17"/>
      <c r="F2" s="12">
        <v>2</v>
      </c>
      <c r="G2">
        <v>0</v>
      </c>
      <c r="H2">
        <v>1</v>
      </c>
      <c r="I2">
        <f>SUM(AV2:BL2)</f>
        <v>206.83333333333334</v>
      </c>
      <c r="J2">
        <f>AVERAGE(I2:I11)</f>
        <v>117.93333333333332</v>
      </c>
      <c r="K2">
        <f t="shared" ref="K2:K65" si="0">SUM(BM2:BP2,BQ2:BT2)</f>
        <v>0</v>
      </c>
      <c r="L2">
        <f>AVERAGE(K2:K11)</f>
        <v>3.3333333333333333E-2</v>
      </c>
      <c r="M2">
        <f t="shared" ref="M2:M66" si="1">COUNTIF(BM2:BT2,"&gt;0")</f>
        <v>0</v>
      </c>
      <c r="N2">
        <f>AVERAGE(M2:M11)</f>
        <v>0.1</v>
      </c>
      <c r="O2">
        <f>STDEV(K2:K11)</f>
        <v>0.10540925533894598</v>
      </c>
      <c r="P2">
        <f>O2/L2</f>
        <v>3.1622776601683795</v>
      </c>
      <c r="Q2">
        <f>COUNTIF(AV2:BL2,"&gt;0")</f>
        <v>5</v>
      </c>
      <c r="R2">
        <f>AVERAGE(Q2:Q11)</f>
        <v>5</v>
      </c>
      <c r="S2">
        <f>STDEV(I2:I11)</f>
        <v>47.428256410844817</v>
      </c>
      <c r="T2">
        <f>S2/J2</f>
        <v>0.40216158629885379</v>
      </c>
      <c r="AA2">
        <v>3</v>
      </c>
      <c r="AC2">
        <v>34</v>
      </c>
      <c r="AD2">
        <v>219</v>
      </c>
      <c r="AE2">
        <v>107</v>
      </c>
      <c r="AF2">
        <v>2119</v>
      </c>
      <c r="AV2">
        <f t="shared" ref="AV2:AV65" si="2">(H2*V2)/12</f>
        <v>0</v>
      </c>
      <c r="AW2">
        <f t="shared" ref="AW2:AW65" si="3">(H2*W2)/12</f>
        <v>0</v>
      </c>
      <c r="AX2">
        <f t="shared" ref="AX2:AX65" si="4">(H2*X2)/12</f>
        <v>0</v>
      </c>
      <c r="AY2">
        <f t="shared" ref="AY2:AY65" si="5">(H2*Y2)/12</f>
        <v>0</v>
      </c>
      <c r="AZ2">
        <f t="shared" ref="AZ2:AZ65" si="6">(H2*Z2)/12</f>
        <v>0</v>
      </c>
      <c r="BA2">
        <f t="shared" ref="BA2:BA65" si="7">(H2*AA2)/12</f>
        <v>0.25</v>
      </c>
      <c r="BB2">
        <f t="shared" ref="BB2:BB65" si="8">(H2*AB2)/12</f>
        <v>0</v>
      </c>
      <c r="BC2">
        <f t="shared" ref="BC2:BC65" si="9">(H2*AC2)/12</f>
        <v>2.8333333333333335</v>
      </c>
      <c r="BD2">
        <f t="shared" ref="BD2:BD65" si="10">(H2*AD2)/12</f>
        <v>18.25</v>
      </c>
      <c r="BE2">
        <f t="shared" ref="BE2:BE65" si="11">(H2*AE2)/12</f>
        <v>8.9166666666666661</v>
      </c>
      <c r="BF2">
        <f t="shared" ref="BF2:BF65" si="12">(H2*AF2)/12</f>
        <v>176.58333333333334</v>
      </c>
      <c r="BG2">
        <f t="shared" ref="BG2:BG65" si="13">(H2*AG2)/12</f>
        <v>0</v>
      </c>
      <c r="BH2">
        <f t="shared" ref="BH2:BH65" si="14">(H2*AH2)/12</f>
        <v>0</v>
      </c>
      <c r="BI2">
        <f t="shared" ref="BI2:BI65" si="15">(H2*AI2)/12</f>
        <v>0</v>
      </c>
      <c r="BJ2">
        <f t="shared" ref="BJ2:BJ65" si="16">(H2*AJ2)/12</f>
        <v>0</v>
      </c>
      <c r="BK2">
        <f t="shared" ref="BK2:BK65" si="17">(H2*AK2)/12</f>
        <v>0</v>
      </c>
      <c r="BL2">
        <v>0</v>
      </c>
      <c r="BM2">
        <f t="shared" ref="BM2:BM65" si="18">(H2*AL2)/12</f>
        <v>0</v>
      </c>
      <c r="BN2">
        <f t="shared" ref="BN2:BN65" si="19">(H2*AM2)/12</f>
        <v>0</v>
      </c>
      <c r="BO2">
        <f t="shared" ref="BO2:BO65" si="20">(H2*AN2)/12</f>
        <v>0</v>
      </c>
      <c r="BP2">
        <f t="shared" ref="BP2:BP65" si="21">(H2*AO2)/12</f>
        <v>0</v>
      </c>
      <c r="BQ2">
        <f t="shared" ref="BQ2:BQ65" si="22">(H2*AQ2)/12</f>
        <v>0</v>
      </c>
      <c r="BR2">
        <f t="shared" ref="BR2:BR65" si="23">(H2*AR2)/12</f>
        <v>0</v>
      </c>
      <c r="BS2">
        <f t="shared" ref="BS2:BS65" si="24">(H2*AS2)/12</f>
        <v>0</v>
      </c>
      <c r="BT2">
        <f t="shared" ref="BT2:BT65" si="25">(H2*AT2)/12</f>
        <v>0</v>
      </c>
      <c r="BV2">
        <f>AVERAGE(AV2:AV11)</f>
        <v>0</v>
      </c>
      <c r="BW2">
        <f>STDEV(AV2:AV11)</f>
        <v>0</v>
      </c>
      <c r="BX2">
        <v>0</v>
      </c>
      <c r="BY2">
        <f>AVERAGE(AW2:AW11)</f>
        <v>0.38333333333333336</v>
      </c>
      <c r="BZ2">
        <f>STDEV(AW2:AW11)</f>
        <v>1.0424626588332691</v>
      </c>
      <c r="CA2">
        <f>BZ2/BY2</f>
        <v>2.7194678056520059</v>
      </c>
      <c r="CB2">
        <f>AVERAGE(AX2:AX11)</f>
        <v>0</v>
      </c>
      <c r="CC2">
        <f>STDEV(AX2:AX11)</f>
        <v>0</v>
      </c>
      <c r="CD2">
        <v>0</v>
      </c>
      <c r="CE2">
        <f t="shared" ref="CE2" si="26">AVERAGE(AY2:AY11)</f>
        <v>0</v>
      </c>
      <c r="CF2">
        <f>STDEV(AY2:AY11)</f>
        <v>0</v>
      </c>
      <c r="CG2">
        <v>0</v>
      </c>
      <c r="CH2">
        <f>AVERAGE(AZ2:AZ11)</f>
        <v>0.1</v>
      </c>
      <c r="CI2">
        <f>STDEV(AZ2:AZ11)</f>
        <v>0.22498285257018433</v>
      </c>
      <c r="CJ2">
        <f>CI2/CH2</f>
        <v>2.2498285257018433</v>
      </c>
      <c r="CK2">
        <f t="shared" ref="CK2" si="27">AVERAGE(BA2:BA11)</f>
        <v>0.39166666666666666</v>
      </c>
      <c r="CL2">
        <f>STDEV(BA2:BA11)</f>
        <v>0.81465170926439934</v>
      </c>
      <c r="CM2">
        <f>CL2/CK2</f>
        <v>2.0799618108878279</v>
      </c>
      <c r="CN2">
        <f t="shared" ref="CN2" si="28">AVERAGE(BB2:BB11)</f>
        <v>0</v>
      </c>
      <c r="CO2">
        <f>STDEV(BB2:BB11)</f>
        <v>0</v>
      </c>
      <c r="CP2">
        <v>0</v>
      </c>
      <c r="CQ2">
        <f t="shared" ref="CQ2" si="29">AVERAGE(BC2:BC11)</f>
        <v>19.833333333333332</v>
      </c>
      <c r="CR2">
        <f>STDEV(BC2:BC11)</f>
        <v>12.768837452037022</v>
      </c>
      <c r="CS2">
        <f>CR2/CQ2</f>
        <v>0.64380693035480785</v>
      </c>
      <c r="CT2">
        <f t="shared" ref="CT2" si="30">AVERAGE(BD2:BD11)</f>
        <v>7.625</v>
      </c>
      <c r="CU2">
        <f>STDEV(BD2:BD11)</f>
        <v>10.328198395594724</v>
      </c>
      <c r="CV2">
        <f>CU2/CT2</f>
        <v>1.3545178223730785</v>
      </c>
      <c r="CW2">
        <f t="shared" ref="CW2" si="31">AVERAGE(BE2:BE11)</f>
        <v>18.774999999999999</v>
      </c>
      <c r="CX2">
        <f>STDEV(BE2:BE11)</f>
        <v>20.843702974848391</v>
      </c>
      <c r="CY2">
        <f>CX2/CW2</f>
        <v>1.1101839134406601</v>
      </c>
      <c r="CZ2">
        <f t="shared" ref="CZ2" si="32">AVERAGE(BF2:BF11)</f>
        <v>70.325000000000003</v>
      </c>
      <c r="DA2">
        <f>STDEV(BF2:BF11)</f>
        <v>50.539686917349449</v>
      </c>
      <c r="DB2">
        <f>DA2/CZ2</f>
        <v>0.71865889679842798</v>
      </c>
      <c r="DC2">
        <f t="shared" ref="DC2" si="33">AVERAGE(BG2:BG11)</f>
        <v>3.3333333333333333E-2</v>
      </c>
      <c r="DD2">
        <f>STDEV(BG2:BG11)</f>
        <v>0.10540925533894598</v>
      </c>
      <c r="DE2">
        <f>DD2/DC2</f>
        <v>3.1622776601683795</v>
      </c>
      <c r="DF2">
        <f t="shared" ref="DF2" si="34">AVERAGE(BH2:BH11)</f>
        <v>0</v>
      </c>
      <c r="DG2">
        <f>STDEV(BH2:BH11)</f>
        <v>0</v>
      </c>
      <c r="DH2">
        <v>0</v>
      </c>
      <c r="DI2">
        <f t="shared" ref="DI2" si="35">AVERAGE(BI2:BI11)</f>
        <v>0.46666666666666667</v>
      </c>
      <c r="DJ2">
        <f>STDEV(BI2:BI11)</f>
        <v>1.4757295747452439</v>
      </c>
      <c r="DK2">
        <f>DJ2/DI2</f>
        <v>3.16227766016838</v>
      </c>
      <c r="DL2">
        <f t="shared" ref="DL2" si="36">AVERAGE(BJ2:BJ11)</f>
        <v>0</v>
      </c>
      <c r="DM2">
        <f>STDEV(BJ2:BJ11)</f>
        <v>0</v>
      </c>
      <c r="DN2">
        <v>0</v>
      </c>
      <c r="DO2">
        <f t="shared" ref="DO2" si="37">AVERAGE(BK2:BK11)</f>
        <v>0</v>
      </c>
      <c r="DP2">
        <f>STDEV(BK2:BK11)</f>
        <v>0</v>
      </c>
      <c r="DQ2">
        <v>0</v>
      </c>
      <c r="DR2">
        <f t="shared" ref="DR2" si="38">AVERAGE(BM2:BM11)</f>
        <v>3.3333333333333333E-2</v>
      </c>
      <c r="DS2">
        <f>STDEV(BM2:BM11)</f>
        <v>0.10540925533894598</v>
      </c>
      <c r="DT2">
        <f>DS2/DR2</f>
        <v>3.1622776601683795</v>
      </c>
      <c r="DU2">
        <f t="shared" ref="DU2" si="39">AVERAGE(BN2:BN11)</f>
        <v>0</v>
      </c>
      <c r="DV2">
        <f>STDEV(BN2:BN11)</f>
        <v>0</v>
      </c>
      <c r="DW2">
        <v>0</v>
      </c>
      <c r="DX2">
        <f t="shared" ref="DX2" si="40">AVERAGE(BO2:BO11)</f>
        <v>0</v>
      </c>
      <c r="DY2">
        <f>STDEV(BO2:BO11)</f>
        <v>0</v>
      </c>
      <c r="DZ2">
        <v>0</v>
      </c>
      <c r="EA2">
        <f t="shared" ref="EA2" si="41">AVERAGE(BP2:BP11)</f>
        <v>0</v>
      </c>
      <c r="EB2">
        <f>STDEV(BP2:BP11)</f>
        <v>0</v>
      </c>
      <c r="EC2">
        <v>0</v>
      </c>
      <c r="ED2">
        <f>AVERAGE(BL2:BL11)</f>
        <v>0</v>
      </c>
      <c r="EE2">
        <f>STDEV(BL2:BL11)</f>
        <v>0</v>
      </c>
      <c r="EF2">
        <v>0</v>
      </c>
      <c r="EG2">
        <f t="shared" ref="EG2" si="42">AVERAGE(BQ2:BQ11)</f>
        <v>0</v>
      </c>
      <c r="EH2">
        <f>STDEV(BQ2:BQ11)</f>
        <v>0</v>
      </c>
      <c r="EI2">
        <v>0</v>
      </c>
      <c r="EJ2">
        <f t="shared" ref="EJ2" si="43">AVERAGE(BR2:BR11)</f>
        <v>0</v>
      </c>
      <c r="EK2">
        <f>STDEV(BR2:BR11)</f>
        <v>0</v>
      </c>
      <c r="EL2">
        <v>0</v>
      </c>
      <c r="EM2">
        <f t="shared" ref="EM2" si="44">AVERAGE(BS2:BS11)</f>
        <v>0</v>
      </c>
      <c r="EN2">
        <f>STDEV(BS2:BS11)</f>
        <v>0</v>
      </c>
      <c r="EO2">
        <v>0</v>
      </c>
      <c r="EP2">
        <f t="shared" ref="EP2" si="45">AVERAGE(BT2:BT11)</f>
        <v>0</v>
      </c>
      <c r="EQ2">
        <f>STDEV(BT2:BT11)</f>
        <v>0</v>
      </c>
      <c r="ER2">
        <v>0</v>
      </c>
    </row>
    <row r="3" spans="1:148" x14ac:dyDescent="0.25">
      <c r="A3">
        <v>1</v>
      </c>
      <c r="B3">
        <v>4</v>
      </c>
      <c r="C3" t="s">
        <v>60</v>
      </c>
      <c r="D3" t="s">
        <v>61</v>
      </c>
      <c r="E3" s="11"/>
      <c r="F3" s="12">
        <v>3</v>
      </c>
      <c r="G3" s="16">
        <v>1</v>
      </c>
      <c r="H3" s="16">
        <v>2</v>
      </c>
      <c r="I3">
        <f t="shared" ref="I3:I66" si="46">SUM(AV3:BL3)</f>
        <v>176.16666666666669</v>
      </c>
      <c r="K3">
        <f t="shared" si="0"/>
        <v>0</v>
      </c>
      <c r="M3">
        <f t="shared" si="1"/>
        <v>0</v>
      </c>
      <c r="Q3">
        <f t="shared" ref="Q3:Q66" si="47">COUNTIF(AV3:BL3,"&gt;0")</f>
        <v>5</v>
      </c>
      <c r="T3" s="16"/>
      <c r="U3" s="16"/>
      <c r="AA3">
        <v>2</v>
      </c>
      <c r="AC3">
        <v>274</v>
      </c>
      <c r="AD3">
        <v>68</v>
      </c>
      <c r="AE3">
        <v>96</v>
      </c>
      <c r="AF3">
        <v>617</v>
      </c>
      <c r="AV3">
        <f t="shared" si="2"/>
        <v>0</v>
      </c>
      <c r="AW3">
        <f t="shared" si="3"/>
        <v>0</v>
      </c>
      <c r="AX3">
        <f t="shared" si="4"/>
        <v>0</v>
      </c>
      <c r="AY3">
        <f t="shared" si="5"/>
        <v>0</v>
      </c>
      <c r="AZ3">
        <f t="shared" si="6"/>
        <v>0</v>
      </c>
      <c r="BA3">
        <f t="shared" si="7"/>
        <v>0.33333333333333331</v>
      </c>
      <c r="BB3">
        <f t="shared" si="8"/>
        <v>0</v>
      </c>
      <c r="BC3">
        <f t="shared" si="9"/>
        <v>45.666666666666664</v>
      </c>
      <c r="BD3">
        <f t="shared" si="10"/>
        <v>11.333333333333334</v>
      </c>
      <c r="BE3">
        <f t="shared" si="11"/>
        <v>16</v>
      </c>
      <c r="BF3">
        <f t="shared" si="12"/>
        <v>102.83333333333333</v>
      </c>
      <c r="BG3">
        <f t="shared" si="13"/>
        <v>0</v>
      </c>
      <c r="BH3">
        <f t="shared" si="14"/>
        <v>0</v>
      </c>
      <c r="BI3">
        <f t="shared" si="15"/>
        <v>0</v>
      </c>
      <c r="BJ3">
        <f t="shared" si="16"/>
        <v>0</v>
      </c>
      <c r="BK3">
        <f t="shared" si="17"/>
        <v>0</v>
      </c>
      <c r="BL3">
        <v>0</v>
      </c>
      <c r="BM3">
        <f t="shared" si="18"/>
        <v>0</v>
      </c>
      <c r="BN3">
        <f t="shared" si="19"/>
        <v>0</v>
      </c>
      <c r="BO3">
        <f t="shared" si="20"/>
        <v>0</v>
      </c>
      <c r="BP3">
        <f t="shared" si="21"/>
        <v>0</v>
      </c>
      <c r="BQ3">
        <f t="shared" si="22"/>
        <v>0</v>
      </c>
      <c r="BR3">
        <f t="shared" si="23"/>
        <v>0</v>
      </c>
      <c r="BS3">
        <f t="shared" si="24"/>
        <v>0</v>
      </c>
      <c r="BT3">
        <f t="shared" si="25"/>
        <v>0</v>
      </c>
    </row>
    <row r="4" spans="1:148" x14ac:dyDescent="0.25">
      <c r="A4">
        <v>1</v>
      </c>
      <c r="B4">
        <v>4</v>
      </c>
      <c r="C4" t="s">
        <v>60</v>
      </c>
      <c r="D4" t="s">
        <v>61</v>
      </c>
      <c r="E4" s="11"/>
      <c r="F4" s="12">
        <v>4</v>
      </c>
      <c r="G4" s="16">
        <v>1</v>
      </c>
      <c r="H4" s="16">
        <v>2</v>
      </c>
      <c r="I4">
        <f t="shared" si="46"/>
        <v>82.666666666666657</v>
      </c>
      <c r="K4">
        <f t="shared" si="0"/>
        <v>0</v>
      </c>
      <c r="M4">
        <f t="shared" si="1"/>
        <v>0</v>
      </c>
      <c r="Q4">
        <f t="shared" si="47"/>
        <v>7</v>
      </c>
      <c r="T4" s="16"/>
      <c r="U4" s="16"/>
      <c r="W4">
        <v>20</v>
      </c>
      <c r="Z4">
        <v>2</v>
      </c>
      <c r="AA4">
        <v>2</v>
      </c>
      <c r="AC4">
        <v>195</v>
      </c>
      <c r="AD4">
        <v>192</v>
      </c>
      <c r="AE4">
        <v>29</v>
      </c>
      <c r="AF4">
        <v>56</v>
      </c>
      <c r="AV4">
        <f t="shared" si="2"/>
        <v>0</v>
      </c>
      <c r="AW4">
        <f t="shared" si="3"/>
        <v>3.3333333333333335</v>
      </c>
      <c r="AX4">
        <f t="shared" si="4"/>
        <v>0</v>
      </c>
      <c r="AY4">
        <f t="shared" si="5"/>
        <v>0</v>
      </c>
      <c r="AZ4">
        <f t="shared" si="6"/>
        <v>0.33333333333333331</v>
      </c>
      <c r="BA4">
        <f t="shared" si="7"/>
        <v>0.33333333333333331</v>
      </c>
      <c r="BB4">
        <f t="shared" si="8"/>
        <v>0</v>
      </c>
      <c r="BC4">
        <f t="shared" si="9"/>
        <v>32.5</v>
      </c>
      <c r="BD4">
        <f t="shared" si="10"/>
        <v>32</v>
      </c>
      <c r="BE4">
        <f t="shared" si="11"/>
        <v>4.833333333333333</v>
      </c>
      <c r="BF4">
        <f t="shared" si="12"/>
        <v>9.3333333333333339</v>
      </c>
      <c r="BG4">
        <f t="shared" si="13"/>
        <v>0</v>
      </c>
      <c r="BH4">
        <f t="shared" si="14"/>
        <v>0</v>
      </c>
      <c r="BI4">
        <f t="shared" si="15"/>
        <v>0</v>
      </c>
      <c r="BJ4">
        <f t="shared" si="16"/>
        <v>0</v>
      </c>
      <c r="BK4">
        <f t="shared" si="17"/>
        <v>0</v>
      </c>
      <c r="BL4">
        <v>0</v>
      </c>
      <c r="BM4">
        <f t="shared" si="18"/>
        <v>0</v>
      </c>
      <c r="BN4">
        <f t="shared" si="19"/>
        <v>0</v>
      </c>
      <c r="BO4">
        <f t="shared" si="20"/>
        <v>0</v>
      </c>
      <c r="BP4">
        <f t="shared" si="21"/>
        <v>0</v>
      </c>
      <c r="BQ4">
        <f t="shared" si="22"/>
        <v>0</v>
      </c>
      <c r="BR4">
        <f t="shared" si="23"/>
        <v>0</v>
      </c>
      <c r="BS4">
        <f t="shared" si="24"/>
        <v>0</v>
      </c>
      <c r="BT4">
        <f t="shared" si="25"/>
        <v>0</v>
      </c>
    </row>
    <row r="5" spans="1:148" x14ac:dyDescent="0.25">
      <c r="A5">
        <v>1</v>
      </c>
      <c r="B5">
        <v>4</v>
      </c>
      <c r="C5" t="s">
        <v>60</v>
      </c>
      <c r="D5" t="s">
        <v>61</v>
      </c>
      <c r="E5" s="11"/>
      <c r="F5" s="12">
        <v>5</v>
      </c>
      <c r="G5" s="16">
        <v>2</v>
      </c>
      <c r="H5" s="16">
        <v>4</v>
      </c>
      <c r="I5">
        <f t="shared" si="46"/>
        <v>78</v>
      </c>
      <c r="K5">
        <f t="shared" si="0"/>
        <v>0.33333333333333331</v>
      </c>
      <c r="M5">
        <f t="shared" si="1"/>
        <v>1</v>
      </c>
      <c r="Q5">
        <f t="shared" si="47"/>
        <v>4</v>
      </c>
      <c r="T5" s="16"/>
      <c r="U5" s="16"/>
      <c r="AC5">
        <v>85</v>
      </c>
      <c r="AD5">
        <v>13</v>
      </c>
      <c r="AE5">
        <v>2</v>
      </c>
      <c r="AF5">
        <v>134</v>
      </c>
      <c r="AL5">
        <v>1</v>
      </c>
      <c r="AV5">
        <f t="shared" si="2"/>
        <v>0</v>
      </c>
      <c r="AW5">
        <f t="shared" si="3"/>
        <v>0</v>
      </c>
      <c r="AX5">
        <f t="shared" si="4"/>
        <v>0</v>
      </c>
      <c r="AY5">
        <f t="shared" si="5"/>
        <v>0</v>
      </c>
      <c r="AZ5">
        <f t="shared" si="6"/>
        <v>0</v>
      </c>
      <c r="BA5">
        <f t="shared" si="7"/>
        <v>0</v>
      </c>
      <c r="BB5">
        <f t="shared" si="8"/>
        <v>0</v>
      </c>
      <c r="BC5">
        <f t="shared" si="9"/>
        <v>28.333333333333332</v>
      </c>
      <c r="BD5">
        <f t="shared" si="10"/>
        <v>4.333333333333333</v>
      </c>
      <c r="BE5">
        <f t="shared" si="11"/>
        <v>0.66666666666666663</v>
      </c>
      <c r="BF5">
        <f t="shared" si="12"/>
        <v>44.666666666666664</v>
      </c>
      <c r="BG5">
        <f t="shared" si="13"/>
        <v>0</v>
      </c>
      <c r="BH5">
        <f t="shared" si="14"/>
        <v>0</v>
      </c>
      <c r="BI5">
        <f t="shared" si="15"/>
        <v>0</v>
      </c>
      <c r="BJ5">
        <f t="shared" si="16"/>
        <v>0</v>
      </c>
      <c r="BK5">
        <f t="shared" si="17"/>
        <v>0</v>
      </c>
      <c r="BL5">
        <v>0</v>
      </c>
      <c r="BM5">
        <f t="shared" si="18"/>
        <v>0.33333333333333331</v>
      </c>
      <c r="BN5">
        <f t="shared" si="19"/>
        <v>0</v>
      </c>
      <c r="BO5">
        <f t="shared" si="20"/>
        <v>0</v>
      </c>
      <c r="BP5">
        <f t="shared" si="21"/>
        <v>0</v>
      </c>
      <c r="BQ5">
        <f t="shared" si="22"/>
        <v>0</v>
      </c>
      <c r="BR5">
        <f t="shared" si="23"/>
        <v>0</v>
      </c>
      <c r="BS5">
        <f t="shared" si="24"/>
        <v>0</v>
      </c>
      <c r="BT5">
        <f t="shared" si="25"/>
        <v>0</v>
      </c>
    </row>
    <row r="6" spans="1:148" x14ac:dyDescent="0.25">
      <c r="A6">
        <v>1</v>
      </c>
      <c r="B6">
        <v>4</v>
      </c>
      <c r="C6" t="s">
        <v>60</v>
      </c>
      <c r="D6" t="s">
        <v>61</v>
      </c>
      <c r="E6" s="11"/>
      <c r="F6" s="12">
        <v>6</v>
      </c>
      <c r="G6" s="16">
        <v>1</v>
      </c>
      <c r="H6" s="16">
        <v>2</v>
      </c>
      <c r="I6">
        <f t="shared" si="46"/>
        <v>138.16666666666666</v>
      </c>
      <c r="K6">
        <f t="shared" si="0"/>
        <v>0</v>
      </c>
      <c r="M6">
        <f t="shared" si="1"/>
        <v>0</v>
      </c>
      <c r="Q6">
        <f t="shared" si="47"/>
        <v>4</v>
      </c>
      <c r="T6" s="16"/>
      <c r="U6" s="16"/>
      <c r="AC6">
        <v>93</v>
      </c>
      <c r="AD6">
        <v>29</v>
      </c>
      <c r="AE6">
        <v>29</v>
      </c>
      <c r="AF6">
        <v>678</v>
      </c>
      <c r="AV6">
        <f t="shared" si="2"/>
        <v>0</v>
      </c>
      <c r="AW6">
        <f t="shared" si="3"/>
        <v>0</v>
      </c>
      <c r="AX6">
        <f t="shared" si="4"/>
        <v>0</v>
      </c>
      <c r="AY6">
        <f t="shared" si="5"/>
        <v>0</v>
      </c>
      <c r="AZ6">
        <f t="shared" si="6"/>
        <v>0</v>
      </c>
      <c r="BA6">
        <f t="shared" si="7"/>
        <v>0</v>
      </c>
      <c r="BB6">
        <f t="shared" si="8"/>
        <v>0</v>
      </c>
      <c r="BC6">
        <f t="shared" si="9"/>
        <v>15.5</v>
      </c>
      <c r="BD6">
        <f t="shared" si="10"/>
        <v>4.833333333333333</v>
      </c>
      <c r="BE6">
        <f t="shared" si="11"/>
        <v>4.833333333333333</v>
      </c>
      <c r="BF6">
        <f t="shared" si="12"/>
        <v>113</v>
      </c>
      <c r="BG6">
        <f t="shared" si="13"/>
        <v>0</v>
      </c>
      <c r="BH6">
        <f t="shared" si="14"/>
        <v>0</v>
      </c>
      <c r="BI6">
        <f t="shared" si="15"/>
        <v>0</v>
      </c>
      <c r="BJ6">
        <f t="shared" si="16"/>
        <v>0</v>
      </c>
      <c r="BK6">
        <f t="shared" si="17"/>
        <v>0</v>
      </c>
      <c r="BL6">
        <v>0</v>
      </c>
      <c r="BM6">
        <f t="shared" si="18"/>
        <v>0</v>
      </c>
      <c r="BN6">
        <f t="shared" si="19"/>
        <v>0</v>
      </c>
      <c r="BO6">
        <f t="shared" si="20"/>
        <v>0</v>
      </c>
      <c r="BP6">
        <f t="shared" si="21"/>
        <v>0</v>
      </c>
      <c r="BQ6">
        <f t="shared" si="22"/>
        <v>0</v>
      </c>
      <c r="BR6">
        <f t="shared" si="23"/>
        <v>0</v>
      </c>
      <c r="BS6">
        <f t="shared" si="24"/>
        <v>0</v>
      </c>
      <c r="BT6">
        <f t="shared" si="25"/>
        <v>0</v>
      </c>
    </row>
    <row r="7" spans="1:148" x14ac:dyDescent="0.25">
      <c r="A7">
        <v>1</v>
      </c>
      <c r="B7">
        <v>4</v>
      </c>
      <c r="C7" t="s">
        <v>60</v>
      </c>
      <c r="D7" t="s">
        <v>61</v>
      </c>
      <c r="E7" s="11"/>
      <c r="F7" s="12">
        <v>7</v>
      </c>
      <c r="G7" s="16">
        <v>2</v>
      </c>
      <c r="H7" s="16">
        <v>4</v>
      </c>
      <c r="I7">
        <f t="shared" si="46"/>
        <v>117</v>
      </c>
      <c r="K7">
        <f t="shared" si="0"/>
        <v>0</v>
      </c>
      <c r="M7">
        <f t="shared" si="1"/>
        <v>0</v>
      </c>
      <c r="Q7">
        <f t="shared" si="47"/>
        <v>3</v>
      </c>
      <c r="T7" s="16"/>
      <c r="U7" s="16"/>
      <c r="AC7">
        <v>53</v>
      </c>
      <c r="AE7">
        <v>82</v>
      </c>
      <c r="AF7">
        <v>216</v>
      </c>
      <c r="AV7">
        <f t="shared" si="2"/>
        <v>0</v>
      </c>
      <c r="AW7">
        <f t="shared" si="3"/>
        <v>0</v>
      </c>
      <c r="AX7">
        <f t="shared" si="4"/>
        <v>0</v>
      </c>
      <c r="AY7">
        <f t="shared" si="5"/>
        <v>0</v>
      </c>
      <c r="AZ7">
        <f t="shared" si="6"/>
        <v>0</v>
      </c>
      <c r="BA7">
        <f t="shared" si="7"/>
        <v>0</v>
      </c>
      <c r="BB7">
        <f t="shared" si="8"/>
        <v>0</v>
      </c>
      <c r="BC7">
        <f t="shared" si="9"/>
        <v>17.666666666666668</v>
      </c>
      <c r="BD7">
        <f t="shared" si="10"/>
        <v>0</v>
      </c>
      <c r="BE7">
        <f t="shared" si="11"/>
        <v>27.333333333333332</v>
      </c>
      <c r="BF7">
        <f t="shared" si="12"/>
        <v>72</v>
      </c>
      <c r="BG7">
        <f t="shared" si="13"/>
        <v>0</v>
      </c>
      <c r="BH7">
        <f t="shared" si="14"/>
        <v>0</v>
      </c>
      <c r="BI7">
        <f t="shared" si="15"/>
        <v>0</v>
      </c>
      <c r="BJ7">
        <f t="shared" si="16"/>
        <v>0</v>
      </c>
      <c r="BK7">
        <f t="shared" si="17"/>
        <v>0</v>
      </c>
      <c r="BL7">
        <v>0</v>
      </c>
      <c r="BM7">
        <f t="shared" si="18"/>
        <v>0</v>
      </c>
      <c r="BN7">
        <f t="shared" si="19"/>
        <v>0</v>
      </c>
      <c r="BO7">
        <f t="shared" si="20"/>
        <v>0</v>
      </c>
      <c r="BP7">
        <f t="shared" si="21"/>
        <v>0</v>
      </c>
      <c r="BQ7">
        <f t="shared" si="22"/>
        <v>0</v>
      </c>
      <c r="BR7">
        <f t="shared" si="23"/>
        <v>0</v>
      </c>
      <c r="BS7">
        <f t="shared" si="24"/>
        <v>0</v>
      </c>
      <c r="BT7">
        <f t="shared" si="25"/>
        <v>0</v>
      </c>
    </row>
    <row r="8" spans="1:148" x14ac:dyDescent="0.25">
      <c r="A8">
        <v>1</v>
      </c>
      <c r="B8">
        <v>4</v>
      </c>
      <c r="C8" t="s">
        <v>60</v>
      </c>
      <c r="D8" t="s">
        <v>61</v>
      </c>
      <c r="E8" s="11"/>
      <c r="F8" s="12">
        <v>8</v>
      </c>
      <c r="G8">
        <v>2</v>
      </c>
      <c r="H8">
        <v>4</v>
      </c>
      <c r="I8">
        <f t="shared" si="46"/>
        <v>139</v>
      </c>
      <c r="K8">
        <f t="shared" si="0"/>
        <v>0</v>
      </c>
      <c r="M8">
        <f t="shared" si="1"/>
        <v>0</v>
      </c>
      <c r="Q8">
        <f t="shared" si="47"/>
        <v>5</v>
      </c>
      <c r="W8">
        <v>1</v>
      </c>
      <c r="AC8">
        <v>69</v>
      </c>
      <c r="AD8">
        <v>10</v>
      </c>
      <c r="AE8">
        <v>212</v>
      </c>
      <c r="AF8">
        <v>125</v>
      </c>
      <c r="AV8">
        <f t="shared" si="2"/>
        <v>0</v>
      </c>
      <c r="AW8">
        <f t="shared" si="3"/>
        <v>0.33333333333333331</v>
      </c>
      <c r="AX8">
        <f t="shared" si="4"/>
        <v>0</v>
      </c>
      <c r="AY8">
        <f t="shared" si="5"/>
        <v>0</v>
      </c>
      <c r="AZ8">
        <f t="shared" si="6"/>
        <v>0</v>
      </c>
      <c r="BA8">
        <f t="shared" si="7"/>
        <v>0</v>
      </c>
      <c r="BB8">
        <f t="shared" si="8"/>
        <v>0</v>
      </c>
      <c r="BC8">
        <f t="shared" si="9"/>
        <v>23</v>
      </c>
      <c r="BD8">
        <f t="shared" si="10"/>
        <v>3.3333333333333335</v>
      </c>
      <c r="BE8">
        <f t="shared" si="11"/>
        <v>70.666666666666671</v>
      </c>
      <c r="BF8">
        <f t="shared" si="12"/>
        <v>41.666666666666664</v>
      </c>
      <c r="BG8">
        <f t="shared" si="13"/>
        <v>0</v>
      </c>
      <c r="BH8">
        <f t="shared" si="14"/>
        <v>0</v>
      </c>
      <c r="BI8">
        <f t="shared" si="15"/>
        <v>0</v>
      </c>
      <c r="BJ8">
        <f t="shared" si="16"/>
        <v>0</v>
      </c>
      <c r="BK8">
        <f t="shared" si="17"/>
        <v>0</v>
      </c>
      <c r="BL8">
        <v>0</v>
      </c>
      <c r="BM8">
        <f t="shared" si="18"/>
        <v>0</v>
      </c>
      <c r="BN8">
        <f t="shared" si="19"/>
        <v>0</v>
      </c>
      <c r="BO8">
        <f t="shared" si="20"/>
        <v>0</v>
      </c>
      <c r="BP8">
        <f t="shared" si="21"/>
        <v>0</v>
      </c>
      <c r="BQ8">
        <f t="shared" si="22"/>
        <v>0</v>
      </c>
      <c r="BR8">
        <f t="shared" si="23"/>
        <v>0</v>
      </c>
      <c r="BS8">
        <f t="shared" si="24"/>
        <v>0</v>
      </c>
      <c r="BT8">
        <f t="shared" si="25"/>
        <v>0</v>
      </c>
    </row>
    <row r="9" spans="1:148" x14ac:dyDescent="0.25">
      <c r="A9">
        <v>1</v>
      </c>
      <c r="B9">
        <v>4</v>
      </c>
      <c r="C9" t="s">
        <v>60</v>
      </c>
      <c r="D9" t="s">
        <v>61</v>
      </c>
      <c r="E9" s="11"/>
      <c r="F9" s="12">
        <v>9</v>
      </c>
      <c r="G9" s="16">
        <v>3</v>
      </c>
      <c r="H9" s="16">
        <v>8</v>
      </c>
      <c r="I9">
        <f t="shared" si="46"/>
        <v>64.666666666666657</v>
      </c>
      <c r="K9">
        <f t="shared" si="0"/>
        <v>0</v>
      </c>
      <c r="M9">
        <f t="shared" si="1"/>
        <v>0</v>
      </c>
      <c r="Q9">
        <f t="shared" si="47"/>
        <v>3</v>
      </c>
      <c r="T9" s="16"/>
      <c r="U9" s="16"/>
      <c r="AC9">
        <v>18</v>
      </c>
      <c r="AE9">
        <v>49</v>
      </c>
      <c r="AF9">
        <v>30</v>
      </c>
      <c r="AV9">
        <f t="shared" si="2"/>
        <v>0</v>
      </c>
      <c r="AW9">
        <f t="shared" si="3"/>
        <v>0</v>
      </c>
      <c r="AX9">
        <f t="shared" si="4"/>
        <v>0</v>
      </c>
      <c r="AY9">
        <f t="shared" si="5"/>
        <v>0</v>
      </c>
      <c r="AZ9">
        <f t="shared" si="6"/>
        <v>0</v>
      </c>
      <c r="BA9">
        <f t="shared" si="7"/>
        <v>0</v>
      </c>
      <c r="BB9">
        <f t="shared" si="8"/>
        <v>0</v>
      </c>
      <c r="BC9">
        <f t="shared" si="9"/>
        <v>12</v>
      </c>
      <c r="BD9">
        <f t="shared" si="10"/>
        <v>0</v>
      </c>
      <c r="BE9">
        <f t="shared" si="11"/>
        <v>32.666666666666664</v>
      </c>
      <c r="BF9">
        <f t="shared" si="12"/>
        <v>20</v>
      </c>
      <c r="BG9">
        <f t="shared" si="13"/>
        <v>0</v>
      </c>
      <c r="BH9">
        <f t="shared" si="14"/>
        <v>0</v>
      </c>
      <c r="BI9">
        <f t="shared" si="15"/>
        <v>0</v>
      </c>
      <c r="BJ9">
        <f t="shared" si="16"/>
        <v>0</v>
      </c>
      <c r="BK9">
        <f t="shared" si="17"/>
        <v>0</v>
      </c>
      <c r="BL9">
        <v>0</v>
      </c>
      <c r="BM9">
        <f t="shared" si="18"/>
        <v>0</v>
      </c>
      <c r="BN9">
        <f t="shared" si="19"/>
        <v>0</v>
      </c>
      <c r="BO9">
        <f t="shared" si="20"/>
        <v>0</v>
      </c>
      <c r="BP9">
        <f t="shared" si="21"/>
        <v>0</v>
      </c>
      <c r="BQ9">
        <f t="shared" si="22"/>
        <v>0</v>
      </c>
      <c r="BR9">
        <f t="shared" si="23"/>
        <v>0</v>
      </c>
      <c r="BS9">
        <f t="shared" si="24"/>
        <v>0</v>
      </c>
      <c r="BT9">
        <f t="shared" si="25"/>
        <v>0</v>
      </c>
    </row>
    <row r="10" spans="1:148" x14ac:dyDescent="0.25">
      <c r="A10">
        <v>1</v>
      </c>
      <c r="B10">
        <v>4</v>
      </c>
      <c r="C10" t="s">
        <v>60</v>
      </c>
      <c r="D10" t="s">
        <v>61</v>
      </c>
      <c r="E10" s="11"/>
      <c r="F10" s="12">
        <v>10</v>
      </c>
      <c r="G10" s="16">
        <v>3</v>
      </c>
      <c r="H10" s="16">
        <v>8</v>
      </c>
      <c r="I10">
        <f t="shared" si="46"/>
        <v>70</v>
      </c>
      <c r="K10">
        <f t="shared" si="0"/>
        <v>0</v>
      </c>
      <c r="M10">
        <f t="shared" si="1"/>
        <v>0</v>
      </c>
      <c r="Q10">
        <f t="shared" si="47"/>
        <v>7</v>
      </c>
      <c r="T10" s="16"/>
      <c r="U10" s="16"/>
      <c r="Z10">
        <v>1</v>
      </c>
      <c r="AA10">
        <v>4</v>
      </c>
      <c r="AC10">
        <v>13</v>
      </c>
      <c r="AD10">
        <v>1</v>
      </c>
      <c r="AE10">
        <v>19</v>
      </c>
      <c r="AF10">
        <v>60</v>
      </c>
      <c r="AI10">
        <v>7</v>
      </c>
      <c r="AV10">
        <f t="shared" si="2"/>
        <v>0</v>
      </c>
      <c r="AW10">
        <f t="shared" si="3"/>
        <v>0</v>
      </c>
      <c r="AX10">
        <f t="shared" si="4"/>
        <v>0</v>
      </c>
      <c r="AY10">
        <f t="shared" si="5"/>
        <v>0</v>
      </c>
      <c r="AZ10">
        <f t="shared" si="6"/>
        <v>0.66666666666666663</v>
      </c>
      <c r="BA10">
        <f t="shared" si="7"/>
        <v>2.6666666666666665</v>
      </c>
      <c r="BB10">
        <f t="shared" si="8"/>
        <v>0</v>
      </c>
      <c r="BC10">
        <f t="shared" si="9"/>
        <v>8.6666666666666661</v>
      </c>
      <c r="BD10">
        <f t="shared" si="10"/>
        <v>0.66666666666666663</v>
      </c>
      <c r="BE10">
        <f t="shared" si="11"/>
        <v>12.666666666666666</v>
      </c>
      <c r="BF10">
        <f t="shared" si="12"/>
        <v>40</v>
      </c>
      <c r="BG10">
        <f t="shared" si="13"/>
        <v>0</v>
      </c>
      <c r="BH10">
        <f t="shared" si="14"/>
        <v>0</v>
      </c>
      <c r="BI10">
        <f t="shared" si="15"/>
        <v>4.666666666666667</v>
      </c>
      <c r="BJ10">
        <f t="shared" si="16"/>
        <v>0</v>
      </c>
      <c r="BK10">
        <f t="shared" si="17"/>
        <v>0</v>
      </c>
      <c r="BL10">
        <v>0</v>
      </c>
      <c r="BM10">
        <f t="shared" si="18"/>
        <v>0</v>
      </c>
      <c r="BN10">
        <f t="shared" si="19"/>
        <v>0</v>
      </c>
      <c r="BO10">
        <f t="shared" si="20"/>
        <v>0</v>
      </c>
      <c r="BP10">
        <f t="shared" si="21"/>
        <v>0</v>
      </c>
      <c r="BQ10">
        <f t="shared" si="22"/>
        <v>0</v>
      </c>
      <c r="BR10">
        <f t="shared" si="23"/>
        <v>0</v>
      </c>
      <c r="BS10">
        <f t="shared" si="24"/>
        <v>0</v>
      </c>
      <c r="BT10">
        <f t="shared" si="25"/>
        <v>0</v>
      </c>
    </row>
    <row r="11" spans="1:148" x14ac:dyDescent="0.25">
      <c r="A11">
        <v>1</v>
      </c>
      <c r="B11">
        <v>4</v>
      </c>
      <c r="C11" t="s">
        <v>60</v>
      </c>
      <c r="D11" t="s">
        <v>61</v>
      </c>
      <c r="E11" s="11"/>
      <c r="F11" s="12">
        <v>11</v>
      </c>
      <c r="G11" s="16">
        <v>1</v>
      </c>
      <c r="H11" s="16">
        <v>2</v>
      </c>
      <c r="I11">
        <f t="shared" si="46"/>
        <v>106.83333333333333</v>
      </c>
      <c r="K11">
        <f t="shared" si="0"/>
        <v>0</v>
      </c>
      <c r="M11">
        <f t="shared" si="1"/>
        <v>0</v>
      </c>
      <c r="Q11">
        <f t="shared" si="47"/>
        <v>7</v>
      </c>
      <c r="T11" s="16"/>
      <c r="U11" s="16"/>
      <c r="W11">
        <v>1</v>
      </c>
      <c r="AA11">
        <v>2</v>
      </c>
      <c r="AC11">
        <v>73</v>
      </c>
      <c r="AD11">
        <v>9</v>
      </c>
      <c r="AE11">
        <v>55</v>
      </c>
      <c r="AF11">
        <v>499</v>
      </c>
      <c r="AG11">
        <v>2</v>
      </c>
      <c r="AV11">
        <f t="shared" si="2"/>
        <v>0</v>
      </c>
      <c r="AW11">
        <f t="shared" si="3"/>
        <v>0.16666666666666666</v>
      </c>
      <c r="AX11">
        <f t="shared" si="4"/>
        <v>0</v>
      </c>
      <c r="AY11">
        <f t="shared" si="5"/>
        <v>0</v>
      </c>
      <c r="AZ11">
        <f t="shared" si="6"/>
        <v>0</v>
      </c>
      <c r="BA11">
        <f t="shared" si="7"/>
        <v>0.33333333333333331</v>
      </c>
      <c r="BB11">
        <f t="shared" si="8"/>
        <v>0</v>
      </c>
      <c r="BC11">
        <f t="shared" si="9"/>
        <v>12.166666666666666</v>
      </c>
      <c r="BD11">
        <f t="shared" si="10"/>
        <v>1.5</v>
      </c>
      <c r="BE11">
        <f t="shared" si="11"/>
        <v>9.1666666666666661</v>
      </c>
      <c r="BF11">
        <f t="shared" si="12"/>
        <v>83.166666666666671</v>
      </c>
      <c r="BG11">
        <f t="shared" si="13"/>
        <v>0.33333333333333331</v>
      </c>
      <c r="BH11">
        <f t="shared" si="14"/>
        <v>0</v>
      </c>
      <c r="BI11">
        <f t="shared" si="15"/>
        <v>0</v>
      </c>
      <c r="BJ11">
        <f t="shared" si="16"/>
        <v>0</v>
      </c>
      <c r="BK11">
        <f t="shared" si="17"/>
        <v>0</v>
      </c>
      <c r="BL11">
        <v>0</v>
      </c>
      <c r="BM11">
        <f t="shared" si="18"/>
        <v>0</v>
      </c>
      <c r="BN11">
        <f t="shared" si="19"/>
        <v>0</v>
      </c>
      <c r="BO11">
        <f t="shared" si="20"/>
        <v>0</v>
      </c>
      <c r="BP11">
        <f t="shared" si="21"/>
        <v>0</v>
      </c>
      <c r="BQ11">
        <f t="shared" si="22"/>
        <v>0</v>
      </c>
      <c r="BR11">
        <f t="shared" si="23"/>
        <v>0</v>
      </c>
      <c r="BS11">
        <f t="shared" si="24"/>
        <v>0</v>
      </c>
      <c r="BT11">
        <f t="shared" si="25"/>
        <v>0</v>
      </c>
    </row>
    <row r="12" spans="1:148" x14ac:dyDescent="0.25">
      <c r="A12">
        <v>2</v>
      </c>
      <c r="B12">
        <v>8</v>
      </c>
      <c r="C12" t="s">
        <v>62</v>
      </c>
      <c r="D12" t="s">
        <v>63</v>
      </c>
      <c r="E12" s="17"/>
      <c r="F12" s="15">
        <v>2</v>
      </c>
      <c r="G12" s="16">
        <v>0</v>
      </c>
      <c r="H12" s="16">
        <v>1</v>
      </c>
      <c r="I12">
        <f t="shared" si="46"/>
        <v>33.5</v>
      </c>
      <c r="J12">
        <f>AVERAGE(I12:I21)</f>
        <v>114.08333333333334</v>
      </c>
      <c r="K12">
        <f t="shared" si="0"/>
        <v>0</v>
      </c>
      <c r="L12">
        <f>AVERAGE(K12:K21)</f>
        <v>6.6666666666666666E-2</v>
      </c>
      <c r="M12">
        <f t="shared" si="1"/>
        <v>0</v>
      </c>
      <c r="N12">
        <f>AVERAGE(M12:M21)</f>
        <v>0.1</v>
      </c>
      <c r="O12">
        <f>STDEV(K12:K21)</f>
        <v>0.21081851067789195</v>
      </c>
      <c r="P12">
        <f>O12/L12</f>
        <v>3.1622776601683795</v>
      </c>
      <c r="Q12">
        <f t="shared" si="47"/>
        <v>7</v>
      </c>
      <c r="R12">
        <f>AVERAGE(Q12:Q21)</f>
        <v>5.2</v>
      </c>
      <c r="S12">
        <f>STDEV(I12:I21)</f>
        <v>45.422519160803702</v>
      </c>
      <c r="T12">
        <f>S12/J12</f>
        <v>0.39815210367395498</v>
      </c>
      <c r="W12">
        <v>3</v>
      </c>
      <c r="Z12">
        <v>7</v>
      </c>
      <c r="AA12">
        <v>5</v>
      </c>
      <c r="AC12">
        <v>1</v>
      </c>
      <c r="AD12">
        <v>7</v>
      </c>
      <c r="AE12">
        <v>152</v>
      </c>
      <c r="AF12">
        <v>227</v>
      </c>
      <c r="AV12">
        <f t="shared" si="2"/>
        <v>0</v>
      </c>
      <c r="AW12">
        <f t="shared" si="3"/>
        <v>0.25</v>
      </c>
      <c r="AX12">
        <f t="shared" si="4"/>
        <v>0</v>
      </c>
      <c r="AY12">
        <f t="shared" si="5"/>
        <v>0</v>
      </c>
      <c r="AZ12">
        <f t="shared" si="6"/>
        <v>0.58333333333333337</v>
      </c>
      <c r="BA12">
        <f t="shared" si="7"/>
        <v>0.41666666666666669</v>
      </c>
      <c r="BB12">
        <f t="shared" si="8"/>
        <v>0</v>
      </c>
      <c r="BC12">
        <f t="shared" si="9"/>
        <v>8.3333333333333329E-2</v>
      </c>
      <c r="BD12">
        <f t="shared" si="10"/>
        <v>0.58333333333333337</v>
      </c>
      <c r="BE12">
        <f t="shared" si="11"/>
        <v>12.666666666666666</v>
      </c>
      <c r="BF12">
        <f t="shared" si="12"/>
        <v>18.916666666666668</v>
      </c>
      <c r="BG12">
        <f t="shared" si="13"/>
        <v>0</v>
      </c>
      <c r="BH12">
        <f t="shared" si="14"/>
        <v>0</v>
      </c>
      <c r="BI12">
        <f t="shared" si="15"/>
        <v>0</v>
      </c>
      <c r="BJ12">
        <f t="shared" si="16"/>
        <v>0</v>
      </c>
      <c r="BK12">
        <f t="shared" si="17"/>
        <v>0</v>
      </c>
      <c r="BL12">
        <v>0</v>
      </c>
      <c r="BM12">
        <f t="shared" si="18"/>
        <v>0</v>
      </c>
      <c r="BN12">
        <f t="shared" si="19"/>
        <v>0</v>
      </c>
      <c r="BO12">
        <f t="shared" si="20"/>
        <v>0</v>
      </c>
      <c r="BP12">
        <f t="shared" si="21"/>
        <v>0</v>
      </c>
      <c r="BQ12">
        <f t="shared" si="22"/>
        <v>0</v>
      </c>
      <c r="BR12">
        <f t="shared" si="23"/>
        <v>0</v>
      </c>
      <c r="BS12">
        <f t="shared" si="24"/>
        <v>0</v>
      </c>
      <c r="BT12">
        <f t="shared" si="25"/>
        <v>0</v>
      </c>
      <c r="BV12">
        <f>AVERAGE(AV12:AV21)</f>
        <v>0</v>
      </c>
      <c r="BW12">
        <f>STDEV(AV12:AV21)</f>
        <v>0</v>
      </c>
      <c r="BX12">
        <v>0</v>
      </c>
      <c r="BY12">
        <f>AVERAGE(AW12:AW21)</f>
        <v>0.125</v>
      </c>
      <c r="BZ12">
        <f>STDEV(AW12:AW21)</f>
        <v>0.22652092264305682</v>
      </c>
      <c r="CA12">
        <f t="shared" ref="CA12:CA62" si="48">BZ12/BY12</f>
        <v>1.8121673811444545</v>
      </c>
      <c r="CB12">
        <f>AVERAGE(AX12:AX21)</f>
        <v>0</v>
      </c>
      <c r="CC12">
        <f>STDEV(AX12:AX21)</f>
        <v>0</v>
      </c>
      <c r="CD12">
        <v>0</v>
      </c>
      <c r="CE12">
        <f t="shared" ref="CE12" si="49">AVERAGE(AY12:AY21)</f>
        <v>0</v>
      </c>
      <c r="CF12">
        <f>STDEV(AY12:AY21)</f>
        <v>0</v>
      </c>
      <c r="CG12">
        <v>0</v>
      </c>
      <c r="CH12">
        <f>AVERAGE(AZ12:AZ21)</f>
        <v>0.15833333333333333</v>
      </c>
      <c r="CI12">
        <f>STDEV(AZ12:AZ21)</f>
        <v>0.26773512800047761</v>
      </c>
      <c r="CJ12">
        <f t="shared" ref="CJ12:CJ62" si="50">CI12/CH12</f>
        <v>1.6909587031609112</v>
      </c>
      <c r="CK12">
        <f>AVERAGE(BA12:BA21)</f>
        <v>0.70833333333333337</v>
      </c>
      <c r="CL12">
        <f>STDEV(BA12:BA21)</f>
        <v>1.1271413091818601</v>
      </c>
      <c r="CM12">
        <f t="shared" ref="CM12:CM62" si="51">CL12/CK12</f>
        <v>1.5912583188449789</v>
      </c>
      <c r="CN12">
        <f>AVERAGE(BB12:BB21)</f>
        <v>6.6666666666666666E-2</v>
      </c>
      <c r="CO12">
        <f>STDEV(BB12:BB21)</f>
        <v>0.21081851067789195</v>
      </c>
      <c r="CP12">
        <f t="shared" ref="CP12:CP52" si="52">CO12/CN12</f>
        <v>3.1622776601683795</v>
      </c>
      <c r="CQ12">
        <f>AVERAGE(BC12:BC21)</f>
        <v>18.675000000000001</v>
      </c>
      <c r="CR12">
        <f>STDEV(BC12:BC21)</f>
        <v>15.015036188048132</v>
      </c>
      <c r="CS12">
        <f t="shared" ref="CS12:CS62" si="53">CR12/CQ12</f>
        <v>0.80401800203738316</v>
      </c>
      <c r="CT12">
        <f>AVERAGE(BD12:BD21)</f>
        <v>2.5249999999999995</v>
      </c>
      <c r="CU12">
        <f>STDEV(BD12:BD21)</f>
        <v>2.6707289660084461</v>
      </c>
      <c r="CV12">
        <f t="shared" ref="CV12:CV62" si="54">CU12/CT12</f>
        <v>1.0577144419835431</v>
      </c>
      <c r="CW12">
        <f>AVERAGE(BE12:BE21)</f>
        <v>37.566666666666663</v>
      </c>
      <c r="CX12">
        <f>STDEV(BE12:BE21)</f>
        <v>27.270614583340187</v>
      </c>
      <c r="CY12">
        <f t="shared" ref="CY12:CY62" si="55">CX12/CW12</f>
        <v>0.72592585403744958</v>
      </c>
      <c r="CZ12">
        <f>AVERAGE(BF12:BF21)</f>
        <v>54.25833333333334</v>
      </c>
      <c r="DA12">
        <f>STDEV(BF12:BF21)</f>
        <v>40.499741844932451</v>
      </c>
      <c r="DB12">
        <f t="shared" ref="DB12:DB62" si="56">DA12/CZ12</f>
        <v>0.74642436206295404</v>
      </c>
      <c r="DC12">
        <f>AVERAGE(BG12:BG21)</f>
        <v>0</v>
      </c>
      <c r="DD12">
        <f>STDEV(BG12:BG21)</f>
        <v>0</v>
      </c>
      <c r="DE12">
        <v>0</v>
      </c>
      <c r="DF12">
        <f>AVERAGE(BH12:BH21)</f>
        <v>0</v>
      </c>
      <c r="DG12">
        <f>STDEV(BH12:BH21)</f>
        <v>0</v>
      </c>
      <c r="DH12">
        <v>0</v>
      </c>
      <c r="DI12">
        <f>AVERAGE(BI12:BI21)</f>
        <v>0</v>
      </c>
      <c r="DJ12">
        <f>STDEV(BI12:BI21)</f>
        <v>0</v>
      </c>
      <c r="DK12">
        <v>0</v>
      </c>
      <c r="DL12">
        <f>AVERAGE(BJ12:BJ21)</f>
        <v>0</v>
      </c>
      <c r="DM12">
        <f>STDEV(BJ12:BJ21)</f>
        <v>0</v>
      </c>
      <c r="DN12">
        <v>0</v>
      </c>
      <c r="DO12">
        <f>AVERAGE(BK12:BK21)</f>
        <v>0</v>
      </c>
      <c r="DP12">
        <f>STDEV(BK12:BK21)</f>
        <v>0</v>
      </c>
      <c r="DQ12">
        <v>0</v>
      </c>
      <c r="DR12">
        <f>AVERAGE(BM12:BM21)</f>
        <v>6.6666666666666666E-2</v>
      </c>
      <c r="DS12">
        <f>STDEV(BM12:BM21)</f>
        <v>0.21081851067789195</v>
      </c>
      <c r="DT12">
        <f t="shared" ref="DT12:DT62" si="57">DS12/DR12</f>
        <v>3.1622776601683795</v>
      </c>
      <c r="DU12">
        <f>AVERAGE(BN12:BN21)</f>
        <v>0</v>
      </c>
      <c r="DV12">
        <f>STDEV(BN12:BN21)</f>
        <v>0</v>
      </c>
      <c r="DW12">
        <v>0</v>
      </c>
      <c r="DX12">
        <f>AVERAGE(BO12:BO21)</f>
        <v>0</v>
      </c>
      <c r="DY12">
        <f>STDEV(BO12:BO21)</f>
        <v>0</v>
      </c>
      <c r="DZ12">
        <v>0</v>
      </c>
      <c r="EA12">
        <f>AVERAGE(BP12:BP21)</f>
        <v>0</v>
      </c>
      <c r="EB12">
        <f>STDEV(BP12:BP21)</f>
        <v>0</v>
      </c>
      <c r="EC12">
        <v>0</v>
      </c>
      <c r="ED12">
        <f>AVERAGE(BL12:BL21)</f>
        <v>0</v>
      </c>
      <c r="EE12">
        <f>STDEV(BL12:BL21)</f>
        <v>0</v>
      </c>
      <c r="EF12">
        <v>0</v>
      </c>
      <c r="EG12">
        <f>AVERAGE(BQ12:BQ21)</f>
        <v>0</v>
      </c>
      <c r="EH12">
        <f>STDEV(BQ12:BQ21)</f>
        <v>0</v>
      </c>
      <c r="EI12">
        <v>0</v>
      </c>
      <c r="EJ12">
        <f>AVERAGE(BR12:BR21)</f>
        <v>0</v>
      </c>
      <c r="EK12">
        <f t="shared" ref="EK12:EK62" si="58">STDEV(BR12:BR21)</f>
        <v>0</v>
      </c>
      <c r="EL12">
        <v>0</v>
      </c>
      <c r="EM12">
        <f>AVERAGE(BS12:BS21)</f>
        <v>0</v>
      </c>
      <c r="EN12">
        <f t="shared" ref="EN12:EN62" si="59">STDEV(BS12:BS21)</f>
        <v>0</v>
      </c>
      <c r="EO12">
        <v>0</v>
      </c>
      <c r="EP12">
        <f>AVERAGE(BT12:BT21)</f>
        <v>0</v>
      </c>
      <c r="EQ12">
        <f t="shared" ref="EQ12:EQ62" si="60">STDEV(BT12:BT21)</f>
        <v>0</v>
      </c>
      <c r="ER12">
        <v>0</v>
      </c>
    </row>
    <row r="13" spans="1:148" x14ac:dyDescent="0.25">
      <c r="A13">
        <v>2</v>
      </c>
      <c r="B13">
        <v>8</v>
      </c>
      <c r="C13" t="s">
        <v>62</v>
      </c>
      <c r="D13" t="s">
        <v>63</v>
      </c>
      <c r="E13" s="15"/>
      <c r="F13" s="15">
        <v>3</v>
      </c>
      <c r="G13" s="16">
        <v>1</v>
      </c>
      <c r="H13" s="16">
        <v>2</v>
      </c>
      <c r="I13">
        <f t="shared" si="46"/>
        <v>79.333333333333329</v>
      </c>
      <c r="K13">
        <f t="shared" si="0"/>
        <v>0</v>
      </c>
      <c r="M13">
        <f t="shared" si="1"/>
        <v>0</v>
      </c>
      <c r="Q13">
        <f t="shared" si="47"/>
        <v>5</v>
      </c>
      <c r="T13" s="16"/>
      <c r="U13" s="16"/>
      <c r="AA13">
        <v>11</v>
      </c>
      <c r="AC13">
        <v>67</v>
      </c>
      <c r="AD13">
        <v>53</v>
      </c>
      <c r="AE13">
        <v>211</v>
      </c>
      <c r="AF13">
        <v>134</v>
      </c>
      <c r="AV13">
        <f t="shared" si="2"/>
        <v>0</v>
      </c>
      <c r="AW13">
        <f t="shared" si="3"/>
        <v>0</v>
      </c>
      <c r="AX13">
        <f t="shared" si="4"/>
        <v>0</v>
      </c>
      <c r="AY13">
        <f t="shared" si="5"/>
        <v>0</v>
      </c>
      <c r="AZ13">
        <f t="shared" si="6"/>
        <v>0</v>
      </c>
      <c r="BA13">
        <f t="shared" si="7"/>
        <v>1.8333333333333333</v>
      </c>
      <c r="BB13">
        <f t="shared" si="8"/>
        <v>0</v>
      </c>
      <c r="BC13">
        <f t="shared" si="9"/>
        <v>11.166666666666666</v>
      </c>
      <c r="BD13">
        <f t="shared" si="10"/>
        <v>8.8333333333333339</v>
      </c>
      <c r="BE13">
        <f t="shared" si="11"/>
        <v>35.166666666666664</v>
      </c>
      <c r="BF13">
        <f t="shared" si="12"/>
        <v>22.333333333333332</v>
      </c>
      <c r="BG13">
        <f t="shared" si="13"/>
        <v>0</v>
      </c>
      <c r="BH13">
        <f t="shared" si="14"/>
        <v>0</v>
      </c>
      <c r="BI13">
        <f t="shared" si="15"/>
        <v>0</v>
      </c>
      <c r="BJ13">
        <f t="shared" si="16"/>
        <v>0</v>
      </c>
      <c r="BK13">
        <f t="shared" si="17"/>
        <v>0</v>
      </c>
      <c r="BL13">
        <v>0</v>
      </c>
      <c r="BM13">
        <f t="shared" si="18"/>
        <v>0</v>
      </c>
      <c r="BN13">
        <f t="shared" si="19"/>
        <v>0</v>
      </c>
      <c r="BO13">
        <f t="shared" si="20"/>
        <v>0</v>
      </c>
      <c r="BP13">
        <f t="shared" si="21"/>
        <v>0</v>
      </c>
      <c r="BQ13">
        <f t="shared" si="22"/>
        <v>0</v>
      </c>
      <c r="BR13">
        <f t="shared" si="23"/>
        <v>0</v>
      </c>
      <c r="BS13">
        <f t="shared" si="24"/>
        <v>0</v>
      </c>
      <c r="BT13">
        <f t="shared" si="25"/>
        <v>0</v>
      </c>
    </row>
    <row r="14" spans="1:148" x14ac:dyDescent="0.25">
      <c r="A14">
        <v>2</v>
      </c>
      <c r="B14">
        <v>8</v>
      </c>
      <c r="C14" t="s">
        <v>62</v>
      </c>
      <c r="D14" t="s">
        <v>63</v>
      </c>
      <c r="E14" s="15"/>
      <c r="F14" s="15">
        <v>4</v>
      </c>
      <c r="G14" s="16">
        <v>3</v>
      </c>
      <c r="H14" s="16">
        <v>8</v>
      </c>
      <c r="I14">
        <f t="shared" si="46"/>
        <v>188</v>
      </c>
      <c r="K14">
        <f t="shared" si="0"/>
        <v>0</v>
      </c>
      <c r="M14">
        <f t="shared" si="1"/>
        <v>0</v>
      </c>
      <c r="Q14">
        <f t="shared" si="47"/>
        <v>7</v>
      </c>
      <c r="T14" s="16"/>
      <c r="U14" s="16"/>
      <c r="W14">
        <v>1</v>
      </c>
      <c r="Z14">
        <v>1</v>
      </c>
      <c r="AA14">
        <v>5</v>
      </c>
      <c r="AC14">
        <v>8</v>
      </c>
      <c r="AD14">
        <v>8</v>
      </c>
      <c r="AE14">
        <v>57</v>
      </c>
      <c r="AF14">
        <v>202</v>
      </c>
      <c r="AV14">
        <f t="shared" si="2"/>
        <v>0</v>
      </c>
      <c r="AW14">
        <f t="shared" si="3"/>
        <v>0.66666666666666663</v>
      </c>
      <c r="AX14">
        <f t="shared" si="4"/>
        <v>0</v>
      </c>
      <c r="AY14">
        <f t="shared" si="5"/>
        <v>0</v>
      </c>
      <c r="AZ14">
        <f t="shared" si="6"/>
        <v>0.66666666666666663</v>
      </c>
      <c r="BA14">
        <f t="shared" si="7"/>
        <v>3.3333333333333335</v>
      </c>
      <c r="BB14">
        <f t="shared" si="8"/>
        <v>0</v>
      </c>
      <c r="BC14">
        <f t="shared" si="9"/>
        <v>5.333333333333333</v>
      </c>
      <c r="BD14">
        <f t="shared" si="10"/>
        <v>5.333333333333333</v>
      </c>
      <c r="BE14">
        <f t="shared" si="11"/>
        <v>38</v>
      </c>
      <c r="BF14">
        <f t="shared" si="12"/>
        <v>134.66666666666666</v>
      </c>
      <c r="BG14">
        <f t="shared" si="13"/>
        <v>0</v>
      </c>
      <c r="BH14">
        <f t="shared" si="14"/>
        <v>0</v>
      </c>
      <c r="BI14">
        <f t="shared" si="15"/>
        <v>0</v>
      </c>
      <c r="BJ14">
        <f t="shared" si="16"/>
        <v>0</v>
      </c>
      <c r="BK14">
        <f t="shared" si="17"/>
        <v>0</v>
      </c>
      <c r="BL14">
        <v>0</v>
      </c>
      <c r="BM14">
        <f t="shared" si="18"/>
        <v>0</v>
      </c>
      <c r="BN14">
        <f t="shared" si="19"/>
        <v>0</v>
      </c>
      <c r="BO14">
        <f t="shared" si="20"/>
        <v>0</v>
      </c>
      <c r="BP14">
        <f t="shared" si="21"/>
        <v>0</v>
      </c>
      <c r="BQ14">
        <f t="shared" si="22"/>
        <v>0</v>
      </c>
      <c r="BR14">
        <f t="shared" si="23"/>
        <v>0</v>
      </c>
      <c r="BS14">
        <f t="shared" si="24"/>
        <v>0</v>
      </c>
      <c r="BT14">
        <f t="shared" si="25"/>
        <v>0</v>
      </c>
    </row>
    <row r="15" spans="1:148" x14ac:dyDescent="0.25">
      <c r="A15">
        <v>2</v>
      </c>
      <c r="B15">
        <v>8</v>
      </c>
      <c r="C15" t="s">
        <v>62</v>
      </c>
      <c r="D15" t="s">
        <v>63</v>
      </c>
      <c r="E15" s="15"/>
      <c r="F15" s="15">
        <v>5</v>
      </c>
      <c r="G15" s="16">
        <v>2</v>
      </c>
      <c r="H15" s="16">
        <v>4</v>
      </c>
      <c r="I15">
        <f t="shared" si="46"/>
        <v>123.66666666666667</v>
      </c>
      <c r="K15">
        <f t="shared" si="0"/>
        <v>0.66666666666666663</v>
      </c>
      <c r="M15">
        <f t="shared" si="1"/>
        <v>1</v>
      </c>
      <c r="Q15">
        <f t="shared" si="47"/>
        <v>4</v>
      </c>
      <c r="T15" s="16"/>
      <c r="U15" s="16"/>
      <c r="AC15">
        <v>62</v>
      </c>
      <c r="AD15">
        <v>4</v>
      </c>
      <c r="AE15">
        <v>89</v>
      </c>
      <c r="AF15">
        <v>216</v>
      </c>
      <c r="AL15">
        <v>2</v>
      </c>
      <c r="AV15">
        <f t="shared" si="2"/>
        <v>0</v>
      </c>
      <c r="AW15">
        <f t="shared" si="3"/>
        <v>0</v>
      </c>
      <c r="AX15">
        <f t="shared" si="4"/>
        <v>0</v>
      </c>
      <c r="AY15">
        <f t="shared" si="5"/>
        <v>0</v>
      </c>
      <c r="AZ15">
        <f t="shared" si="6"/>
        <v>0</v>
      </c>
      <c r="BA15">
        <f t="shared" si="7"/>
        <v>0</v>
      </c>
      <c r="BB15">
        <f t="shared" si="8"/>
        <v>0</v>
      </c>
      <c r="BC15">
        <f t="shared" si="9"/>
        <v>20.666666666666668</v>
      </c>
      <c r="BD15">
        <f t="shared" si="10"/>
        <v>1.3333333333333333</v>
      </c>
      <c r="BE15">
        <f t="shared" si="11"/>
        <v>29.666666666666668</v>
      </c>
      <c r="BF15">
        <f t="shared" si="12"/>
        <v>72</v>
      </c>
      <c r="BG15">
        <f t="shared" si="13"/>
        <v>0</v>
      </c>
      <c r="BH15">
        <f t="shared" si="14"/>
        <v>0</v>
      </c>
      <c r="BI15">
        <f t="shared" si="15"/>
        <v>0</v>
      </c>
      <c r="BJ15">
        <f t="shared" si="16"/>
        <v>0</v>
      </c>
      <c r="BK15">
        <f t="shared" si="17"/>
        <v>0</v>
      </c>
      <c r="BL15">
        <v>0</v>
      </c>
      <c r="BM15">
        <f t="shared" si="18"/>
        <v>0.66666666666666663</v>
      </c>
      <c r="BN15">
        <f t="shared" si="19"/>
        <v>0</v>
      </c>
      <c r="BO15">
        <f t="shared" si="20"/>
        <v>0</v>
      </c>
      <c r="BP15">
        <f t="shared" si="21"/>
        <v>0</v>
      </c>
      <c r="BQ15">
        <f t="shared" si="22"/>
        <v>0</v>
      </c>
      <c r="BR15">
        <f t="shared" si="23"/>
        <v>0</v>
      </c>
      <c r="BS15">
        <f t="shared" si="24"/>
        <v>0</v>
      </c>
      <c r="BT15">
        <f t="shared" si="25"/>
        <v>0</v>
      </c>
    </row>
    <row r="16" spans="1:148" x14ac:dyDescent="0.25">
      <c r="A16">
        <v>2</v>
      </c>
      <c r="B16">
        <v>8</v>
      </c>
      <c r="C16" t="s">
        <v>62</v>
      </c>
      <c r="D16" t="s">
        <v>63</v>
      </c>
      <c r="E16" s="15"/>
      <c r="F16" s="15">
        <v>6</v>
      </c>
      <c r="G16" s="16">
        <v>2</v>
      </c>
      <c r="H16" s="16">
        <v>4</v>
      </c>
      <c r="I16">
        <f t="shared" si="46"/>
        <v>144.66666666666669</v>
      </c>
      <c r="K16">
        <f t="shared" si="0"/>
        <v>0</v>
      </c>
      <c r="M16">
        <f t="shared" si="1"/>
        <v>0</v>
      </c>
      <c r="Q16">
        <f t="shared" si="47"/>
        <v>6</v>
      </c>
      <c r="T16" s="16"/>
      <c r="U16" s="16"/>
      <c r="W16">
        <v>1</v>
      </c>
      <c r="Z16">
        <v>1</v>
      </c>
      <c r="AC16">
        <v>65</v>
      </c>
      <c r="AD16">
        <v>4</v>
      </c>
      <c r="AE16">
        <v>291</v>
      </c>
      <c r="AF16">
        <v>72</v>
      </c>
      <c r="AV16">
        <f t="shared" si="2"/>
        <v>0</v>
      </c>
      <c r="AW16">
        <f t="shared" si="3"/>
        <v>0.33333333333333331</v>
      </c>
      <c r="AX16">
        <f t="shared" si="4"/>
        <v>0</v>
      </c>
      <c r="AY16">
        <f t="shared" si="5"/>
        <v>0</v>
      </c>
      <c r="AZ16">
        <f t="shared" si="6"/>
        <v>0.33333333333333331</v>
      </c>
      <c r="BA16">
        <f t="shared" si="7"/>
        <v>0</v>
      </c>
      <c r="BB16">
        <f t="shared" si="8"/>
        <v>0</v>
      </c>
      <c r="BC16">
        <f t="shared" si="9"/>
        <v>21.666666666666668</v>
      </c>
      <c r="BD16">
        <f t="shared" si="10"/>
        <v>1.3333333333333333</v>
      </c>
      <c r="BE16">
        <f t="shared" si="11"/>
        <v>97</v>
      </c>
      <c r="BF16">
        <f t="shared" si="12"/>
        <v>24</v>
      </c>
      <c r="BG16">
        <f t="shared" si="13"/>
        <v>0</v>
      </c>
      <c r="BH16">
        <f t="shared" si="14"/>
        <v>0</v>
      </c>
      <c r="BI16">
        <f t="shared" si="15"/>
        <v>0</v>
      </c>
      <c r="BJ16">
        <f t="shared" si="16"/>
        <v>0</v>
      </c>
      <c r="BK16">
        <f t="shared" si="17"/>
        <v>0</v>
      </c>
      <c r="BL16">
        <v>0</v>
      </c>
      <c r="BM16">
        <f t="shared" si="18"/>
        <v>0</v>
      </c>
      <c r="BN16">
        <f t="shared" si="19"/>
        <v>0</v>
      </c>
      <c r="BO16">
        <f t="shared" si="20"/>
        <v>0</v>
      </c>
      <c r="BP16">
        <f t="shared" si="21"/>
        <v>0</v>
      </c>
      <c r="BQ16">
        <f t="shared" si="22"/>
        <v>0</v>
      </c>
      <c r="BR16">
        <f t="shared" si="23"/>
        <v>0</v>
      </c>
      <c r="BS16">
        <f t="shared" si="24"/>
        <v>0</v>
      </c>
      <c r="BT16">
        <f t="shared" si="25"/>
        <v>0</v>
      </c>
    </row>
    <row r="17" spans="1:148" x14ac:dyDescent="0.25">
      <c r="A17">
        <v>2</v>
      </c>
      <c r="B17">
        <v>8</v>
      </c>
      <c r="C17" t="s">
        <v>62</v>
      </c>
      <c r="D17" t="s">
        <v>63</v>
      </c>
      <c r="E17" s="15"/>
      <c r="F17" s="12">
        <v>7</v>
      </c>
      <c r="G17" s="16">
        <v>3</v>
      </c>
      <c r="H17" s="16">
        <v>8</v>
      </c>
      <c r="I17">
        <f t="shared" si="46"/>
        <v>110.66666666666667</v>
      </c>
      <c r="K17">
        <f t="shared" si="0"/>
        <v>0</v>
      </c>
      <c r="M17">
        <f t="shared" si="1"/>
        <v>0</v>
      </c>
      <c r="Q17">
        <f t="shared" si="47"/>
        <v>5</v>
      </c>
      <c r="T17" s="16"/>
      <c r="U17" s="16"/>
      <c r="AB17">
        <v>1</v>
      </c>
      <c r="AC17">
        <v>32</v>
      </c>
      <c r="AD17">
        <v>1</v>
      </c>
      <c r="AE17">
        <v>86</v>
      </c>
      <c r="AF17">
        <v>46</v>
      </c>
      <c r="AV17">
        <f t="shared" si="2"/>
        <v>0</v>
      </c>
      <c r="AW17">
        <f t="shared" si="3"/>
        <v>0</v>
      </c>
      <c r="AX17">
        <f t="shared" si="4"/>
        <v>0</v>
      </c>
      <c r="AY17">
        <f t="shared" si="5"/>
        <v>0</v>
      </c>
      <c r="AZ17">
        <f t="shared" si="6"/>
        <v>0</v>
      </c>
      <c r="BA17">
        <f t="shared" si="7"/>
        <v>0</v>
      </c>
      <c r="BB17">
        <f t="shared" si="8"/>
        <v>0.66666666666666663</v>
      </c>
      <c r="BC17">
        <f t="shared" si="9"/>
        <v>21.333333333333332</v>
      </c>
      <c r="BD17">
        <f t="shared" si="10"/>
        <v>0.66666666666666663</v>
      </c>
      <c r="BE17">
        <f t="shared" si="11"/>
        <v>57.333333333333336</v>
      </c>
      <c r="BF17">
        <f t="shared" si="12"/>
        <v>30.666666666666668</v>
      </c>
      <c r="BG17">
        <f t="shared" si="13"/>
        <v>0</v>
      </c>
      <c r="BH17">
        <f t="shared" si="14"/>
        <v>0</v>
      </c>
      <c r="BI17">
        <f t="shared" si="15"/>
        <v>0</v>
      </c>
      <c r="BJ17">
        <f t="shared" si="16"/>
        <v>0</v>
      </c>
      <c r="BK17">
        <f t="shared" si="17"/>
        <v>0</v>
      </c>
      <c r="BL17">
        <v>0</v>
      </c>
      <c r="BM17">
        <f t="shared" si="18"/>
        <v>0</v>
      </c>
      <c r="BN17">
        <f t="shared" si="19"/>
        <v>0</v>
      </c>
      <c r="BO17">
        <f t="shared" si="20"/>
        <v>0</v>
      </c>
      <c r="BP17">
        <f t="shared" si="21"/>
        <v>0</v>
      </c>
      <c r="BQ17">
        <f t="shared" si="22"/>
        <v>0</v>
      </c>
      <c r="BR17">
        <f t="shared" si="23"/>
        <v>0</v>
      </c>
      <c r="BS17">
        <f t="shared" si="24"/>
        <v>0</v>
      </c>
      <c r="BT17">
        <f t="shared" si="25"/>
        <v>0</v>
      </c>
    </row>
    <row r="18" spans="1:148" x14ac:dyDescent="0.25">
      <c r="A18">
        <v>2</v>
      </c>
      <c r="B18">
        <v>8</v>
      </c>
      <c r="C18" t="s">
        <v>62</v>
      </c>
      <c r="D18" t="s">
        <v>63</v>
      </c>
      <c r="E18" s="15"/>
      <c r="F18" s="15">
        <v>8</v>
      </c>
      <c r="G18" s="16">
        <v>2</v>
      </c>
      <c r="H18" s="16">
        <v>4</v>
      </c>
      <c r="I18">
        <f t="shared" si="46"/>
        <v>94.666666666666671</v>
      </c>
      <c r="K18">
        <f t="shared" si="0"/>
        <v>0</v>
      </c>
      <c r="M18">
        <f t="shared" si="1"/>
        <v>0</v>
      </c>
      <c r="Q18">
        <f t="shared" si="47"/>
        <v>4</v>
      </c>
      <c r="T18" s="16"/>
      <c r="U18" s="16"/>
      <c r="AC18">
        <v>166</v>
      </c>
      <c r="AD18">
        <v>10</v>
      </c>
      <c r="AE18">
        <v>9</v>
      </c>
      <c r="AF18">
        <v>99</v>
      </c>
      <c r="AV18">
        <f t="shared" si="2"/>
        <v>0</v>
      </c>
      <c r="AW18">
        <f t="shared" si="3"/>
        <v>0</v>
      </c>
      <c r="AX18">
        <f t="shared" si="4"/>
        <v>0</v>
      </c>
      <c r="AY18">
        <f t="shared" si="5"/>
        <v>0</v>
      </c>
      <c r="AZ18">
        <f t="shared" si="6"/>
        <v>0</v>
      </c>
      <c r="BA18">
        <f t="shared" si="7"/>
        <v>0</v>
      </c>
      <c r="BB18">
        <f t="shared" si="8"/>
        <v>0</v>
      </c>
      <c r="BC18">
        <f t="shared" si="9"/>
        <v>55.333333333333336</v>
      </c>
      <c r="BD18">
        <f t="shared" si="10"/>
        <v>3.3333333333333335</v>
      </c>
      <c r="BE18">
        <f t="shared" si="11"/>
        <v>3</v>
      </c>
      <c r="BF18">
        <f t="shared" si="12"/>
        <v>33</v>
      </c>
      <c r="BG18">
        <f t="shared" si="13"/>
        <v>0</v>
      </c>
      <c r="BH18">
        <f t="shared" si="14"/>
        <v>0</v>
      </c>
      <c r="BI18">
        <f t="shared" si="15"/>
        <v>0</v>
      </c>
      <c r="BJ18">
        <f t="shared" si="16"/>
        <v>0</v>
      </c>
      <c r="BK18">
        <f t="shared" si="17"/>
        <v>0</v>
      </c>
      <c r="BL18">
        <v>0</v>
      </c>
      <c r="BM18">
        <f t="shared" si="18"/>
        <v>0</v>
      </c>
      <c r="BN18">
        <f t="shared" si="19"/>
        <v>0</v>
      </c>
      <c r="BO18">
        <f t="shared" si="20"/>
        <v>0</v>
      </c>
      <c r="BP18">
        <f t="shared" si="21"/>
        <v>0</v>
      </c>
      <c r="BQ18">
        <f t="shared" si="22"/>
        <v>0</v>
      </c>
      <c r="BR18">
        <f t="shared" si="23"/>
        <v>0</v>
      </c>
      <c r="BS18">
        <f t="shared" si="24"/>
        <v>0</v>
      </c>
      <c r="BT18">
        <f t="shared" si="25"/>
        <v>0</v>
      </c>
    </row>
    <row r="19" spans="1:148" x14ac:dyDescent="0.25">
      <c r="A19">
        <v>2</v>
      </c>
      <c r="B19">
        <v>8</v>
      </c>
      <c r="C19" t="s">
        <v>62</v>
      </c>
      <c r="D19" t="s">
        <v>63</v>
      </c>
      <c r="E19" s="15"/>
      <c r="F19" s="15">
        <v>9</v>
      </c>
      <c r="G19" s="16">
        <v>3</v>
      </c>
      <c r="H19" s="16">
        <v>8</v>
      </c>
      <c r="I19">
        <f t="shared" si="46"/>
        <v>81.333333333333329</v>
      </c>
      <c r="K19">
        <f t="shared" si="0"/>
        <v>0</v>
      </c>
      <c r="M19">
        <f t="shared" si="1"/>
        <v>0</v>
      </c>
      <c r="Q19">
        <f t="shared" si="47"/>
        <v>4</v>
      </c>
      <c r="T19" s="16"/>
      <c r="U19" s="16"/>
      <c r="AC19">
        <v>36</v>
      </c>
      <c r="AD19">
        <v>2</v>
      </c>
      <c r="AE19">
        <v>18</v>
      </c>
      <c r="AF19">
        <v>66</v>
      </c>
      <c r="AV19">
        <f t="shared" si="2"/>
        <v>0</v>
      </c>
      <c r="AW19">
        <f t="shared" si="3"/>
        <v>0</v>
      </c>
      <c r="AX19">
        <f t="shared" si="4"/>
        <v>0</v>
      </c>
      <c r="AY19">
        <f t="shared" si="5"/>
        <v>0</v>
      </c>
      <c r="AZ19">
        <f t="shared" si="6"/>
        <v>0</v>
      </c>
      <c r="BA19">
        <f t="shared" si="7"/>
        <v>0</v>
      </c>
      <c r="BB19">
        <f t="shared" si="8"/>
        <v>0</v>
      </c>
      <c r="BC19">
        <f t="shared" si="9"/>
        <v>24</v>
      </c>
      <c r="BD19">
        <f t="shared" si="10"/>
        <v>1.3333333333333333</v>
      </c>
      <c r="BE19">
        <f t="shared" si="11"/>
        <v>12</v>
      </c>
      <c r="BF19">
        <f t="shared" si="12"/>
        <v>44</v>
      </c>
      <c r="BG19">
        <f t="shared" si="13"/>
        <v>0</v>
      </c>
      <c r="BH19">
        <f t="shared" si="14"/>
        <v>0</v>
      </c>
      <c r="BI19">
        <f t="shared" si="15"/>
        <v>0</v>
      </c>
      <c r="BJ19">
        <f t="shared" si="16"/>
        <v>0</v>
      </c>
      <c r="BK19">
        <f t="shared" si="17"/>
        <v>0</v>
      </c>
      <c r="BL19">
        <v>0</v>
      </c>
      <c r="BM19">
        <f t="shared" si="18"/>
        <v>0</v>
      </c>
      <c r="BN19">
        <f t="shared" si="19"/>
        <v>0</v>
      </c>
      <c r="BO19">
        <f t="shared" si="20"/>
        <v>0</v>
      </c>
      <c r="BP19">
        <f t="shared" si="21"/>
        <v>0</v>
      </c>
      <c r="BQ19">
        <f t="shared" si="22"/>
        <v>0</v>
      </c>
      <c r="BR19">
        <f t="shared" si="23"/>
        <v>0</v>
      </c>
      <c r="BS19">
        <f t="shared" si="24"/>
        <v>0</v>
      </c>
      <c r="BT19">
        <f t="shared" si="25"/>
        <v>0</v>
      </c>
    </row>
    <row r="20" spans="1:148" x14ac:dyDescent="0.25">
      <c r="A20">
        <v>2</v>
      </c>
      <c r="B20">
        <v>8</v>
      </c>
      <c r="C20" t="s">
        <v>62</v>
      </c>
      <c r="D20" t="s">
        <v>63</v>
      </c>
      <c r="E20" s="15"/>
      <c r="F20" s="15">
        <v>10</v>
      </c>
      <c r="G20" s="16">
        <v>3</v>
      </c>
      <c r="H20" s="16">
        <v>8</v>
      </c>
      <c r="I20">
        <f t="shared" si="46"/>
        <v>168</v>
      </c>
      <c r="K20">
        <f t="shared" si="0"/>
        <v>0</v>
      </c>
      <c r="M20">
        <f t="shared" si="1"/>
        <v>0</v>
      </c>
      <c r="Q20">
        <f t="shared" si="47"/>
        <v>5</v>
      </c>
      <c r="T20" s="16"/>
      <c r="U20" s="16"/>
      <c r="AA20">
        <v>2</v>
      </c>
      <c r="AC20">
        <v>18</v>
      </c>
      <c r="AD20">
        <v>3</v>
      </c>
      <c r="AE20">
        <v>57</v>
      </c>
      <c r="AF20">
        <v>172</v>
      </c>
      <c r="AV20">
        <f t="shared" si="2"/>
        <v>0</v>
      </c>
      <c r="AW20">
        <f t="shared" si="3"/>
        <v>0</v>
      </c>
      <c r="AX20">
        <f t="shared" si="4"/>
        <v>0</v>
      </c>
      <c r="AY20">
        <f t="shared" si="5"/>
        <v>0</v>
      </c>
      <c r="AZ20">
        <f t="shared" si="6"/>
        <v>0</v>
      </c>
      <c r="BA20">
        <f t="shared" si="7"/>
        <v>1.3333333333333333</v>
      </c>
      <c r="BB20">
        <f t="shared" si="8"/>
        <v>0</v>
      </c>
      <c r="BC20">
        <f t="shared" si="9"/>
        <v>12</v>
      </c>
      <c r="BD20">
        <f t="shared" si="10"/>
        <v>2</v>
      </c>
      <c r="BE20">
        <f t="shared" si="11"/>
        <v>38</v>
      </c>
      <c r="BF20">
        <f t="shared" si="12"/>
        <v>114.66666666666667</v>
      </c>
      <c r="BG20">
        <f t="shared" si="13"/>
        <v>0</v>
      </c>
      <c r="BH20">
        <f t="shared" si="14"/>
        <v>0</v>
      </c>
      <c r="BI20">
        <f t="shared" si="15"/>
        <v>0</v>
      </c>
      <c r="BJ20">
        <f t="shared" si="16"/>
        <v>0</v>
      </c>
      <c r="BK20">
        <f t="shared" si="17"/>
        <v>0</v>
      </c>
      <c r="BL20">
        <v>0</v>
      </c>
      <c r="BM20">
        <f t="shared" si="18"/>
        <v>0</v>
      </c>
      <c r="BN20">
        <f t="shared" si="19"/>
        <v>0</v>
      </c>
      <c r="BO20">
        <f t="shared" si="20"/>
        <v>0</v>
      </c>
      <c r="BP20">
        <f t="shared" si="21"/>
        <v>0</v>
      </c>
      <c r="BQ20">
        <f t="shared" si="22"/>
        <v>0</v>
      </c>
      <c r="BR20">
        <f t="shared" si="23"/>
        <v>0</v>
      </c>
      <c r="BS20">
        <f t="shared" si="24"/>
        <v>0</v>
      </c>
      <c r="BT20">
        <f t="shared" si="25"/>
        <v>0</v>
      </c>
    </row>
    <row r="21" spans="1:148" x14ac:dyDescent="0.25">
      <c r="A21">
        <v>2</v>
      </c>
      <c r="B21">
        <v>8</v>
      </c>
      <c r="C21" t="s">
        <v>62</v>
      </c>
      <c r="D21" t="s">
        <v>63</v>
      </c>
      <c r="E21" s="15"/>
      <c r="F21" s="15">
        <v>11</v>
      </c>
      <c r="G21" s="16">
        <v>1</v>
      </c>
      <c r="H21" s="16">
        <v>2</v>
      </c>
      <c r="I21">
        <f t="shared" si="46"/>
        <v>117</v>
      </c>
      <c r="K21">
        <f t="shared" si="0"/>
        <v>0</v>
      </c>
      <c r="M21">
        <f t="shared" si="1"/>
        <v>0</v>
      </c>
      <c r="Q21">
        <f t="shared" si="47"/>
        <v>5</v>
      </c>
      <c r="T21" s="16"/>
      <c r="U21" s="16"/>
      <c r="AA21">
        <v>1</v>
      </c>
      <c r="AC21">
        <v>91</v>
      </c>
      <c r="AD21">
        <v>3</v>
      </c>
      <c r="AE21">
        <v>317</v>
      </c>
      <c r="AF21">
        <v>290</v>
      </c>
      <c r="AV21">
        <f t="shared" si="2"/>
        <v>0</v>
      </c>
      <c r="AW21">
        <f t="shared" si="3"/>
        <v>0</v>
      </c>
      <c r="AX21">
        <f t="shared" si="4"/>
        <v>0</v>
      </c>
      <c r="AY21">
        <f t="shared" si="5"/>
        <v>0</v>
      </c>
      <c r="AZ21">
        <f t="shared" si="6"/>
        <v>0</v>
      </c>
      <c r="BA21">
        <f t="shared" si="7"/>
        <v>0.16666666666666666</v>
      </c>
      <c r="BB21">
        <f t="shared" si="8"/>
        <v>0</v>
      </c>
      <c r="BC21">
        <f t="shared" si="9"/>
        <v>15.166666666666666</v>
      </c>
      <c r="BD21">
        <f t="shared" si="10"/>
        <v>0.5</v>
      </c>
      <c r="BE21">
        <f t="shared" si="11"/>
        <v>52.833333333333336</v>
      </c>
      <c r="BF21">
        <f t="shared" si="12"/>
        <v>48.333333333333336</v>
      </c>
      <c r="BG21">
        <f t="shared" si="13"/>
        <v>0</v>
      </c>
      <c r="BH21">
        <f t="shared" si="14"/>
        <v>0</v>
      </c>
      <c r="BI21">
        <f t="shared" si="15"/>
        <v>0</v>
      </c>
      <c r="BJ21">
        <f t="shared" si="16"/>
        <v>0</v>
      </c>
      <c r="BK21">
        <f t="shared" si="17"/>
        <v>0</v>
      </c>
      <c r="BL21">
        <v>0</v>
      </c>
      <c r="BM21">
        <f t="shared" si="18"/>
        <v>0</v>
      </c>
      <c r="BN21">
        <f t="shared" si="19"/>
        <v>0</v>
      </c>
      <c r="BO21">
        <f t="shared" si="20"/>
        <v>0</v>
      </c>
      <c r="BP21">
        <f t="shared" si="21"/>
        <v>0</v>
      </c>
      <c r="BQ21">
        <f t="shared" si="22"/>
        <v>0</v>
      </c>
      <c r="BR21">
        <f t="shared" si="23"/>
        <v>0</v>
      </c>
      <c r="BS21">
        <f t="shared" si="24"/>
        <v>0</v>
      </c>
      <c r="BT21">
        <f t="shared" si="25"/>
        <v>0</v>
      </c>
    </row>
    <row r="22" spans="1:148" x14ac:dyDescent="0.25">
      <c r="A22">
        <v>3</v>
      </c>
      <c r="B22">
        <v>3</v>
      </c>
      <c r="C22" t="s">
        <v>62</v>
      </c>
      <c r="D22" t="s">
        <v>61</v>
      </c>
      <c r="E22" s="17"/>
      <c r="F22" s="15">
        <v>2</v>
      </c>
      <c r="G22" s="16">
        <v>0</v>
      </c>
      <c r="H22" s="16">
        <v>1</v>
      </c>
      <c r="I22">
        <f t="shared" si="46"/>
        <v>113.58333333333333</v>
      </c>
      <c r="J22">
        <f>AVERAGE(I22:I31)</f>
        <v>108.55833333333335</v>
      </c>
      <c r="K22">
        <f t="shared" si="0"/>
        <v>0.16666666666666666</v>
      </c>
      <c r="L22">
        <f>AVERAGE(K22:K31)</f>
        <v>0.13333333333333333</v>
      </c>
      <c r="M22">
        <f t="shared" si="1"/>
        <v>1</v>
      </c>
      <c r="N22">
        <f>AVERAGE(M22:M31)</f>
        <v>0.5</v>
      </c>
      <c r="O22">
        <f>STDEV(K22:K31)</f>
        <v>0.17213259316477408</v>
      </c>
      <c r="P22">
        <f>O22/L22</f>
        <v>1.2909944487358056</v>
      </c>
      <c r="Q22">
        <f t="shared" si="47"/>
        <v>5</v>
      </c>
      <c r="R22">
        <f>AVERAGE(Q22:Q31)</f>
        <v>4.4000000000000004</v>
      </c>
      <c r="S22">
        <f>STDEV(I22:I31)</f>
        <v>74.99547362884519</v>
      </c>
      <c r="T22">
        <f>S22/J22</f>
        <v>0.69083110735099573</v>
      </c>
      <c r="W22">
        <v>48</v>
      </c>
      <c r="AC22">
        <v>16</v>
      </c>
      <c r="AD22">
        <v>51</v>
      </c>
      <c r="AE22">
        <v>212</v>
      </c>
      <c r="AF22">
        <v>1036</v>
      </c>
      <c r="AQ22">
        <v>2</v>
      </c>
      <c r="AV22">
        <f t="shared" si="2"/>
        <v>0</v>
      </c>
      <c r="AW22">
        <f t="shared" si="3"/>
        <v>4</v>
      </c>
      <c r="AX22">
        <f t="shared" si="4"/>
        <v>0</v>
      </c>
      <c r="AY22">
        <f t="shared" si="5"/>
        <v>0</v>
      </c>
      <c r="AZ22">
        <f t="shared" si="6"/>
        <v>0</v>
      </c>
      <c r="BA22">
        <f t="shared" si="7"/>
        <v>0</v>
      </c>
      <c r="BB22">
        <f t="shared" si="8"/>
        <v>0</v>
      </c>
      <c r="BC22">
        <f t="shared" si="9"/>
        <v>1.3333333333333333</v>
      </c>
      <c r="BD22">
        <f t="shared" si="10"/>
        <v>4.25</v>
      </c>
      <c r="BE22">
        <f t="shared" si="11"/>
        <v>17.666666666666668</v>
      </c>
      <c r="BF22">
        <f t="shared" si="12"/>
        <v>86.333333333333329</v>
      </c>
      <c r="BG22">
        <f t="shared" si="13"/>
        <v>0</v>
      </c>
      <c r="BH22">
        <f t="shared" si="14"/>
        <v>0</v>
      </c>
      <c r="BI22">
        <f t="shared" si="15"/>
        <v>0</v>
      </c>
      <c r="BJ22">
        <f t="shared" si="16"/>
        <v>0</v>
      </c>
      <c r="BK22">
        <f t="shared" si="17"/>
        <v>0</v>
      </c>
      <c r="BL22">
        <v>0</v>
      </c>
      <c r="BM22">
        <f t="shared" si="18"/>
        <v>0</v>
      </c>
      <c r="BN22">
        <f t="shared" si="19"/>
        <v>0</v>
      </c>
      <c r="BO22">
        <f t="shared" si="20"/>
        <v>0</v>
      </c>
      <c r="BP22">
        <f t="shared" si="21"/>
        <v>0</v>
      </c>
      <c r="BQ22">
        <f t="shared" si="22"/>
        <v>0.16666666666666666</v>
      </c>
      <c r="BR22">
        <f t="shared" si="23"/>
        <v>0</v>
      </c>
      <c r="BS22">
        <f t="shared" si="24"/>
        <v>0</v>
      </c>
      <c r="BT22">
        <f t="shared" si="25"/>
        <v>0</v>
      </c>
      <c r="BV22">
        <f>AVERAGE(AV22:AV31)</f>
        <v>0</v>
      </c>
      <c r="BW22">
        <f>STDEV(AV22:AV31)</f>
        <v>0</v>
      </c>
      <c r="BX22">
        <v>0</v>
      </c>
      <c r="BY22">
        <f>AVERAGE(AW22:AW31)</f>
        <v>0.4</v>
      </c>
      <c r="BZ22">
        <f>STDEV(AW22:AW31)</f>
        <v>1.2649110640673518</v>
      </c>
      <c r="CA22">
        <f t="shared" si="48"/>
        <v>3.1622776601683791</v>
      </c>
      <c r="CB22">
        <f>AVERAGE(AX22:AX31)</f>
        <v>0</v>
      </c>
      <c r="CC22">
        <f>STDEV(AX22:AX31)</f>
        <v>0</v>
      </c>
      <c r="CD22">
        <v>0</v>
      </c>
      <c r="CE22">
        <f t="shared" ref="CE22" si="61">AVERAGE(AY22:AY31)</f>
        <v>0</v>
      </c>
      <c r="CF22">
        <f>STDEV(AY22:AY31)</f>
        <v>0</v>
      </c>
      <c r="CG22">
        <v>0</v>
      </c>
      <c r="CH22">
        <f>AVERAGE(AZ22:AZ31)</f>
        <v>0</v>
      </c>
      <c r="CI22">
        <f>STDEV(AZ22:AZ31)</f>
        <v>0</v>
      </c>
      <c r="CJ22">
        <v>0</v>
      </c>
      <c r="CK22">
        <f>AVERAGE(BA22:BA31)</f>
        <v>3.3333333333333333E-2</v>
      </c>
      <c r="CL22">
        <f>STDEV(BA22:BA31)</f>
        <v>0.10540925533894598</v>
      </c>
      <c r="CM22">
        <f t="shared" si="51"/>
        <v>3.1622776601683795</v>
      </c>
      <c r="CN22">
        <f>AVERAGE(BB22:BB31)</f>
        <v>0</v>
      </c>
      <c r="CO22">
        <f>STDEV(BB22:BB31)</f>
        <v>0</v>
      </c>
      <c r="CP22">
        <v>0</v>
      </c>
      <c r="CQ22">
        <f>AVERAGE(BC22:BC31)</f>
        <v>1.6083333333333336</v>
      </c>
      <c r="CR22">
        <f>STDEV(BC22:BC31)</f>
        <v>1.9845273405604917</v>
      </c>
      <c r="CS22">
        <f t="shared" si="53"/>
        <v>1.2339030096749168</v>
      </c>
      <c r="CT22">
        <f>AVERAGE(BD22:BD31)</f>
        <v>8.6</v>
      </c>
      <c r="CU22">
        <f>STDEV(BD22:BD31)</f>
        <v>16.741489453922625</v>
      </c>
      <c r="CV22">
        <f t="shared" si="54"/>
        <v>1.9466848202235612</v>
      </c>
      <c r="CW22">
        <f>AVERAGE(BE22:BE31)</f>
        <v>35.258333333333333</v>
      </c>
      <c r="CX22">
        <f>STDEV(BE22:BE31)</f>
        <v>31.704958573512577</v>
      </c>
      <c r="CY22">
        <f t="shared" si="55"/>
        <v>0.89921886760139669</v>
      </c>
      <c r="CZ22">
        <f>AVERAGE(BF22:BF31)</f>
        <v>60.349999999999987</v>
      </c>
      <c r="DA22">
        <f>STDEV(BF22:BF31)</f>
        <v>47.175758186740659</v>
      </c>
      <c r="DB22">
        <f t="shared" si="56"/>
        <v>0.7817027040056449</v>
      </c>
      <c r="DC22">
        <f>AVERAGE(BG22:BG31)</f>
        <v>0</v>
      </c>
      <c r="DD22">
        <f>STDEV(BG22:BG31)</f>
        <v>0</v>
      </c>
      <c r="DE22">
        <v>0</v>
      </c>
      <c r="DF22">
        <f>AVERAGE(BH22:BH31)</f>
        <v>0</v>
      </c>
      <c r="DG22">
        <f>STDEV(BH22:BH31)</f>
        <v>0</v>
      </c>
      <c r="DH22">
        <v>0</v>
      </c>
      <c r="DI22">
        <f>AVERAGE(BI22:BI31)</f>
        <v>2.2999999999999998</v>
      </c>
      <c r="DJ22">
        <f>STDEV(BI22:BI31)</f>
        <v>6.600505031182589</v>
      </c>
      <c r="DK22">
        <f t="shared" ref="DK22:DK62" si="62">DJ22/DI22</f>
        <v>2.8697847961663432</v>
      </c>
      <c r="DL22">
        <f>AVERAGE(BJ22:BJ31)</f>
        <v>0</v>
      </c>
      <c r="DM22">
        <f>STDEV(BJ22:BJ31)</f>
        <v>0</v>
      </c>
      <c r="DN22">
        <v>0</v>
      </c>
      <c r="DO22">
        <f>AVERAGE(BK22:BK31)</f>
        <v>0</v>
      </c>
      <c r="DP22">
        <f>STDEV(BK22:BK31)</f>
        <v>0</v>
      </c>
      <c r="DQ22">
        <v>0</v>
      </c>
      <c r="DR22">
        <f>AVERAGE(BM22:BM31)</f>
        <v>0.11666666666666667</v>
      </c>
      <c r="DS22">
        <f>STDEV(BM22:BM31)</f>
        <v>0.17655831757856338</v>
      </c>
      <c r="DT22">
        <f t="shared" si="57"/>
        <v>1.5133570078162575</v>
      </c>
      <c r="DU22">
        <f>AVERAGE(BN22:BN31)</f>
        <v>0</v>
      </c>
      <c r="DV22">
        <f>STDEV(BN22:BN31)</f>
        <v>0</v>
      </c>
      <c r="DW22">
        <v>0</v>
      </c>
      <c r="DX22">
        <f>AVERAGE(BO22:BO31)</f>
        <v>0</v>
      </c>
      <c r="DY22">
        <f>STDEV(BO22:BO31)</f>
        <v>0</v>
      </c>
      <c r="DZ22">
        <v>0</v>
      </c>
      <c r="EA22">
        <f>AVERAGE(BP22:BP31)</f>
        <v>0</v>
      </c>
      <c r="EB22">
        <f>STDEV(BP22:BP31)</f>
        <v>0</v>
      </c>
      <c r="EC22">
        <v>0</v>
      </c>
      <c r="ED22">
        <f>AVERAGE(BL22:BL31)</f>
        <v>8.3333333333333332E-3</v>
      </c>
      <c r="EE22">
        <f>STDEV(BL22:BL31)</f>
        <v>2.6352313834736494E-2</v>
      </c>
      <c r="EF22">
        <f t="shared" ref="EF22:EF62" si="63">EE22/ED22</f>
        <v>3.1622776601683795</v>
      </c>
      <c r="EG22">
        <f>AVERAGE(BQ22:BQ31)</f>
        <v>1.6666666666666666E-2</v>
      </c>
      <c r="EH22">
        <f>STDEV(BQ22:BQ31)</f>
        <v>5.2704627669472988E-2</v>
      </c>
      <c r="EI22">
        <f t="shared" ref="EI22" si="64">EH22/EG22</f>
        <v>3.1622776601683795</v>
      </c>
      <c r="EJ22">
        <f>AVERAGE(BR22:BR31)</f>
        <v>0</v>
      </c>
      <c r="EK22">
        <f t="shared" si="58"/>
        <v>0</v>
      </c>
      <c r="EL22">
        <v>0</v>
      </c>
      <c r="EM22">
        <f>AVERAGE(BS22:BS31)</f>
        <v>0</v>
      </c>
      <c r="EN22">
        <f t="shared" si="59"/>
        <v>0</v>
      </c>
      <c r="EO22">
        <v>0</v>
      </c>
      <c r="EP22">
        <f>AVERAGE(BT22:BT31)</f>
        <v>0</v>
      </c>
      <c r="EQ22">
        <f t="shared" si="60"/>
        <v>0</v>
      </c>
      <c r="ER22">
        <v>0</v>
      </c>
    </row>
    <row r="23" spans="1:148" x14ac:dyDescent="0.25">
      <c r="A23">
        <v>3</v>
      </c>
      <c r="B23">
        <v>3</v>
      </c>
      <c r="C23" t="s">
        <v>62</v>
      </c>
      <c r="D23" t="s">
        <v>61</v>
      </c>
      <c r="E23" s="15"/>
      <c r="F23" s="15">
        <v>3</v>
      </c>
      <c r="G23" s="16">
        <v>0</v>
      </c>
      <c r="H23" s="16">
        <v>1</v>
      </c>
      <c r="I23">
        <f t="shared" si="46"/>
        <v>31.333333333333332</v>
      </c>
      <c r="K23">
        <f t="shared" si="0"/>
        <v>0</v>
      </c>
      <c r="M23">
        <f t="shared" si="1"/>
        <v>0</v>
      </c>
      <c r="Q23">
        <f t="shared" si="47"/>
        <v>5</v>
      </c>
      <c r="T23" s="16"/>
      <c r="U23" s="16"/>
      <c r="AC23">
        <v>11</v>
      </c>
      <c r="AD23">
        <v>11</v>
      </c>
      <c r="AE23">
        <v>231</v>
      </c>
      <c r="AF23">
        <v>122</v>
      </c>
      <c r="AP23">
        <v>1</v>
      </c>
      <c r="AV23">
        <f t="shared" si="2"/>
        <v>0</v>
      </c>
      <c r="AW23">
        <f t="shared" si="3"/>
        <v>0</v>
      </c>
      <c r="AX23">
        <f t="shared" si="4"/>
        <v>0</v>
      </c>
      <c r="AY23">
        <f t="shared" si="5"/>
        <v>0</v>
      </c>
      <c r="AZ23">
        <f t="shared" si="6"/>
        <v>0</v>
      </c>
      <c r="BA23">
        <f t="shared" si="7"/>
        <v>0</v>
      </c>
      <c r="BB23">
        <f t="shared" si="8"/>
        <v>0</v>
      </c>
      <c r="BC23">
        <f t="shared" si="9"/>
        <v>0.91666666666666663</v>
      </c>
      <c r="BD23">
        <f t="shared" si="10"/>
        <v>0.91666666666666663</v>
      </c>
      <c r="BE23">
        <f t="shared" si="11"/>
        <v>19.25</v>
      </c>
      <c r="BF23">
        <f t="shared" si="12"/>
        <v>10.166666666666666</v>
      </c>
      <c r="BG23">
        <f t="shared" si="13"/>
        <v>0</v>
      </c>
      <c r="BH23">
        <f t="shared" si="14"/>
        <v>0</v>
      </c>
      <c r="BI23">
        <f t="shared" si="15"/>
        <v>0</v>
      </c>
      <c r="BJ23">
        <f t="shared" si="16"/>
        <v>0</v>
      </c>
      <c r="BK23">
        <f t="shared" si="17"/>
        <v>0</v>
      </c>
      <c r="BL23">
        <v>8.3333333333333329E-2</v>
      </c>
      <c r="BM23">
        <f t="shared" si="18"/>
        <v>0</v>
      </c>
      <c r="BN23">
        <f t="shared" si="19"/>
        <v>0</v>
      </c>
      <c r="BO23">
        <f t="shared" si="20"/>
        <v>0</v>
      </c>
      <c r="BP23">
        <f t="shared" si="21"/>
        <v>0</v>
      </c>
      <c r="BQ23">
        <f t="shared" si="22"/>
        <v>0</v>
      </c>
      <c r="BR23">
        <f t="shared" si="23"/>
        <v>0</v>
      </c>
      <c r="BS23">
        <f t="shared" si="24"/>
        <v>0</v>
      </c>
      <c r="BT23">
        <f t="shared" si="25"/>
        <v>0</v>
      </c>
    </row>
    <row r="24" spans="1:148" x14ac:dyDescent="0.25">
      <c r="A24">
        <v>3</v>
      </c>
      <c r="B24">
        <v>3</v>
      </c>
      <c r="C24" t="s">
        <v>62</v>
      </c>
      <c r="D24" t="s">
        <v>61</v>
      </c>
      <c r="E24" s="15"/>
      <c r="F24" s="15">
        <v>4</v>
      </c>
      <c r="G24" s="16">
        <v>1</v>
      </c>
      <c r="H24" s="16">
        <v>2</v>
      </c>
      <c r="I24">
        <f t="shared" si="46"/>
        <v>24.833333333333332</v>
      </c>
      <c r="K24">
        <f t="shared" si="0"/>
        <v>0</v>
      </c>
      <c r="M24">
        <f t="shared" si="1"/>
        <v>0</v>
      </c>
      <c r="Q24">
        <f t="shared" si="47"/>
        <v>4</v>
      </c>
      <c r="T24" s="16"/>
      <c r="U24" s="16"/>
      <c r="AC24">
        <v>7</v>
      </c>
      <c r="AD24">
        <v>52</v>
      </c>
      <c r="AE24">
        <v>9</v>
      </c>
      <c r="AF24">
        <v>81</v>
      </c>
      <c r="AV24">
        <f t="shared" si="2"/>
        <v>0</v>
      </c>
      <c r="AW24">
        <f t="shared" si="3"/>
        <v>0</v>
      </c>
      <c r="AX24">
        <f t="shared" si="4"/>
        <v>0</v>
      </c>
      <c r="AY24">
        <f t="shared" si="5"/>
        <v>0</v>
      </c>
      <c r="AZ24">
        <f t="shared" si="6"/>
        <v>0</v>
      </c>
      <c r="BA24">
        <f t="shared" si="7"/>
        <v>0</v>
      </c>
      <c r="BB24">
        <f t="shared" si="8"/>
        <v>0</v>
      </c>
      <c r="BC24">
        <f t="shared" si="9"/>
        <v>1.1666666666666667</v>
      </c>
      <c r="BD24">
        <f t="shared" si="10"/>
        <v>8.6666666666666661</v>
      </c>
      <c r="BE24">
        <f t="shared" si="11"/>
        <v>1.5</v>
      </c>
      <c r="BF24">
        <f t="shared" si="12"/>
        <v>13.5</v>
      </c>
      <c r="BG24">
        <f t="shared" si="13"/>
        <v>0</v>
      </c>
      <c r="BH24">
        <f t="shared" si="14"/>
        <v>0</v>
      </c>
      <c r="BI24">
        <f t="shared" si="15"/>
        <v>0</v>
      </c>
      <c r="BJ24">
        <f t="shared" si="16"/>
        <v>0</v>
      </c>
      <c r="BK24">
        <f t="shared" si="17"/>
        <v>0</v>
      </c>
      <c r="BL24">
        <v>0</v>
      </c>
      <c r="BM24">
        <f t="shared" si="18"/>
        <v>0</v>
      </c>
      <c r="BN24">
        <f t="shared" si="19"/>
        <v>0</v>
      </c>
      <c r="BO24">
        <f t="shared" si="20"/>
        <v>0</v>
      </c>
      <c r="BP24">
        <f t="shared" si="21"/>
        <v>0</v>
      </c>
      <c r="BQ24">
        <f t="shared" si="22"/>
        <v>0</v>
      </c>
      <c r="BR24">
        <f t="shared" si="23"/>
        <v>0</v>
      </c>
      <c r="BS24">
        <f t="shared" si="24"/>
        <v>0</v>
      </c>
      <c r="BT24">
        <f t="shared" si="25"/>
        <v>0</v>
      </c>
    </row>
    <row r="25" spans="1:148" x14ac:dyDescent="0.25">
      <c r="A25">
        <v>3</v>
      </c>
      <c r="B25">
        <v>3</v>
      </c>
      <c r="C25" t="s">
        <v>62</v>
      </c>
      <c r="D25" t="s">
        <v>61</v>
      </c>
      <c r="E25" s="15"/>
      <c r="F25" s="15">
        <v>5</v>
      </c>
      <c r="G25" s="16">
        <v>1</v>
      </c>
      <c r="H25" s="16">
        <v>2</v>
      </c>
      <c r="I25">
        <f t="shared" si="46"/>
        <v>11.333333333333332</v>
      </c>
      <c r="K25">
        <f t="shared" si="0"/>
        <v>0</v>
      </c>
      <c r="M25">
        <f t="shared" si="1"/>
        <v>0</v>
      </c>
      <c r="Q25">
        <f t="shared" si="47"/>
        <v>4</v>
      </c>
      <c r="T25" s="16"/>
      <c r="U25" s="16"/>
      <c r="AC25">
        <v>4</v>
      </c>
      <c r="AD25">
        <v>15</v>
      </c>
      <c r="AE25">
        <v>14</v>
      </c>
      <c r="AF25">
        <v>35</v>
      </c>
      <c r="AV25">
        <f t="shared" si="2"/>
        <v>0</v>
      </c>
      <c r="AW25">
        <f t="shared" si="3"/>
        <v>0</v>
      </c>
      <c r="AX25">
        <f t="shared" si="4"/>
        <v>0</v>
      </c>
      <c r="AY25">
        <f t="shared" si="5"/>
        <v>0</v>
      </c>
      <c r="AZ25">
        <f t="shared" si="6"/>
        <v>0</v>
      </c>
      <c r="BA25">
        <f t="shared" si="7"/>
        <v>0</v>
      </c>
      <c r="BB25">
        <f t="shared" si="8"/>
        <v>0</v>
      </c>
      <c r="BC25">
        <f t="shared" si="9"/>
        <v>0.66666666666666663</v>
      </c>
      <c r="BD25">
        <f t="shared" si="10"/>
        <v>2.5</v>
      </c>
      <c r="BE25">
        <f t="shared" si="11"/>
        <v>2.3333333333333335</v>
      </c>
      <c r="BF25">
        <f t="shared" si="12"/>
        <v>5.833333333333333</v>
      </c>
      <c r="BG25">
        <f t="shared" si="13"/>
        <v>0</v>
      </c>
      <c r="BH25">
        <f t="shared" si="14"/>
        <v>0</v>
      </c>
      <c r="BI25">
        <f t="shared" si="15"/>
        <v>0</v>
      </c>
      <c r="BJ25">
        <f t="shared" si="16"/>
        <v>0</v>
      </c>
      <c r="BK25">
        <f t="shared" si="17"/>
        <v>0</v>
      </c>
      <c r="BL25">
        <v>0</v>
      </c>
      <c r="BM25">
        <f t="shared" si="18"/>
        <v>0</v>
      </c>
      <c r="BN25">
        <f t="shared" si="19"/>
        <v>0</v>
      </c>
      <c r="BO25">
        <f t="shared" si="20"/>
        <v>0</v>
      </c>
      <c r="BP25">
        <f t="shared" si="21"/>
        <v>0</v>
      </c>
      <c r="BQ25">
        <f t="shared" si="22"/>
        <v>0</v>
      </c>
      <c r="BR25">
        <f t="shared" si="23"/>
        <v>0</v>
      </c>
      <c r="BS25">
        <f t="shared" si="24"/>
        <v>0</v>
      </c>
      <c r="BT25">
        <f t="shared" si="25"/>
        <v>0</v>
      </c>
    </row>
    <row r="26" spans="1:148" x14ac:dyDescent="0.25">
      <c r="A26">
        <v>3</v>
      </c>
      <c r="B26">
        <v>3</v>
      </c>
      <c r="C26" t="s">
        <v>62</v>
      </c>
      <c r="D26" t="s">
        <v>61</v>
      </c>
      <c r="E26" s="15"/>
      <c r="F26" s="15">
        <v>6</v>
      </c>
      <c r="G26" s="16">
        <v>1</v>
      </c>
      <c r="H26" s="16">
        <v>2</v>
      </c>
      <c r="I26">
        <f t="shared" si="46"/>
        <v>72.666666666666657</v>
      </c>
      <c r="K26">
        <f t="shared" si="0"/>
        <v>0.16666666666666666</v>
      </c>
      <c r="M26">
        <f t="shared" si="1"/>
        <v>1</v>
      </c>
      <c r="Q26">
        <f t="shared" si="47"/>
        <v>3</v>
      </c>
      <c r="T26" s="16"/>
      <c r="U26" s="16"/>
      <c r="AD26">
        <v>7</v>
      </c>
      <c r="AE26">
        <v>297</v>
      </c>
      <c r="AF26">
        <v>132</v>
      </c>
      <c r="AL26">
        <v>1</v>
      </c>
      <c r="AV26">
        <f t="shared" si="2"/>
        <v>0</v>
      </c>
      <c r="AW26">
        <f t="shared" si="3"/>
        <v>0</v>
      </c>
      <c r="AX26">
        <f t="shared" si="4"/>
        <v>0</v>
      </c>
      <c r="AY26">
        <f t="shared" si="5"/>
        <v>0</v>
      </c>
      <c r="AZ26">
        <f t="shared" si="6"/>
        <v>0</v>
      </c>
      <c r="BA26">
        <f t="shared" si="7"/>
        <v>0</v>
      </c>
      <c r="BB26">
        <f t="shared" si="8"/>
        <v>0</v>
      </c>
      <c r="BC26">
        <f t="shared" si="9"/>
        <v>0</v>
      </c>
      <c r="BD26">
        <f t="shared" si="10"/>
        <v>1.1666666666666667</v>
      </c>
      <c r="BE26">
        <f t="shared" si="11"/>
        <v>49.5</v>
      </c>
      <c r="BF26">
        <f t="shared" si="12"/>
        <v>22</v>
      </c>
      <c r="BG26">
        <f t="shared" si="13"/>
        <v>0</v>
      </c>
      <c r="BH26">
        <f t="shared" si="14"/>
        <v>0</v>
      </c>
      <c r="BI26">
        <f t="shared" si="15"/>
        <v>0</v>
      </c>
      <c r="BJ26">
        <f t="shared" si="16"/>
        <v>0</v>
      </c>
      <c r="BK26">
        <f t="shared" si="17"/>
        <v>0</v>
      </c>
      <c r="BL26">
        <v>0</v>
      </c>
      <c r="BM26">
        <f t="shared" si="18"/>
        <v>0.16666666666666666</v>
      </c>
      <c r="BN26">
        <f t="shared" si="19"/>
        <v>0</v>
      </c>
      <c r="BO26">
        <f t="shared" si="20"/>
        <v>0</v>
      </c>
      <c r="BP26">
        <f t="shared" si="21"/>
        <v>0</v>
      </c>
      <c r="BQ26">
        <f t="shared" si="22"/>
        <v>0</v>
      </c>
      <c r="BR26">
        <f t="shared" si="23"/>
        <v>0</v>
      </c>
      <c r="BS26">
        <f t="shared" si="24"/>
        <v>0</v>
      </c>
      <c r="BT26">
        <f t="shared" si="25"/>
        <v>0</v>
      </c>
    </row>
    <row r="27" spans="1:148" x14ac:dyDescent="0.25">
      <c r="A27">
        <v>3</v>
      </c>
      <c r="B27">
        <v>3</v>
      </c>
      <c r="C27" t="s">
        <v>62</v>
      </c>
      <c r="D27" t="s">
        <v>61</v>
      </c>
      <c r="E27" s="11"/>
      <c r="F27" s="12">
        <v>7</v>
      </c>
      <c r="G27" s="16">
        <v>1</v>
      </c>
      <c r="H27" s="16">
        <v>2</v>
      </c>
      <c r="I27">
        <f t="shared" si="46"/>
        <v>119.5</v>
      </c>
      <c r="K27">
        <f t="shared" si="0"/>
        <v>0.5</v>
      </c>
      <c r="M27">
        <f t="shared" si="1"/>
        <v>1</v>
      </c>
      <c r="Q27">
        <f t="shared" si="47"/>
        <v>4</v>
      </c>
      <c r="T27" s="16"/>
      <c r="U27" s="16"/>
      <c r="AC27">
        <v>6</v>
      </c>
      <c r="AD27">
        <v>332</v>
      </c>
      <c r="AE27">
        <v>95</v>
      </c>
      <c r="AF27">
        <v>284</v>
      </c>
      <c r="AL27">
        <v>3</v>
      </c>
      <c r="AV27">
        <f t="shared" si="2"/>
        <v>0</v>
      </c>
      <c r="AW27">
        <f t="shared" si="3"/>
        <v>0</v>
      </c>
      <c r="AX27">
        <f t="shared" si="4"/>
        <v>0</v>
      </c>
      <c r="AY27">
        <f t="shared" si="5"/>
        <v>0</v>
      </c>
      <c r="AZ27">
        <f t="shared" si="6"/>
        <v>0</v>
      </c>
      <c r="BA27">
        <f t="shared" si="7"/>
        <v>0</v>
      </c>
      <c r="BB27">
        <f t="shared" si="8"/>
        <v>0</v>
      </c>
      <c r="BC27">
        <f t="shared" si="9"/>
        <v>1</v>
      </c>
      <c r="BD27">
        <f t="shared" si="10"/>
        <v>55.333333333333336</v>
      </c>
      <c r="BE27">
        <f t="shared" si="11"/>
        <v>15.833333333333334</v>
      </c>
      <c r="BF27">
        <f t="shared" si="12"/>
        <v>47.333333333333336</v>
      </c>
      <c r="BG27">
        <f t="shared" si="13"/>
        <v>0</v>
      </c>
      <c r="BH27">
        <f t="shared" si="14"/>
        <v>0</v>
      </c>
      <c r="BI27">
        <f t="shared" si="15"/>
        <v>0</v>
      </c>
      <c r="BJ27">
        <f t="shared" si="16"/>
        <v>0</v>
      </c>
      <c r="BK27">
        <f t="shared" si="17"/>
        <v>0</v>
      </c>
      <c r="BL27">
        <v>0</v>
      </c>
      <c r="BM27">
        <f t="shared" si="18"/>
        <v>0.5</v>
      </c>
      <c r="BN27">
        <f t="shared" si="19"/>
        <v>0</v>
      </c>
      <c r="BO27">
        <f t="shared" si="20"/>
        <v>0</v>
      </c>
      <c r="BP27">
        <f t="shared" si="21"/>
        <v>0</v>
      </c>
      <c r="BQ27">
        <f t="shared" si="22"/>
        <v>0</v>
      </c>
      <c r="BR27">
        <f t="shared" si="23"/>
        <v>0</v>
      </c>
      <c r="BS27">
        <f t="shared" si="24"/>
        <v>0</v>
      </c>
      <c r="BT27">
        <f t="shared" si="25"/>
        <v>0</v>
      </c>
    </row>
    <row r="28" spans="1:148" x14ac:dyDescent="0.25">
      <c r="A28">
        <v>3</v>
      </c>
      <c r="B28">
        <v>3</v>
      </c>
      <c r="C28" t="s">
        <v>62</v>
      </c>
      <c r="D28" t="s">
        <v>61</v>
      </c>
      <c r="E28" s="11"/>
      <c r="F28" s="12">
        <v>8</v>
      </c>
      <c r="G28" s="16">
        <v>2</v>
      </c>
      <c r="H28" s="16">
        <v>4</v>
      </c>
      <c r="I28">
        <f t="shared" si="46"/>
        <v>228</v>
      </c>
      <c r="K28">
        <f t="shared" si="0"/>
        <v>0.33333333333333331</v>
      </c>
      <c r="M28">
        <f t="shared" si="1"/>
        <v>1</v>
      </c>
      <c r="Q28">
        <f t="shared" si="47"/>
        <v>4</v>
      </c>
      <c r="T28" s="16"/>
      <c r="U28" s="16"/>
      <c r="AC28">
        <v>1</v>
      </c>
      <c r="AD28">
        <v>29</v>
      </c>
      <c r="AE28">
        <v>275</v>
      </c>
      <c r="AF28">
        <v>379</v>
      </c>
      <c r="AL28">
        <v>1</v>
      </c>
      <c r="AV28">
        <f t="shared" si="2"/>
        <v>0</v>
      </c>
      <c r="AW28">
        <f t="shared" si="3"/>
        <v>0</v>
      </c>
      <c r="AX28">
        <f t="shared" si="4"/>
        <v>0</v>
      </c>
      <c r="AY28">
        <f t="shared" si="5"/>
        <v>0</v>
      </c>
      <c r="AZ28">
        <f t="shared" si="6"/>
        <v>0</v>
      </c>
      <c r="BA28">
        <f t="shared" si="7"/>
        <v>0</v>
      </c>
      <c r="BB28">
        <f t="shared" si="8"/>
        <v>0</v>
      </c>
      <c r="BC28">
        <f t="shared" si="9"/>
        <v>0.33333333333333331</v>
      </c>
      <c r="BD28">
        <f t="shared" si="10"/>
        <v>9.6666666666666661</v>
      </c>
      <c r="BE28">
        <f t="shared" si="11"/>
        <v>91.666666666666671</v>
      </c>
      <c r="BF28">
        <f t="shared" si="12"/>
        <v>126.33333333333333</v>
      </c>
      <c r="BG28">
        <f t="shared" si="13"/>
        <v>0</v>
      </c>
      <c r="BH28">
        <f t="shared" si="14"/>
        <v>0</v>
      </c>
      <c r="BI28">
        <f t="shared" si="15"/>
        <v>0</v>
      </c>
      <c r="BJ28">
        <f t="shared" si="16"/>
        <v>0</v>
      </c>
      <c r="BK28">
        <f t="shared" si="17"/>
        <v>0</v>
      </c>
      <c r="BL28">
        <v>0</v>
      </c>
      <c r="BM28">
        <f t="shared" si="18"/>
        <v>0.33333333333333331</v>
      </c>
      <c r="BN28">
        <f t="shared" si="19"/>
        <v>0</v>
      </c>
      <c r="BO28">
        <f t="shared" si="20"/>
        <v>0</v>
      </c>
      <c r="BP28">
        <f t="shared" si="21"/>
        <v>0</v>
      </c>
      <c r="BQ28">
        <f t="shared" si="22"/>
        <v>0</v>
      </c>
      <c r="BR28">
        <f t="shared" si="23"/>
        <v>0</v>
      </c>
      <c r="BS28">
        <f t="shared" si="24"/>
        <v>0</v>
      </c>
      <c r="BT28">
        <f t="shared" si="25"/>
        <v>0</v>
      </c>
    </row>
    <row r="29" spans="1:148" x14ac:dyDescent="0.25">
      <c r="A29">
        <v>3</v>
      </c>
      <c r="B29">
        <v>3</v>
      </c>
      <c r="C29" t="s">
        <v>62</v>
      </c>
      <c r="D29" t="s">
        <v>61</v>
      </c>
      <c r="E29" s="11"/>
      <c r="F29" s="12">
        <v>9</v>
      </c>
      <c r="G29" s="16">
        <v>3</v>
      </c>
      <c r="H29" s="16">
        <v>8</v>
      </c>
      <c r="I29">
        <f t="shared" si="46"/>
        <v>176</v>
      </c>
      <c r="K29">
        <f t="shared" si="0"/>
        <v>0</v>
      </c>
      <c r="M29">
        <f t="shared" si="1"/>
        <v>0</v>
      </c>
      <c r="Q29">
        <f t="shared" si="47"/>
        <v>5</v>
      </c>
      <c r="T29" s="16"/>
      <c r="U29" s="16"/>
      <c r="AC29">
        <v>3</v>
      </c>
      <c r="AD29">
        <v>2</v>
      </c>
      <c r="AE29">
        <v>125</v>
      </c>
      <c r="AF29">
        <v>131</v>
      </c>
      <c r="AI29">
        <v>3</v>
      </c>
      <c r="AV29">
        <f t="shared" si="2"/>
        <v>0</v>
      </c>
      <c r="AW29">
        <f t="shared" si="3"/>
        <v>0</v>
      </c>
      <c r="AX29">
        <f t="shared" si="4"/>
        <v>0</v>
      </c>
      <c r="AY29">
        <f t="shared" si="5"/>
        <v>0</v>
      </c>
      <c r="AZ29">
        <f t="shared" si="6"/>
        <v>0</v>
      </c>
      <c r="BA29">
        <f t="shared" si="7"/>
        <v>0</v>
      </c>
      <c r="BB29">
        <f t="shared" si="8"/>
        <v>0</v>
      </c>
      <c r="BC29">
        <f t="shared" si="9"/>
        <v>2</v>
      </c>
      <c r="BD29">
        <f t="shared" si="10"/>
        <v>1.3333333333333333</v>
      </c>
      <c r="BE29">
        <f t="shared" si="11"/>
        <v>83.333333333333329</v>
      </c>
      <c r="BF29">
        <f t="shared" si="12"/>
        <v>87.333333333333329</v>
      </c>
      <c r="BG29">
        <f t="shared" si="13"/>
        <v>0</v>
      </c>
      <c r="BH29">
        <f t="shared" si="14"/>
        <v>0</v>
      </c>
      <c r="BI29">
        <f t="shared" si="15"/>
        <v>2</v>
      </c>
      <c r="BJ29">
        <f t="shared" si="16"/>
        <v>0</v>
      </c>
      <c r="BK29">
        <f t="shared" si="17"/>
        <v>0</v>
      </c>
      <c r="BL29">
        <v>0</v>
      </c>
      <c r="BM29">
        <f t="shared" si="18"/>
        <v>0</v>
      </c>
      <c r="BN29">
        <f t="shared" si="19"/>
        <v>0</v>
      </c>
      <c r="BO29">
        <f t="shared" si="20"/>
        <v>0</v>
      </c>
      <c r="BP29">
        <f t="shared" si="21"/>
        <v>0</v>
      </c>
      <c r="BQ29">
        <f t="shared" si="22"/>
        <v>0</v>
      </c>
      <c r="BR29">
        <f t="shared" si="23"/>
        <v>0</v>
      </c>
      <c r="BS29">
        <f t="shared" si="24"/>
        <v>0</v>
      </c>
      <c r="BT29">
        <f t="shared" si="25"/>
        <v>0</v>
      </c>
    </row>
    <row r="30" spans="1:148" x14ac:dyDescent="0.25">
      <c r="A30">
        <v>3</v>
      </c>
      <c r="B30">
        <v>3</v>
      </c>
      <c r="C30" t="s">
        <v>62</v>
      </c>
      <c r="D30" t="s">
        <v>61</v>
      </c>
      <c r="E30" s="11"/>
      <c r="F30" s="12">
        <v>10</v>
      </c>
      <c r="G30" s="16">
        <v>2</v>
      </c>
      <c r="H30" s="16">
        <v>4</v>
      </c>
      <c r="I30">
        <f t="shared" si="46"/>
        <v>197.66666666666669</v>
      </c>
      <c r="K30">
        <f t="shared" si="0"/>
        <v>0</v>
      </c>
      <c r="M30">
        <f t="shared" si="1"/>
        <v>0</v>
      </c>
      <c r="Q30">
        <f t="shared" si="47"/>
        <v>6</v>
      </c>
      <c r="T30" s="16"/>
      <c r="U30" s="16"/>
      <c r="AA30">
        <v>1</v>
      </c>
      <c r="AC30">
        <v>5</v>
      </c>
      <c r="AD30">
        <v>1</v>
      </c>
      <c r="AE30">
        <v>136</v>
      </c>
      <c r="AF30">
        <v>387</v>
      </c>
      <c r="AI30">
        <v>63</v>
      </c>
      <c r="AV30">
        <f t="shared" si="2"/>
        <v>0</v>
      </c>
      <c r="AW30">
        <f t="shared" si="3"/>
        <v>0</v>
      </c>
      <c r="AX30">
        <f t="shared" si="4"/>
        <v>0</v>
      </c>
      <c r="AY30">
        <f t="shared" si="5"/>
        <v>0</v>
      </c>
      <c r="AZ30">
        <f t="shared" si="6"/>
        <v>0</v>
      </c>
      <c r="BA30">
        <f t="shared" si="7"/>
        <v>0.33333333333333331</v>
      </c>
      <c r="BB30">
        <f t="shared" si="8"/>
        <v>0</v>
      </c>
      <c r="BC30">
        <f t="shared" si="9"/>
        <v>1.6666666666666667</v>
      </c>
      <c r="BD30">
        <f t="shared" si="10"/>
        <v>0.33333333333333331</v>
      </c>
      <c r="BE30">
        <f t="shared" si="11"/>
        <v>45.333333333333336</v>
      </c>
      <c r="BF30">
        <f t="shared" si="12"/>
        <v>129</v>
      </c>
      <c r="BG30">
        <f t="shared" si="13"/>
        <v>0</v>
      </c>
      <c r="BH30">
        <f t="shared" si="14"/>
        <v>0</v>
      </c>
      <c r="BI30">
        <f t="shared" si="15"/>
        <v>21</v>
      </c>
      <c r="BJ30">
        <f t="shared" si="16"/>
        <v>0</v>
      </c>
      <c r="BK30">
        <f t="shared" si="17"/>
        <v>0</v>
      </c>
      <c r="BL30">
        <v>0</v>
      </c>
      <c r="BM30">
        <f t="shared" si="18"/>
        <v>0</v>
      </c>
      <c r="BN30">
        <f t="shared" si="19"/>
        <v>0</v>
      </c>
      <c r="BO30">
        <f t="shared" si="20"/>
        <v>0</v>
      </c>
      <c r="BP30">
        <f t="shared" si="21"/>
        <v>0</v>
      </c>
      <c r="BQ30">
        <f t="shared" si="22"/>
        <v>0</v>
      </c>
      <c r="BR30">
        <f t="shared" si="23"/>
        <v>0</v>
      </c>
      <c r="BS30">
        <f t="shared" si="24"/>
        <v>0</v>
      </c>
      <c r="BT30">
        <f t="shared" si="25"/>
        <v>0</v>
      </c>
    </row>
    <row r="31" spans="1:148" x14ac:dyDescent="0.25">
      <c r="A31">
        <v>3</v>
      </c>
      <c r="B31">
        <v>3</v>
      </c>
      <c r="C31" t="s">
        <v>62</v>
      </c>
      <c r="D31" t="s">
        <v>61</v>
      </c>
      <c r="E31" s="11"/>
      <c r="F31" s="12">
        <v>11</v>
      </c>
      <c r="G31">
        <v>1</v>
      </c>
      <c r="H31">
        <v>2</v>
      </c>
      <c r="I31">
        <f t="shared" si="46"/>
        <v>110.66666666666667</v>
      </c>
      <c r="K31">
        <f t="shared" si="0"/>
        <v>0.16666666666666666</v>
      </c>
      <c r="M31">
        <f t="shared" si="1"/>
        <v>1</v>
      </c>
      <c r="Q31">
        <f t="shared" si="47"/>
        <v>4</v>
      </c>
      <c r="AC31">
        <v>42</v>
      </c>
      <c r="AD31">
        <v>11</v>
      </c>
      <c r="AE31">
        <v>157</v>
      </c>
      <c r="AF31">
        <v>454</v>
      </c>
      <c r="AL31">
        <v>1</v>
      </c>
      <c r="AV31">
        <f t="shared" si="2"/>
        <v>0</v>
      </c>
      <c r="AW31">
        <f t="shared" si="3"/>
        <v>0</v>
      </c>
      <c r="AX31">
        <f t="shared" si="4"/>
        <v>0</v>
      </c>
      <c r="AY31">
        <f t="shared" si="5"/>
        <v>0</v>
      </c>
      <c r="AZ31">
        <f t="shared" si="6"/>
        <v>0</v>
      </c>
      <c r="BA31">
        <f t="shared" si="7"/>
        <v>0</v>
      </c>
      <c r="BB31">
        <f t="shared" si="8"/>
        <v>0</v>
      </c>
      <c r="BC31">
        <f t="shared" si="9"/>
        <v>7</v>
      </c>
      <c r="BD31">
        <f t="shared" si="10"/>
        <v>1.8333333333333333</v>
      </c>
      <c r="BE31">
        <f t="shared" si="11"/>
        <v>26.166666666666668</v>
      </c>
      <c r="BF31">
        <f t="shared" si="12"/>
        <v>75.666666666666671</v>
      </c>
      <c r="BG31">
        <f t="shared" si="13"/>
        <v>0</v>
      </c>
      <c r="BH31">
        <f t="shared" si="14"/>
        <v>0</v>
      </c>
      <c r="BI31">
        <f t="shared" si="15"/>
        <v>0</v>
      </c>
      <c r="BJ31">
        <f t="shared" si="16"/>
        <v>0</v>
      </c>
      <c r="BK31">
        <f t="shared" si="17"/>
        <v>0</v>
      </c>
      <c r="BL31">
        <v>0</v>
      </c>
      <c r="BM31">
        <f t="shared" si="18"/>
        <v>0.16666666666666666</v>
      </c>
      <c r="BN31">
        <f t="shared" si="19"/>
        <v>0</v>
      </c>
      <c r="BO31">
        <f t="shared" si="20"/>
        <v>0</v>
      </c>
      <c r="BP31">
        <f t="shared" si="21"/>
        <v>0</v>
      </c>
      <c r="BQ31">
        <f t="shared" si="22"/>
        <v>0</v>
      </c>
      <c r="BR31">
        <f t="shared" si="23"/>
        <v>0</v>
      </c>
      <c r="BS31">
        <f t="shared" si="24"/>
        <v>0</v>
      </c>
      <c r="BT31">
        <f t="shared" si="25"/>
        <v>0</v>
      </c>
    </row>
    <row r="32" spans="1:148" x14ac:dyDescent="0.25">
      <c r="A32">
        <v>4</v>
      </c>
      <c r="B32">
        <v>6</v>
      </c>
      <c r="C32" t="s">
        <v>64</v>
      </c>
      <c r="D32" t="s">
        <v>63</v>
      </c>
      <c r="E32" s="15"/>
      <c r="F32" s="15">
        <v>2</v>
      </c>
      <c r="G32" s="16">
        <v>1</v>
      </c>
      <c r="H32" s="16">
        <v>2</v>
      </c>
      <c r="I32">
        <f t="shared" si="46"/>
        <v>41.666666666666664</v>
      </c>
      <c r="J32">
        <f>AVERAGE(I32:I41)</f>
        <v>110.75</v>
      </c>
      <c r="K32">
        <f t="shared" si="0"/>
        <v>0</v>
      </c>
      <c r="L32">
        <f>AVERAGE(K32:K41)</f>
        <v>3.3333333333333333E-2</v>
      </c>
      <c r="M32">
        <f t="shared" si="1"/>
        <v>0</v>
      </c>
      <c r="N32">
        <f>AVERAGE(M32:M41)</f>
        <v>0.1</v>
      </c>
      <c r="O32">
        <f>STDEV(K32:K41)</f>
        <v>0.10540925533894598</v>
      </c>
      <c r="P32">
        <f>O32/L32</f>
        <v>3.1622776601683795</v>
      </c>
      <c r="Q32">
        <f t="shared" si="47"/>
        <v>7</v>
      </c>
      <c r="R32">
        <f>AVERAGE(Q32:Q41)</f>
        <v>9.1999999999999993</v>
      </c>
      <c r="S32">
        <f>STDEV(I32:I41)</f>
        <v>77.953541482280514</v>
      </c>
      <c r="T32">
        <f>S32/J32</f>
        <v>0.70386944904993687</v>
      </c>
      <c r="W32">
        <v>2</v>
      </c>
      <c r="Z32">
        <v>20</v>
      </c>
      <c r="AA32">
        <v>78</v>
      </c>
      <c r="AC32">
        <v>2</v>
      </c>
      <c r="AD32">
        <v>88</v>
      </c>
      <c r="AE32">
        <v>42</v>
      </c>
      <c r="AF32">
        <v>18</v>
      </c>
      <c r="AV32">
        <f t="shared" si="2"/>
        <v>0</v>
      </c>
      <c r="AW32">
        <f t="shared" si="3"/>
        <v>0.33333333333333331</v>
      </c>
      <c r="AX32">
        <f t="shared" si="4"/>
        <v>0</v>
      </c>
      <c r="AY32">
        <f t="shared" si="5"/>
        <v>0</v>
      </c>
      <c r="AZ32">
        <f t="shared" si="6"/>
        <v>3.3333333333333335</v>
      </c>
      <c r="BA32">
        <f t="shared" si="7"/>
        <v>13</v>
      </c>
      <c r="BB32">
        <f t="shared" si="8"/>
        <v>0</v>
      </c>
      <c r="BC32">
        <f t="shared" si="9"/>
        <v>0.33333333333333331</v>
      </c>
      <c r="BD32">
        <f t="shared" si="10"/>
        <v>14.666666666666666</v>
      </c>
      <c r="BE32">
        <f t="shared" si="11"/>
        <v>7</v>
      </c>
      <c r="BF32">
        <f t="shared" si="12"/>
        <v>3</v>
      </c>
      <c r="BG32">
        <f t="shared" si="13"/>
        <v>0</v>
      </c>
      <c r="BH32">
        <f t="shared" si="14"/>
        <v>0</v>
      </c>
      <c r="BI32">
        <f t="shared" si="15"/>
        <v>0</v>
      </c>
      <c r="BJ32">
        <f t="shared" si="16"/>
        <v>0</v>
      </c>
      <c r="BK32">
        <f t="shared" si="17"/>
        <v>0</v>
      </c>
      <c r="BL32">
        <v>0</v>
      </c>
      <c r="BM32">
        <f t="shared" si="18"/>
        <v>0</v>
      </c>
      <c r="BN32">
        <f t="shared" si="19"/>
        <v>0</v>
      </c>
      <c r="BO32">
        <f t="shared" si="20"/>
        <v>0</v>
      </c>
      <c r="BP32">
        <f t="shared" si="21"/>
        <v>0</v>
      </c>
      <c r="BQ32">
        <f t="shared" si="22"/>
        <v>0</v>
      </c>
      <c r="BR32">
        <f t="shared" si="23"/>
        <v>0</v>
      </c>
      <c r="BS32">
        <f t="shared" si="24"/>
        <v>0</v>
      </c>
      <c r="BT32">
        <f t="shared" si="25"/>
        <v>0</v>
      </c>
      <c r="BV32">
        <f>AVERAGE(AV32:AV41)</f>
        <v>1.6666666666666665</v>
      </c>
      <c r="BW32">
        <f>STDEV(AV32:AV41)</f>
        <v>3.1739681904634889</v>
      </c>
      <c r="BX32">
        <f>BW32/BV32</f>
        <v>1.9043809142780934</v>
      </c>
      <c r="BY32">
        <f>AVERAGE(AW32:AW41)</f>
        <v>7.3666666666666671</v>
      </c>
      <c r="BZ32">
        <f>STDEV(AW32:AW41)</f>
        <v>8.7255124721264679</v>
      </c>
      <c r="CA32">
        <f t="shared" si="48"/>
        <v>1.1844587066235024</v>
      </c>
      <c r="CB32">
        <f>AVERAGE(AX32:AX41)</f>
        <v>8.3333333333333343E-2</v>
      </c>
      <c r="CC32">
        <f>STDEV(AX32:AX41)</f>
        <v>0.26352313834736496</v>
      </c>
      <c r="CD32">
        <f t="shared" ref="CD32" si="65">CC32/CB32</f>
        <v>3.1622776601683791</v>
      </c>
      <c r="CE32">
        <f t="shared" ref="CE32" si="66">AVERAGE(AY32:AY41)</f>
        <v>0</v>
      </c>
      <c r="CF32">
        <f>STDEV(AY32:AY41)</f>
        <v>0</v>
      </c>
      <c r="CG32">
        <v>0</v>
      </c>
      <c r="CH32">
        <f>AVERAGE(AZ32:AZ41)</f>
        <v>43.983333333333334</v>
      </c>
      <c r="CI32">
        <f>STDEV(AZ32:AZ41)</f>
        <v>47.886339839351649</v>
      </c>
      <c r="CJ32">
        <f t="shared" si="50"/>
        <v>1.0887383063134137</v>
      </c>
      <c r="CK32">
        <f>AVERAGE(BA32:BA41)</f>
        <v>13.066666666666668</v>
      </c>
      <c r="CL32">
        <f>STDEV(BA32:BA41)</f>
        <v>11.006227193595315</v>
      </c>
      <c r="CM32">
        <f t="shared" si="51"/>
        <v>0.84231330563229445</v>
      </c>
      <c r="CN32">
        <f>AVERAGE(BB32:BB41)</f>
        <v>1.9166666666666665</v>
      </c>
      <c r="CO32">
        <f>STDEV(BB32:BB41)</f>
        <v>2.9868539127811884</v>
      </c>
      <c r="CP32">
        <f t="shared" si="52"/>
        <v>1.5583585631901853</v>
      </c>
      <c r="CQ32">
        <f>AVERAGE(BC32:BC41)</f>
        <v>15.616666666666665</v>
      </c>
      <c r="CR32">
        <f>STDEV(BC32:BC41)</f>
        <v>13.469455615127927</v>
      </c>
      <c r="CS32">
        <f t="shared" si="53"/>
        <v>0.86250516212131878</v>
      </c>
      <c r="CT32">
        <f>AVERAGE(BD32:BD41)</f>
        <v>7.7333333333333325</v>
      </c>
      <c r="CU32">
        <f>STDEV(BD32:BD41)</f>
        <v>4.6905473633576333</v>
      </c>
      <c r="CV32">
        <f t="shared" si="54"/>
        <v>0.60653629698590095</v>
      </c>
      <c r="CW32">
        <f>AVERAGE(BE32:BE41)</f>
        <v>2.7666666666666666</v>
      </c>
      <c r="CX32">
        <f>STDEV(BE32:BE41)</f>
        <v>2.1389971112592252</v>
      </c>
      <c r="CY32">
        <f t="shared" si="55"/>
        <v>0.7731314859973103</v>
      </c>
      <c r="CZ32">
        <f>AVERAGE(BF32:BF41)</f>
        <v>10.799999999999999</v>
      </c>
      <c r="DA32">
        <f>STDEV(BF32:BF41)</f>
        <v>12.963814786827241</v>
      </c>
      <c r="DB32">
        <f t="shared" si="56"/>
        <v>1.2003532210025225</v>
      </c>
      <c r="DC32">
        <f>AVERAGE(BG32:BG41)</f>
        <v>3.4666666666666663</v>
      </c>
      <c r="DD32">
        <f>STDEV(BG32:BG41)</f>
        <v>5.0782761729635073</v>
      </c>
      <c r="DE32">
        <f t="shared" ref="DE32:DE52" si="67">DD32/DC32</f>
        <v>1.4648873575856272</v>
      </c>
      <c r="DF32">
        <f>AVERAGE(BH32:BH41)</f>
        <v>0</v>
      </c>
      <c r="DG32">
        <f>STDEV(BH32:BH41)</f>
        <v>0</v>
      </c>
      <c r="DH32">
        <v>0</v>
      </c>
      <c r="DI32">
        <f>AVERAGE(BI32:BI41)</f>
        <v>0.88333333333333341</v>
      </c>
      <c r="DJ32">
        <f>STDEV(BI32:BI41)</f>
        <v>1.214749885347028</v>
      </c>
      <c r="DK32">
        <f t="shared" si="62"/>
        <v>1.3751885494494656</v>
      </c>
      <c r="DL32">
        <f>AVERAGE(BJ32:BJ41)</f>
        <v>0</v>
      </c>
      <c r="DM32">
        <f>STDEV(BJ32:BJ41)</f>
        <v>0</v>
      </c>
      <c r="DN32">
        <v>0</v>
      </c>
      <c r="DO32">
        <f>AVERAGE(BK32:BK41)</f>
        <v>0</v>
      </c>
      <c r="DP32">
        <f>STDEV(BK32:BK41)</f>
        <v>0</v>
      </c>
      <c r="DQ32">
        <v>0</v>
      </c>
      <c r="DR32">
        <f>AVERAGE(BM32:BM41)</f>
        <v>0</v>
      </c>
      <c r="DS32">
        <f>STDEV(BM32:BM41)</f>
        <v>0</v>
      </c>
      <c r="DT32">
        <v>0</v>
      </c>
      <c r="DU32">
        <f>AVERAGE(BN32:BN41)</f>
        <v>0</v>
      </c>
      <c r="DV32">
        <f>STDEV(BN32:BN41)</f>
        <v>0</v>
      </c>
      <c r="DW32">
        <v>0</v>
      </c>
      <c r="DX32">
        <f>AVERAGE(BO32:BO41)</f>
        <v>0</v>
      </c>
      <c r="DY32">
        <f>STDEV(BO32:BO41)</f>
        <v>0</v>
      </c>
      <c r="DZ32">
        <v>0</v>
      </c>
      <c r="EA32">
        <f>AVERAGE(BP32:BP41)</f>
        <v>0</v>
      </c>
      <c r="EB32">
        <f>STDEV(BP32:BP41)</f>
        <v>0</v>
      </c>
      <c r="EC32">
        <v>0</v>
      </c>
      <c r="ED32">
        <f>AVERAGE(BL32:BL41)</f>
        <v>1.4000000000000001</v>
      </c>
      <c r="EE32">
        <f>STDEV(BL32:BL41)</f>
        <v>1.9817064600558685</v>
      </c>
      <c r="EF32">
        <f t="shared" si="63"/>
        <v>1.4155046143256202</v>
      </c>
      <c r="EG32">
        <f>AVERAGE(BQ32:BQ41)</f>
        <v>0</v>
      </c>
      <c r="EH32">
        <f>STDEV(BQ32:BQ41)</f>
        <v>0</v>
      </c>
      <c r="EI32">
        <v>0</v>
      </c>
      <c r="EJ32">
        <f>AVERAGE(BR32:BR41)</f>
        <v>0</v>
      </c>
      <c r="EK32">
        <f t="shared" si="58"/>
        <v>0</v>
      </c>
      <c r="EL32">
        <v>0</v>
      </c>
      <c r="EM32">
        <f>AVERAGE(BS32:BS41)</f>
        <v>3.3333333333333333E-2</v>
      </c>
      <c r="EN32">
        <f t="shared" si="59"/>
        <v>0.10540925533894598</v>
      </c>
      <c r="EO32">
        <f t="shared" ref="EO32:EO52" si="68">EN32/EM32</f>
        <v>3.1622776601683795</v>
      </c>
      <c r="EP32">
        <f>AVERAGE(BT32:BT41)</f>
        <v>0</v>
      </c>
      <c r="EQ32">
        <f t="shared" si="60"/>
        <v>0</v>
      </c>
      <c r="ER32">
        <v>0</v>
      </c>
    </row>
    <row r="33" spans="1:148" x14ac:dyDescent="0.25">
      <c r="A33">
        <v>4</v>
      </c>
      <c r="B33">
        <v>6</v>
      </c>
      <c r="C33" t="s">
        <v>64</v>
      </c>
      <c r="D33" t="s">
        <v>63</v>
      </c>
      <c r="E33" s="15"/>
      <c r="F33" s="15">
        <v>3</v>
      </c>
      <c r="G33" s="16">
        <v>1</v>
      </c>
      <c r="H33" s="16">
        <v>2</v>
      </c>
      <c r="I33">
        <f t="shared" si="46"/>
        <v>115.00000000000001</v>
      </c>
      <c r="K33">
        <f t="shared" si="0"/>
        <v>0</v>
      </c>
      <c r="M33">
        <f t="shared" si="1"/>
        <v>0</v>
      </c>
      <c r="Q33">
        <f t="shared" si="47"/>
        <v>7</v>
      </c>
      <c r="T33" s="16"/>
      <c r="U33" s="16"/>
      <c r="W33">
        <v>40</v>
      </c>
      <c r="Z33">
        <v>98</v>
      </c>
      <c r="AA33">
        <v>168</v>
      </c>
      <c r="AC33">
        <v>124</v>
      </c>
      <c r="AD33">
        <v>90</v>
      </c>
      <c r="AE33">
        <v>10</v>
      </c>
      <c r="AF33">
        <v>160</v>
      </c>
      <c r="AV33">
        <f t="shared" si="2"/>
        <v>0</v>
      </c>
      <c r="AW33">
        <f t="shared" si="3"/>
        <v>6.666666666666667</v>
      </c>
      <c r="AX33">
        <f t="shared" si="4"/>
        <v>0</v>
      </c>
      <c r="AY33">
        <f t="shared" si="5"/>
        <v>0</v>
      </c>
      <c r="AZ33">
        <f t="shared" si="6"/>
        <v>16.333333333333332</v>
      </c>
      <c r="BA33">
        <f t="shared" si="7"/>
        <v>28</v>
      </c>
      <c r="BB33">
        <f t="shared" si="8"/>
        <v>0</v>
      </c>
      <c r="BC33">
        <f t="shared" si="9"/>
        <v>20.666666666666668</v>
      </c>
      <c r="BD33">
        <f t="shared" si="10"/>
        <v>15</v>
      </c>
      <c r="BE33">
        <f t="shared" si="11"/>
        <v>1.6666666666666667</v>
      </c>
      <c r="BF33">
        <f t="shared" si="12"/>
        <v>26.666666666666668</v>
      </c>
      <c r="BG33">
        <f t="shared" si="13"/>
        <v>0</v>
      </c>
      <c r="BH33">
        <f t="shared" si="14"/>
        <v>0</v>
      </c>
      <c r="BI33">
        <f t="shared" si="15"/>
        <v>0</v>
      </c>
      <c r="BJ33">
        <f t="shared" si="16"/>
        <v>0</v>
      </c>
      <c r="BK33">
        <f t="shared" si="17"/>
        <v>0</v>
      </c>
      <c r="BL33">
        <v>0</v>
      </c>
      <c r="BM33">
        <f t="shared" si="18"/>
        <v>0</v>
      </c>
      <c r="BN33">
        <f t="shared" si="19"/>
        <v>0</v>
      </c>
      <c r="BO33">
        <f t="shared" si="20"/>
        <v>0</v>
      </c>
      <c r="BP33">
        <f t="shared" si="21"/>
        <v>0</v>
      </c>
      <c r="BQ33">
        <f t="shared" si="22"/>
        <v>0</v>
      </c>
      <c r="BR33">
        <f t="shared" si="23"/>
        <v>0</v>
      </c>
      <c r="BS33">
        <f t="shared" si="24"/>
        <v>0</v>
      </c>
      <c r="BT33">
        <f t="shared" si="25"/>
        <v>0</v>
      </c>
    </row>
    <row r="34" spans="1:148" x14ac:dyDescent="0.25">
      <c r="A34">
        <v>4</v>
      </c>
      <c r="B34">
        <v>6</v>
      </c>
      <c r="C34" t="s">
        <v>64</v>
      </c>
      <c r="D34" t="s">
        <v>63</v>
      </c>
      <c r="E34" s="15"/>
      <c r="F34" s="15">
        <v>4</v>
      </c>
      <c r="G34" s="16">
        <v>1</v>
      </c>
      <c r="H34" s="16">
        <v>2</v>
      </c>
      <c r="I34">
        <f t="shared" si="46"/>
        <v>292</v>
      </c>
      <c r="K34">
        <f t="shared" si="0"/>
        <v>0.33333333333333331</v>
      </c>
      <c r="M34">
        <f t="shared" si="1"/>
        <v>1</v>
      </c>
      <c r="Q34">
        <f t="shared" si="47"/>
        <v>9</v>
      </c>
      <c r="T34" s="16"/>
      <c r="U34" s="16"/>
      <c r="V34" s="16">
        <v>6</v>
      </c>
      <c r="W34" s="16">
        <v>58</v>
      </c>
      <c r="Z34">
        <v>1014</v>
      </c>
      <c r="AA34">
        <v>178</v>
      </c>
      <c r="AB34">
        <v>2</v>
      </c>
      <c r="AC34">
        <v>164</v>
      </c>
      <c r="AD34">
        <v>62</v>
      </c>
      <c r="AE34">
        <v>26</v>
      </c>
      <c r="AF34">
        <v>242</v>
      </c>
      <c r="AS34">
        <v>2</v>
      </c>
      <c r="AV34">
        <f t="shared" si="2"/>
        <v>1</v>
      </c>
      <c r="AW34">
        <f t="shared" si="3"/>
        <v>9.6666666666666661</v>
      </c>
      <c r="AX34">
        <f t="shared" si="4"/>
        <v>0</v>
      </c>
      <c r="AY34">
        <f t="shared" si="5"/>
        <v>0</v>
      </c>
      <c r="AZ34">
        <f t="shared" si="6"/>
        <v>169</v>
      </c>
      <c r="BA34">
        <f t="shared" si="7"/>
        <v>29.666666666666668</v>
      </c>
      <c r="BB34">
        <f t="shared" si="8"/>
        <v>0.33333333333333331</v>
      </c>
      <c r="BC34">
        <f t="shared" si="9"/>
        <v>27.333333333333332</v>
      </c>
      <c r="BD34">
        <f t="shared" si="10"/>
        <v>10.333333333333334</v>
      </c>
      <c r="BE34">
        <f t="shared" si="11"/>
        <v>4.333333333333333</v>
      </c>
      <c r="BF34">
        <f t="shared" si="12"/>
        <v>40.333333333333336</v>
      </c>
      <c r="BG34">
        <f t="shared" si="13"/>
        <v>0</v>
      </c>
      <c r="BH34">
        <f t="shared" si="14"/>
        <v>0</v>
      </c>
      <c r="BI34">
        <f t="shared" si="15"/>
        <v>0</v>
      </c>
      <c r="BJ34">
        <f t="shared" si="16"/>
        <v>0</v>
      </c>
      <c r="BK34">
        <f t="shared" si="17"/>
        <v>0</v>
      </c>
      <c r="BL34">
        <v>0</v>
      </c>
      <c r="BM34">
        <f t="shared" si="18"/>
        <v>0</v>
      </c>
      <c r="BN34">
        <f t="shared" si="19"/>
        <v>0</v>
      </c>
      <c r="BO34">
        <f t="shared" si="20"/>
        <v>0</v>
      </c>
      <c r="BP34">
        <f t="shared" si="21"/>
        <v>0</v>
      </c>
      <c r="BQ34">
        <f t="shared" si="22"/>
        <v>0</v>
      </c>
      <c r="BR34">
        <f t="shared" si="23"/>
        <v>0</v>
      </c>
      <c r="BS34">
        <f t="shared" si="24"/>
        <v>0.33333333333333331</v>
      </c>
      <c r="BT34">
        <f t="shared" si="25"/>
        <v>0</v>
      </c>
    </row>
    <row r="35" spans="1:148" x14ac:dyDescent="0.25">
      <c r="A35">
        <v>4</v>
      </c>
      <c r="B35">
        <v>6</v>
      </c>
      <c r="C35" t="s">
        <v>64</v>
      </c>
      <c r="D35" t="s">
        <v>63</v>
      </c>
      <c r="E35" s="15"/>
      <c r="F35" s="15">
        <v>5</v>
      </c>
      <c r="G35" s="16">
        <v>1</v>
      </c>
      <c r="H35" s="16">
        <v>2</v>
      </c>
      <c r="I35">
        <f t="shared" si="46"/>
        <v>144</v>
      </c>
      <c r="K35">
        <f t="shared" si="0"/>
        <v>0</v>
      </c>
      <c r="M35">
        <f t="shared" si="1"/>
        <v>0</v>
      </c>
      <c r="Q35">
        <f t="shared" si="47"/>
        <v>8</v>
      </c>
      <c r="T35" s="16"/>
      <c r="U35" s="16"/>
      <c r="V35" s="16">
        <v>54</v>
      </c>
      <c r="W35" s="16">
        <v>164</v>
      </c>
      <c r="Z35">
        <v>230</v>
      </c>
      <c r="AA35">
        <v>114</v>
      </c>
      <c r="AC35">
        <v>222</v>
      </c>
      <c r="AD35">
        <v>52</v>
      </c>
      <c r="AE35">
        <v>20</v>
      </c>
      <c r="AF35">
        <v>8</v>
      </c>
      <c r="AV35">
        <f t="shared" si="2"/>
        <v>9</v>
      </c>
      <c r="AW35">
        <f t="shared" si="3"/>
        <v>27.333333333333332</v>
      </c>
      <c r="AX35">
        <f t="shared" si="4"/>
        <v>0</v>
      </c>
      <c r="AY35">
        <f t="shared" si="5"/>
        <v>0</v>
      </c>
      <c r="AZ35">
        <f t="shared" si="6"/>
        <v>38.333333333333336</v>
      </c>
      <c r="BA35">
        <f t="shared" si="7"/>
        <v>19</v>
      </c>
      <c r="BB35">
        <f t="shared" si="8"/>
        <v>0</v>
      </c>
      <c r="BC35">
        <f t="shared" si="9"/>
        <v>37</v>
      </c>
      <c r="BD35">
        <f t="shared" si="10"/>
        <v>8.6666666666666661</v>
      </c>
      <c r="BE35">
        <f t="shared" si="11"/>
        <v>3.3333333333333335</v>
      </c>
      <c r="BF35">
        <f t="shared" si="12"/>
        <v>1.3333333333333333</v>
      </c>
      <c r="BG35">
        <f t="shared" si="13"/>
        <v>0</v>
      </c>
      <c r="BH35">
        <f t="shared" si="14"/>
        <v>0</v>
      </c>
      <c r="BI35">
        <f t="shared" si="15"/>
        <v>0</v>
      </c>
      <c r="BJ35">
        <f t="shared" si="16"/>
        <v>0</v>
      </c>
      <c r="BK35">
        <f t="shared" si="17"/>
        <v>0</v>
      </c>
      <c r="BL35">
        <v>0</v>
      </c>
      <c r="BM35">
        <f t="shared" si="18"/>
        <v>0</v>
      </c>
      <c r="BN35">
        <f t="shared" si="19"/>
        <v>0</v>
      </c>
      <c r="BO35">
        <f t="shared" si="20"/>
        <v>0</v>
      </c>
      <c r="BP35">
        <f t="shared" si="21"/>
        <v>0</v>
      </c>
      <c r="BQ35">
        <f t="shared" si="22"/>
        <v>0</v>
      </c>
      <c r="BR35">
        <f t="shared" si="23"/>
        <v>0</v>
      </c>
      <c r="BS35">
        <f t="shared" si="24"/>
        <v>0</v>
      </c>
      <c r="BT35">
        <f t="shared" si="25"/>
        <v>0</v>
      </c>
    </row>
    <row r="36" spans="1:148" x14ac:dyDescent="0.25">
      <c r="A36">
        <v>4</v>
      </c>
      <c r="B36">
        <v>6</v>
      </c>
      <c r="C36" t="s">
        <v>64</v>
      </c>
      <c r="D36" t="s">
        <v>63</v>
      </c>
      <c r="E36" s="11"/>
      <c r="F36" s="15">
        <v>6</v>
      </c>
      <c r="G36" s="16">
        <v>1</v>
      </c>
      <c r="H36" s="16">
        <v>2</v>
      </c>
      <c r="I36">
        <f t="shared" si="46"/>
        <v>77.166666666666671</v>
      </c>
      <c r="K36">
        <f t="shared" si="0"/>
        <v>0</v>
      </c>
      <c r="M36">
        <f t="shared" si="1"/>
        <v>0</v>
      </c>
      <c r="Q36">
        <f t="shared" si="47"/>
        <v>11</v>
      </c>
      <c r="T36" s="16"/>
      <c r="U36" s="16"/>
      <c r="V36">
        <v>4</v>
      </c>
      <c r="W36">
        <v>19</v>
      </c>
      <c r="Z36">
        <v>188</v>
      </c>
      <c r="AA36">
        <v>63</v>
      </c>
      <c r="AB36">
        <v>9</v>
      </c>
      <c r="AC36">
        <v>143</v>
      </c>
      <c r="AD36">
        <v>11</v>
      </c>
      <c r="AE36">
        <v>10</v>
      </c>
      <c r="AF36">
        <v>2</v>
      </c>
      <c r="AG36">
        <v>10</v>
      </c>
      <c r="AI36">
        <v>4</v>
      </c>
      <c r="AV36">
        <f t="shared" si="2"/>
        <v>0.66666666666666663</v>
      </c>
      <c r="AW36">
        <f t="shared" si="3"/>
        <v>3.1666666666666665</v>
      </c>
      <c r="AX36">
        <f t="shared" si="4"/>
        <v>0</v>
      </c>
      <c r="AY36">
        <f t="shared" si="5"/>
        <v>0</v>
      </c>
      <c r="AZ36">
        <f t="shared" si="6"/>
        <v>31.333333333333332</v>
      </c>
      <c r="BA36">
        <f t="shared" si="7"/>
        <v>10.5</v>
      </c>
      <c r="BB36">
        <f t="shared" si="8"/>
        <v>1.5</v>
      </c>
      <c r="BC36">
        <f t="shared" si="9"/>
        <v>23.833333333333332</v>
      </c>
      <c r="BD36">
        <f t="shared" si="10"/>
        <v>1.8333333333333333</v>
      </c>
      <c r="BE36">
        <f t="shared" si="11"/>
        <v>1.6666666666666667</v>
      </c>
      <c r="BF36">
        <f t="shared" si="12"/>
        <v>0.33333333333333331</v>
      </c>
      <c r="BG36">
        <f t="shared" si="13"/>
        <v>1.6666666666666667</v>
      </c>
      <c r="BH36">
        <f t="shared" si="14"/>
        <v>0</v>
      </c>
      <c r="BI36">
        <f t="shared" si="15"/>
        <v>0.66666666666666663</v>
      </c>
      <c r="BJ36">
        <f t="shared" si="16"/>
        <v>0</v>
      </c>
      <c r="BK36">
        <f t="shared" si="17"/>
        <v>0</v>
      </c>
      <c r="BL36">
        <v>0</v>
      </c>
      <c r="BM36">
        <f t="shared" si="18"/>
        <v>0</v>
      </c>
      <c r="BN36">
        <f t="shared" si="19"/>
        <v>0</v>
      </c>
      <c r="BO36">
        <f t="shared" si="20"/>
        <v>0</v>
      </c>
      <c r="BP36">
        <f t="shared" si="21"/>
        <v>0</v>
      </c>
      <c r="BQ36">
        <f t="shared" si="22"/>
        <v>0</v>
      </c>
      <c r="BR36">
        <f t="shared" si="23"/>
        <v>0</v>
      </c>
      <c r="BS36">
        <f t="shared" si="24"/>
        <v>0</v>
      </c>
      <c r="BT36">
        <f t="shared" si="25"/>
        <v>0</v>
      </c>
    </row>
    <row r="37" spans="1:148" x14ac:dyDescent="0.25">
      <c r="A37">
        <v>4</v>
      </c>
      <c r="B37">
        <v>6</v>
      </c>
      <c r="C37" t="s">
        <v>64</v>
      </c>
      <c r="D37" t="s">
        <v>63</v>
      </c>
      <c r="E37" s="15"/>
      <c r="F37" s="12">
        <v>7</v>
      </c>
      <c r="G37">
        <v>1</v>
      </c>
      <c r="H37">
        <v>4</v>
      </c>
      <c r="I37">
        <f t="shared" si="46"/>
        <v>184.33333333333331</v>
      </c>
      <c r="K37">
        <f t="shared" si="0"/>
        <v>0</v>
      </c>
      <c r="M37">
        <f t="shared" si="1"/>
        <v>0</v>
      </c>
      <c r="Q37">
        <f t="shared" si="47"/>
        <v>11</v>
      </c>
      <c r="V37">
        <v>18</v>
      </c>
      <c r="W37">
        <v>53</v>
      </c>
      <c r="Z37">
        <v>228</v>
      </c>
      <c r="AA37">
        <v>61</v>
      </c>
      <c r="AB37">
        <v>18</v>
      </c>
      <c r="AC37">
        <v>83</v>
      </c>
      <c r="AD37">
        <v>20</v>
      </c>
      <c r="AE37">
        <v>14</v>
      </c>
      <c r="AF37">
        <v>37</v>
      </c>
      <c r="AI37">
        <v>7</v>
      </c>
      <c r="AP37">
        <v>14</v>
      </c>
      <c r="AV37">
        <f t="shared" si="2"/>
        <v>6</v>
      </c>
      <c r="AW37">
        <f t="shared" si="3"/>
        <v>17.666666666666668</v>
      </c>
      <c r="AX37">
        <f t="shared" si="4"/>
        <v>0</v>
      </c>
      <c r="AY37">
        <f t="shared" si="5"/>
        <v>0</v>
      </c>
      <c r="AZ37">
        <f t="shared" si="6"/>
        <v>76</v>
      </c>
      <c r="BA37">
        <f t="shared" si="7"/>
        <v>20.333333333333332</v>
      </c>
      <c r="BB37">
        <f t="shared" si="8"/>
        <v>6</v>
      </c>
      <c r="BC37">
        <f t="shared" si="9"/>
        <v>27.666666666666668</v>
      </c>
      <c r="BD37">
        <f t="shared" si="10"/>
        <v>6.666666666666667</v>
      </c>
      <c r="BE37">
        <f t="shared" si="11"/>
        <v>4.666666666666667</v>
      </c>
      <c r="BF37">
        <f t="shared" si="12"/>
        <v>12.333333333333334</v>
      </c>
      <c r="BG37">
        <f t="shared" si="13"/>
        <v>0</v>
      </c>
      <c r="BH37">
        <f t="shared" si="14"/>
        <v>0</v>
      </c>
      <c r="BI37">
        <f t="shared" si="15"/>
        <v>2.3333333333333335</v>
      </c>
      <c r="BJ37">
        <f t="shared" si="16"/>
        <v>0</v>
      </c>
      <c r="BK37">
        <f t="shared" si="17"/>
        <v>0</v>
      </c>
      <c r="BL37">
        <v>4.666666666666667</v>
      </c>
      <c r="BM37">
        <f t="shared" si="18"/>
        <v>0</v>
      </c>
      <c r="BN37">
        <f t="shared" si="19"/>
        <v>0</v>
      </c>
      <c r="BO37">
        <f t="shared" si="20"/>
        <v>0</v>
      </c>
      <c r="BP37">
        <f t="shared" si="21"/>
        <v>0</v>
      </c>
      <c r="BQ37">
        <f t="shared" si="22"/>
        <v>0</v>
      </c>
      <c r="BR37">
        <f t="shared" si="23"/>
        <v>0</v>
      </c>
      <c r="BS37">
        <f t="shared" si="24"/>
        <v>0</v>
      </c>
      <c r="BT37">
        <f t="shared" si="25"/>
        <v>0</v>
      </c>
    </row>
    <row r="38" spans="1:148" x14ac:dyDescent="0.25">
      <c r="A38">
        <v>4</v>
      </c>
      <c r="B38">
        <v>6</v>
      </c>
      <c r="C38" t="s">
        <v>64</v>
      </c>
      <c r="D38" t="s">
        <v>63</v>
      </c>
      <c r="E38" s="15"/>
      <c r="F38" s="15">
        <v>8</v>
      </c>
      <c r="G38" s="16">
        <v>1</v>
      </c>
      <c r="H38" s="16">
        <v>2</v>
      </c>
      <c r="I38">
        <f t="shared" si="46"/>
        <v>78.833333333333329</v>
      </c>
      <c r="K38">
        <f t="shared" si="0"/>
        <v>0</v>
      </c>
      <c r="M38">
        <f t="shared" si="1"/>
        <v>0</v>
      </c>
      <c r="Q38">
        <f t="shared" si="47"/>
        <v>10</v>
      </c>
      <c r="T38" s="16"/>
      <c r="U38" s="16"/>
      <c r="W38">
        <v>18</v>
      </c>
      <c r="X38">
        <v>5</v>
      </c>
      <c r="Z38">
        <v>110</v>
      </c>
      <c r="AA38">
        <v>53</v>
      </c>
      <c r="AB38">
        <v>52</v>
      </c>
      <c r="AC38">
        <v>80</v>
      </c>
      <c r="AD38">
        <v>49</v>
      </c>
      <c r="AF38">
        <v>17</v>
      </c>
      <c r="AG38">
        <v>84</v>
      </c>
      <c r="AI38">
        <v>5</v>
      </c>
      <c r="AV38">
        <f t="shared" si="2"/>
        <v>0</v>
      </c>
      <c r="AW38">
        <f t="shared" si="3"/>
        <v>3</v>
      </c>
      <c r="AX38">
        <f t="shared" si="4"/>
        <v>0.83333333333333337</v>
      </c>
      <c r="AY38">
        <f t="shared" si="5"/>
        <v>0</v>
      </c>
      <c r="AZ38">
        <f t="shared" si="6"/>
        <v>18.333333333333332</v>
      </c>
      <c r="BA38">
        <f t="shared" si="7"/>
        <v>8.8333333333333339</v>
      </c>
      <c r="BB38">
        <f t="shared" si="8"/>
        <v>8.6666666666666661</v>
      </c>
      <c r="BC38">
        <f t="shared" si="9"/>
        <v>13.333333333333334</v>
      </c>
      <c r="BD38">
        <f t="shared" si="10"/>
        <v>8.1666666666666661</v>
      </c>
      <c r="BE38">
        <f t="shared" si="11"/>
        <v>0</v>
      </c>
      <c r="BF38">
        <f t="shared" si="12"/>
        <v>2.8333333333333335</v>
      </c>
      <c r="BG38">
        <f t="shared" si="13"/>
        <v>14</v>
      </c>
      <c r="BH38">
        <f t="shared" si="14"/>
        <v>0</v>
      </c>
      <c r="BI38">
        <f t="shared" si="15"/>
        <v>0.83333333333333337</v>
      </c>
      <c r="BJ38">
        <f t="shared" si="16"/>
        <v>0</v>
      </c>
      <c r="BK38">
        <f t="shared" si="17"/>
        <v>0</v>
      </c>
      <c r="BL38">
        <v>0</v>
      </c>
      <c r="BM38">
        <f t="shared" si="18"/>
        <v>0</v>
      </c>
      <c r="BN38">
        <f t="shared" si="19"/>
        <v>0</v>
      </c>
      <c r="BO38">
        <f t="shared" si="20"/>
        <v>0</v>
      </c>
      <c r="BP38">
        <f t="shared" si="21"/>
        <v>0</v>
      </c>
      <c r="BQ38">
        <f t="shared" si="22"/>
        <v>0</v>
      </c>
      <c r="BR38">
        <f t="shared" si="23"/>
        <v>0</v>
      </c>
      <c r="BS38">
        <f t="shared" si="24"/>
        <v>0</v>
      </c>
      <c r="BT38">
        <f t="shared" si="25"/>
        <v>0</v>
      </c>
    </row>
    <row r="39" spans="1:148" x14ac:dyDescent="0.25">
      <c r="A39">
        <v>4</v>
      </c>
      <c r="B39">
        <v>6</v>
      </c>
      <c r="C39" t="s">
        <v>64</v>
      </c>
      <c r="D39" t="s">
        <v>63</v>
      </c>
      <c r="E39" s="15"/>
      <c r="F39" s="15">
        <v>9</v>
      </c>
      <c r="G39" s="16">
        <v>1</v>
      </c>
      <c r="H39" s="16">
        <v>2</v>
      </c>
      <c r="I39">
        <f t="shared" si="46"/>
        <v>57.666666666666657</v>
      </c>
      <c r="K39">
        <f t="shared" si="0"/>
        <v>0</v>
      </c>
      <c r="M39">
        <f t="shared" si="1"/>
        <v>0</v>
      </c>
      <c r="Q39">
        <f t="shared" si="47"/>
        <v>9</v>
      </c>
      <c r="T39" s="16"/>
      <c r="U39" s="16"/>
      <c r="V39" s="16"/>
      <c r="W39" s="16">
        <v>9</v>
      </c>
      <c r="Z39">
        <v>162</v>
      </c>
      <c r="AA39">
        <v>8</v>
      </c>
      <c r="AC39">
        <v>21</v>
      </c>
      <c r="AD39">
        <v>40</v>
      </c>
      <c r="AE39">
        <v>2</v>
      </c>
      <c r="AF39">
        <v>27</v>
      </c>
      <c r="AG39">
        <v>49</v>
      </c>
      <c r="AP39">
        <v>28</v>
      </c>
      <c r="AV39">
        <f t="shared" si="2"/>
        <v>0</v>
      </c>
      <c r="AW39">
        <f t="shared" si="3"/>
        <v>1.5</v>
      </c>
      <c r="AX39">
        <f t="shared" si="4"/>
        <v>0</v>
      </c>
      <c r="AY39">
        <f t="shared" si="5"/>
        <v>0</v>
      </c>
      <c r="AZ39">
        <f t="shared" si="6"/>
        <v>27</v>
      </c>
      <c r="BA39">
        <f t="shared" si="7"/>
        <v>1.3333333333333333</v>
      </c>
      <c r="BB39">
        <f t="shared" si="8"/>
        <v>0</v>
      </c>
      <c r="BC39">
        <f t="shared" si="9"/>
        <v>3.5</v>
      </c>
      <c r="BD39">
        <f t="shared" si="10"/>
        <v>6.666666666666667</v>
      </c>
      <c r="BE39">
        <f t="shared" si="11"/>
        <v>0.33333333333333331</v>
      </c>
      <c r="BF39">
        <f t="shared" si="12"/>
        <v>4.5</v>
      </c>
      <c r="BG39">
        <f t="shared" si="13"/>
        <v>8.1666666666666661</v>
      </c>
      <c r="BH39">
        <f t="shared" si="14"/>
        <v>0</v>
      </c>
      <c r="BI39">
        <f t="shared" si="15"/>
        <v>0</v>
      </c>
      <c r="BJ39">
        <f t="shared" si="16"/>
        <v>0</v>
      </c>
      <c r="BK39">
        <f t="shared" si="17"/>
        <v>0</v>
      </c>
      <c r="BL39">
        <v>4.666666666666667</v>
      </c>
      <c r="BM39">
        <f t="shared" si="18"/>
        <v>0</v>
      </c>
      <c r="BN39">
        <f t="shared" si="19"/>
        <v>0</v>
      </c>
      <c r="BO39">
        <f t="shared" si="20"/>
        <v>0</v>
      </c>
      <c r="BP39">
        <f t="shared" si="21"/>
        <v>0</v>
      </c>
      <c r="BQ39">
        <f t="shared" si="22"/>
        <v>0</v>
      </c>
      <c r="BR39">
        <f t="shared" si="23"/>
        <v>0</v>
      </c>
      <c r="BS39">
        <f t="shared" si="24"/>
        <v>0</v>
      </c>
      <c r="BT39">
        <f t="shared" si="25"/>
        <v>0</v>
      </c>
    </row>
    <row r="40" spans="1:148" x14ac:dyDescent="0.25">
      <c r="A40">
        <v>4</v>
      </c>
      <c r="B40">
        <v>6</v>
      </c>
      <c r="C40" t="s">
        <v>64</v>
      </c>
      <c r="D40" t="s">
        <v>63</v>
      </c>
      <c r="E40" s="15"/>
      <c r="F40" s="15">
        <v>10</v>
      </c>
      <c r="G40" s="16">
        <v>1</v>
      </c>
      <c r="H40" s="16">
        <v>2</v>
      </c>
      <c r="I40">
        <f t="shared" si="46"/>
        <v>65</v>
      </c>
      <c r="K40">
        <f t="shared" si="0"/>
        <v>0</v>
      </c>
      <c r="M40">
        <f t="shared" si="1"/>
        <v>0</v>
      </c>
      <c r="Q40">
        <f t="shared" si="47"/>
        <v>10</v>
      </c>
      <c r="T40" s="16"/>
      <c r="U40" s="16"/>
      <c r="W40">
        <v>13</v>
      </c>
      <c r="Z40">
        <v>208</v>
      </c>
      <c r="AB40">
        <v>8</v>
      </c>
      <c r="AC40">
        <v>13</v>
      </c>
      <c r="AD40">
        <v>20</v>
      </c>
      <c r="AE40">
        <v>11</v>
      </c>
      <c r="AF40">
        <v>36</v>
      </c>
      <c r="AG40">
        <v>55</v>
      </c>
      <c r="AI40">
        <v>9</v>
      </c>
      <c r="AP40">
        <v>17</v>
      </c>
      <c r="AV40">
        <f t="shared" si="2"/>
        <v>0</v>
      </c>
      <c r="AW40">
        <f t="shared" si="3"/>
        <v>2.1666666666666665</v>
      </c>
      <c r="AX40">
        <f t="shared" si="4"/>
        <v>0</v>
      </c>
      <c r="AY40">
        <f t="shared" si="5"/>
        <v>0</v>
      </c>
      <c r="AZ40">
        <f t="shared" si="6"/>
        <v>34.666666666666664</v>
      </c>
      <c r="BA40">
        <f t="shared" si="7"/>
        <v>0</v>
      </c>
      <c r="BB40">
        <f t="shared" si="8"/>
        <v>1.3333333333333333</v>
      </c>
      <c r="BC40">
        <f t="shared" si="9"/>
        <v>2.1666666666666665</v>
      </c>
      <c r="BD40">
        <f t="shared" si="10"/>
        <v>3.3333333333333335</v>
      </c>
      <c r="BE40">
        <f t="shared" si="11"/>
        <v>1.8333333333333333</v>
      </c>
      <c r="BF40">
        <f t="shared" si="12"/>
        <v>6</v>
      </c>
      <c r="BG40">
        <f t="shared" si="13"/>
        <v>9.1666666666666661</v>
      </c>
      <c r="BH40">
        <f t="shared" si="14"/>
        <v>0</v>
      </c>
      <c r="BI40">
        <f t="shared" si="15"/>
        <v>1.5</v>
      </c>
      <c r="BJ40">
        <f t="shared" si="16"/>
        <v>0</v>
      </c>
      <c r="BK40">
        <f t="shared" si="17"/>
        <v>0</v>
      </c>
      <c r="BL40">
        <v>2.8333333333333335</v>
      </c>
      <c r="BM40">
        <f t="shared" si="18"/>
        <v>0</v>
      </c>
      <c r="BN40">
        <f t="shared" si="19"/>
        <v>0</v>
      </c>
      <c r="BO40">
        <f t="shared" si="20"/>
        <v>0</v>
      </c>
      <c r="BP40">
        <f t="shared" si="21"/>
        <v>0</v>
      </c>
      <c r="BQ40">
        <f t="shared" si="22"/>
        <v>0</v>
      </c>
      <c r="BR40">
        <f t="shared" si="23"/>
        <v>0</v>
      </c>
      <c r="BS40">
        <f t="shared" si="24"/>
        <v>0</v>
      </c>
      <c r="BT40">
        <f t="shared" si="25"/>
        <v>0</v>
      </c>
    </row>
    <row r="41" spans="1:148" x14ac:dyDescent="0.25">
      <c r="A41">
        <v>4</v>
      </c>
      <c r="B41">
        <v>6</v>
      </c>
      <c r="C41" t="s">
        <v>64</v>
      </c>
      <c r="D41" t="s">
        <v>63</v>
      </c>
      <c r="E41" s="15"/>
      <c r="F41" s="15">
        <v>11</v>
      </c>
      <c r="G41">
        <v>1</v>
      </c>
      <c r="H41">
        <v>2</v>
      </c>
      <c r="I41">
        <f t="shared" si="46"/>
        <v>51.833333333333329</v>
      </c>
      <c r="K41">
        <f t="shared" si="0"/>
        <v>0</v>
      </c>
      <c r="M41">
        <f t="shared" si="1"/>
        <v>0</v>
      </c>
      <c r="Q41">
        <f t="shared" si="47"/>
        <v>10</v>
      </c>
      <c r="W41">
        <v>13</v>
      </c>
      <c r="Z41">
        <v>153</v>
      </c>
      <c r="AB41">
        <v>8</v>
      </c>
      <c r="AC41">
        <v>2</v>
      </c>
      <c r="AD41">
        <v>12</v>
      </c>
      <c r="AE41">
        <v>17</v>
      </c>
      <c r="AF41">
        <v>64</v>
      </c>
      <c r="AG41">
        <v>10</v>
      </c>
      <c r="AI41">
        <v>21</v>
      </c>
      <c r="AP41">
        <v>11</v>
      </c>
      <c r="AV41">
        <f t="shared" si="2"/>
        <v>0</v>
      </c>
      <c r="AW41">
        <f t="shared" si="3"/>
        <v>2.1666666666666665</v>
      </c>
      <c r="AX41">
        <f t="shared" si="4"/>
        <v>0</v>
      </c>
      <c r="AY41">
        <f t="shared" si="5"/>
        <v>0</v>
      </c>
      <c r="AZ41">
        <f t="shared" si="6"/>
        <v>25.5</v>
      </c>
      <c r="BA41">
        <f t="shared" si="7"/>
        <v>0</v>
      </c>
      <c r="BB41">
        <f t="shared" si="8"/>
        <v>1.3333333333333333</v>
      </c>
      <c r="BC41">
        <f t="shared" si="9"/>
        <v>0.33333333333333331</v>
      </c>
      <c r="BD41">
        <f t="shared" si="10"/>
        <v>2</v>
      </c>
      <c r="BE41">
        <f t="shared" si="11"/>
        <v>2.8333333333333335</v>
      </c>
      <c r="BF41">
        <f t="shared" si="12"/>
        <v>10.666666666666666</v>
      </c>
      <c r="BG41">
        <f t="shared" si="13"/>
        <v>1.6666666666666667</v>
      </c>
      <c r="BH41">
        <f t="shared" si="14"/>
        <v>0</v>
      </c>
      <c r="BI41">
        <f t="shared" si="15"/>
        <v>3.5</v>
      </c>
      <c r="BJ41">
        <f t="shared" si="16"/>
        <v>0</v>
      </c>
      <c r="BK41">
        <f t="shared" si="17"/>
        <v>0</v>
      </c>
      <c r="BL41">
        <v>1.8333333333333333</v>
      </c>
      <c r="BM41">
        <f t="shared" si="18"/>
        <v>0</v>
      </c>
      <c r="BN41">
        <f t="shared" si="19"/>
        <v>0</v>
      </c>
      <c r="BO41">
        <f t="shared" si="20"/>
        <v>0</v>
      </c>
      <c r="BP41">
        <f t="shared" si="21"/>
        <v>0</v>
      </c>
      <c r="BQ41">
        <f t="shared" si="22"/>
        <v>0</v>
      </c>
      <c r="BR41">
        <f t="shared" si="23"/>
        <v>0</v>
      </c>
      <c r="BS41">
        <f t="shared" si="24"/>
        <v>0</v>
      </c>
      <c r="BT41">
        <f t="shared" si="25"/>
        <v>0</v>
      </c>
    </row>
    <row r="42" spans="1:148" x14ac:dyDescent="0.25">
      <c r="A42">
        <v>5</v>
      </c>
      <c r="B42">
        <v>3</v>
      </c>
      <c r="C42" t="s">
        <v>62</v>
      </c>
      <c r="D42" t="s">
        <v>61</v>
      </c>
      <c r="E42" s="17"/>
      <c r="F42" s="15">
        <v>2</v>
      </c>
      <c r="G42" s="16">
        <v>0</v>
      </c>
      <c r="H42" s="16">
        <v>1</v>
      </c>
      <c r="I42">
        <f t="shared" si="46"/>
        <v>179</v>
      </c>
      <c r="J42">
        <f>AVERAGE(I42:I51)</f>
        <v>92.38333333333334</v>
      </c>
      <c r="K42">
        <f t="shared" si="0"/>
        <v>0</v>
      </c>
      <c r="L42">
        <f>AVERAGE(K42:K51)</f>
        <v>2.5000000000000001E-2</v>
      </c>
      <c r="M42">
        <f t="shared" si="1"/>
        <v>0</v>
      </c>
      <c r="N42">
        <f>AVERAGE(M42:M51)</f>
        <v>0.1</v>
      </c>
      <c r="O42">
        <f>STDEV(K42:K51)</f>
        <v>7.9056941504209485E-2</v>
      </c>
      <c r="P42">
        <f>O42/L42</f>
        <v>3.1622776601683791</v>
      </c>
      <c r="Q42">
        <f t="shared" si="47"/>
        <v>6</v>
      </c>
      <c r="R42">
        <f>AVERAGE(Q42:Q51)</f>
        <v>7.3</v>
      </c>
      <c r="S42">
        <f>STDEV(I42:I51)</f>
        <v>44.680625928173065</v>
      </c>
      <c r="T42">
        <f>S42/J42</f>
        <v>0.48364379500097127</v>
      </c>
      <c r="Z42">
        <v>2</v>
      </c>
      <c r="AC42">
        <v>54</v>
      </c>
      <c r="AD42">
        <v>136</v>
      </c>
      <c r="AE42">
        <v>134</v>
      </c>
      <c r="AF42">
        <v>1819</v>
      </c>
      <c r="AP42">
        <v>3</v>
      </c>
      <c r="AV42">
        <f t="shared" si="2"/>
        <v>0</v>
      </c>
      <c r="AW42">
        <f t="shared" si="3"/>
        <v>0</v>
      </c>
      <c r="AX42">
        <f t="shared" si="4"/>
        <v>0</v>
      </c>
      <c r="AY42">
        <f t="shared" si="5"/>
        <v>0</v>
      </c>
      <c r="AZ42">
        <f t="shared" si="6"/>
        <v>0.16666666666666666</v>
      </c>
      <c r="BA42">
        <f t="shared" si="7"/>
        <v>0</v>
      </c>
      <c r="BB42">
        <f t="shared" si="8"/>
        <v>0</v>
      </c>
      <c r="BC42">
        <f t="shared" si="9"/>
        <v>4.5</v>
      </c>
      <c r="BD42">
        <f t="shared" si="10"/>
        <v>11.333333333333334</v>
      </c>
      <c r="BE42">
        <f t="shared" si="11"/>
        <v>11.166666666666666</v>
      </c>
      <c r="BF42">
        <f t="shared" si="12"/>
        <v>151.58333333333334</v>
      </c>
      <c r="BG42">
        <f t="shared" si="13"/>
        <v>0</v>
      </c>
      <c r="BH42">
        <f t="shared" si="14"/>
        <v>0</v>
      </c>
      <c r="BI42">
        <f t="shared" si="15"/>
        <v>0</v>
      </c>
      <c r="BJ42">
        <f t="shared" si="16"/>
        <v>0</v>
      </c>
      <c r="BK42">
        <f t="shared" si="17"/>
        <v>0</v>
      </c>
      <c r="BL42">
        <v>0.25</v>
      </c>
      <c r="BM42">
        <f t="shared" si="18"/>
        <v>0</v>
      </c>
      <c r="BN42">
        <f t="shared" si="19"/>
        <v>0</v>
      </c>
      <c r="BO42">
        <f t="shared" si="20"/>
        <v>0</v>
      </c>
      <c r="BP42">
        <f t="shared" si="21"/>
        <v>0</v>
      </c>
      <c r="BQ42">
        <f t="shared" si="22"/>
        <v>0</v>
      </c>
      <c r="BR42">
        <f t="shared" si="23"/>
        <v>0</v>
      </c>
      <c r="BS42">
        <f t="shared" si="24"/>
        <v>0</v>
      </c>
      <c r="BT42">
        <f t="shared" si="25"/>
        <v>0</v>
      </c>
      <c r="BV42">
        <f>AVERAGE(AV42:AV51)</f>
        <v>5.8333333333333334E-2</v>
      </c>
      <c r="BW42">
        <f>STDEV(AV42:AV51)</f>
        <v>0.13636597454037308</v>
      </c>
      <c r="BX42">
        <f t="shared" ref="BX42:BX92" si="69">BW42/BV42</f>
        <v>2.3377024206921098</v>
      </c>
      <c r="BY42">
        <f>AVERAGE(AW42:AW51)</f>
        <v>0.16666666666666666</v>
      </c>
      <c r="BZ42">
        <f>STDEV(AW42:AW51)</f>
        <v>0.23570226039551589</v>
      </c>
      <c r="CA42">
        <f t="shared" si="48"/>
        <v>1.4142135623730954</v>
      </c>
      <c r="CB42">
        <f>AVERAGE(AX42:AX51)</f>
        <v>0</v>
      </c>
      <c r="CC42">
        <f>STDEV(AX42:AX51)</f>
        <v>0</v>
      </c>
      <c r="CD42">
        <v>0</v>
      </c>
      <c r="CE42">
        <f t="shared" ref="CE42" si="70">AVERAGE(AY42:AY51)</f>
        <v>0</v>
      </c>
      <c r="CF42">
        <f>STDEV(AY42:AY51)</f>
        <v>0</v>
      </c>
      <c r="CG42">
        <v>0</v>
      </c>
      <c r="CH42">
        <f>AVERAGE(AZ42:AZ51)</f>
        <v>0.76666666666666672</v>
      </c>
      <c r="CI42">
        <f>STDEV(AZ42:AZ51)</f>
        <v>1.2017220154716046</v>
      </c>
      <c r="CJ42">
        <f t="shared" si="50"/>
        <v>1.5674634984412232</v>
      </c>
      <c r="CK42">
        <f>AVERAGE(BA42:BA51)</f>
        <v>0.54999999999999993</v>
      </c>
      <c r="CL42">
        <f>STDEV(BA42:BA51)</f>
        <v>0.58820715255850786</v>
      </c>
      <c r="CM42">
        <f t="shared" si="51"/>
        <v>1.069467550106378</v>
      </c>
      <c r="CN42">
        <f>AVERAGE(BB42:BB51)</f>
        <v>0.70833333333333326</v>
      </c>
      <c r="CO42">
        <f>STDEV(BB42:BB51)</f>
        <v>0.95682248053610197</v>
      </c>
      <c r="CP42">
        <f t="shared" si="52"/>
        <v>1.3508082078156736</v>
      </c>
      <c r="CQ42">
        <f>AVERAGE(BC42:BC51)</f>
        <v>21.966666666666665</v>
      </c>
      <c r="CR42">
        <f>STDEV(BC42:BC51)</f>
        <v>13.766751860556052</v>
      </c>
      <c r="CS42">
        <f t="shared" si="53"/>
        <v>0.62671101034397814</v>
      </c>
      <c r="CT42">
        <f>AVERAGE(BD42:BD51)</f>
        <v>17.366666666666671</v>
      </c>
      <c r="CU42">
        <f>STDEV(BD42:BD51)</f>
        <v>36.339856702870819</v>
      </c>
      <c r="CV42">
        <f t="shared" si="54"/>
        <v>2.0925061441192403</v>
      </c>
      <c r="CW42">
        <f>AVERAGE(BE42:BE51)</f>
        <v>5.2833333333333332</v>
      </c>
      <c r="CX42">
        <f>STDEV(BE42:BE51)</f>
        <v>5.1183825087788071</v>
      </c>
      <c r="CY42">
        <f t="shared" si="55"/>
        <v>0.96877902374362279</v>
      </c>
      <c r="CZ42">
        <f>AVERAGE(BF42:BF51)</f>
        <v>32.950000000000003</v>
      </c>
      <c r="DA42">
        <f>STDEV(BF42:BF51)</f>
        <v>43.848068217650741</v>
      </c>
      <c r="DB42">
        <f t="shared" si="56"/>
        <v>1.3307456211730118</v>
      </c>
      <c r="DC42">
        <f>AVERAGE(BG42:BG51)</f>
        <v>6.6666666666666666E-2</v>
      </c>
      <c r="DD42">
        <f>STDEV(BG42:BG51)</f>
        <v>0.21081851067789195</v>
      </c>
      <c r="DE42">
        <f t="shared" si="67"/>
        <v>3.1622776601683795</v>
      </c>
      <c r="DF42">
        <f>AVERAGE(BH42:BH51)</f>
        <v>0</v>
      </c>
      <c r="DG42">
        <f>STDEV(BH42:BH51)</f>
        <v>0</v>
      </c>
      <c r="DH42">
        <v>0</v>
      </c>
      <c r="DI42">
        <f>AVERAGE(BI42:BI51)</f>
        <v>11.441666666666666</v>
      </c>
      <c r="DJ42">
        <f>STDEV(BI42:BI51)</f>
        <v>20.260877660660384</v>
      </c>
      <c r="DK42">
        <f t="shared" si="62"/>
        <v>1.770797756212124</v>
      </c>
      <c r="DL42">
        <f>AVERAGE(BJ42:BJ51)</f>
        <v>0</v>
      </c>
      <c r="DM42">
        <f>STDEV(BJ42:BJ51)</f>
        <v>0</v>
      </c>
      <c r="DN42">
        <v>0</v>
      </c>
      <c r="DO42">
        <f>AVERAGE(BK42:BK51)</f>
        <v>0</v>
      </c>
      <c r="DP42">
        <f>STDEV(BK42:BK51)</f>
        <v>0</v>
      </c>
      <c r="DQ42">
        <v>0</v>
      </c>
      <c r="DR42">
        <f>AVERAGE(BM42:BM51)</f>
        <v>2.5000000000000001E-2</v>
      </c>
      <c r="DS42">
        <f>STDEV(BM42:BM51)</f>
        <v>7.9056941504209485E-2</v>
      </c>
      <c r="DT42">
        <f t="shared" si="57"/>
        <v>3.1622776601683791</v>
      </c>
      <c r="DU42">
        <f>AVERAGE(BN42:BN51)</f>
        <v>0</v>
      </c>
      <c r="DV42">
        <f>STDEV(BN42:BN51)</f>
        <v>0</v>
      </c>
      <c r="DW42">
        <v>0</v>
      </c>
      <c r="DX42">
        <f>AVERAGE(BO42:BO51)</f>
        <v>0</v>
      </c>
      <c r="DY42">
        <f>STDEV(BO42:BO51)</f>
        <v>0</v>
      </c>
      <c r="DZ42">
        <v>0</v>
      </c>
      <c r="EA42">
        <f>AVERAGE(BP42:BP51)</f>
        <v>0</v>
      </c>
      <c r="EB42">
        <f>STDEV(BP42:BP51)</f>
        <v>0</v>
      </c>
      <c r="EC42">
        <v>0</v>
      </c>
      <c r="ED42">
        <f>AVERAGE(BL42:BL51)</f>
        <v>1.0583333333333333</v>
      </c>
      <c r="EE42">
        <f>STDEV(BL42:BL51)</f>
        <v>2.6311436043414029</v>
      </c>
      <c r="EF42">
        <f t="shared" si="63"/>
        <v>2.4861199411099868</v>
      </c>
      <c r="EG42">
        <f>AVERAGE(BQ42:BQ51)</f>
        <v>0</v>
      </c>
      <c r="EH42">
        <f>STDEV(BQ42:BQ51)</f>
        <v>0</v>
      </c>
      <c r="EI42">
        <v>0</v>
      </c>
      <c r="EJ42">
        <f>AVERAGE(BR42:BR51)</f>
        <v>0</v>
      </c>
      <c r="EK42">
        <f t="shared" si="58"/>
        <v>0</v>
      </c>
      <c r="EL42">
        <v>0</v>
      </c>
      <c r="EM42">
        <f>AVERAGE(BS42:BS51)</f>
        <v>0</v>
      </c>
      <c r="EN42">
        <f t="shared" si="59"/>
        <v>0</v>
      </c>
      <c r="EO42">
        <v>0</v>
      </c>
      <c r="EP42">
        <f>AVERAGE(BT42:BT51)</f>
        <v>0</v>
      </c>
      <c r="EQ42">
        <f t="shared" si="60"/>
        <v>0</v>
      </c>
      <c r="ER42">
        <v>0</v>
      </c>
    </row>
    <row r="43" spans="1:148" x14ac:dyDescent="0.25">
      <c r="A43">
        <v>5</v>
      </c>
      <c r="B43">
        <v>3</v>
      </c>
      <c r="C43" t="s">
        <v>62</v>
      </c>
      <c r="D43" t="s">
        <v>61</v>
      </c>
      <c r="E43" s="15"/>
      <c r="F43" s="15">
        <v>3</v>
      </c>
      <c r="G43" s="16">
        <v>0</v>
      </c>
      <c r="H43" s="16">
        <v>1</v>
      </c>
      <c r="I43">
        <f t="shared" si="46"/>
        <v>152.33333333333331</v>
      </c>
      <c r="K43">
        <f t="shared" si="0"/>
        <v>0</v>
      </c>
      <c r="M43">
        <f t="shared" si="1"/>
        <v>0</v>
      </c>
      <c r="Q43">
        <f t="shared" si="47"/>
        <v>8</v>
      </c>
      <c r="T43" s="16"/>
      <c r="U43" s="16"/>
      <c r="W43">
        <v>4</v>
      </c>
      <c r="Z43">
        <v>4</v>
      </c>
      <c r="AA43">
        <v>6</v>
      </c>
      <c r="AB43">
        <v>2</v>
      </c>
      <c r="AC43">
        <v>114</v>
      </c>
      <c r="AD43">
        <v>1442</v>
      </c>
      <c r="AE43">
        <v>146</v>
      </c>
      <c r="AF43">
        <v>110</v>
      </c>
      <c r="AV43">
        <f t="shared" si="2"/>
        <v>0</v>
      </c>
      <c r="AW43">
        <f t="shared" si="3"/>
        <v>0.33333333333333331</v>
      </c>
      <c r="AX43">
        <f t="shared" si="4"/>
        <v>0</v>
      </c>
      <c r="AY43">
        <f t="shared" si="5"/>
        <v>0</v>
      </c>
      <c r="AZ43">
        <f t="shared" si="6"/>
        <v>0.33333333333333331</v>
      </c>
      <c r="BA43">
        <f t="shared" si="7"/>
        <v>0.5</v>
      </c>
      <c r="BB43">
        <f t="shared" si="8"/>
        <v>0.16666666666666666</v>
      </c>
      <c r="BC43">
        <f t="shared" si="9"/>
        <v>9.5</v>
      </c>
      <c r="BD43">
        <f t="shared" si="10"/>
        <v>120.16666666666667</v>
      </c>
      <c r="BE43">
        <f t="shared" si="11"/>
        <v>12.166666666666666</v>
      </c>
      <c r="BF43">
        <f t="shared" si="12"/>
        <v>9.1666666666666661</v>
      </c>
      <c r="BG43">
        <f t="shared" si="13"/>
        <v>0</v>
      </c>
      <c r="BH43">
        <f t="shared" si="14"/>
        <v>0</v>
      </c>
      <c r="BI43">
        <f t="shared" si="15"/>
        <v>0</v>
      </c>
      <c r="BJ43">
        <f t="shared" si="16"/>
        <v>0</v>
      </c>
      <c r="BK43">
        <f t="shared" si="17"/>
        <v>0</v>
      </c>
      <c r="BL43">
        <v>0</v>
      </c>
      <c r="BM43">
        <f t="shared" si="18"/>
        <v>0</v>
      </c>
      <c r="BN43">
        <f t="shared" si="19"/>
        <v>0</v>
      </c>
      <c r="BO43">
        <f t="shared" si="20"/>
        <v>0</v>
      </c>
      <c r="BP43">
        <f t="shared" si="21"/>
        <v>0</v>
      </c>
      <c r="BQ43">
        <f t="shared" si="22"/>
        <v>0</v>
      </c>
      <c r="BR43">
        <f t="shared" si="23"/>
        <v>0</v>
      </c>
      <c r="BS43">
        <f t="shared" si="24"/>
        <v>0</v>
      </c>
      <c r="BT43">
        <f t="shared" si="25"/>
        <v>0</v>
      </c>
    </row>
    <row r="44" spans="1:148" x14ac:dyDescent="0.25">
      <c r="A44">
        <v>5</v>
      </c>
      <c r="B44">
        <v>3</v>
      </c>
      <c r="C44" t="s">
        <v>62</v>
      </c>
      <c r="D44" t="s">
        <v>61</v>
      </c>
      <c r="E44" s="15"/>
      <c r="F44" s="12">
        <v>4</v>
      </c>
      <c r="G44">
        <v>0</v>
      </c>
      <c r="H44" s="16">
        <v>1</v>
      </c>
      <c r="I44">
        <f t="shared" si="46"/>
        <v>28</v>
      </c>
      <c r="K44">
        <f t="shared" si="0"/>
        <v>0</v>
      </c>
      <c r="M44">
        <f t="shared" si="1"/>
        <v>0</v>
      </c>
      <c r="Q44">
        <f t="shared" si="47"/>
        <v>9</v>
      </c>
      <c r="T44" s="16"/>
      <c r="U44" s="16"/>
      <c r="V44">
        <v>2</v>
      </c>
      <c r="W44">
        <v>8</v>
      </c>
      <c r="Z44">
        <v>2</v>
      </c>
      <c r="AA44">
        <v>8</v>
      </c>
      <c r="AB44">
        <v>8</v>
      </c>
      <c r="AC44">
        <v>106</v>
      </c>
      <c r="AD44">
        <v>60</v>
      </c>
      <c r="AE44">
        <v>8</v>
      </c>
      <c r="AF44">
        <v>134</v>
      </c>
      <c r="AV44">
        <f t="shared" si="2"/>
        <v>0.16666666666666666</v>
      </c>
      <c r="AW44">
        <f t="shared" si="3"/>
        <v>0.66666666666666663</v>
      </c>
      <c r="AX44">
        <f t="shared" si="4"/>
        <v>0</v>
      </c>
      <c r="AY44">
        <f t="shared" si="5"/>
        <v>0</v>
      </c>
      <c r="AZ44">
        <f t="shared" si="6"/>
        <v>0.16666666666666666</v>
      </c>
      <c r="BA44">
        <f t="shared" si="7"/>
        <v>0.66666666666666663</v>
      </c>
      <c r="BB44">
        <f t="shared" si="8"/>
        <v>0.66666666666666663</v>
      </c>
      <c r="BC44">
        <f t="shared" si="9"/>
        <v>8.8333333333333339</v>
      </c>
      <c r="BD44">
        <f t="shared" si="10"/>
        <v>5</v>
      </c>
      <c r="BE44">
        <f t="shared" si="11"/>
        <v>0.66666666666666663</v>
      </c>
      <c r="BF44">
        <f t="shared" si="12"/>
        <v>11.166666666666666</v>
      </c>
      <c r="BG44">
        <f t="shared" si="13"/>
        <v>0</v>
      </c>
      <c r="BH44">
        <f t="shared" si="14"/>
        <v>0</v>
      </c>
      <c r="BI44">
        <f t="shared" si="15"/>
        <v>0</v>
      </c>
      <c r="BJ44">
        <f t="shared" si="16"/>
        <v>0</v>
      </c>
      <c r="BK44">
        <f t="shared" si="17"/>
        <v>0</v>
      </c>
      <c r="BL44">
        <v>0</v>
      </c>
      <c r="BM44">
        <f t="shared" si="18"/>
        <v>0</v>
      </c>
      <c r="BN44">
        <f t="shared" si="19"/>
        <v>0</v>
      </c>
      <c r="BO44">
        <f t="shared" si="20"/>
        <v>0</v>
      </c>
      <c r="BP44">
        <f t="shared" si="21"/>
        <v>0</v>
      </c>
      <c r="BQ44">
        <f t="shared" si="22"/>
        <v>0</v>
      </c>
      <c r="BR44">
        <f t="shared" si="23"/>
        <v>0</v>
      </c>
      <c r="BS44">
        <f t="shared" si="24"/>
        <v>0</v>
      </c>
      <c r="BT44">
        <f t="shared" si="25"/>
        <v>0</v>
      </c>
    </row>
    <row r="45" spans="1:148" x14ac:dyDescent="0.25">
      <c r="A45">
        <v>5</v>
      </c>
      <c r="B45">
        <v>3</v>
      </c>
      <c r="C45" t="s">
        <v>62</v>
      </c>
      <c r="D45" t="s">
        <v>61</v>
      </c>
      <c r="E45" s="15"/>
      <c r="F45" s="12">
        <v>5</v>
      </c>
      <c r="G45" s="16">
        <v>0</v>
      </c>
      <c r="H45" s="16">
        <v>1</v>
      </c>
      <c r="I45">
        <f t="shared" si="46"/>
        <v>82</v>
      </c>
      <c r="K45">
        <f t="shared" si="0"/>
        <v>0</v>
      </c>
      <c r="M45">
        <f t="shared" si="1"/>
        <v>0</v>
      </c>
      <c r="Q45">
        <f t="shared" si="47"/>
        <v>7</v>
      </c>
      <c r="T45" s="16"/>
      <c r="U45" s="16"/>
      <c r="V45" s="16">
        <v>5</v>
      </c>
      <c r="W45" s="16">
        <v>4</v>
      </c>
      <c r="Z45">
        <v>37</v>
      </c>
      <c r="AC45">
        <v>366</v>
      </c>
      <c r="AD45">
        <v>64</v>
      </c>
      <c r="AE45">
        <v>144</v>
      </c>
      <c r="AF45">
        <v>364</v>
      </c>
      <c r="AV45">
        <f t="shared" si="2"/>
        <v>0.41666666666666669</v>
      </c>
      <c r="AW45">
        <f t="shared" si="3"/>
        <v>0.33333333333333331</v>
      </c>
      <c r="AX45">
        <f t="shared" si="4"/>
        <v>0</v>
      </c>
      <c r="AY45">
        <f t="shared" si="5"/>
        <v>0</v>
      </c>
      <c r="AZ45">
        <f t="shared" si="6"/>
        <v>3.0833333333333335</v>
      </c>
      <c r="BA45">
        <f t="shared" si="7"/>
        <v>0</v>
      </c>
      <c r="BB45">
        <f t="shared" si="8"/>
        <v>0</v>
      </c>
      <c r="BC45">
        <f t="shared" si="9"/>
        <v>30.5</v>
      </c>
      <c r="BD45">
        <f t="shared" si="10"/>
        <v>5.333333333333333</v>
      </c>
      <c r="BE45">
        <f t="shared" si="11"/>
        <v>12</v>
      </c>
      <c r="BF45">
        <f t="shared" si="12"/>
        <v>30.333333333333332</v>
      </c>
      <c r="BG45">
        <f t="shared" si="13"/>
        <v>0</v>
      </c>
      <c r="BH45">
        <f t="shared" si="14"/>
        <v>0</v>
      </c>
      <c r="BI45">
        <f t="shared" si="15"/>
        <v>0</v>
      </c>
      <c r="BJ45">
        <f t="shared" si="16"/>
        <v>0</v>
      </c>
      <c r="BK45">
        <f t="shared" si="17"/>
        <v>0</v>
      </c>
      <c r="BL45">
        <v>0</v>
      </c>
      <c r="BM45">
        <f t="shared" si="18"/>
        <v>0</v>
      </c>
      <c r="BN45">
        <f t="shared" si="19"/>
        <v>0</v>
      </c>
      <c r="BO45">
        <f t="shared" si="20"/>
        <v>0</v>
      </c>
      <c r="BP45">
        <f t="shared" si="21"/>
        <v>0</v>
      </c>
      <c r="BQ45">
        <f t="shared" si="22"/>
        <v>0</v>
      </c>
      <c r="BR45">
        <f t="shared" si="23"/>
        <v>0</v>
      </c>
      <c r="BS45">
        <f t="shared" si="24"/>
        <v>0</v>
      </c>
      <c r="BT45">
        <f t="shared" si="25"/>
        <v>0</v>
      </c>
    </row>
    <row r="46" spans="1:148" x14ac:dyDescent="0.25">
      <c r="A46">
        <v>5</v>
      </c>
      <c r="B46">
        <v>3</v>
      </c>
      <c r="C46" t="s">
        <v>62</v>
      </c>
      <c r="D46" t="s">
        <v>61</v>
      </c>
      <c r="E46" s="15"/>
      <c r="F46" s="15">
        <v>6</v>
      </c>
      <c r="G46" s="16">
        <v>1</v>
      </c>
      <c r="H46" s="16">
        <v>2</v>
      </c>
      <c r="I46">
        <f t="shared" si="46"/>
        <v>55.166666666666671</v>
      </c>
      <c r="K46">
        <f t="shared" si="0"/>
        <v>0</v>
      </c>
      <c r="M46">
        <f t="shared" si="1"/>
        <v>0</v>
      </c>
      <c r="Q46">
        <f t="shared" si="47"/>
        <v>9</v>
      </c>
      <c r="T46" s="16"/>
      <c r="U46" s="16"/>
      <c r="W46">
        <v>2</v>
      </c>
      <c r="Z46">
        <v>17</v>
      </c>
      <c r="AA46">
        <v>2</v>
      </c>
      <c r="AB46">
        <v>2</v>
      </c>
      <c r="AC46">
        <v>283</v>
      </c>
      <c r="AD46">
        <v>8</v>
      </c>
      <c r="AE46">
        <v>3</v>
      </c>
      <c r="AF46">
        <v>8</v>
      </c>
      <c r="AI46">
        <v>6</v>
      </c>
      <c r="AV46">
        <f t="shared" si="2"/>
        <v>0</v>
      </c>
      <c r="AW46">
        <f t="shared" si="3"/>
        <v>0.33333333333333331</v>
      </c>
      <c r="AX46">
        <f t="shared" si="4"/>
        <v>0</v>
      </c>
      <c r="AY46">
        <f t="shared" si="5"/>
        <v>0</v>
      </c>
      <c r="AZ46">
        <f t="shared" si="6"/>
        <v>2.8333333333333335</v>
      </c>
      <c r="BA46">
        <f t="shared" si="7"/>
        <v>0.33333333333333331</v>
      </c>
      <c r="BB46">
        <f t="shared" si="8"/>
        <v>0.33333333333333331</v>
      </c>
      <c r="BC46">
        <f t="shared" si="9"/>
        <v>47.166666666666664</v>
      </c>
      <c r="BD46">
        <f t="shared" si="10"/>
        <v>1.3333333333333333</v>
      </c>
      <c r="BE46">
        <f t="shared" si="11"/>
        <v>0.5</v>
      </c>
      <c r="BF46">
        <f t="shared" si="12"/>
        <v>1.3333333333333333</v>
      </c>
      <c r="BG46">
        <f t="shared" si="13"/>
        <v>0</v>
      </c>
      <c r="BH46">
        <f t="shared" si="14"/>
        <v>0</v>
      </c>
      <c r="BI46">
        <f t="shared" si="15"/>
        <v>1</v>
      </c>
      <c r="BJ46">
        <f t="shared" si="16"/>
        <v>0</v>
      </c>
      <c r="BK46">
        <f t="shared" si="17"/>
        <v>0</v>
      </c>
      <c r="BL46">
        <v>0</v>
      </c>
      <c r="BM46">
        <f t="shared" si="18"/>
        <v>0</v>
      </c>
      <c r="BN46">
        <f t="shared" si="19"/>
        <v>0</v>
      </c>
      <c r="BO46">
        <f t="shared" si="20"/>
        <v>0</v>
      </c>
      <c r="BP46">
        <f t="shared" si="21"/>
        <v>0</v>
      </c>
      <c r="BQ46">
        <f t="shared" si="22"/>
        <v>0</v>
      </c>
      <c r="BR46">
        <f t="shared" si="23"/>
        <v>0</v>
      </c>
      <c r="BS46">
        <f t="shared" si="24"/>
        <v>0</v>
      </c>
      <c r="BT46">
        <f t="shared" si="25"/>
        <v>0</v>
      </c>
    </row>
    <row r="47" spans="1:148" x14ac:dyDescent="0.25">
      <c r="A47">
        <v>5</v>
      </c>
      <c r="B47">
        <v>3</v>
      </c>
      <c r="C47" t="s">
        <v>62</v>
      </c>
      <c r="D47" t="s">
        <v>61</v>
      </c>
      <c r="E47" s="11"/>
      <c r="F47" s="12">
        <v>7</v>
      </c>
      <c r="G47">
        <v>0</v>
      </c>
      <c r="H47">
        <v>1</v>
      </c>
      <c r="I47">
        <f t="shared" si="46"/>
        <v>67.666666666666671</v>
      </c>
      <c r="K47">
        <f t="shared" si="0"/>
        <v>0.25</v>
      </c>
      <c r="M47">
        <f t="shared" si="1"/>
        <v>1</v>
      </c>
      <c r="Q47">
        <f t="shared" si="47"/>
        <v>7</v>
      </c>
      <c r="Z47">
        <v>13</v>
      </c>
      <c r="AB47">
        <v>15</v>
      </c>
      <c r="AC47">
        <v>348</v>
      </c>
      <c r="AD47">
        <v>160</v>
      </c>
      <c r="AE47">
        <v>10</v>
      </c>
      <c r="AF47">
        <v>183</v>
      </c>
      <c r="AI47">
        <v>83</v>
      </c>
      <c r="AL47">
        <v>3</v>
      </c>
      <c r="AV47">
        <f t="shared" si="2"/>
        <v>0</v>
      </c>
      <c r="AW47">
        <f t="shared" si="3"/>
        <v>0</v>
      </c>
      <c r="AX47">
        <f t="shared" si="4"/>
        <v>0</v>
      </c>
      <c r="AY47">
        <f t="shared" si="5"/>
        <v>0</v>
      </c>
      <c r="AZ47">
        <f t="shared" si="6"/>
        <v>1.0833333333333333</v>
      </c>
      <c r="BA47">
        <f t="shared" si="7"/>
        <v>0</v>
      </c>
      <c r="BB47">
        <f t="shared" si="8"/>
        <v>1.25</v>
      </c>
      <c r="BC47">
        <f t="shared" si="9"/>
        <v>29</v>
      </c>
      <c r="BD47">
        <f t="shared" si="10"/>
        <v>13.333333333333334</v>
      </c>
      <c r="BE47">
        <f t="shared" si="11"/>
        <v>0.83333333333333337</v>
      </c>
      <c r="BF47">
        <f t="shared" si="12"/>
        <v>15.25</v>
      </c>
      <c r="BG47">
        <f t="shared" si="13"/>
        <v>0</v>
      </c>
      <c r="BH47">
        <f t="shared" si="14"/>
        <v>0</v>
      </c>
      <c r="BI47">
        <f t="shared" si="15"/>
        <v>6.916666666666667</v>
      </c>
      <c r="BJ47">
        <f t="shared" si="16"/>
        <v>0</v>
      </c>
      <c r="BK47">
        <f t="shared" si="17"/>
        <v>0</v>
      </c>
      <c r="BL47">
        <v>0</v>
      </c>
      <c r="BM47">
        <f t="shared" si="18"/>
        <v>0.25</v>
      </c>
      <c r="BN47">
        <f t="shared" si="19"/>
        <v>0</v>
      </c>
      <c r="BO47">
        <f t="shared" si="20"/>
        <v>0</v>
      </c>
      <c r="BP47">
        <f t="shared" si="21"/>
        <v>0</v>
      </c>
      <c r="BQ47">
        <f t="shared" si="22"/>
        <v>0</v>
      </c>
      <c r="BR47">
        <f t="shared" si="23"/>
        <v>0</v>
      </c>
      <c r="BS47">
        <f t="shared" si="24"/>
        <v>0</v>
      </c>
      <c r="BT47">
        <f t="shared" si="25"/>
        <v>0</v>
      </c>
    </row>
    <row r="48" spans="1:148" x14ac:dyDescent="0.25">
      <c r="A48">
        <v>5</v>
      </c>
      <c r="B48">
        <v>3</v>
      </c>
      <c r="C48" t="s">
        <v>62</v>
      </c>
      <c r="D48" t="s">
        <v>61</v>
      </c>
      <c r="E48" s="11"/>
      <c r="F48" s="12">
        <v>8</v>
      </c>
      <c r="G48" s="16">
        <v>2</v>
      </c>
      <c r="H48" s="16">
        <v>4</v>
      </c>
      <c r="I48">
        <f t="shared" si="46"/>
        <v>93.666666666666657</v>
      </c>
      <c r="K48">
        <f t="shared" si="0"/>
        <v>0</v>
      </c>
      <c r="M48">
        <f t="shared" si="1"/>
        <v>0</v>
      </c>
      <c r="Q48">
        <f t="shared" si="47"/>
        <v>7</v>
      </c>
      <c r="T48" s="16"/>
      <c r="U48" s="16"/>
      <c r="AA48">
        <v>4</v>
      </c>
      <c r="AC48">
        <v>68</v>
      </c>
      <c r="AD48">
        <v>24</v>
      </c>
      <c r="AE48">
        <v>11</v>
      </c>
      <c r="AF48">
        <v>114</v>
      </c>
      <c r="AI48">
        <v>54</v>
      </c>
      <c r="AP48">
        <v>6</v>
      </c>
      <c r="AV48">
        <f t="shared" si="2"/>
        <v>0</v>
      </c>
      <c r="AW48">
        <f t="shared" si="3"/>
        <v>0</v>
      </c>
      <c r="AX48">
        <f t="shared" si="4"/>
        <v>0</v>
      </c>
      <c r="AY48">
        <f t="shared" si="5"/>
        <v>0</v>
      </c>
      <c r="AZ48">
        <f t="shared" si="6"/>
        <v>0</v>
      </c>
      <c r="BA48">
        <f t="shared" si="7"/>
        <v>1.3333333333333333</v>
      </c>
      <c r="BB48">
        <f t="shared" si="8"/>
        <v>0</v>
      </c>
      <c r="BC48">
        <f t="shared" si="9"/>
        <v>22.666666666666668</v>
      </c>
      <c r="BD48">
        <f t="shared" si="10"/>
        <v>8</v>
      </c>
      <c r="BE48">
        <f t="shared" si="11"/>
        <v>3.6666666666666665</v>
      </c>
      <c r="BF48">
        <f t="shared" si="12"/>
        <v>38</v>
      </c>
      <c r="BG48">
        <f t="shared" si="13"/>
        <v>0</v>
      </c>
      <c r="BH48">
        <f t="shared" si="14"/>
        <v>0</v>
      </c>
      <c r="BI48">
        <f t="shared" si="15"/>
        <v>18</v>
      </c>
      <c r="BJ48">
        <f t="shared" si="16"/>
        <v>0</v>
      </c>
      <c r="BK48">
        <f t="shared" si="17"/>
        <v>0</v>
      </c>
      <c r="BL48">
        <v>2</v>
      </c>
      <c r="BM48">
        <f t="shared" si="18"/>
        <v>0</v>
      </c>
      <c r="BN48">
        <f t="shared" si="19"/>
        <v>0</v>
      </c>
      <c r="BO48">
        <f t="shared" si="20"/>
        <v>0</v>
      </c>
      <c r="BP48">
        <f t="shared" si="21"/>
        <v>0</v>
      </c>
      <c r="BQ48">
        <f t="shared" si="22"/>
        <v>0</v>
      </c>
      <c r="BR48">
        <f t="shared" si="23"/>
        <v>0</v>
      </c>
      <c r="BS48">
        <f t="shared" si="24"/>
        <v>0</v>
      </c>
      <c r="BT48">
        <f t="shared" si="25"/>
        <v>0</v>
      </c>
    </row>
    <row r="49" spans="1:148" x14ac:dyDescent="0.25">
      <c r="A49">
        <v>5</v>
      </c>
      <c r="B49">
        <v>3</v>
      </c>
      <c r="C49" t="s">
        <v>62</v>
      </c>
      <c r="D49" t="s">
        <v>61</v>
      </c>
      <c r="E49" s="11"/>
      <c r="F49" s="12">
        <v>9</v>
      </c>
      <c r="G49" s="16">
        <v>2</v>
      </c>
      <c r="H49" s="16">
        <v>4</v>
      </c>
      <c r="I49">
        <f t="shared" si="46"/>
        <v>69.333333333333329</v>
      </c>
      <c r="K49">
        <f t="shared" si="0"/>
        <v>0</v>
      </c>
      <c r="M49">
        <f t="shared" si="1"/>
        <v>0</v>
      </c>
      <c r="Q49">
        <f t="shared" si="47"/>
        <v>8</v>
      </c>
      <c r="T49" s="16"/>
      <c r="U49" s="16"/>
      <c r="AA49">
        <v>4</v>
      </c>
      <c r="AB49">
        <v>6</v>
      </c>
      <c r="AC49">
        <v>56</v>
      </c>
      <c r="AD49">
        <v>16</v>
      </c>
      <c r="AF49">
        <v>36</v>
      </c>
      <c r="AG49">
        <v>2</v>
      </c>
      <c r="AI49">
        <v>63</v>
      </c>
      <c r="AP49">
        <v>25</v>
      </c>
      <c r="AV49">
        <f t="shared" si="2"/>
        <v>0</v>
      </c>
      <c r="AW49">
        <f t="shared" si="3"/>
        <v>0</v>
      </c>
      <c r="AX49">
        <f t="shared" si="4"/>
        <v>0</v>
      </c>
      <c r="AY49">
        <f t="shared" si="5"/>
        <v>0</v>
      </c>
      <c r="AZ49">
        <f t="shared" si="6"/>
        <v>0</v>
      </c>
      <c r="BA49">
        <f t="shared" si="7"/>
        <v>1.3333333333333333</v>
      </c>
      <c r="BB49">
        <f t="shared" si="8"/>
        <v>2</v>
      </c>
      <c r="BC49">
        <f t="shared" si="9"/>
        <v>18.666666666666668</v>
      </c>
      <c r="BD49">
        <f t="shared" si="10"/>
        <v>5.333333333333333</v>
      </c>
      <c r="BE49">
        <f t="shared" si="11"/>
        <v>0</v>
      </c>
      <c r="BF49">
        <f t="shared" si="12"/>
        <v>12</v>
      </c>
      <c r="BG49">
        <f t="shared" si="13"/>
        <v>0.66666666666666663</v>
      </c>
      <c r="BH49">
        <f t="shared" si="14"/>
        <v>0</v>
      </c>
      <c r="BI49">
        <f t="shared" si="15"/>
        <v>21</v>
      </c>
      <c r="BJ49">
        <f t="shared" si="16"/>
        <v>0</v>
      </c>
      <c r="BK49">
        <f t="shared" si="17"/>
        <v>0</v>
      </c>
      <c r="BL49">
        <v>8.3333333333333339</v>
      </c>
      <c r="BM49">
        <f t="shared" si="18"/>
        <v>0</v>
      </c>
      <c r="BN49">
        <f t="shared" si="19"/>
        <v>0</v>
      </c>
      <c r="BO49">
        <f t="shared" si="20"/>
        <v>0</v>
      </c>
      <c r="BP49">
        <f t="shared" si="21"/>
        <v>0</v>
      </c>
      <c r="BQ49">
        <f t="shared" si="22"/>
        <v>0</v>
      </c>
      <c r="BR49">
        <f t="shared" si="23"/>
        <v>0</v>
      </c>
      <c r="BS49">
        <f t="shared" si="24"/>
        <v>0</v>
      </c>
      <c r="BT49">
        <f t="shared" si="25"/>
        <v>0</v>
      </c>
    </row>
    <row r="50" spans="1:148" x14ac:dyDescent="0.25">
      <c r="A50">
        <v>5</v>
      </c>
      <c r="B50">
        <v>3</v>
      </c>
      <c r="C50" t="s">
        <v>62</v>
      </c>
      <c r="D50" t="s">
        <v>61</v>
      </c>
      <c r="E50" s="11"/>
      <c r="F50" s="12">
        <v>10</v>
      </c>
      <c r="G50" s="16">
        <v>2</v>
      </c>
      <c r="H50" s="16">
        <v>4</v>
      </c>
      <c r="I50">
        <f t="shared" si="46"/>
        <v>101.33333333333334</v>
      </c>
      <c r="K50">
        <f t="shared" si="0"/>
        <v>0</v>
      </c>
      <c r="M50">
        <f t="shared" si="1"/>
        <v>0</v>
      </c>
      <c r="Q50">
        <f t="shared" si="47"/>
        <v>6</v>
      </c>
      <c r="T50" s="16"/>
      <c r="U50" s="16"/>
      <c r="AB50">
        <v>8</v>
      </c>
      <c r="AC50">
        <v>37</v>
      </c>
      <c r="AD50">
        <v>6</v>
      </c>
      <c r="AE50">
        <v>10</v>
      </c>
      <c r="AF50">
        <v>49</v>
      </c>
      <c r="AI50">
        <v>194</v>
      </c>
      <c r="AV50">
        <f t="shared" si="2"/>
        <v>0</v>
      </c>
      <c r="AW50">
        <f t="shared" si="3"/>
        <v>0</v>
      </c>
      <c r="AX50">
        <f t="shared" si="4"/>
        <v>0</v>
      </c>
      <c r="AY50">
        <f t="shared" si="5"/>
        <v>0</v>
      </c>
      <c r="AZ50">
        <f t="shared" si="6"/>
        <v>0</v>
      </c>
      <c r="BA50">
        <f t="shared" si="7"/>
        <v>0</v>
      </c>
      <c r="BB50">
        <f t="shared" si="8"/>
        <v>2.6666666666666665</v>
      </c>
      <c r="BC50">
        <f t="shared" si="9"/>
        <v>12.333333333333334</v>
      </c>
      <c r="BD50">
        <f t="shared" si="10"/>
        <v>2</v>
      </c>
      <c r="BE50">
        <f t="shared" si="11"/>
        <v>3.3333333333333335</v>
      </c>
      <c r="BF50">
        <f t="shared" si="12"/>
        <v>16.333333333333332</v>
      </c>
      <c r="BG50">
        <f t="shared" si="13"/>
        <v>0</v>
      </c>
      <c r="BH50">
        <f t="shared" si="14"/>
        <v>0</v>
      </c>
      <c r="BI50">
        <f t="shared" si="15"/>
        <v>64.666666666666671</v>
      </c>
      <c r="BJ50">
        <f t="shared" si="16"/>
        <v>0</v>
      </c>
      <c r="BK50">
        <f t="shared" si="17"/>
        <v>0</v>
      </c>
      <c r="BL50">
        <v>0</v>
      </c>
      <c r="BM50">
        <f t="shared" si="18"/>
        <v>0</v>
      </c>
      <c r="BN50">
        <f t="shared" si="19"/>
        <v>0</v>
      </c>
      <c r="BO50">
        <f t="shared" si="20"/>
        <v>0</v>
      </c>
      <c r="BP50">
        <f t="shared" si="21"/>
        <v>0</v>
      </c>
      <c r="BQ50">
        <f t="shared" si="22"/>
        <v>0</v>
      </c>
      <c r="BR50">
        <f t="shared" si="23"/>
        <v>0</v>
      </c>
      <c r="BS50">
        <f t="shared" si="24"/>
        <v>0</v>
      </c>
      <c r="BT50">
        <f t="shared" si="25"/>
        <v>0</v>
      </c>
    </row>
    <row r="51" spans="1:148" x14ac:dyDescent="0.25">
      <c r="A51">
        <v>5</v>
      </c>
      <c r="B51">
        <v>3</v>
      </c>
      <c r="C51" t="s">
        <v>62</v>
      </c>
      <c r="D51" t="s">
        <v>61</v>
      </c>
      <c r="E51" s="11"/>
      <c r="F51" s="12">
        <v>11</v>
      </c>
      <c r="G51">
        <v>1</v>
      </c>
      <c r="H51">
        <v>2</v>
      </c>
      <c r="I51">
        <f t="shared" si="46"/>
        <v>95.333333333333329</v>
      </c>
      <c r="K51">
        <f t="shared" si="0"/>
        <v>0</v>
      </c>
      <c r="M51">
        <f t="shared" si="1"/>
        <v>0</v>
      </c>
      <c r="Q51">
        <f t="shared" si="47"/>
        <v>6</v>
      </c>
      <c r="AA51">
        <v>8</v>
      </c>
      <c r="AC51">
        <v>219</v>
      </c>
      <c r="AD51">
        <v>11</v>
      </c>
      <c r="AE51">
        <v>51</v>
      </c>
      <c r="AF51">
        <v>266</v>
      </c>
      <c r="AI51">
        <v>17</v>
      </c>
      <c r="AV51">
        <f t="shared" si="2"/>
        <v>0</v>
      </c>
      <c r="AW51">
        <f t="shared" si="3"/>
        <v>0</v>
      </c>
      <c r="AX51">
        <f t="shared" si="4"/>
        <v>0</v>
      </c>
      <c r="AY51">
        <f t="shared" si="5"/>
        <v>0</v>
      </c>
      <c r="AZ51">
        <f t="shared" si="6"/>
        <v>0</v>
      </c>
      <c r="BA51">
        <f t="shared" si="7"/>
        <v>1.3333333333333333</v>
      </c>
      <c r="BB51">
        <f t="shared" si="8"/>
        <v>0</v>
      </c>
      <c r="BC51">
        <f t="shared" si="9"/>
        <v>36.5</v>
      </c>
      <c r="BD51">
        <f t="shared" si="10"/>
        <v>1.8333333333333333</v>
      </c>
      <c r="BE51">
        <f t="shared" si="11"/>
        <v>8.5</v>
      </c>
      <c r="BF51">
        <f t="shared" si="12"/>
        <v>44.333333333333336</v>
      </c>
      <c r="BG51">
        <f t="shared" si="13"/>
        <v>0</v>
      </c>
      <c r="BH51">
        <f t="shared" si="14"/>
        <v>0</v>
      </c>
      <c r="BI51">
        <f t="shared" si="15"/>
        <v>2.8333333333333335</v>
      </c>
      <c r="BJ51">
        <f t="shared" si="16"/>
        <v>0</v>
      </c>
      <c r="BK51">
        <f t="shared" si="17"/>
        <v>0</v>
      </c>
      <c r="BL51">
        <v>0</v>
      </c>
      <c r="BM51">
        <f t="shared" si="18"/>
        <v>0</v>
      </c>
      <c r="BN51">
        <f t="shared" si="19"/>
        <v>0</v>
      </c>
      <c r="BO51">
        <f t="shared" si="20"/>
        <v>0</v>
      </c>
      <c r="BP51">
        <f t="shared" si="21"/>
        <v>0</v>
      </c>
      <c r="BQ51">
        <f t="shared" si="22"/>
        <v>0</v>
      </c>
      <c r="BR51">
        <f t="shared" si="23"/>
        <v>0</v>
      </c>
      <c r="BS51">
        <f t="shared" si="24"/>
        <v>0</v>
      </c>
      <c r="BT51">
        <f t="shared" si="25"/>
        <v>0</v>
      </c>
    </row>
    <row r="52" spans="1:148" x14ac:dyDescent="0.25">
      <c r="A52">
        <v>6</v>
      </c>
      <c r="B52">
        <v>1</v>
      </c>
      <c r="C52" t="s">
        <v>64</v>
      </c>
      <c r="D52" t="s">
        <v>61</v>
      </c>
      <c r="E52" s="15"/>
      <c r="F52" s="15">
        <v>2</v>
      </c>
      <c r="G52">
        <v>1</v>
      </c>
      <c r="H52" s="16">
        <v>2</v>
      </c>
      <c r="I52">
        <f t="shared" si="46"/>
        <v>176.66666666666669</v>
      </c>
      <c r="J52">
        <f>AVERAGE(I52:I61)</f>
        <v>149.94166666666666</v>
      </c>
      <c r="K52">
        <f t="shared" si="0"/>
        <v>0.16666666666666666</v>
      </c>
      <c r="L52">
        <f>AVERAGE(K52:K61)</f>
        <v>0.3</v>
      </c>
      <c r="M52">
        <f t="shared" si="1"/>
        <v>1</v>
      </c>
      <c r="N52">
        <f>AVERAGE(M52:M61)</f>
        <v>0.6</v>
      </c>
      <c r="O52">
        <f>STDEV(K52:K61)</f>
        <v>0.29186501192363767</v>
      </c>
      <c r="P52">
        <f>O52/L52</f>
        <v>0.97288337307879225</v>
      </c>
      <c r="Q52">
        <f t="shared" si="47"/>
        <v>7</v>
      </c>
      <c r="R52">
        <f>AVERAGE(Q52:Q61)</f>
        <v>7.4</v>
      </c>
      <c r="S52">
        <f>STDEV(I52:I61)</f>
        <v>162.022270464721</v>
      </c>
      <c r="T52">
        <f>S52/J52</f>
        <v>1.0805686909223877</v>
      </c>
      <c r="W52">
        <v>20</v>
      </c>
      <c r="Z52">
        <v>24</v>
      </c>
      <c r="AA52">
        <v>8</v>
      </c>
      <c r="AC52">
        <v>40</v>
      </c>
      <c r="AD52">
        <v>176</v>
      </c>
      <c r="AE52">
        <v>128</v>
      </c>
      <c r="AF52">
        <v>664</v>
      </c>
      <c r="AR52">
        <v>1</v>
      </c>
      <c r="AV52">
        <f t="shared" si="2"/>
        <v>0</v>
      </c>
      <c r="AW52">
        <f t="shared" si="3"/>
        <v>3.3333333333333335</v>
      </c>
      <c r="AX52">
        <f t="shared" si="4"/>
        <v>0</v>
      </c>
      <c r="AY52">
        <f t="shared" si="5"/>
        <v>0</v>
      </c>
      <c r="AZ52">
        <f t="shared" si="6"/>
        <v>4</v>
      </c>
      <c r="BA52">
        <f t="shared" si="7"/>
        <v>1.3333333333333333</v>
      </c>
      <c r="BB52">
        <f t="shared" si="8"/>
        <v>0</v>
      </c>
      <c r="BC52">
        <f t="shared" si="9"/>
        <v>6.666666666666667</v>
      </c>
      <c r="BD52">
        <f t="shared" si="10"/>
        <v>29.333333333333332</v>
      </c>
      <c r="BE52">
        <f t="shared" si="11"/>
        <v>21.333333333333332</v>
      </c>
      <c r="BF52">
        <f t="shared" si="12"/>
        <v>110.66666666666667</v>
      </c>
      <c r="BG52">
        <f t="shared" si="13"/>
        <v>0</v>
      </c>
      <c r="BH52">
        <f t="shared" si="14"/>
        <v>0</v>
      </c>
      <c r="BI52">
        <f t="shared" si="15"/>
        <v>0</v>
      </c>
      <c r="BJ52">
        <f t="shared" si="16"/>
        <v>0</v>
      </c>
      <c r="BK52">
        <f t="shared" si="17"/>
        <v>0</v>
      </c>
      <c r="BL52">
        <v>0</v>
      </c>
      <c r="BM52">
        <f t="shared" si="18"/>
        <v>0</v>
      </c>
      <c r="BN52">
        <f t="shared" si="19"/>
        <v>0</v>
      </c>
      <c r="BO52">
        <f t="shared" si="20"/>
        <v>0</v>
      </c>
      <c r="BP52">
        <f t="shared" si="21"/>
        <v>0</v>
      </c>
      <c r="BQ52">
        <f t="shared" si="22"/>
        <v>0</v>
      </c>
      <c r="BR52">
        <f t="shared" si="23"/>
        <v>0.16666666666666666</v>
      </c>
      <c r="BS52">
        <f t="shared" si="24"/>
        <v>0</v>
      </c>
      <c r="BT52">
        <f t="shared" si="25"/>
        <v>0</v>
      </c>
      <c r="BV52">
        <f>AVERAGE(AV52:AV61)</f>
        <v>0.2</v>
      </c>
      <c r="BW52">
        <f>STDEV(AV52:AV61)</f>
        <v>0.34960294939005054</v>
      </c>
      <c r="BX52">
        <f t="shared" si="69"/>
        <v>1.7480147469502527</v>
      </c>
      <c r="BY52">
        <f>AVERAGE(AW52:AW61)</f>
        <v>29.083333333333332</v>
      </c>
      <c r="BZ52">
        <f>STDEV(AW52:AW61)</f>
        <v>40.693998859904099</v>
      </c>
      <c r="CA52">
        <f t="shared" si="48"/>
        <v>1.3992205911714877</v>
      </c>
      <c r="CB52">
        <f>AVERAGE(AX52:AX61)</f>
        <v>0</v>
      </c>
      <c r="CC52">
        <f>STDEV(AX52:AX61)</f>
        <v>0</v>
      </c>
      <c r="CD52">
        <v>0</v>
      </c>
      <c r="CE52">
        <f t="shared" ref="CE52" si="71">AVERAGE(AY52:AY61)</f>
        <v>0</v>
      </c>
      <c r="CF52">
        <f>STDEV(AY52:AY61)</f>
        <v>0</v>
      </c>
      <c r="CG52">
        <v>0</v>
      </c>
      <c r="CH52">
        <f>AVERAGE(AZ52:AZ61)</f>
        <v>0.98333333333333339</v>
      </c>
      <c r="CI52">
        <f>STDEV(AZ52:AZ61)</f>
        <v>1.2233580580809547</v>
      </c>
      <c r="CJ52">
        <f t="shared" si="50"/>
        <v>1.2440929404213097</v>
      </c>
      <c r="CK52">
        <f>AVERAGE(BA52:BA61)</f>
        <v>1.1166666666666667</v>
      </c>
      <c r="CL52">
        <f>STDEV(BA52:BA61)</f>
        <v>1.2349089035228469</v>
      </c>
      <c r="CM52">
        <f t="shared" si="51"/>
        <v>1.1058885703189674</v>
      </c>
      <c r="CN52">
        <f>AVERAGE(BB52:BB61)</f>
        <v>0.81666666666666665</v>
      </c>
      <c r="CO52">
        <f>STDEV(BB52:BB61)</f>
        <v>2.3523694385254719</v>
      </c>
      <c r="CP52">
        <f t="shared" si="52"/>
        <v>2.8804523737046597</v>
      </c>
      <c r="CQ52">
        <f>AVERAGE(BC52:BC61)</f>
        <v>7.6000000000000014</v>
      </c>
      <c r="CR52">
        <f>STDEV(BC52:BC61)</f>
        <v>6.0864147446953059</v>
      </c>
      <c r="CS52">
        <f t="shared" si="53"/>
        <v>0.80084404535464537</v>
      </c>
      <c r="CT52">
        <f>AVERAGE(BD52:BD61)</f>
        <v>27.841666666666676</v>
      </c>
      <c r="CU52">
        <f>STDEV(BD52:BD61)</f>
        <v>40.647772819493866</v>
      </c>
      <c r="CV52">
        <f t="shared" si="54"/>
        <v>1.4599619091108238</v>
      </c>
      <c r="CW52">
        <f>AVERAGE(BE52:BE61)</f>
        <v>19.5</v>
      </c>
      <c r="CX52">
        <f>STDEV(BE52:BE61)</f>
        <v>45.265472083730252</v>
      </c>
      <c r="CY52">
        <f t="shared" si="55"/>
        <v>2.3213062607041155</v>
      </c>
      <c r="CZ52">
        <f>AVERAGE(BF52:BF61)</f>
        <v>59.15</v>
      </c>
      <c r="DA52">
        <f>STDEV(BF52:BF61)</f>
        <v>95.888444700915301</v>
      </c>
      <c r="DB52">
        <f t="shared" si="56"/>
        <v>1.621106419288509</v>
      </c>
      <c r="DC52">
        <f>AVERAGE(BG52:BG61)</f>
        <v>0.60000000000000009</v>
      </c>
      <c r="DD52">
        <f>STDEV(BG52:BG61)</f>
        <v>1.618183709755638</v>
      </c>
      <c r="DE52">
        <f t="shared" si="67"/>
        <v>2.6969728495927296</v>
      </c>
      <c r="DF52">
        <f>AVERAGE(BH52:BH61)</f>
        <v>0</v>
      </c>
      <c r="DG52">
        <f>STDEV(BH52:BH61)</f>
        <v>0</v>
      </c>
      <c r="DH52">
        <v>0</v>
      </c>
      <c r="DI52">
        <f>AVERAGE(BI52:BI61)</f>
        <v>0.18333333333333332</v>
      </c>
      <c r="DJ52">
        <f>STDEV(BI52:BI61)</f>
        <v>0.25398065445916584</v>
      </c>
      <c r="DK52">
        <f t="shared" si="62"/>
        <v>1.3853490243227229</v>
      </c>
      <c r="DL52">
        <f>AVERAGE(BJ52:BJ61)</f>
        <v>0</v>
      </c>
      <c r="DM52">
        <f>STDEV(BJ52:BJ61)</f>
        <v>0</v>
      </c>
      <c r="DN52">
        <v>0</v>
      </c>
      <c r="DO52">
        <f>AVERAGE(BK52:BK61)</f>
        <v>0</v>
      </c>
      <c r="DP52">
        <f>STDEV(BK52:BK61)</f>
        <v>0</v>
      </c>
      <c r="DQ52">
        <v>0</v>
      </c>
      <c r="DR52">
        <f>AVERAGE(BM52:BM61)</f>
        <v>0.21666666666666665</v>
      </c>
      <c r="DS52">
        <f>STDEV(BM52:BM61)</f>
        <v>0.28382310609877337</v>
      </c>
      <c r="DT52">
        <f t="shared" si="57"/>
        <v>1.3099527973789542</v>
      </c>
      <c r="DU52">
        <f>AVERAGE(BN52:BN61)</f>
        <v>0</v>
      </c>
      <c r="DV52">
        <f>STDEV(BN52:BN61)</f>
        <v>0</v>
      </c>
      <c r="DW52">
        <v>0</v>
      </c>
      <c r="DX52">
        <f>AVERAGE(BO52:BO61)</f>
        <v>0</v>
      </c>
      <c r="DY52">
        <f>STDEV(BO52:BO61)</f>
        <v>0</v>
      </c>
      <c r="DZ52">
        <v>0</v>
      </c>
      <c r="EA52">
        <f>AVERAGE(BP52:BP61)</f>
        <v>0</v>
      </c>
      <c r="EB52">
        <f>STDEV(BP52:BP61)</f>
        <v>0</v>
      </c>
      <c r="EC52">
        <v>0</v>
      </c>
      <c r="ED52">
        <f>AVERAGE(BL52:BL61)</f>
        <v>2.8666666666666667</v>
      </c>
      <c r="EE52">
        <f>STDEV(BL52:BL61)</f>
        <v>8.6587570744347637</v>
      </c>
      <c r="EF52">
        <f t="shared" si="63"/>
        <v>3.0204966538725921</v>
      </c>
      <c r="EG52">
        <f>AVERAGE(BQ52:BQ61)</f>
        <v>0</v>
      </c>
      <c r="EH52">
        <f>STDEV(BQ52:BQ61)</f>
        <v>0</v>
      </c>
      <c r="EI52">
        <v>0</v>
      </c>
      <c r="EJ52">
        <f>AVERAGE(BR52:BR61)</f>
        <v>1.6666666666666666E-2</v>
      </c>
      <c r="EK52">
        <f t="shared" si="58"/>
        <v>5.2704627669472988E-2</v>
      </c>
      <c r="EL52">
        <f t="shared" ref="EL52" si="72">EK52/EJ52</f>
        <v>3.1622776601683795</v>
      </c>
      <c r="EM52">
        <f>AVERAGE(BS52:BS61)</f>
        <v>6.6666666666666666E-2</v>
      </c>
      <c r="EN52">
        <f t="shared" si="59"/>
        <v>0.21081851067789195</v>
      </c>
      <c r="EO52">
        <f t="shared" si="68"/>
        <v>3.1622776601683795</v>
      </c>
      <c r="EP52">
        <f>AVERAGE(BT52:BT61)</f>
        <v>0</v>
      </c>
      <c r="EQ52">
        <f t="shared" si="60"/>
        <v>0</v>
      </c>
      <c r="ER52">
        <v>0</v>
      </c>
    </row>
    <row r="53" spans="1:148" x14ac:dyDescent="0.25">
      <c r="A53">
        <v>6</v>
      </c>
      <c r="B53">
        <v>1</v>
      </c>
      <c r="C53" t="s">
        <v>64</v>
      </c>
      <c r="D53" t="s">
        <v>61</v>
      </c>
      <c r="E53" s="15"/>
      <c r="F53" s="15">
        <v>3</v>
      </c>
      <c r="G53">
        <v>2</v>
      </c>
      <c r="H53" s="16">
        <v>4</v>
      </c>
      <c r="I53">
        <f t="shared" si="46"/>
        <v>565.33333333333326</v>
      </c>
      <c r="K53">
        <f t="shared" si="0"/>
        <v>0.66666666666666663</v>
      </c>
      <c r="M53">
        <f t="shared" si="1"/>
        <v>1</v>
      </c>
      <c r="Q53">
        <f t="shared" si="47"/>
        <v>6</v>
      </c>
      <c r="T53" s="16"/>
      <c r="U53" s="16"/>
      <c r="Z53">
        <v>4</v>
      </c>
      <c r="AA53">
        <v>6</v>
      </c>
      <c r="AC53">
        <v>12</v>
      </c>
      <c r="AD53">
        <v>324</v>
      </c>
      <c r="AE53">
        <v>440</v>
      </c>
      <c r="AF53">
        <v>910</v>
      </c>
      <c r="AS53">
        <v>2</v>
      </c>
      <c r="AV53">
        <f t="shared" si="2"/>
        <v>0</v>
      </c>
      <c r="AW53">
        <f t="shared" si="3"/>
        <v>0</v>
      </c>
      <c r="AX53">
        <f t="shared" si="4"/>
        <v>0</v>
      </c>
      <c r="AY53">
        <f t="shared" si="5"/>
        <v>0</v>
      </c>
      <c r="AZ53">
        <f t="shared" si="6"/>
        <v>1.3333333333333333</v>
      </c>
      <c r="BA53">
        <f t="shared" si="7"/>
        <v>2</v>
      </c>
      <c r="BB53">
        <f t="shared" si="8"/>
        <v>0</v>
      </c>
      <c r="BC53">
        <f t="shared" si="9"/>
        <v>4</v>
      </c>
      <c r="BD53">
        <f t="shared" si="10"/>
        <v>108</v>
      </c>
      <c r="BE53">
        <f t="shared" si="11"/>
        <v>146.66666666666666</v>
      </c>
      <c r="BF53">
        <f t="shared" si="12"/>
        <v>303.33333333333331</v>
      </c>
      <c r="BG53">
        <f t="shared" si="13"/>
        <v>0</v>
      </c>
      <c r="BH53">
        <f t="shared" si="14"/>
        <v>0</v>
      </c>
      <c r="BI53">
        <f t="shared" si="15"/>
        <v>0</v>
      </c>
      <c r="BJ53">
        <f t="shared" si="16"/>
        <v>0</v>
      </c>
      <c r="BK53">
        <f t="shared" si="17"/>
        <v>0</v>
      </c>
      <c r="BL53">
        <v>0</v>
      </c>
      <c r="BM53">
        <f t="shared" si="18"/>
        <v>0</v>
      </c>
      <c r="BN53">
        <f t="shared" si="19"/>
        <v>0</v>
      </c>
      <c r="BO53">
        <f t="shared" si="20"/>
        <v>0</v>
      </c>
      <c r="BP53">
        <f t="shared" si="21"/>
        <v>0</v>
      </c>
      <c r="BQ53">
        <f t="shared" si="22"/>
        <v>0</v>
      </c>
      <c r="BR53">
        <f t="shared" si="23"/>
        <v>0</v>
      </c>
      <c r="BS53">
        <f t="shared" si="24"/>
        <v>0.66666666666666663</v>
      </c>
      <c r="BT53">
        <f t="shared" si="25"/>
        <v>0</v>
      </c>
    </row>
    <row r="54" spans="1:148" x14ac:dyDescent="0.25">
      <c r="A54">
        <v>6</v>
      </c>
      <c r="B54">
        <v>1</v>
      </c>
      <c r="C54" t="s">
        <v>64</v>
      </c>
      <c r="D54" t="s">
        <v>61</v>
      </c>
      <c r="E54" s="15"/>
      <c r="F54" s="15">
        <v>4</v>
      </c>
      <c r="G54" s="16">
        <v>1</v>
      </c>
      <c r="H54" s="16">
        <v>2</v>
      </c>
      <c r="I54">
        <f t="shared" si="46"/>
        <v>130.66666666666666</v>
      </c>
      <c r="K54">
        <f t="shared" si="0"/>
        <v>0.66666666666666663</v>
      </c>
      <c r="M54">
        <f t="shared" si="1"/>
        <v>1</v>
      </c>
      <c r="Q54">
        <f t="shared" si="47"/>
        <v>8</v>
      </c>
      <c r="T54" s="16"/>
      <c r="U54" s="16"/>
      <c r="V54" s="16">
        <v>2</v>
      </c>
      <c r="W54">
        <v>20</v>
      </c>
      <c r="Z54">
        <v>4</v>
      </c>
      <c r="AA54">
        <v>2</v>
      </c>
      <c r="AC54">
        <v>104</v>
      </c>
      <c r="AD54">
        <v>578</v>
      </c>
      <c r="AE54">
        <v>36</v>
      </c>
      <c r="AF54">
        <v>38</v>
      </c>
      <c r="AL54">
        <v>4</v>
      </c>
      <c r="AV54">
        <f t="shared" si="2"/>
        <v>0.33333333333333331</v>
      </c>
      <c r="AW54">
        <f t="shared" si="3"/>
        <v>3.3333333333333335</v>
      </c>
      <c r="AX54">
        <f t="shared" si="4"/>
        <v>0</v>
      </c>
      <c r="AY54">
        <f t="shared" si="5"/>
        <v>0</v>
      </c>
      <c r="AZ54">
        <f t="shared" si="6"/>
        <v>0.66666666666666663</v>
      </c>
      <c r="BA54">
        <f t="shared" si="7"/>
        <v>0.33333333333333331</v>
      </c>
      <c r="BB54">
        <f t="shared" si="8"/>
        <v>0</v>
      </c>
      <c r="BC54">
        <f t="shared" si="9"/>
        <v>17.333333333333332</v>
      </c>
      <c r="BD54">
        <f t="shared" si="10"/>
        <v>96.333333333333329</v>
      </c>
      <c r="BE54">
        <f t="shared" si="11"/>
        <v>6</v>
      </c>
      <c r="BF54">
        <f t="shared" si="12"/>
        <v>6.333333333333333</v>
      </c>
      <c r="BG54">
        <f t="shared" si="13"/>
        <v>0</v>
      </c>
      <c r="BH54">
        <f t="shared" si="14"/>
        <v>0</v>
      </c>
      <c r="BI54">
        <f t="shared" si="15"/>
        <v>0</v>
      </c>
      <c r="BJ54">
        <f t="shared" si="16"/>
        <v>0</v>
      </c>
      <c r="BK54">
        <f t="shared" si="17"/>
        <v>0</v>
      </c>
      <c r="BL54">
        <v>0</v>
      </c>
      <c r="BM54">
        <f t="shared" si="18"/>
        <v>0.66666666666666663</v>
      </c>
      <c r="BN54">
        <f t="shared" si="19"/>
        <v>0</v>
      </c>
      <c r="BO54">
        <f t="shared" si="20"/>
        <v>0</v>
      </c>
      <c r="BP54">
        <f t="shared" si="21"/>
        <v>0</v>
      </c>
      <c r="BQ54">
        <f t="shared" si="22"/>
        <v>0</v>
      </c>
      <c r="BR54">
        <f t="shared" si="23"/>
        <v>0</v>
      </c>
      <c r="BS54">
        <f t="shared" si="24"/>
        <v>0</v>
      </c>
      <c r="BT54">
        <f t="shared" si="25"/>
        <v>0</v>
      </c>
    </row>
    <row r="55" spans="1:148" x14ac:dyDescent="0.25">
      <c r="A55">
        <v>6</v>
      </c>
      <c r="B55">
        <v>1</v>
      </c>
      <c r="C55" t="s">
        <v>64</v>
      </c>
      <c r="D55" t="s">
        <v>61</v>
      </c>
      <c r="E55" s="15"/>
      <c r="F55" s="15">
        <v>5</v>
      </c>
      <c r="G55" s="16">
        <v>1</v>
      </c>
      <c r="H55" s="16">
        <v>2</v>
      </c>
      <c r="I55">
        <f t="shared" si="46"/>
        <v>130</v>
      </c>
      <c r="K55">
        <f t="shared" si="0"/>
        <v>0</v>
      </c>
      <c r="M55">
        <f t="shared" si="1"/>
        <v>0</v>
      </c>
      <c r="Q55">
        <f t="shared" si="47"/>
        <v>9</v>
      </c>
      <c r="T55" s="16"/>
      <c r="U55" s="16"/>
      <c r="V55" s="16">
        <v>5</v>
      </c>
      <c r="W55" s="16">
        <v>289</v>
      </c>
      <c r="Z55">
        <v>2</v>
      </c>
      <c r="AA55">
        <v>5</v>
      </c>
      <c r="AC55">
        <v>53</v>
      </c>
      <c r="AD55">
        <v>159</v>
      </c>
      <c r="AE55">
        <v>90</v>
      </c>
      <c r="AF55">
        <v>146</v>
      </c>
      <c r="AG55">
        <v>31</v>
      </c>
      <c r="AV55">
        <f t="shared" si="2"/>
        <v>0.83333333333333337</v>
      </c>
      <c r="AW55">
        <f t="shared" si="3"/>
        <v>48.166666666666664</v>
      </c>
      <c r="AX55">
        <f t="shared" si="4"/>
        <v>0</v>
      </c>
      <c r="AY55">
        <f t="shared" si="5"/>
        <v>0</v>
      </c>
      <c r="AZ55">
        <f t="shared" si="6"/>
        <v>0.33333333333333331</v>
      </c>
      <c r="BA55">
        <f t="shared" si="7"/>
        <v>0.83333333333333337</v>
      </c>
      <c r="BB55">
        <f t="shared" si="8"/>
        <v>0</v>
      </c>
      <c r="BC55">
        <f t="shared" si="9"/>
        <v>8.8333333333333339</v>
      </c>
      <c r="BD55">
        <f t="shared" si="10"/>
        <v>26.5</v>
      </c>
      <c r="BE55">
        <f t="shared" si="11"/>
        <v>15</v>
      </c>
      <c r="BF55">
        <f t="shared" si="12"/>
        <v>24.333333333333332</v>
      </c>
      <c r="BG55">
        <f t="shared" si="13"/>
        <v>5.166666666666667</v>
      </c>
      <c r="BH55">
        <f t="shared" si="14"/>
        <v>0</v>
      </c>
      <c r="BI55">
        <f t="shared" si="15"/>
        <v>0</v>
      </c>
      <c r="BJ55">
        <f t="shared" si="16"/>
        <v>0</v>
      </c>
      <c r="BK55">
        <f t="shared" si="17"/>
        <v>0</v>
      </c>
      <c r="BL55">
        <v>0</v>
      </c>
      <c r="BM55">
        <f t="shared" si="18"/>
        <v>0</v>
      </c>
      <c r="BN55">
        <f t="shared" si="19"/>
        <v>0</v>
      </c>
      <c r="BO55">
        <f t="shared" si="20"/>
        <v>0</v>
      </c>
      <c r="BP55">
        <f t="shared" si="21"/>
        <v>0</v>
      </c>
      <c r="BQ55">
        <f t="shared" si="22"/>
        <v>0</v>
      </c>
      <c r="BR55">
        <f t="shared" si="23"/>
        <v>0</v>
      </c>
      <c r="BS55">
        <f t="shared" si="24"/>
        <v>0</v>
      </c>
      <c r="BT55">
        <f t="shared" si="25"/>
        <v>0</v>
      </c>
    </row>
    <row r="56" spans="1:148" x14ac:dyDescent="0.25">
      <c r="A56">
        <v>6</v>
      </c>
      <c r="B56">
        <v>1</v>
      </c>
      <c r="C56" t="s">
        <v>64</v>
      </c>
      <c r="D56" t="s">
        <v>61</v>
      </c>
      <c r="E56" s="15"/>
      <c r="F56" s="15">
        <v>6</v>
      </c>
      <c r="G56" s="16">
        <v>1</v>
      </c>
      <c r="H56" s="16">
        <v>2</v>
      </c>
      <c r="I56">
        <f t="shared" si="46"/>
        <v>93.833333333333329</v>
      </c>
      <c r="K56">
        <f t="shared" si="0"/>
        <v>0.5</v>
      </c>
      <c r="M56">
        <f t="shared" si="1"/>
        <v>1</v>
      </c>
      <c r="Q56">
        <f t="shared" si="47"/>
        <v>8</v>
      </c>
      <c r="T56" s="16"/>
      <c r="U56" s="16"/>
      <c r="V56" s="16">
        <v>5</v>
      </c>
      <c r="W56" s="16">
        <v>404</v>
      </c>
      <c r="Z56">
        <v>4</v>
      </c>
      <c r="AA56">
        <v>6</v>
      </c>
      <c r="AC56">
        <v>83</v>
      </c>
      <c r="AD56">
        <v>55</v>
      </c>
      <c r="AG56">
        <v>4</v>
      </c>
      <c r="AI56">
        <v>2</v>
      </c>
      <c r="AL56">
        <v>3</v>
      </c>
      <c r="AV56">
        <f t="shared" si="2"/>
        <v>0.83333333333333337</v>
      </c>
      <c r="AW56">
        <f t="shared" si="3"/>
        <v>67.333333333333329</v>
      </c>
      <c r="AX56">
        <f t="shared" si="4"/>
        <v>0</v>
      </c>
      <c r="AY56">
        <f t="shared" si="5"/>
        <v>0</v>
      </c>
      <c r="AZ56">
        <f t="shared" si="6"/>
        <v>0.66666666666666663</v>
      </c>
      <c r="BA56">
        <f t="shared" si="7"/>
        <v>1</v>
      </c>
      <c r="BB56">
        <f t="shared" si="8"/>
        <v>0</v>
      </c>
      <c r="BC56">
        <f t="shared" si="9"/>
        <v>13.833333333333334</v>
      </c>
      <c r="BD56">
        <f t="shared" si="10"/>
        <v>9.1666666666666661</v>
      </c>
      <c r="BE56">
        <f t="shared" si="11"/>
        <v>0</v>
      </c>
      <c r="BF56">
        <f t="shared" si="12"/>
        <v>0</v>
      </c>
      <c r="BG56">
        <f t="shared" si="13"/>
        <v>0.66666666666666663</v>
      </c>
      <c r="BH56">
        <f t="shared" si="14"/>
        <v>0</v>
      </c>
      <c r="BI56">
        <f t="shared" si="15"/>
        <v>0.33333333333333331</v>
      </c>
      <c r="BJ56">
        <f t="shared" si="16"/>
        <v>0</v>
      </c>
      <c r="BK56">
        <f t="shared" si="17"/>
        <v>0</v>
      </c>
      <c r="BL56">
        <v>0</v>
      </c>
      <c r="BM56">
        <f t="shared" si="18"/>
        <v>0.5</v>
      </c>
      <c r="BN56">
        <f t="shared" si="19"/>
        <v>0</v>
      </c>
      <c r="BO56">
        <f t="shared" si="20"/>
        <v>0</v>
      </c>
      <c r="BP56">
        <f t="shared" si="21"/>
        <v>0</v>
      </c>
      <c r="BQ56">
        <f t="shared" si="22"/>
        <v>0</v>
      </c>
      <c r="BR56">
        <f t="shared" si="23"/>
        <v>0</v>
      </c>
      <c r="BS56">
        <f t="shared" si="24"/>
        <v>0</v>
      </c>
      <c r="BT56">
        <f t="shared" si="25"/>
        <v>0</v>
      </c>
    </row>
    <row r="57" spans="1:148" x14ac:dyDescent="0.25">
      <c r="A57">
        <v>6</v>
      </c>
      <c r="B57">
        <v>1</v>
      </c>
      <c r="C57" t="s">
        <v>64</v>
      </c>
      <c r="D57" t="s">
        <v>61</v>
      </c>
      <c r="E57" s="15"/>
      <c r="F57" s="12">
        <v>7</v>
      </c>
      <c r="G57">
        <v>1</v>
      </c>
      <c r="H57">
        <v>2</v>
      </c>
      <c r="I57">
        <f t="shared" si="46"/>
        <v>162.5</v>
      </c>
      <c r="K57">
        <f t="shared" si="0"/>
        <v>0.5</v>
      </c>
      <c r="M57">
        <f t="shared" si="1"/>
        <v>1</v>
      </c>
      <c r="Q57">
        <f t="shared" si="47"/>
        <v>9</v>
      </c>
      <c r="W57">
        <v>710</v>
      </c>
      <c r="Z57">
        <v>11</v>
      </c>
      <c r="AA57">
        <v>25</v>
      </c>
      <c r="AB57">
        <v>45</v>
      </c>
      <c r="AC57">
        <v>87</v>
      </c>
      <c r="AD57">
        <v>30</v>
      </c>
      <c r="AE57">
        <v>5</v>
      </c>
      <c r="AF57">
        <v>59</v>
      </c>
      <c r="AI57">
        <v>3</v>
      </c>
      <c r="AL57">
        <v>3</v>
      </c>
      <c r="AV57">
        <f t="shared" si="2"/>
        <v>0</v>
      </c>
      <c r="AW57">
        <f t="shared" si="3"/>
        <v>118.33333333333333</v>
      </c>
      <c r="AX57">
        <f t="shared" si="4"/>
        <v>0</v>
      </c>
      <c r="AY57">
        <f t="shared" si="5"/>
        <v>0</v>
      </c>
      <c r="AZ57">
        <f t="shared" si="6"/>
        <v>1.8333333333333333</v>
      </c>
      <c r="BA57">
        <f t="shared" si="7"/>
        <v>4.166666666666667</v>
      </c>
      <c r="BB57">
        <f t="shared" si="8"/>
        <v>7.5</v>
      </c>
      <c r="BC57">
        <f t="shared" si="9"/>
        <v>14.5</v>
      </c>
      <c r="BD57">
        <f t="shared" si="10"/>
        <v>5</v>
      </c>
      <c r="BE57">
        <f t="shared" si="11"/>
        <v>0.83333333333333337</v>
      </c>
      <c r="BF57">
        <f t="shared" si="12"/>
        <v>9.8333333333333339</v>
      </c>
      <c r="BG57">
        <f t="shared" si="13"/>
        <v>0</v>
      </c>
      <c r="BH57">
        <f t="shared" si="14"/>
        <v>0</v>
      </c>
      <c r="BI57">
        <f t="shared" si="15"/>
        <v>0.5</v>
      </c>
      <c r="BJ57">
        <f t="shared" si="16"/>
        <v>0</v>
      </c>
      <c r="BK57">
        <f t="shared" si="17"/>
        <v>0</v>
      </c>
      <c r="BL57">
        <v>0</v>
      </c>
      <c r="BM57">
        <f t="shared" si="18"/>
        <v>0.5</v>
      </c>
      <c r="BN57">
        <f t="shared" si="19"/>
        <v>0</v>
      </c>
      <c r="BO57">
        <f t="shared" si="20"/>
        <v>0</v>
      </c>
      <c r="BP57">
        <f t="shared" si="21"/>
        <v>0</v>
      </c>
      <c r="BQ57">
        <f t="shared" si="22"/>
        <v>0</v>
      </c>
      <c r="BR57">
        <f t="shared" si="23"/>
        <v>0</v>
      </c>
      <c r="BS57">
        <f t="shared" si="24"/>
        <v>0</v>
      </c>
      <c r="BT57">
        <f t="shared" si="25"/>
        <v>0</v>
      </c>
    </row>
    <row r="58" spans="1:148" x14ac:dyDescent="0.25">
      <c r="A58">
        <v>6</v>
      </c>
      <c r="B58">
        <v>1</v>
      </c>
      <c r="C58" t="s">
        <v>64</v>
      </c>
      <c r="D58" t="s">
        <v>61</v>
      </c>
      <c r="E58" s="15"/>
      <c r="F58" s="15">
        <v>8</v>
      </c>
      <c r="G58" s="16">
        <v>1</v>
      </c>
      <c r="H58" s="16">
        <v>2</v>
      </c>
      <c r="I58">
        <f t="shared" si="46"/>
        <v>200</v>
      </c>
      <c r="K58">
        <f t="shared" si="0"/>
        <v>0.5</v>
      </c>
      <c r="M58">
        <f t="shared" si="1"/>
        <v>1</v>
      </c>
      <c r="Q58">
        <f t="shared" si="47"/>
        <v>8</v>
      </c>
      <c r="T58" s="16"/>
      <c r="U58" s="16"/>
      <c r="W58">
        <v>299</v>
      </c>
      <c r="Z58">
        <v>6</v>
      </c>
      <c r="AC58">
        <v>49</v>
      </c>
      <c r="AD58">
        <v>8</v>
      </c>
      <c r="AE58">
        <v>8</v>
      </c>
      <c r="AF58">
        <v>661</v>
      </c>
      <c r="AI58">
        <v>4</v>
      </c>
      <c r="AL58">
        <v>3</v>
      </c>
      <c r="AP58">
        <v>165</v>
      </c>
      <c r="AV58">
        <f t="shared" si="2"/>
        <v>0</v>
      </c>
      <c r="AW58">
        <f t="shared" si="3"/>
        <v>49.833333333333336</v>
      </c>
      <c r="AX58">
        <f t="shared" si="4"/>
        <v>0</v>
      </c>
      <c r="AY58">
        <f t="shared" si="5"/>
        <v>0</v>
      </c>
      <c r="AZ58">
        <f t="shared" si="6"/>
        <v>1</v>
      </c>
      <c r="BA58">
        <f t="shared" si="7"/>
        <v>0</v>
      </c>
      <c r="BB58">
        <f t="shared" si="8"/>
        <v>0</v>
      </c>
      <c r="BC58">
        <f t="shared" si="9"/>
        <v>8.1666666666666661</v>
      </c>
      <c r="BD58">
        <f t="shared" si="10"/>
        <v>1.3333333333333333</v>
      </c>
      <c r="BE58">
        <f t="shared" si="11"/>
        <v>1.3333333333333333</v>
      </c>
      <c r="BF58">
        <f t="shared" si="12"/>
        <v>110.16666666666667</v>
      </c>
      <c r="BG58">
        <f t="shared" si="13"/>
        <v>0</v>
      </c>
      <c r="BH58">
        <f t="shared" si="14"/>
        <v>0</v>
      </c>
      <c r="BI58">
        <f t="shared" si="15"/>
        <v>0.66666666666666663</v>
      </c>
      <c r="BJ58">
        <f t="shared" si="16"/>
        <v>0</v>
      </c>
      <c r="BK58">
        <f t="shared" si="17"/>
        <v>0</v>
      </c>
      <c r="BL58">
        <v>27.5</v>
      </c>
      <c r="BM58">
        <f t="shared" si="18"/>
        <v>0.5</v>
      </c>
      <c r="BN58">
        <f t="shared" si="19"/>
        <v>0</v>
      </c>
      <c r="BO58">
        <f t="shared" si="20"/>
        <v>0</v>
      </c>
      <c r="BP58">
        <f t="shared" si="21"/>
        <v>0</v>
      </c>
      <c r="BQ58">
        <f t="shared" si="22"/>
        <v>0</v>
      </c>
      <c r="BR58">
        <f t="shared" si="23"/>
        <v>0</v>
      </c>
      <c r="BS58">
        <f t="shared" si="24"/>
        <v>0</v>
      </c>
      <c r="BT58">
        <f t="shared" si="25"/>
        <v>0</v>
      </c>
    </row>
    <row r="59" spans="1:148" x14ac:dyDescent="0.25">
      <c r="A59">
        <v>6</v>
      </c>
      <c r="B59">
        <v>1</v>
      </c>
      <c r="C59" t="s">
        <v>64</v>
      </c>
      <c r="D59" t="s">
        <v>61</v>
      </c>
      <c r="E59" s="15"/>
      <c r="F59" s="15">
        <v>9</v>
      </c>
      <c r="G59" s="16">
        <v>0</v>
      </c>
      <c r="H59" s="16">
        <v>1</v>
      </c>
      <c r="I59">
        <f t="shared" si="46"/>
        <v>32.5</v>
      </c>
      <c r="K59">
        <f t="shared" si="0"/>
        <v>0</v>
      </c>
      <c r="M59">
        <f t="shared" si="1"/>
        <v>0</v>
      </c>
      <c r="Q59">
        <f t="shared" si="47"/>
        <v>7</v>
      </c>
      <c r="T59" s="16"/>
      <c r="U59" s="16"/>
      <c r="AB59">
        <v>4</v>
      </c>
      <c r="AC59">
        <v>12</v>
      </c>
      <c r="AD59">
        <v>23</v>
      </c>
      <c r="AE59">
        <v>44</v>
      </c>
      <c r="AF59">
        <v>297</v>
      </c>
      <c r="AG59">
        <v>2</v>
      </c>
      <c r="AP59">
        <v>8</v>
      </c>
      <c r="AV59">
        <f t="shared" si="2"/>
        <v>0</v>
      </c>
      <c r="AW59">
        <f t="shared" si="3"/>
        <v>0</v>
      </c>
      <c r="AX59">
        <f t="shared" si="4"/>
        <v>0</v>
      </c>
      <c r="AY59">
        <f t="shared" si="5"/>
        <v>0</v>
      </c>
      <c r="AZ59">
        <f t="shared" si="6"/>
        <v>0</v>
      </c>
      <c r="BA59">
        <f t="shared" si="7"/>
        <v>0</v>
      </c>
      <c r="BB59">
        <f t="shared" si="8"/>
        <v>0.33333333333333331</v>
      </c>
      <c r="BC59">
        <f t="shared" si="9"/>
        <v>1</v>
      </c>
      <c r="BD59">
        <f t="shared" si="10"/>
        <v>1.9166666666666667</v>
      </c>
      <c r="BE59">
        <f t="shared" si="11"/>
        <v>3.6666666666666665</v>
      </c>
      <c r="BF59">
        <f t="shared" si="12"/>
        <v>24.75</v>
      </c>
      <c r="BG59">
        <f t="shared" si="13"/>
        <v>0.16666666666666666</v>
      </c>
      <c r="BH59">
        <f t="shared" si="14"/>
        <v>0</v>
      </c>
      <c r="BI59">
        <f t="shared" si="15"/>
        <v>0</v>
      </c>
      <c r="BJ59">
        <f t="shared" si="16"/>
        <v>0</v>
      </c>
      <c r="BK59">
        <f t="shared" si="17"/>
        <v>0</v>
      </c>
      <c r="BL59">
        <v>0.66666666666666663</v>
      </c>
      <c r="BM59">
        <f t="shared" si="18"/>
        <v>0</v>
      </c>
      <c r="BN59">
        <f t="shared" si="19"/>
        <v>0</v>
      </c>
      <c r="BO59">
        <f t="shared" si="20"/>
        <v>0</v>
      </c>
      <c r="BP59">
        <f t="shared" si="21"/>
        <v>0</v>
      </c>
      <c r="BQ59">
        <f t="shared" si="22"/>
        <v>0</v>
      </c>
      <c r="BR59">
        <f t="shared" si="23"/>
        <v>0</v>
      </c>
      <c r="BS59">
        <f t="shared" si="24"/>
        <v>0</v>
      </c>
      <c r="BT59">
        <f t="shared" si="25"/>
        <v>0</v>
      </c>
    </row>
    <row r="60" spans="1:148" x14ac:dyDescent="0.25">
      <c r="A60">
        <v>6</v>
      </c>
      <c r="B60">
        <v>1</v>
      </c>
      <c r="C60" t="s">
        <v>64</v>
      </c>
      <c r="D60" t="s">
        <v>61</v>
      </c>
      <c r="E60" s="15"/>
      <c r="F60" s="15">
        <v>10</v>
      </c>
      <c r="G60" s="16">
        <v>1</v>
      </c>
      <c r="H60" s="16">
        <v>2</v>
      </c>
      <c r="I60">
        <f t="shared" si="46"/>
        <v>3.3333333333333335</v>
      </c>
      <c r="K60">
        <f t="shared" si="0"/>
        <v>0</v>
      </c>
      <c r="M60">
        <f t="shared" si="1"/>
        <v>0</v>
      </c>
      <c r="Q60">
        <f t="shared" si="47"/>
        <v>6</v>
      </c>
      <c r="T60" s="16"/>
      <c r="U60" s="16"/>
      <c r="AA60">
        <v>3</v>
      </c>
      <c r="AB60">
        <v>2</v>
      </c>
      <c r="AD60">
        <v>4</v>
      </c>
      <c r="AF60">
        <v>6</v>
      </c>
      <c r="AI60">
        <v>2</v>
      </c>
      <c r="AP60">
        <v>3</v>
      </c>
      <c r="AV60">
        <f t="shared" si="2"/>
        <v>0</v>
      </c>
      <c r="AW60">
        <f t="shared" si="3"/>
        <v>0</v>
      </c>
      <c r="AX60">
        <f t="shared" si="4"/>
        <v>0</v>
      </c>
      <c r="AY60">
        <f t="shared" si="5"/>
        <v>0</v>
      </c>
      <c r="AZ60">
        <f t="shared" si="6"/>
        <v>0</v>
      </c>
      <c r="BA60">
        <f t="shared" si="7"/>
        <v>0.5</v>
      </c>
      <c r="BB60">
        <f t="shared" si="8"/>
        <v>0.33333333333333331</v>
      </c>
      <c r="BC60">
        <f t="shared" si="9"/>
        <v>0</v>
      </c>
      <c r="BD60">
        <f t="shared" si="10"/>
        <v>0.66666666666666663</v>
      </c>
      <c r="BE60">
        <f t="shared" si="11"/>
        <v>0</v>
      </c>
      <c r="BF60">
        <f t="shared" si="12"/>
        <v>1</v>
      </c>
      <c r="BG60">
        <f t="shared" si="13"/>
        <v>0</v>
      </c>
      <c r="BH60">
        <f t="shared" si="14"/>
        <v>0</v>
      </c>
      <c r="BI60">
        <f t="shared" si="15"/>
        <v>0.33333333333333331</v>
      </c>
      <c r="BJ60">
        <f t="shared" si="16"/>
        <v>0</v>
      </c>
      <c r="BK60">
        <f t="shared" si="17"/>
        <v>0</v>
      </c>
      <c r="BL60">
        <v>0.5</v>
      </c>
      <c r="BM60">
        <f t="shared" si="18"/>
        <v>0</v>
      </c>
      <c r="BN60">
        <f t="shared" si="19"/>
        <v>0</v>
      </c>
      <c r="BO60">
        <f t="shared" si="20"/>
        <v>0</v>
      </c>
      <c r="BP60">
        <f t="shared" si="21"/>
        <v>0</v>
      </c>
      <c r="BQ60">
        <f t="shared" si="22"/>
        <v>0</v>
      </c>
      <c r="BR60">
        <f t="shared" si="23"/>
        <v>0</v>
      </c>
      <c r="BS60">
        <f t="shared" si="24"/>
        <v>0</v>
      </c>
      <c r="BT60">
        <f t="shared" si="25"/>
        <v>0</v>
      </c>
    </row>
    <row r="61" spans="1:148" x14ac:dyDescent="0.25">
      <c r="A61">
        <v>6</v>
      </c>
      <c r="B61">
        <v>1</v>
      </c>
      <c r="C61" t="s">
        <v>64</v>
      </c>
      <c r="D61" t="s">
        <v>61</v>
      </c>
      <c r="E61" s="15"/>
      <c r="F61" s="15">
        <v>11</v>
      </c>
      <c r="G61">
        <v>0</v>
      </c>
      <c r="H61">
        <v>1</v>
      </c>
      <c r="I61">
        <f t="shared" si="46"/>
        <v>4.583333333333333</v>
      </c>
      <c r="K61">
        <f t="shared" si="0"/>
        <v>0</v>
      </c>
      <c r="M61">
        <f t="shared" si="1"/>
        <v>0</v>
      </c>
      <c r="Q61">
        <f t="shared" si="47"/>
        <v>6</v>
      </c>
      <c r="W61">
        <v>6</v>
      </c>
      <c r="AA61">
        <v>12</v>
      </c>
      <c r="AC61">
        <v>20</v>
      </c>
      <c r="AD61">
        <v>2</v>
      </c>
      <c r="AE61">
        <v>2</v>
      </c>
      <c r="AF61">
        <v>13</v>
      </c>
      <c r="AV61">
        <f t="shared" si="2"/>
        <v>0</v>
      </c>
      <c r="AW61">
        <f t="shared" si="3"/>
        <v>0.5</v>
      </c>
      <c r="AX61">
        <f t="shared" si="4"/>
        <v>0</v>
      </c>
      <c r="AY61">
        <f t="shared" si="5"/>
        <v>0</v>
      </c>
      <c r="AZ61">
        <f t="shared" si="6"/>
        <v>0</v>
      </c>
      <c r="BA61">
        <f t="shared" si="7"/>
        <v>1</v>
      </c>
      <c r="BB61">
        <f t="shared" si="8"/>
        <v>0</v>
      </c>
      <c r="BC61">
        <f t="shared" si="9"/>
        <v>1.6666666666666667</v>
      </c>
      <c r="BD61">
        <f t="shared" si="10"/>
        <v>0.16666666666666666</v>
      </c>
      <c r="BE61">
        <f t="shared" si="11"/>
        <v>0.16666666666666666</v>
      </c>
      <c r="BF61">
        <f t="shared" si="12"/>
        <v>1.0833333333333333</v>
      </c>
      <c r="BG61">
        <f t="shared" si="13"/>
        <v>0</v>
      </c>
      <c r="BH61">
        <f t="shared" si="14"/>
        <v>0</v>
      </c>
      <c r="BI61">
        <f t="shared" si="15"/>
        <v>0</v>
      </c>
      <c r="BJ61">
        <f t="shared" si="16"/>
        <v>0</v>
      </c>
      <c r="BK61">
        <f t="shared" si="17"/>
        <v>0</v>
      </c>
      <c r="BL61">
        <v>0</v>
      </c>
      <c r="BM61">
        <f t="shared" si="18"/>
        <v>0</v>
      </c>
      <c r="BN61">
        <f t="shared" si="19"/>
        <v>0</v>
      </c>
      <c r="BO61">
        <f t="shared" si="20"/>
        <v>0</v>
      </c>
      <c r="BP61">
        <f t="shared" si="21"/>
        <v>0</v>
      </c>
      <c r="BQ61">
        <f t="shared" si="22"/>
        <v>0</v>
      </c>
      <c r="BR61">
        <f t="shared" si="23"/>
        <v>0</v>
      </c>
      <c r="BS61">
        <f t="shared" si="24"/>
        <v>0</v>
      </c>
      <c r="BT61">
        <f t="shared" si="25"/>
        <v>0</v>
      </c>
    </row>
    <row r="62" spans="1:148" x14ac:dyDescent="0.25">
      <c r="A62">
        <v>7</v>
      </c>
      <c r="B62">
        <v>4</v>
      </c>
      <c r="C62" t="s">
        <v>60</v>
      </c>
      <c r="D62" t="s">
        <v>61</v>
      </c>
      <c r="E62" s="15"/>
      <c r="F62" s="12">
        <v>2</v>
      </c>
      <c r="G62">
        <v>0</v>
      </c>
      <c r="H62" s="16">
        <v>1</v>
      </c>
      <c r="I62">
        <f t="shared" si="46"/>
        <v>161.83333333333331</v>
      </c>
      <c r="J62">
        <f>AVERAGE(I62:I71)</f>
        <v>83.38333333333334</v>
      </c>
      <c r="K62">
        <f t="shared" si="0"/>
        <v>0</v>
      </c>
      <c r="L62">
        <f>AVERAGE(K62:K71)</f>
        <v>6.6666666666666666E-2</v>
      </c>
      <c r="M62">
        <f t="shared" si="1"/>
        <v>0</v>
      </c>
      <c r="N62">
        <f>AVERAGE(M62:M71)</f>
        <v>0.2</v>
      </c>
      <c r="O62">
        <f>STDEV(K62:K71)</f>
        <v>0.14054567378526128</v>
      </c>
      <c r="P62">
        <f>O62/L62</f>
        <v>2.1081851067789192</v>
      </c>
      <c r="Q62">
        <f t="shared" si="47"/>
        <v>6</v>
      </c>
      <c r="R62">
        <f>AVERAGE(Q62:Q71)</f>
        <v>5.2</v>
      </c>
      <c r="S62">
        <f>STDEV(I62:I71)</f>
        <v>55.948391673614672</v>
      </c>
      <c r="T62">
        <f>S62/J62</f>
        <v>0.67097811321544676</v>
      </c>
      <c r="W62">
        <v>1</v>
      </c>
      <c r="Z62">
        <v>1</v>
      </c>
      <c r="AC62">
        <v>27</v>
      </c>
      <c r="AD62">
        <v>2</v>
      </c>
      <c r="AE62">
        <v>94</v>
      </c>
      <c r="AF62">
        <v>1817</v>
      </c>
      <c r="AV62">
        <f t="shared" si="2"/>
        <v>0</v>
      </c>
      <c r="AW62">
        <f t="shared" si="3"/>
        <v>8.3333333333333329E-2</v>
      </c>
      <c r="AX62">
        <f t="shared" si="4"/>
        <v>0</v>
      </c>
      <c r="AY62">
        <f t="shared" si="5"/>
        <v>0</v>
      </c>
      <c r="AZ62">
        <f t="shared" si="6"/>
        <v>8.3333333333333329E-2</v>
      </c>
      <c r="BA62">
        <f t="shared" si="7"/>
        <v>0</v>
      </c>
      <c r="BB62">
        <f t="shared" si="8"/>
        <v>0</v>
      </c>
      <c r="BC62">
        <f t="shared" si="9"/>
        <v>2.25</v>
      </c>
      <c r="BD62">
        <f t="shared" si="10"/>
        <v>0.16666666666666666</v>
      </c>
      <c r="BE62">
        <f t="shared" si="11"/>
        <v>7.833333333333333</v>
      </c>
      <c r="BF62">
        <f t="shared" si="12"/>
        <v>151.41666666666666</v>
      </c>
      <c r="BG62">
        <f t="shared" si="13"/>
        <v>0</v>
      </c>
      <c r="BH62">
        <f t="shared" si="14"/>
        <v>0</v>
      </c>
      <c r="BI62">
        <f t="shared" si="15"/>
        <v>0</v>
      </c>
      <c r="BJ62">
        <f t="shared" si="16"/>
        <v>0</v>
      </c>
      <c r="BK62">
        <f t="shared" si="17"/>
        <v>0</v>
      </c>
      <c r="BL62">
        <v>0</v>
      </c>
      <c r="BM62">
        <f t="shared" si="18"/>
        <v>0</v>
      </c>
      <c r="BN62">
        <f t="shared" si="19"/>
        <v>0</v>
      </c>
      <c r="BO62">
        <f t="shared" si="20"/>
        <v>0</v>
      </c>
      <c r="BP62">
        <f t="shared" si="21"/>
        <v>0</v>
      </c>
      <c r="BQ62">
        <f t="shared" si="22"/>
        <v>0</v>
      </c>
      <c r="BR62">
        <f t="shared" si="23"/>
        <v>0</v>
      </c>
      <c r="BS62">
        <f t="shared" si="24"/>
        <v>0</v>
      </c>
      <c r="BT62">
        <f t="shared" si="25"/>
        <v>0</v>
      </c>
      <c r="BV62">
        <f>AVERAGE(AV62:AV71)</f>
        <v>0</v>
      </c>
      <c r="BW62">
        <f>STDEV(AV62:AV71)</f>
        <v>0</v>
      </c>
      <c r="BX62">
        <v>0</v>
      </c>
      <c r="BY62">
        <f>AVERAGE(AW62:AW71)</f>
        <v>0.40833333333333333</v>
      </c>
      <c r="BZ62">
        <f>STDEV(AW62:AW71)</f>
        <v>0.82069114203656657</v>
      </c>
      <c r="CA62">
        <f t="shared" si="48"/>
        <v>2.0098558580487347</v>
      </c>
      <c r="CB62">
        <f>AVERAGE(AX62:AX71)</f>
        <v>0</v>
      </c>
      <c r="CC62">
        <f>STDEV(AX62:AX71)</f>
        <v>0</v>
      </c>
      <c r="CD62">
        <v>0</v>
      </c>
      <c r="CE62">
        <f t="shared" ref="CE62" si="73">AVERAGE(AY62:AY71)</f>
        <v>0</v>
      </c>
      <c r="CF62">
        <f>STDEV(AY62:AY71)</f>
        <v>0</v>
      </c>
      <c r="CG62">
        <v>0</v>
      </c>
      <c r="CH62">
        <f>AVERAGE(AZ62:AZ71)</f>
        <v>1.6666666666666666E-2</v>
      </c>
      <c r="CI62">
        <f>STDEV(AZ62:AZ71)</f>
        <v>3.5136418446315321E-2</v>
      </c>
      <c r="CJ62">
        <f t="shared" si="50"/>
        <v>2.1081851067789192</v>
      </c>
      <c r="CK62">
        <f>AVERAGE(BA62:BA71)</f>
        <v>0.24166666666666664</v>
      </c>
      <c r="CL62">
        <f>STDEV(BA62:BA71)</f>
        <v>0.62663366737386506</v>
      </c>
      <c r="CM62">
        <f t="shared" si="51"/>
        <v>2.5929668994780624</v>
      </c>
      <c r="CN62">
        <f>AVERAGE(BB62:BB71)</f>
        <v>0</v>
      </c>
      <c r="CO62">
        <f>STDEV(BB62:BB71)</f>
        <v>0</v>
      </c>
      <c r="CP62">
        <v>0</v>
      </c>
      <c r="CQ62">
        <f>AVERAGE(BC62:BC71)</f>
        <v>18.866666666666667</v>
      </c>
      <c r="CR62">
        <f>STDEV(BC62:BC71)</f>
        <v>13.485028277846544</v>
      </c>
      <c r="CS62">
        <f t="shared" si="53"/>
        <v>0.71475414900246692</v>
      </c>
      <c r="CT62">
        <f>AVERAGE(BD62:BD71)</f>
        <v>1.7833333333333332</v>
      </c>
      <c r="CU62">
        <f>STDEV(BD62:BD71)</f>
        <v>1.4295168829078302</v>
      </c>
      <c r="CV62">
        <f t="shared" si="54"/>
        <v>0.80159825209784874</v>
      </c>
      <c r="CW62">
        <f>AVERAGE(BE62:BE71)</f>
        <v>7.7833333333333332</v>
      </c>
      <c r="CX62">
        <f>STDEV(BE62:BE71)</f>
        <v>12.596553026449264</v>
      </c>
      <c r="CY62">
        <f t="shared" si="55"/>
        <v>1.6184008171026891</v>
      </c>
      <c r="CZ62">
        <f>AVERAGE(BF62:BF71)</f>
        <v>42.216666666666669</v>
      </c>
      <c r="DA62">
        <f>STDEV(BF62:BF71)</f>
        <v>51.486651752099547</v>
      </c>
      <c r="DB62">
        <f t="shared" si="56"/>
        <v>1.2195811705984889</v>
      </c>
      <c r="DC62">
        <f>AVERAGE(BG62:BG71)</f>
        <v>0</v>
      </c>
      <c r="DD62">
        <f>STDEV(BG62:BG71)</f>
        <v>0</v>
      </c>
      <c r="DE62">
        <v>0</v>
      </c>
      <c r="DF62">
        <f>AVERAGE(BH62:BH71)</f>
        <v>0</v>
      </c>
      <c r="DG62">
        <f>STDEV(BH62:BH71)</f>
        <v>0</v>
      </c>
      <c r="DH62">
        <v>0</v>
      </c>
      <c r="DI62">
        <f>AVERAGE(BI62:BI71)</f>
        <v>12.033333333333335</v>
      </c>
      <c r="DJ62">
        <f>STDEV(BI62:BI71)</f>
        <v>34.489737246152544</v>
      </c>
      <c r="DK62">
        <f t="shared" si="62"/>
        <v>2.8661831506497957</v>
      </c>
      <c r="DL62">
        <f>AVERAGE(BJ62:BJ71)</f>
        <v>0</v>
      </c>
      <c r="DM62">
        <f>STDEV(BJ62:BJ71)</f>
        <v>0</v>
      </c>
      <c r="DN62">
        <v>0</v>
      </c>
      <c r="DO62">
        <f>AVERAGE(BK62:BK71)</f>
        <v>0</v>
      </c>
      <c r="DP62">
        <f>STDEV(BK62:BK71)</f>
        <v>0</v>
      </c>
      <c r="DQ62">
        <v>0</v>
      </c>
      <c r="DR62">
        <f>AVERAGE(BM62:BM71)</f>
        <v>6.6666666666666666E-2</v>
      </c>
      <c r="DS62">
        <f>STDEV(BM62:BM71)</f>
        <v>0.14054567378526128</v>
      </c>
      <c r="DT62">
        <f t="shared" si="57"/>
        <v>2.1081851067789192</v>
      </c>
      <c r="DU62">
        <f>AVERAGE(BN62:BN71)</f>
        <v>0</v>
      </c>
      <c r="DV62">
        <f>STDEV(BN62:BN71)</f>
        <v>0</v>
      </c>
      <c r="DW62">
        <v>0</v>
      </c>
      <c r="DX62">
        <f>AVERAGE(BO62:BO71)</f>
        <v>0</v>
      </c>
      <c r="DY62">
        <f>STDEV(BO62:BO71)</f>
        <v>0</v>
      </c>
      <c r="DZ62">
        <v>0</v>
      </c>
      <c r="EA62">
        <f>AVERAGE(BP62:BP71)</f>
        <v>0</v>
      </c>
      <c r="EB62">
        <f>STDEV(BP62:BP71)</f>
        <v>0</v>
      </c>
      <c r="EC62">
        <v>0</v>
      </c>
      <c r="ED62">
        <f>AVERAGE(BL62:BL71)</f>
        <v>3.3333333333333333E-2</v>
      </c>
      <c r="EE62">
        <f>STDEV(BL62:BL71)</f>
        <v>0.10540925533894598</v>
      </c>
      <c r="EF62">
        <f t="shared" si="63"/>
        <v>3.1622776601683795</v>
      </c>
      <c r="EG62">
        <f>AVERAGE(BQ62:BQ71)</f>
        <v>0</v>
      </c>
      <c r="EH62">
        <f>STDEV(BQ62:BQ71)</f>
        <v>0</v>
      </c>
      <c r="EI62">
        <v>0</v>
      </c>
      <c r="EJ62">
        <f>AVERAGE(BR62:BR71)</f>
        <v>0</v>
      </c>
      <c r="EK62">
        <f t="shared" si="58"/>
        <v>0</v>
      </c>
      <c r="EL62">
        <v>0</v>
      </c>
      <c r="EM62">
        <f>AVERAGE(BS62:BS71)</f>
        <v>0</v>
      </c>
      <c r="EN62">
        <f t="shared" si="59"/>
        <v>0</v>
      </c>
      <c r="EO62">
        <v>0</v>
      </c>
      <c r="EP62">
        <f>AVERAGE(BT62:BT71)</f>
        <v>0</v>
      </c>
      <c r="EQ62">
        <f t="shared" si="60"/>
        <v>0</v>
      </c>
      <c r="ER62">
        <v>0</v>
      </c>
    </row>
    <row r="63" spans="1:148" x14ac:dyDescent="0.25">
      <c r="A63">
        <v>7</v>
      </c>
      <c r="B63">
        <v>4</v>
      </c>
      <c r="C63" t="s">
        <v>60</v>
      </c>
      <c r="D63" t="s">
        <v>61</v>
      </c>
      <c r="E63" s="15"/>
      <c r="F63" s="15">
        <v>3</v>
      </c>
      <c r="G63" s="16">
        <v>0</v>
      </c>
      <c r="H63" s="16">
        <v>1</v>
      </c>
      <c r="I63">
        <f t="shared" si="46"/>
        <v>189</v>
      </c>
      <c r="K63">
        <f t="shared" si="0"/>
        <v>0</v>
      </c>
      <c r="M63">
        <f t="shared" si="1"/>
        <v>0</v>
      </c>
      <c r="Q63">
        <f t="shared" si="47"/>
        <v>7</v>
      </c>
      <c r="T63" s="16"/>
      <c r="U63" s="16"/>
      <c r="W63">
        <v>6</v>
      </c>
      <c r="Z63">
        <v>1</v>
      </c>
      <c r="AA63">
        <v>1</v>
      </c>
      <c r="AC63">
        <v>245</v>
      </c>
      <c r="AD63">
        <v>20</v>
      </c>
      <c r="AE63">
        <v>494</v>
      </c>
      <c r="AF63">
        <v>1501</v>
      </c>
      <c r="AV63">
        <f t="shared" si="2"/>
        <v>0</v>
      </c>
      <c r="AW63">
        <f t="shared" si="3"/>
        <v>0.5</v>
      </c>
      <c r="AX63">
        <f t="shared" si="4"/>
        <v>0</v>
      </c>
      <c r="AY63">
        <f t="shared" si="5"/>
        <v>0</v>
      </c>
      <c r="AZ63">
        <f t="shared" si="6"/>
        <v>8.3333333333333329E-2</v>
      </c>
      <c r="BA63">
        <f t="shared" si="7"/>
        <v>8.3333333333333329E-2</v>
      </c>
      <c r="BB63">
        <f t="shared" si="8"/>
        <v>0</v>
      </c>
      <c r="BC63">
        <f t="shared" si="9"/>
        <v>20.416666666666668</v>
      </c>
      <c r="BD63">
        <f t="shared" si="10"/>
        <v>1.6666666666666667</v>
      </c>
      <c r="BE63">
        <f t="shared" si="11"/>
        <v>41.166666666666664</v>
      </c>
      <c r="BF63">
        <f t="shared" si="12"/>
        <v>125.08333333333333</v>
      </c>
      <c r="BG63">
        <f t="shared" si="13"/>
        <v>0</v>
      </c>
      <c r="BH63">
        <f t="shared" si="14"/>
        <v>0</v>
      </c>
      <c r="BI63">
        <f t="shared" si="15"/>
        <v>0</v>
      </c>
      <c r="BJ63">
        <f t="shared" si="16"/>
        <v>0</v>
      </c>
      <c r="BK63">
        <f t="shared" si="17"/>
        <v>0</v>
      </c>
      <c r="BL63">
        <v>0</v>
      </c>
      <c r="BM63">
        <f t="shared" si="18"/>
        <v>0</v>
      </c>
      <c r="BN63">
        <f t="shared" si="19"/>
        <v>0</v>
      </c>
      <c r="BO63">
        <f t="shared" si="20"/>
        <v>0</v>
      </c>
      <c r="BP63">
        <f t="shared" si="21"/>
        <v>0</v>
      </c>
      <c r="BQ63">
        <f t="shared" si="22"/>
        <v>0</v>
      </c>
      <c r="BR63">
        <f t="shared" si="23"/>
        <v>0</v>
      </c>
      <c r="BS63">
        <f t="shared" si="24"/>
        <v>0</v>
      </c>
      <c r="BT63">
        <f t="shared" si="25"/>
        <v>0</v>
      </c>
    </row>
    <row r="64" spans="1:148" x14ac:dyDescent="0.25">
      <c r="A64">
        <v>7</v>
      </c>
      <c r="B64">
        <v>4</v>
      </c>
      <c r="C64" t="s">
        <v>60</v>
      </c>
      <c r="D64" t="s">
        <v>61</v>
      </c>
      <c r="E64" s="15"/>
      <c r="F64" s="15">
        <v>4</v>
      </c>
      <c r="G64" s="16">
        <v>1</v>
      </c>
      <c r="H64" s="16">
        <v>2</v>
      </c>
      <c r="I64">
        <f t="shared" si="46"/>
        <v>53</v>
      </c>
      <c r="K64">
        <f t="shared" si="0"/>
        <v>0.33333333333333331</v>
      </c>
      <c r="M64">
        <f t="shared" si="1"/>
        <v>1</v>
      </c>
      <c r="Q64">
        <f t="shared" si="47"/>
        <v>4</v>
      </c>
      <c r="T64" s="16"/>
      <c r="U64" s="16"/>
      <c r="AC64">
        <v>210</v>
      </c>
      <c r="AD64">
        <v>28</v>
      </c>
      <c r="AE64">
        <v>5</v>
      </c>
      <c r="AF64">
        <v>75</v>
      </c>
      <c r="AL64">
        <v>2</v>
      </c>
      <c r="AV64">
        <f t="shared" si="2"/>
        <v>0</v>
      </c>
      <c r="AW64">
        <f t="shared" si="3"/>
        <v>0</v>
      </c>
      <c r="AX64">
        <f t="shared" si="4"/>
        <v>0</v>
      </c>
      <c r="AY64">
        <f t="shared" si="5"/>
        <v>0</v>
      </c>
      <c r="AZ64">
        <f t="shared" si="6"/>
        <v>0</v>
      </c>
      <c r="BA64">
        <f t="shared" si="7"/>
        <v>0</v>
      </c>
      <c r="BB64">
        <f t="shared" si="8"/>
        <v>0</v>
      </c>
      <c r="BC64">
        <f t="shared" si="9"/>
        <v>35</v>
      </c>
      <c r="BD64">
        <f t="shared" si="10"/>
        <v>4.666666666666667</v>
      </c>
      <c r="BE64">
        <f t="shared" si="11"/>
        <v>0.83333333333333337</v>
      </c>
      <c r="BF64">
        <f t="shared" si="12"/>
        <v>12.5</v>
      </c>
      <c r="BG64">
        <f t="shared" si="13"/>
        <v>0</v>
      </c>
      <c r="BH64">
        <f t="shared" si="14"/>
        <v>0</v>
      </c>
      <c r="BI64">
        <f t="shared" si="15"/>
        <v>0</v>
      </c>
      <c r="BJ64">
        <f t="shared" si="16"/>
        <v>0</v>
      </c>
      <c r="BK64">
        <f t="shared" si="17"/>
        <v>0</v>
      </c>
      <c r="BL64">
        <v>0</v>
      </c>
      <c r="BM64">
        <f t="shared" si="18"/>
        <v>0.33333333333333331</v>
      </c>
      <c r="BN64">
        <f t="shared" si="19"/>
        <v>0</v>
      </c>
      <c r="BO64">
        <f t="shared" si="20"/>
        <v>0</v>
      </c>
      <c r="BP64">
        <f t="shared" si="21"/>
        <v>0</v>
      </c>
      <c r="BQ64">
        <f t="shared" si="22"/>
        <v>0</v>
      </c>
      <c r="BR64">
        <f t="shared" si="23"/>
        <v>0</v>
      </c>
      <c r="BS64">
        <f t="shared" si="24"/>
        <v>0</v>
      </c>
      <c r="BT64">
        <f t="shared" si="25"/>
        <v>0</v>
      </c>
    </row>
    <row r="65" spans="1:148" x14ac:dyDescent="0.25">
      <c r="A65">
        <v>7</v>
      </c>
      <c r="B65">
        <v>4</v>
      </c>
      <c r="C65" t="s">
        <v>60</v>
      </c>
      <c r="D65" t="s">
        <v>61</v>
      </c>
      <c r="E65" s="15"/>
      <c r="F65" s="15">
        <v>5</v>
      </c>
      <c r="G65" s="16">
        <v>1</v>
      </c>
      <c r="H65" s="16">
        <v>2</v>
      </c>
      <c r="I65">
        <f t="shared" si="46"/>
        <v>68</v>
      </c>
      <c r="K65">
        <f t="shared" si="0"/>
        <v>0.33333333333333331</v>
      </c>
      <c r="M65">
        <f t="shared" si="1"/>
        <v>1</v>
      </c>
      <c r="Q65">
        <f t="shared" si="47"/>
        <v>5</v>
      </c>
      <c r="T65" s="16"/>
      <c r="U65" s="16"/>
      <c r="W65">
        <v>3</v>
      </c>
      <c r="AC65">
        <v>278</v>
      </c>
      <c r="AD65">
        <v>9</v>
      </c>
      <c r="AE65">
        <v>6</v>
      </c>
      <c r="AF65">
        <v>112</v>
      </c>
      <c r="AL65">
        <v>2</v>
      </c>
      <c r="AV65">
        <f t="shared" si="2"/>
        <v>0</v>
      </c>
      <c r="AW65">
        <f t="shared" si="3"/>
        <v>0.5</v>
      </c>
      <c r="AX65">
        <f t="shared" si="4"/>
        <v>0</v>
      </c>
      <c r="AY65">
        <f t="shared" si="5"/>
        <v>0</v>
      </c>
      <c r="AZ65">
        <f t="shared" si="6"/>
        <v>0</v>
      </c>
      <c r="BA65">
        <f t="shared" si="7"/>
        <v>0</v>
      </c>
      <c r="BB65">
        <f t="shared" si="8"/>
        <v>0</v>
      </c>
      <c r="BC65">
        <f t="shared" si="9"/>
        <v>46.333333333333336</v>
      </c>
      <c r="BD65">
        <f t="shared" si="10"/>
        <v>1.5</v>
      </c>
      <c r="BE65">
        <f t="shared" si="11"/>
        <v>1</v>
      </c>
      <c r="BF65">
        <f t="shared" si="12"/>
        <v>18.666666666666668</v>
      </c>
      <c r="BG65">
        <f t="shared" si="13"/>
        <v>0</v>
      </c>
      <c r="BH65">
        <f t="shared" si="14"/>
        <v>0</v>
      </c>
      <c r="BI65">
        <f t="shared" si="15"/>
        <v>0</v>
      </c>
      <c r="BJ65">
        <f t="shared" si="16"/>
        <v>0</v>
      </c>
      <c r="BK65">
        <f t="shared" si="17"/>
        <v>0</v>
      </c>
      <c r="BL65">
        <v>0</v>
      </c>
      <c r="BM65">
        <f t="shared" si="18"/>
        <v>0.33333333333333331</v>
      </c>
      <c r="BN65">
        <f t="shared" si="19"/>
        <v>0</v>
      </c>
      <c r="BO65">
        <f t="shared" si="20"/>
        <v>0</v>
      </c>
      <c r="BP65">
        <f t="shared" si="21"/>
        <v>0</v>
      </c>
      <c r="BQ65">
        <f t="shared" si="22"/>
        <v>0</v>
      </c>
      <c r="BR65">
        <f t="shared" si="23"/>
        <v>0</v>
      </c>
      <c r="BS65">
        <f t="shared" si="24"/>
        <v>0</v>
      </c>
      <c r="BT65">
        <f t="shared" si="25"/>
        <v>0</v>
      </c>
    </row>
    <row r="66" spans="1:148" x14ac:dyDescent="0.25">
      <c r="A66">
        <v>7</v>
      </c>
      <c r="B66">
        <v>4</v>
      </c>
      <c r="C66" t="s">
        <v>60</v>
      </c>
      <c r="D66" t="s">
        <v>61</v>
      </c>
      <c r="E66" s="11"/>
      <c r="F66" s="15">
        <v>6</v>
      </c>
      <c r="G66" s="16">
        <v>2</v>
      </c>
      <c r="H66" s="16">
        <v>4</v>
      </c>
      <c r="I66">
        <f t="shared" si="46"/>
        <v>70.666666666666671</v>
      </c>
      <c r="K66">
        <f t="shared" ref="K66:K129" si="74">SUM(BM66:BP66,BQ66:BT66)</f>
        <v>0</v>
      </c>
      <c r="M66">
        <f t="shared" si="1"/>
        <v>0</v>
      </c>
      <c r="Q66">
        <f t="shared" si="47"/>
        <v>7</v>
      </c>
      <c r="T66" s="16"/>
      <c r="U66" s="16"/>
      <c r="W66" s="16">
        <v>1</v>
      </c>
      <c r="AA66">
        <v>1</v>
      </c>
      <c r="AC66">
        <v>68</v>
      </c>
      <c r="AD66">
        <v>1</v>
      </c>
      <c r="AE66">
        <v>35</v>
      </c>
      <c r="AF66">
        <v>105</v>
      </c>
      <c r="AP66">
        <v>1</v>
      </c>
      <c r="AV66">
        <f t="shared" ref="AV66:AV129" si="75">(H66*V66)/12</f>
        <v>0</v>
      </c>
      <c r="AW66">
        <f t="shared" ref="AW66:AW129" si="76">(H66*W66)/12</f>
        <v>0.33333333333333331</v>
      </c>
      <c r="AX66">
        <f t="shared" ref="AX66:AX129" si="77">(H66*X66)/12</f>
        <v>0</v>
      </c>
      <c r="AY66">
        <f t="shared" ref="AY66:AY129" si="78">(H66*Y66)/12</f>
        <v>0</v>
      </c>
      <c r="AZ66">
        <f t="shared" ref="AZ66:AZ129" si="79">(H66*Z66)/12</f>
        <v>0</v>
      </c>
      <c r="BA66">
        <f t="shared" ref="BA66:BA129" si="80">(H66*AA66)/12</f>
        <v>0.33333333333333331</v>
      </c>
      <c r="BB66">
        <f t="shared" ref="BB66:BB129" si="81">(H66*AB66)/12</f>
        <v>0</v>
      </c>
      <c r="BC66">
        <f t="shared" ref="BC66:BC129" si="82">(H66*AC66)/12</f>
        <v>22.666666666666668</v>
      </c>
      <c r="BD66">
        <f t="shared" ref="BD66:BD129" si="83">(H66*AD66)/12</f>
        <v>0.33333333333333331</v>
      </c>
      <c r="BE66">
        <f t="shared" ref="BE66:BE129" si="84">(H66*AE66)/12</f>
        <v>11.666666666666666</v>
      </c>
      <c r="BF66">
        <f t="shared" ref="BF66:BF129" si="85">(H66*AF66)/12</f>
        <v>35</v>
      </c>
      <c r="BG66">
        <f t="shared" ref="BG66:BG129" si="86">(H66*AG66)/12</f>
        <v>0</v>
      </c>
      <c r="BH66">
        <f t="shared" ref="BH66:BH129" si="87">(H66*AH66)/12</f>
        <v>0</v>
      </c>
      <c r="BI66">
        <f t="shared" ref="BI66:BI129" si="88">(H66*AI66)/12</f>
        <v>0</v>
      </c>
      <c r="BJ66">
        <f t="shared" ref="BJ66:BJ129" si="89">(H66*AJ66)/12</f>
        <v>0</v>
      </c>
      <c r="BK66">
        <f t="shared" ref="BK66:BK129" si="90">(H66*AK66)/12</f>
        <v>0</v>
      </c>
      <c r="BL66">
        <v>0.33333333333333331</v>
      </c>
      <c r="BM66">
        <f t="shared" ref="BM66:BM129" si="91">(H66*AL66)/12</f>
        <v>0</v>
      </c>
      <c r="BN66">
        <f t="shared" ref="BN66:BN129" si="92">(H66*AM66)/12</f>
        <v>0</v>
      </c>
      <c r="BO66">
        <f t="shared" ref="BO66:BO129" si="93">(H66*AN66)/12</f>
        <v>0</v>
      </c>
      <c r="BP66">
        <f t="shared" ref="BP66:BP129" si="94">(H66*AO66)/12</f>
        <v>0</v>
      </c>
      <c r="BQ66">
        <f t="shared" ref="BQ66:BQ129" si="95">(H66*AQ66)/12</f>
        <v>0</v>
      </c>
      <c r="BR66">
        <f t="shared" ref="BR66:BR129" si="96">(H66*AR66)/12</f>
        <v>0</v>
      </c>
      <c r="BS66">
        <f t="shared" ref="BS66:BS129" si="97">(H66*AS66)/12</f>
        <v>0</v>
      </c>
      <c r="BT66">
        <f t="shared" ref="BT66:BT129" si="98">(H66*AT66)/12</f>
        <v>0</v>
      </c>
    </row>
    <row r="67" spans="1:148" x14ac:dyDescent="0.25">
      <c r="A67">
        <v>7</v>
      </c>
      <c r="B67">
        <v>4</v>
      </c>
      <c r="C67" t="s">
        <v>60</v>
      </c>
      <c r="D67" t="s">
        <v>61</v>
      </c>
      <c r="E67" s="11"/>
      <c r="F67" s="12">
        <v>7</v>
      </c>
      <c r="G67">
        <v>3</v>
      </c>
      <c r="H67">
        <v>8</v>
      </c>
      <c r="I67">
        <f t="shared" ref="I67:I130" si="99">SUM(AV67:BL67)</f>
        <v>46.666666666666664</v>
      </c>
      <c r="K67">
        <f t="shared" si="74"/>
        <v>0</v>
      </c>
      <c r="M67">
        <f t="shared" ref="M67:M130" si="100">COUNTIF(BM67:BT67,"&gt;0")</f>
        <v>0</v>
      </c>
      <c r="Q67">
        <f t="shared" ref="Q67:Q130" si="101">COUNTIF(AV67:BL67,"&gt;0")</f>
        <v>6</v>
      </c>
      <c r="W67">
        <v>4</v>
      </c>
      <c r="AA67">
        <v>3</v>
      </c>
      <c r="AC67">
        <v>29</v>
      </c>
      <c r="AD67">
        <v>1</v>
      </c>
      <c r="AE67">
        <v>17</v>
      </c>
      <c r="AF67">
        <v>16</v>
      </c>
      <c r="AV67">
        <f t="shared" si="75"/>
        <v>0</v>
      </c>
      <c r="AW67">
        <f t="shared" si="76"/>
        <v>2.6666666666666665</v>
      </c>
      <c r="AX67">
        <f t="shared" si="77"/>
        <v>0</v>
      </c>
      <c r="AY67">
        <f t="shared" si="78"/>
        <v>0</v>
      </c>
      <c r="AZ67">
        <f t="shared" si="79"/>
        <v>0</v>
      </c>
      <c r="BA67">
        <f t="shared" si="80"/>
        <v>2</v>
      </c>
      <c r="BB67">
        <f t="shared" si="81"/>
        <v>0</v>
      </c>
      <c r="BC67">
        <f t="shared" si="82"/>
        <v>19.333333333333332</v>
      </c>
      <c r="BD67">
        <f t="shared" si="83"/>
        <v>0.66666666666666663</v>
      </c>
      <c r="BE67">
        <f t="shared" si="84"/>
        <v>11.333333333333334</v>
      </c>
      <c r="BF67">
        <f t="shared" si="85"/>
        <v>10.666666666666666</v>
      </c>
      <c r="BG67">
        <f t="shared" si="86"/>
        <v>0</v>
      </c>
      <c r="BH67">
        <f t="shared" si="87"/>
        <v>0</v>
      </c>
      <c r="BI67">
        <f t="shared" si="88"/>
        <v>0</v>
      </c>
      <c r="BJ67">
        <f t="shared" si="89"/>
        <v>0</v>
      </c>
      <c r="BK67">
        <f t="shared" si="90"/>
        <v>0</v>
      </c>
      <c r="BL67">
        <v>0</v>
      </c>
      <c r="BM67">
        <f t="shared" si="91"/>
        <v>0</v>
      </c>
      <c r="BN67">
        <f t="shared" si="92"/>
        <v>0</v>
      </c>
      <c r="BO67">
        <f t="shared" si="93"/>
        <v>0</v>
      </c>
      <c r="BP67">
        <f t="shared" si="94"/>
        <v>0</v>
      </c>
      <c r="BQ67">
        <f t="shared" si="95"/>
        <v>0</v>
      </c>
      <c r="BR67">
        <f t="shared" si="96"/>
        <v>0</v>
      </c>
      <c r="BS67">
        <f t="shared" si="97"/>
        <v>0</v>
      </c>
      <c r="BT67">
        <f t="shared" si="98"/>
        <v>0</v>
      </c>
    </row>
    <row r="68" spans="1:148" x14ac:dyDescent="0.25">
      <c r="A68">
        <v>7</v>
      </c>
      <c r="B68">
        <v>4</v>
      </c>
      <c r="C68" t="s">
        <v>60</v>
      </c>
      <c r="D68" t="s">
        <v>61</v>
      </c>
      <c r="E68" s="11"/>
      <c r="F68" s="12">
        <v>8</v>
      </c>
      <c r="G68">
        <v>1</v>
      </c>
      <c r="H68">
        <v>2</v>
      </c>
      <c r="I68">
        <f t="shared" si="99"/>
        <v>37</v>
      </c>
      <c r="K68">
        <f t="shared" si="74"/>
        <v>0</v>
      </c>
      <c r="M68">
        <f t="shared" si="100"/>
        <v>0</v>
      </c>
      <c r="Q68">
        <f t="shared" si="101"/>
        <v>4</v>
      </c>
      <c r="AC68">
        <v>98</v>
      </c>
      <c r="AD68">
        <v>15</v>
      </c>
      <c r="AE68">
        <v>4</v>
      </c>
      <c r="AF68">
        <v>105</v>
      </c>
      <c r="AV68">
        <f t="shared" si="75"/>
        <v>0</v>
      </c>
      <c r="AW68">
        <f t="shared" si="76"/>
        <v>0</v>
      </c>
      <c r="AX68">
        <f t="shared" si="77"/>
        <v>0</v>
      </c>
      <c r="AY68">
        <f t="shared" si="78"/>
        <v>0</v>
      </c>
      <c r="AZ68">
        <f t="shared" si="79"/>
        <v>0</v>
      </c>
      <c r="BA68">
        <f t="shared" si="80"/>
        <v>0</v>
      </c>
      <c r="BB68">
        <f t="shared" si="81"/>
        <v>0</v>
      </c>
      <c r="BC68">
        <f t="shared" si="82"/>
        <v>16.333333333333332</v>
      </c>
      <c r="BD68">
        <f t="shared" si="83"/>
        <v>2.5</v>
      </c>
      <c r="BE68">
        <f t="shared" si="84"/>
        <v>0.66666666666666663</v>
      </c>
      <c r="BF68">
        <f t="shared" si="85"/>
        <v>17.5</v>
      </c>
      <c r="BG68">
        <f t="shared" si="86"/>
        <v>0</v>
      </c>
      <c r="BH68">
        <f t="shared" si="87"/>
        <v>0</v>
      </c>
      <c r="BI68">
        <f t="shared" si="88"/>
        <v>0</v>
      </c>
      <c r="BJ68">
        <f t="shared" si="89"/>
        <v>0</v>
      </c>
      <c r="BK68">
        <f t="shared" si="90"/>
        <v>0</v>
      </c>
      <c r="BL68">
        <v>0</v>
      </c>
      <c r="BM68">
        <f t="shared" si="91"/>
        <v>0</v>
      </c>
      <c r="BN68">
        <f t="shared" si="92"/>
        <v>0</v>
      </c>
      <c r="BO68">
        <f t="shared" si="93"/>
        <v>0</v>
      </c>
      <c r="BP68">
        <f t="shared" si="94"/>
        <v>0</v>
      </c>
      <c r="BQ68">
        <f t="shared" si="95"/>
        <v>0</v>
      </c>
      <c r="BR68">
        <f t="shared" si="96"/>
        <v>0</v>
      </c>
      <c r="BS68">
        <f t="shared" si="97"/>
        <v>0</v>
      </c>
      <c r="BT68">
        <f t="shared" si="98"/>
        <v>0</v>
      </c>
    </row>
    <row r="69" spans="1:148" x14ac:dyDescent="0.25">
      <c r="A69">
        <v>7</v>
      </c>
      <c r="B69">
        <v>4</v>
      </c>
      <c r="C69" t="s">
        <v>60</v>
      </c>
      <c r="D69" t="s">
        <v>61</v>
      </c>
      <c r="E69" s="11"/>
      <c r="F69" s="12">
        <v>9</v>
      </c>
      <c r="G69" s="16">
        <v>2</v>
      </c>
      <c r="H69" s="16">
        <v>4</v>
      </c>
      <c r="I69">
        <f t="shared" si="99"/>
        <v>42.333333333333329</v>
      </c>
      <c r="K69">
        <f t="shared" si="74"/>
        <v>0</v>
      </c>
      <c r="M69">
        <f t="shared" si="100"/>
        <v>0</v>
      </c>
      <c r="Q69">
        <f t="shared" si="101"/>
        <v>4</v>
      </c>
      <c r="T69" s="16"/>
      <c r="U69" s="16"/>
      <c r="AC69">
        <v>36</v>
      </c>
      <c r="AD69">
        <v>8</v>
      </c>
      <c r="AF69">
        <v>66</v>
      </c>
      <c r="AI69">
        <v>17</v>
      </c>
      <c r="AV69">
        <f t="shared" si="75"/>
        <v>0</v>
      </c>
      <c r="AW69">
        <f t="shared" si="76"/>
        <v>0</v>
      </c>
      <c r="AX69">
        <f t="shared" si="77"/>
        <v>0</v>
      </c>
      <c r="AY69">
        <f t="shared" si="78"/>
        <v>0</v>
      </c>
      <c r="AZ69">
        <f t="shared" si="79"/>
        <v>0</v>
      </c>
      <c r="BA69">
        <f t="shared" si="80"/>
        <v>0</v>
      </c>
      <c r="BB69">
        <f t="shared" si="81"/>
        <v>0</v>
      </c>
      <c r="BC69">
        <f t="shared" si="82"/>
        <v>12</v>
      </c>
      <c r="BD69">
        <f t="shared" si="83"/>
        <v>2.6666666666666665</v>
      </c>
      <c r="BE69">
        <f t="shared" si="84"/>
        <v>0</v>
      </c>
      <c r="BF69">
        <f t="shared" si="85"/>
        <v>22</v>
      </c>
      <c r="BG69">
        <f t="shared" si="86"/>
        <v>0</v>
      </c>
      <c r="BH69">
        <f t="shared" si="87"/>
        <v>0</v>
      </c>
      <c r="BI69">
        <f t="shared" si="88"/>
        <v>5.666666666666667</v>
      </c>
      <c r="BJ69">
        <f t="shared" si="89"/>
        <v>0</v>
      </c>
      <c r="BK69">
        <f t="shared" si="90"/>
        <v>0</v>
      </c>
      <c r="BL69">
        <v>0</v>
      </c>
      <c r="BM69">
        <f t="shared" si="91"/>
        <v>0</v>
      </c>
      <c r="BN69">
        <f t="shared" si="92"/>
        <v>0</v>
      </c>
      <c r="BO69">
        <f t="shared" si="93"/>
        <v>0</v>
      </c>
      <c r="BP69">
        <f t="shared" si="94"/>
        <v>0</v>
      </c>
      <c r="BQ69">
        <f t="shared" si="95"/>
        <v>0</v>
      </c>
      <c r="BR69">
        <f t="shared" si="96"/>
        <v>0</v>
      </c>
      <c r="BS69">
        <f t="shared" si="97"/>
        <v>0</v>
      </c>
      <c r="BT69">
        <f t="shared" si="98"/>
        <v>0</v>
      </c>
    </row>
    <row r="70" spans="1:148" x14ac:dyDescent="0.25">
      <c r="A70">
        <v>7</v>
      </c>
      <c r="B70">
        <v>4</v>
      </c>
      <c r="C70" t="s">
        <v>60</v>
      </c>
      <c r="D70" t="s">
        <v>61</v>
      </c>
      <c r="E70" s="11"/>
      <c r="F70" s="12">
        <v>10</v>
      </c>
      <c r="G70">
        <v>2</v>
      </c>
      <c r="H70">
        <v>4</v>
      </c>
      <c r="I70">
        <f t="shared" si="99"/>
        <v>129.33333333333334</v>
      </c>
      <c r="K70">
        <f t="shared" si="74"/>
        <v>0</v>
      </c>
      <c r="M70">
        <f t="shared" si="100"/>
        <v>0</v>
      </c>
      <c r="Q70">
        <f t="shared" si="101"/>
        <v>4</v>
      </c>
      <c r="AC70">
        <v>19</v>
      </c>
      <c r="AD70">
        <v>9</v>
      </c>
      <c r="AF70">
        <v>30</v>
      </c>
      <c r="AI70">
        <v>330</v>
      </c>
      <c r="AV70">
        <f t="shared" si="75"/>
        <v>0</v>
      </c>
      <c r="AW70">
        <f t="shared" si="76"/>
        <v>0</v>
      </c>
      <c r="AX70">
        <f t="shared" si="77"/>
        <v>0</v>
      </c>
      <c r="AY70">
        <f t="shared" si="78"/>
        <v>0</v>
      </c>
      <c r="AZ70">
        <f t="shared" si="79"/>
        <v>0</v>
      </c>
      <c r="BA70">
        <f t="shared" si="80"/>
        <v>0</v>
      </c>
      <c r="BB70">
        <f t="shared" si="81"/>
        <v>0</v>
      </c>
      <c r="BC70">
        <f t="shared" si="82"/>
        <v>6.333333333333333</v>
      </c>
      <c r="BD70">
        <f t="shared" si="83"/>
        <v>3</v>
      </c>
      <c r="BE70">
        <f t="shared" si="84"/>
        <v>0</v>
      </c>
      <c r="BF70">
        <f t="shared" si="85"/>
        <v>10</v>
      </c>
      <c r="BG70">
        <f t="shared" si="86"/>
        <v>0</v>
      </c>
      <c r="BH70">
        <f t="shared" si="87"/>
        <v>0</v>
      </c>
      <c r="BI70">
        <f t="shared" si="88"/>
        <v>110</v>
      </c>
      <c r="BJ70">
        <f t="shared" si="89"/>
        <v>0</v>
      </c>
      <c r="BK70">
        <f t="shared" si="90"/>
        <v>0</v>
      </c>
      <c r="BL70">
        <v>0</v>
      </c>
      <c r="BM70">
        <f t="shared" si="91"/>
        <v>0</v>
      </c>
      <c r="BN70">
        <f t="shared" si="92"/>
        <v>0</v>
      </c>
      <c r="BO70">
        <f t="shared" si="93"/>
        <v>0</v>
      </c>
      <c r="BP70">
        <f t="shared" si="94"/>
        <v>0</v>
      </c>
      <c r="BQ70">
        <f t="shared" si="95"/>
        <v>0</v>
      </c>
      <c r="BR70">
        <f t="shared" si="96"/>
        <v>0</v>
      </c>
      <c r="BS70">
        <f t="shared" si="97"/>
        <v>0</v>
      </c>
      <c r="BT70">
        <f t="shared" si="98"/>
        <v>0</v>
      </c>
    </row>
    <row r="71" spans="1:148" x14ac:dyDescent="0.25">
      <c r="A71">
        <v>7</v>
      </c>
      <c r="B71">
        <v>4</v>
      </c>
      <c r="C71" t="s">
        <v>60</v>
      </c>
      <c r="D71" t="s">
        <v>61</v>
      </c>
      <c r="E71" s="11"/>
      <c r="F71" s="12">
        <v>11</v>
      </c>
      <c r="G71">
        <v>3</v>
      </c>
      <c r="H71">
        <v>8</v>
      </c>
      <c r="I71">
        <f t="shared" si="99"/>
        <v>36</v>
      </c>
      <c r="K71">
        <f t="shared" si="74"/>
        <v>0</v>
      </c>
      <c r="M71">
        <f t="shared" si="100"/>
        <v>0</v>
      </c>
      <c r="Q71">
        <f t="shared" si="101"/>
        <v>5</v>
      </c>
      <c r="AC71">
        <v>12</v>
      </c>
      <c r="AD71">
        <v>1</v>
      </c>
      <c r="AE71">
        <v>5</v>
      </c>
      <c r="AF71">
        <v>29</v>
      </c>
      <c r="AI71">
        <v>7</v>
      </c>
      <c r="AV71">
        <f t="shared" si="75"/>
        <v>0</v>
      </c>
      <c r="AW71">
        <f t="shared" si="76"/>
        <v>0</v>
      </c>
      <c r="AX71">
        <f t="shared" si="77"/>
        <v>0</v>
      </c>
      <c r="AY71">
        <f t="shared" si="78"/>
        <v>0</v>
      </c>
      <c r="AZ71">
        <f t="shared" si="79"/>
        <v>0</v>
      </c>
      <c r="BA71">
        <f t="shared" si="80"/>
        <v>0</v>
      </c>
      <c r="BB71">
        <f t="shared" si="81"/>
        <v>0</v>
      </c>
      <c r="BC71">
        <f t="shared" si="82"/>
        <v>8</v>
      </c>
      <c r="BD71">
        <f t="shared" si="83"/>
        <v>0.66666666666666663</v>
      </c>
      <c r="BE71">
        <f t="shared" si="84"/>
        <v>3.3333333333333335</v>
      </c>
      <c r="BF71">
        <f t="shared" si="85"/>
        <v>19.333333333333332</v>
      </c>
      <c r="BG71">
        <f t="shared" si="86"/>
        <v>0</v>
      </c>
      <c r="BH71">
        <f t="shared" si="87"/>
        <v>0</v>
      </c>
      <c r="BI71">
        <f t="shared" si="88"/>
        <v>4.666666666666667</v>
      </c>
      <c r="BJ71">
        <f t="shared" si="89"/>
        <v>0</v>
      </c>
      <c r="BK71">
        <f t="shared" si="90"/>
        <v>0</v>
      </c>
      <c r="BL71">
        <v>0</v>
      </c>
      <c r="BM71">
        <f t="shared" si="91"/>
        <v>0</v>
      </c>
      <c r="BN71">
        <f t="shared" si="92"/>
        <v>0</v>
      </c>
      <c r="BO71">
        <f t="shared" si="93"/>
        <v>0</v>
      </c>
      <c r="BP71">
        <f t="shared" si="94"/>
        <v>0</v>
      </c>
      <c r="BQ71">
        <f t="shared" si="95"/>
        <v>0</v>
      </c>
      <c r="BR71">
        <f t="shared" si="96"/>
        <v>0</v>
      </c>
      <c r="BS71">
        <f t="shared" si="97"/>
        <v>0</v>
      </c>
      <c r="BT71">
        <f t="shared" si="98"/>
        <v>0</v>
      </c>
    </row>
    <row r="72" spans="1:148" x14ac:dyDescent="0.25">
      <c r="A72">
        <v>8</v>
      </c>
      <c r="B72">
        <v>10</v>
      </c>
      <c r="C72" t="s">
        <v>67</v>
      </c>
      <c r="D72" t="s">
        <v>63</v>
      </c>
      <c r="E72" s="15"/>
      <c r="F72" s="15">
        <v>2</v>
      </c>
      <c r="G72" s="16">
        <v>1</v>
      </c>
      <c r="H72" s="16">
        <v>2</v>
      </c>
      <c r="I72">
        <f t="shared" si="99"/>
        <v>102.5</v>
      </c>
      <c r="J72">
        <f>AVERAGE(I72:I81)</f>
        <v>115.15833333333333</v>
      </c>
      <c r="K72">
        <f t="shared" si="74"/>
        <v>0.66666666666666663</v>
      </c>
      <c r="L72">
        <f>AVERAGE(K72:K81)</f>
        <v>0.1</v>
      </c>
      <c r="M72">
        <f t="shared" si="100"/>
        <v>2</v>
      </c>
      <c r="N72">
        <f>AVERAGE(M72:M81)</f>
        <v>0.3</v>
      </c>
      <c r="O72">
        <f>STDEV(K72:K81)</f>
        <v>0.22498285257018433</v>
      </c>
      <c r="P72">
        <f>O72/L72</f>
        <v>2.2498285257018433</v>
      </c>
      <c r="Q72">
        <f t="shared" si="101"/>
        <v>6</v>
      </c>
      <c r="R72">
        <f>AVERAGE(Q72:Q81)</f>
        <v>4.9000000000000004</v>
      </c>
      <c r="S72">
        <f>STDEV(I72:I81)</f>
        <v>56.750380022657581</v>
      </c>
      <c r="T72">
        <f>S72/J72</f>
        <v>0.49280306843613214</v>
      </c>
      <c r="Z72">
        <v>2</v>
      </c>
      <c r="AA72">
        <v>2</v>
      </c>
      <c r="AC72">
        <v>6</v>
      </c>
      <c r="AD72">
        <v>56</v>
      </c>
      <c r="AE72">
        <v>65</v>
      </c>
      <c r="AF72">
        <v>484</v>
      </c>
      <c r="AQ72">
        <v>1</v>
      </c>
      <c r="AT72">
        <v>3</v>
      </c>
      <c r="AV72">
        <f t="shared" si="75"/>
        <v>0</v>
      </c>
      <c r="AW72">
        <f t="shared" si="76"/>
        <v>0</v>
      </c>
      <c r="AX72">
        <f t="shared" si="77"/>
        <v>0</v>
      </c>
      <c r="AY72">
        <f t="shared" si="78"/>
        <v>0</v>
      </c>
      <c r="AZ72">
        <f t="shared" si="79"/>
        <v>0.33333333333333331</v>
      </c>
      <c r="BA72">
        <f t="shared" si="80"/>
        <v>0.33333333333333331</v>
      </c>
      <c r="BB72">
        <f t="shared" si="81"/>
        <v>0</v>
      </c>
      <c r="BC72">
        <f t="shared" si="82"/>
        <v>1</v>
      </c>
      <c r="BD72">
        <f t="shared" si="83"/>
        <v>9.3333333333333339</v>
      </c>
      <c r="BE72">
        <f t="shared" si="84"/>
        <v>10.833333333333334</v>
      </c>
      <c r="BF72">
        <f t="shared" si="85"/>
        <v>80.666666666666671</v>
      </c>
      <c r="BG72">
        <f t="shared" si="86"/>
        <v>0</v>
      </c>
      <c r="BH72">
        <f t="shared" si="87"/>
        <v>0</v>
      </c>
      <c r="BI72">
        <f t="shared" si="88"/>
        <v>0</v>
      </c>
      <c r="BJ72">
        <f t="shared" si="89"/>
        <v>0</v>
      </c>
      <c r="BK72">
        <f t="shared" si="90"/>
        <v>0</v>
      </c>
      <c r="BL72">
        <v>0</v>
      </c>
      <c r="BM72">
        <f t="shared" si="91"/>
        <v>0</v>
      </c>
      <c r="BN72">
        <f t="shared" si="92"/>
        <v>0</v>
      </c>
      <c r="BO72">
        <f t="shared" si="93"/>
        <v>0</v>
      </c>
      <c r="BP72">
        <f t="shared" si="94"/>
        <v>0</v>
      </c>
      <c r="BQ72">
        <f t="shared" si="95"/>
        <v>0.16666666666666666</v>
      </c>
      <c r="BR72">
        <f t="shared" si="96"/>
        <v>0</v>
      </c>
      <c r="BS72">
        <f t="shared" si="97"/>
        <v>0</v>
      </c>
      <c r="BT72">
        <f t="shared" si="98"/>
        <v>0.5</v>
      </c>
      <c r="BV72">
        <f>AVERAGE(AV72:AV81)</f>
        <v>0</v>
      </c>
      <c r="BW72">
        <f>STDEV(AV72:AV81)</f>
        <v>0</v>
      </c>
      <c r="BX72">
        <v>0</v>
      </c>
      <c r="BY72">
        <f>AVERAGE(AW72:AW81)</f>
        <v>3.3333333333333333E-2</v>
      </c>
      <c r="BZ72">
        <f>STDEV(AW72:AW81)</f>
        <v>0.10540925533894598</v>
      </c>
      <c r="CA72">
        <f t="shared" ref="CA72:CA122" si="102">BZ72/BY72</f>
        <v>3.1622776601683795</v>
      </c>
      <c r="CB72">
        <f>AVERAGE(AX72:AX81)</f>
        <v>0</v>
      </c>
      <c r="CC72">
        <f>STDEV(AX72:AX81)</f>
        <v>0</v>
      </c>
      <c r="CD72">
        <v>0</v>
      </c>
      <c r="CE72">
        <f t="shared" ref="CE72" si="103">AVERAGE(AY72:AY81)</f>
        <v>0</v>
      </c>
      <c r="CF72">
        <f>STDEV(AY72:AY81)</f>
        <v>0</v>
      </c>
      <c r="CG72">
        <v>0</v>
      </c>
      <c r="CH72">
        <f>AVERAGE(AZ72:AZ81)</f>
        <v>3.3333333333333333E-2</v>
      </c>
      <c r="CI72">
        <f>STDEV(AZ72:AZ81)</f>
        <v>0.10540925533894598</v>
      </c>
      <c r="CJ72">
        <f t="shared" ref="CJ72:CJ122" si="104">CI72/CH72</f>
        <v>3.1622776601683795</v>
      </c>
      <c r="CK72">
        <f>AVERAGE(BA72:BA81)</f>
        <v>0.28333333333333333</v>
      </c>
      <c r="CL72">
        <f>STDEV(BA72:BA81)</f>
        <v>0.5094780674715722</v>
      </c>
      <c r="CM72">
        <f t="shared" ref="CM72:CM122" si="105">CL72/CK72</f>
        <v>1.7981578851937843</v>
      </c>
      <c r="CN72">
        <f>AVERAGE(BB72:BB81)</f>
        <v>0.13333333333333333</v>
      </c>
      <c r="CO72">
        <f>STDEV(BB72:BB81)</f>
        <v>0.28109134757052257</v>
      </c>
      <c r="CP72">
        <f t="shared" ref="CP72:CP122" si="106">CO72/CN72</f>
        <v>2.1081851067789192</v>
      </c>
      <c r="CQ72">
        <f>AVERAGE(BC72:BC81)</f>
        <v>26.533333333333331</v>
      </c>
      <c r="CR72">
        <f>STDEV(BC72:BC81)</f>
        <v>23.158445117211858</v>
      </c>
      <c r="CS72">
        <f t="shared" ref="CS72:CS122" si="107">CR72/CQ72</f>
        <v>0.87280572049793448</v>
      </c>
      <c r="CT72">
        <f>AVERAGE(BD72:BD81)</f>
        <v>3.3999999999999995</v>
      </c>
      <c r="CU72">
        <f>STDEV(BD72:BD81)</f>
        <v>4.0416046196077327</v>
      </c>
      <c r="CV72">
        <f t="shared" ref="CV72:CV122" si="108">CU72/CT72</f>
        <v>1.1887072410610979</v>
      </c>
      <c r="CW72">
        <f>AVERAGE(BE72:BE81)</f>
        <v>19.925000000000001</v>
      </c>
      <c r="CX72">
        <f>STDEV(BE72:BE81)</f>
        <v>25.316040942697686</v>
      </c>
      <c r="CY72">
        <f t="shared" ref="CY72:CY122" si="109">CX72/CW72</f>
        <v>1.2705666721554674</v>
      </c>
      <c r="CZ72">
        <f>AVERAGE(BF72:BF81)</f>
        <v>64.216666666666669</v>
      </c>
      <c r="DA72">
        <f>STDEV(BF72:BF81)</f>
        <v>51.36849745577728</v>
      </c>
      <c r="DB72">
        <f t="shared" ref="DB72:DB122" si="110">DA72/CZ72</f>
        <v>0.79992469435417513</v>
      </c>
      <c r="DC72">
        <f>AVERAGE(BG72:BG81)</f>
        <v>0</v>
      </c>
      <c r="DD72">
        <f>STDEV(BG72:BG81)</f>
        <v>0</v>
      </c>
      <c r="DE72">
        <v>0</v>
      </c>
      <c r="DF72">
        <f>AVERAGE(BH72:BH81)</f>
        <v>0</v>
      </c>
      <c r="DG72">
        <f>STDEV(BH72:BH81)</f>
        <v>0</v>
      </c>
      <c r="DH72">
        <v>0</v>
      </c>
      <c r="DI72">
        <f>AVERAGE(BI72:BI81)</f>
        <v>0.6</v>
      </c>
      <c r="DJ72">
        <f>STDEV(BI72:BI81)</f>
        <v>1.8973665961010275</v>
      </c>
      <c r="DK72">
        <f t="shared" ref="DK72:DK122" si="111">DJ72/DI72</f>
        <v>3.1622776601683795</v>
      </c>
      <c r="DL72">
        <f>AVERAGE(BJ72:BJ81)</f>
        <v>0</v>
      </c>
      <c r="DM72">
        <f>STDEV(BJ72:BJ81)</f>
        <v>0</v>
      </c>
      <c r="DN72">
        <v>0</v>
      </c>
      <c r="DO72">
        <f>AVERAGE(BK72:BK81)</f>
        <v>0</v>
      </c>
      <c r="DP72">
        <f>STDEV(BK72:BK81)</f>
        <v>0</v>
      </c>
      <c r="DQ72">
        <v>0</v>
      </c>
      <c r="DR72">
        <f>AVERAGE(BM72:BM81)</f>
        <v>3.3333333333333333E-2</v>
      </c>
      <c r="DS72">
        <f>STDEV(BM72:BM81)</f>
        <v>0.10540925533894598</v>
      </c>
      <c r="DT72">
        <f t="shared" ref="DT72:DT122" si="112">DS72/DR72</f>
        <v>3.1622776601683795</v>
      </c>
      <c r="DU72">
        <f>AVERAGE(BN72:BN81)</f>
        <v>0</v>
      </c>
      <c r="DV72">
        <f>STDEV(BN72:BN81)</f>
        <v>0</v>
      </c>
      <c r="DW72">
        <v>0</v>
      </c>
      <c r="DX72">
        <f>AVERAGE(BO72:BO81)</f>
        <v>0</v>
      </c>
      <c r="DY72">
        <f>STDEV(BO72:BO81)</f>
        <v>0</v>
      </c>
      <c r="DZ72">
        <v>0</v>
      </c>
      <c r="EA72">
        <f>AVERAGE(BP72:BP81)</f>
        <v>0</v>
      </c>
      <c r="EB72">
        <f>STDEV(BP72:BP81)</f>
        <v>0</v>
      </c>
      <c r="EC72">
        <v>0</v>
      </c>
      <c r="ED72">
        <f>AVERAGE(BL72:BL81)</f>
        <v>0</v>
      </c>
      <c r="EE72">
        <f>STDEV(BL72:BL81)</f>
        <v>0</v>
      </c>
      <c r="EF72">
        <v>0</v>
      </c>
      <c r="EG72">
        <f>AVERAGE(BQ72:BQ81)</f>
        <v>1.6666666666666666E-2</v>
      </c>
      <c r="EH72">
        <f>STDEV(BQ72:BQ81)</f>
        <v>5.2704627669472988E-2</v>
      </c>
      <c r="EI72">
        <f t="shared" ref="EI72" si="113">EH72/EG72</f>
        <v>3.1622776601683795</v>
      </c>
      <c r="EJ72">
        <f>AVERAGE(BR72:BR81)</f>
        <v>0</v>
      </c>
      <c r="EK72">
        <f t="shared" ref="EK72:EK122" si="114">STDEV(BR72:BR81)</f>
        <v>0</v>
      </c>
      <c r="EL72">
        <v>0</v>
      </c>
      <c r="EM72">
        <f>AVERAGE(BS72:BS81)</f>
        <v>0</v>
      </c>
      <c r="EN72">
        <f t="shared" ref="EN72:EN122" si="115">STDEV(BS72:BS81)</f>
        <v>0</v>
      </c>
      <c r="EO72">
        <v>0</v>
      </c>
      <c r="EP72">
        <f>AVERAGE(BT72:BT81)</f>
        <v>0.05</v>
      </c>
      <c r="EQ72">
        <f t="shared" ref="EQ72:EQ122" si="116">STDEV(BT72:BT81)</f>
        <v>0.15811388300841897</v>
      </c>
      <c r="ER72">
        <f t="shared" ref="ER72:ER102" si="117">EQ72/EP72</f>
        <v>3.1622776601683791</v>
      </c>
    </row>
    <row r="73" spans="1:148" x14ac:dyDescent="0.25">
      <c r="A73">
        <v>8</v>
      </c>
      <c r="B73">
        <v>10</v>
      </c>
      <c r="C73" t="s">
        <v>67</v>
      </c>
      <c r="D73" t="s">
        <v>63</v>
      </c>
      <c r="E73" s="15"/>
      <c r="F73" s="15">
        <v>3</v>
      </c>
      <c r="G73" s="16">
        <v>0</v>
      </c>
      <c r="H73" s="16">
        <v>1</v>
      </c>
      <c r="I73">
        <f t="shared" si="99"/>
        <v>36.75</v>
      </c>
      <c r="K73">
        <f t="shared" si="74"/>
        <v>0</v>
      </c>
      <c r="M73">
        <f t="shared" si="100"/>
        <v>0</v>
      </c>
      <c r="Q73">
        <f t="shared" si="101"/>
        <v>5</v>
      </c>
      <c r="T73" s="16"/>
      <c r="U73" s="16"/>
      <c r="AA73">
        <v>20</v>
      </c>
      <c r="AC73">
        <v>94</v>
      </c>
      <c r="AD73">
        <v>26</v>
      </c>
      <c r="AE73">
        <v>95</v>
      </c>
      <c r="AF73">
        <v>206</v>
      </c>
      <c r="AV73">
        <f t="shared" si="75"/>
        <v>0</v>
      </c>
      <c r="AW73">
        <f t="shared" si="76"/>
        <v>0</v>
      </c>
      <c r="AX73">
        <f t="shared" si="77"/>
        <v>0</v>
      </c>
      <c r="AY73">
        <f t="shared" si="78"/>
        <v>0</v>
      </c>
      <c r="AZ73">
        <f t="shared" si="79"/>
        <v>0</v>
      </c>
      <c r="BA73">
        <f t="shared" si="80"/>
        <v>1.6666666666666667</v>
      </c>
      <c r="BB73">
        <f t="shared" si="81"/>
        <v>0</v>
      </c>
      <c r="BC73">
        <f t="shared" si="82"/>
        <v>7.833333333333333</v>
      </c>
      <c r="BD73">
        <f t="shared" si="83"/>
        <v>2.1666666666666665</v>
      </c>
      <c r="BE73">
        <f t="shared" si="84"/>
        <v>7.916666666666667</v>
      </c>
      <c r="BF73">
        <f t="shared" si="85"/>
        <v>17.166666666666668</v>
      </c>
      <c r="BG73">
        <f t="shared" si="86"/>
        <v>0</v>
      </c>
      <c r="BH73">
        <f t="shared" si="87"/>
        <v>0</v>
      </c>
      <c r="BI73">
        <f t="shared" si="88"/>
        <v>0</v>
      </c>
      <c r="BJ73">
        <f t="shared" si="89"/>
        <v>0</v>
      </c>
      <c r="BK73">
        <f t="shared" si="90"/>
        <v>0</v>
      </c>
      <c r="BL73">
        <v>0</v>
      </c>
      <c r="BM73">
        <f t="shared" si="91"/>
        <v>0</v>
      </c>
      <c r="BN73">
        <f t="shared" si="92"/>
        <v>0</v>
      </c>
      <c r="BO73">
        <f t="shared" si="93"/>
        <v>0</v>
      </c>
      <c r="BP73">
        <f t="shared" si="94"/>
        <v>0</v>
      </c>
      <c r="BQ73">
        <f t="shared" si="95"/>
        <v>0</v>
      </c>
      <c r="BR73">
        <f t="shared" si="96"/>
        <v>0</v>
      </c>
      <c r="BS73">
        <f t="shared" si="97"/>
        <v>0</v>
      </c>
      <c r="BT73">
        <f t="shared" si="98"/>
        <v>0</v>
      </c>
    </row>
    <row r="74" spans="1:148" x14ac:dyDescent="0.25">
      <c r="A74">
        <v>8</v>
      </c>
      <c r="B74">
        <v>10</v>
      </c>
      <c r="C74" t="s">
        <v>67</v>
      </c>
      <c r="D74" t="s">
        <v>63</v>
      </c>
      <c r="E74" s="15"/>
      <c r="F74" s="15">
        <v>4</v>
      </c>
      <c r="G74" s="16">
        <v>1</v>
      </c>
      <c r="H74" s="16">
        <v>2</v>
      </c>
      <c r="I74">
        <f t="shared" si="99"/>
        <v>130.5</v>
      </c>
      <c r="K74">
        <f t="shared" si="74"/>
        <v>0</v>
      </c>
      <c r="M74">
        <f t="shared" si="100"/>
        <v>0</v>
      </c>
      <c r="Q74">
        <f t="shared" si="101"/>
        <v>5</v>
      </c>
      <c r="T74" s="16"/>
      <c r="U74" s="16"/>
      <c r="AB74">
        <v>4</v>
      </c>
      <c r="AC74">
        <v>163</v>
      </c>
      <c r="AD74">
        <v>73</v>
      </c>
      <c r="AE74">
        <v>62</v>
      </c>
      <c r="AF74">
        <v>481</v>
      </c>
      <c r="AV74">
        <f t="shared" si="75"/>
        <v>0</v>
      </c>
      <c r="AW74">
        <f t="shared" si="76"/>
        <v>0</v>
      </c>
      <c r="AX74">
        <f t="shared" si="77"/>
        <v>0</v>
      </c>
      <c r="AY74">
        <f t="shared" si="78"/>
        <v>0</v>
      </c>
      <c r="AZ74">
        <f t="shared" si="79"/>
        <v>0</v>
      </c>
      <c r="BA74">
        <f t="shared" si="80"/>
        <v>0</v>
      </c>
      <c r="BB74">
        <f t="shared" si="81"/>
        <v>0.66666666666666663</v>
      </c>
      <c r="BC74">
        <f t="shared" si="82"/>
        <v>27.166666666666668</v>
      </c>
      <c r="BD74">
        <f t="shared" si="83"/>
        <v>12.166666666666666</v>
      </c>
      <c r="BE74">
        <f t="shared" si="84"/>
        <v>10.333333333333334</v>
      </c>
      <c r="BF74">
        <f t="shared" si="85"/>
        <v>80.166666666666671</v>
      </c>
      <c r="BG74">
        <f t="shared" si="86"/>
        <v>0</v>
      </c>
      <c r="BH74">
        <f t="shared" si="87"/>
        <v>0</v>
      </c>
      <c r="BI74">
        <f t="shared" si="88"/>
        <v>0</v>
      </c>
      <c r="BJ74">
        <f t="shared" si="89"/>
        <v>0</v>
      </c>
      <c r="BK74">
        <f t="shared" si="90"/>
        <v>0</v>
      </c>
      <c r="BL74">
        <v>0</v>
      </c>
      <c r="BM74">
        <f t="shared" si="91"/>
        <v>0</v>
      </c>
      <c r="BN74">
        <f t="shared" si="92"/>
        <v>0</v>
      </c>
      <c r="BO74">
        <f t="shared" si="93"/>
        <v>0</v>
      </c>
      <c r="BP74">
        <f t="shared" si="94"/>
        <v>0</v>
      </c>
      <c r="BQ74">
        <f t="shared" si="95"/>
        <v>0</v>
      </c>
      <c r="BR74">
        <f t="shared" si="96"/>
        <v>0</v>
      </c>
      <c r="BS74">
        <f t="shared" si="97"/>
        <v>0</v>
      </c>
      <c r="BT74">
        <f t="shared" si="98"/>
        <v>0</v>
      </c>
    </row>
    <row r="75" spans="1:148" x14ac:dyDescent="0.25">
      <c r="A75">
        <v>8</v>
      </c>
      <c r="B75">
        <v>10</v>
      </c>
      <c r="C75" t="s">
        <v>67</v>
      </c>
      <c r="D75" t="s">
        <v>63</v>
      </c>
      <c r="E75" s="15"/>
      <c r="F75" s="15">
        <v>5</v>
      </c>
      <c r="G75" s="16">
        <v>1</v>
      </c>
      <c r="H75" s="16">
        <v>2</v>
      </c>
      <c r="I75">
        <f t="shared" si="99"/>
        <v>106.83333333333331</v>
      </c>
      <c r="K75">
        <f t="shared" si="74"/>
        <v>0</v>
      </c>
      <c r="M75">
        <f t="shared" si="100"/>
        <v>0</v>
      </c>
      <c r="Q75">
        <f t="shared" si="101"/>
        <v>4</v>
      </c>
      <c r="T75" s="16"/>
      <c r="U75" s="16"/>
      <c r="AC75">
        <v>387</v>
      </c>
      <c r="AD75">
        <v>8</v>
      </c>
      <c r="AE75">
        <v>17</v>
      </c>
      <c r="AF75">
        <v>229</v>
      </c>
      <c r="AV75">
        <f t="shared" si="75"/>
        <v>0</v>
      </c>
      <c r="AW75">
        <f t="shared" si="76"/>
        <v>0</v>
      </c>
      <c r="AX75">
        <f t="shared" si="77"/>
        <v>0</v>
      </c>
      <c r="AY75">
        <f t="shared" si="78"/>
        <v>0</v>
      </c>
      <c r="AZ75">
        <f t="shared" si="79"/>
        <v>0</v>
      </c>
      <c r="BA75">
        <f t="shared" si="80"/>
        <v>0</v>
      </c>
      <c r="BB75">
        <f t="shared" si="81"/>
        <v>0</v>
      </c>
      <c r="BC75">
        <f t="shared" si="82"/>
        <v>64.5</v>
      </c>
      <c r="BD75">
        <f t="shared" si="83"/>
        <v>1.3333333333333333</v>
      </c>
      <c r="BE75">
        <f t="shared" si="84"/>
        <v>2.8333333333333335</v>
      </c>
      <c r="BF75">
        <f t="shared" si="85"/>
        <v>38.166666666666664</v>
      </c>
      <c r="BG75">
        <f t="shared" si="86"/>
        <v>0</v>
      </c>
      <c r="BH75">
        <f t="shared" si="87"/>
        <v>0</v>
      </c>
      <c r="BI75">
        <f t="shared" si="88"/>
        <v>0</v>
      </c>
      <c r="BJ75">
        <f t="shared" si="89"/>
        <v>0</v>
      </c>
      <c r="BK75">
        <f t="shared" si="90"/>
        <v>0</v>
      </c>
      <c r="BL75">
        <v>0</v>
      </c>
      <c r="BM75">
        <f t="shared" si="91"/>
        <v>0</v>
      </c>
      <c r="BN75">
        <f t="shared" si="92"/>
        <v>0</v>
      </c>
      <c r="BO75">
        <f t="shared" si="93"/>
        <v>0</v>
      </c>
      <c r="BP75">
        <f t="shared" si="94"/>
        <v>0</v>
      </c>
      <c r="BQ75">
        <f t="shared" si="95"/>
        <v>0</v>
      </c>
      <c r="BR75">
        <f t="shared" si="96"/>
        <v>0</v>
      </c>
      <c r="BS75">
        <f t="shared" si="97"/>
        <v>0</v>
      </c>
      <c r="BT75">
        <f t="shared" si="98"/>
        <v>0</v>
      </c>
    </row>
    <row r="76" spans="1:148" x14ac:dyDescent="0.25">
      <c r="A76">
        <v>8</v>
      </c>
      <c r="B76">
        <v>10</v>
      </c>
      <c r="C76" t="s">
        <v>67</v>
      </c>
      <c r="D76" t="s">
        <v>63</v>
      </c>
      <c r="E76" s="15"/>
      <c r="F76" s="15">
        <v>6</v>
      </c>
      <c r="G76" s="16">
        <v>1</v>
      </c>
      <c r="H76" s="16">
        <v>2</v>
      </c>
      <c r="I76">
        <f t="shared" si="99"/>
        <v>95.999999999999986</v>
      </c>
      <c r="K76">
        <f t="shared" si="74"/>
        <v>0</v>
      </c>
      <c r="M76">
        <f t="shared" si="100"/>
        <v>0</v>
      </c>
      <c r="Q76">
        <f t="shared" si="101"/>
        <v>5</v>
      </c>
      <c r="T76" s="16"/>
      <c r="U76" s="16"/>
      <c r="AA76">
        <v>1</v>
      </c>
      <c r="AC76">
        <v>379</v>
      </c>
      <c r="AD76">
        <v>12</v>
      </c>
      <c r="AE76">
        <v>26</v>
      </c>
      <c r="AF76">
        <v>158</v>
      </c>
      <c r="AV76">
        <f t="shared" si="75"/>
        <v>0</v>
      </c>
      <c r="AW76">
        <f t="shared" si="76"/>
        <v>0</v>
      </c>
      <c r="AX76">
        <f t="shared" si="77"/>
        <v>0</v>
      </c>
      <c r="AY76">
        <f t="shared" si="78"/>
        <v>0</v>
      </c>
      <c r="AZ76">
        <f t="shared" si="79"/>
        <v>0</v>
      </c>
      <c r="BA76">
        <f t="shared" si="80"/>
        <v>0.16666666666666666</v>
      </c>
      <c r="BB76">
        <f t="shared" si="81"/>
        <v>0</v>
      </c>
      <c r="BC76">
        <f t="shared" si="82"/>
        <v>63.166666666666664</v>
      </c>
      <c r="BD76">
        <f t="shared" si="83"/>
        <v>2</v>
      </c>
      <c r="BE76">
        <f t="shared" si="84"/>
        <v>4.333333333333333</v>
      </c>
      <c r="BF76">
        <f t="shared" si="85"/>
        <v>26.333333333333332</v>
      </c>
      <c r="BG76">
        <f t="shared" si="86"/>
        <v>0</v>
      </c>
      <c r="BH76">
        <f t="shared" si="87"/>
        <v>0</v>
      </c>
      <c r="BI76">
        <f t="shared" si="88"/>
        <v>0</v>
      </c>
      <c r="BJ76">
        <f t="shared" si="89"/>
        <v>0</v>
      </c>
      <c r="BK76">
        <f t="shared" si="90"/>
        <v>0</v>
      </c>
      <c r="BL76">
        <v>0</v>
      </c>
      <c r="BM76">
        <f t="shared" si="91"/>
        <v>0</v>
      </c>
      <c r="BN76">
        <f t="shared" si="92"/>
        <v>0</v>
      </c>
      <c r="BO76">
        <f t="shared" si="93"/>
        <v>0</v>
      </c>
      <c r="BP76">
        <f t="shared" si="94"/>
        <v>0</v>
      </c>
      <c r="BQ76">
        <f t="shared" si="95"/>
        <v>0</v>
      </c>
      <c r="BR76">
        <f t="shared" si="96"/>
        <v>0</v>
      </c>
      <c r="BS76">
        <f t="shared" si="97"/>
        <v>0</v>
      </c>
      <c r="BT76">
        <f t="shared" si="98"/>
        <v>0</v>
      </c>
    </row>
    <row r="77" spans="1:148" x14ac:dyDescent="0.25">
      <c r="A77">
        <v>8</v>
      </c>
      <c r="B77">
        <v>10</v>
      </c>
      <c r="C77" t="s">
        <v>67</v>
      </c>
      <c r="D77" t="s">
        <v>63</v>
      </c>
      <c r="E77" s="15"/>
      <c r="F77" s="12">
        <v>7</v>
      </c>
      <c r="G77">
        <v>2</v>
      </c>
      <c r="H77">
        <v>4</v>
      </c>
      <c r="I77">
        <f t="shared" si="99"/>
        <v>126.33333333333333</v>
      </c>
      <c r="K77">
        <f t="shared" si="74"/>
        <v>0.33333333333333331</v>
      </c>
      <c r="M77">
        <f t="shared" si="100"/>
        <v>1</v>
      </c>
      <c r="Q77">
        <f t="shared" si="101"/>
        <v>6</v>
      </c>
      <c r="W77">
        <v>1</v>
      </c>
      <c r="AA77">
        <v>1</v>
      </c>
      <c r="AC77">
        <v>65</v>
      </c>
      <c r="AD77">
        <v>1</v>
      </c>
      <c r="AE77">
        <v>238</v>
      </c>
      <c r="AF77">
        <v>73</v>
      </c>
      <c r="AL77">
        <v>1</v>
      </c>
      <c r="AV77">
        <f t="shared" si="75"/>
        <v>0</v>
      </c>
      <c r="AW77">
        <f t="shared" si="76"/>
        <v>0.33333333333333331</v>
      </c>
      <c r="AX77">
        <f t="shared" si="77"/>
        <v>0</v>
      </c>
      <c r="AY77">
        <f t="shared" si="78"/>
        <v>0</v>
      </c>
      <c r="AZ77">
        <f t="shared" si="79"/>
        <v>0</v>
      </c>
      <c r="BA77">
        <f t="shared" si="80"/>
        <v>0.33333333333333331</v>
      </c>
      <c r="BB77">
        <f t="shared" si="81"/>
        <v>0</v>
      </c>
      <c r="BC77">
        <f t="shared" si="82"/>
        <v>21.666666666666668</v>
      </c>
      <c r="BD77">
        <f t="shared" si="83"/>
        <v>0.33333333333333331</v>
      </c>
      <c r="BE77">
        <f t="shared" si="84"/>
        <v>79.333333333333329</v>
      </c>
      <c r="BF77">
        <f t="shared" si="85"/>
        <v>24.333333333333332</v>
      </c>
      <c r="BG77">
        <f t="shared" si="86"/>
        <v>0</v>
      </c>
      <c r="BH77">
        <f t="shared" si="87"/>
        <v>0</v>
      </c>
      <c r="BI77">
        <f t="shared" si="88"/>
        <v>0</v>
      </c>
      <c r="BJ77">
        <f t="shared" si="89"/>
        <v>0</v>
      </c>
      <c r="BK77">
        <f t="shared" si="90"/>
        <v>0</v>
      </c>
      <c r="BL77">
        <v>0</v>
      </c>
      <c r="BM77">
        <f t="shared" si="91"/>
        <v>0.33333333333333331</v>
      </c>
      <c r="BN77">
        <f t="shared" si="92"/>
        <v>0</v>
      </c>
      <c r="BO77">
        <f t="shared" si="93"/>
        <v>0</v>
      </c>
      <c r="BP77">
        <f t="shared" si="94"/>
        <v>0</v>
      </c>
      <c r="BQ77">
        <f t="shared" si="95"/>
        <v>0</v>
      </c>
      <c r="BR77">
        <f t="shared" si="96"/>
        <v>0</v>
      </c>
      <c r="BS77">
        <f t="shared" si="97"/>
        <v>0</v>
      </c>
      <c r="BT77">
        <f t="shared" si="98"/>
        <v>0</v>
      </c>
    </row>
    <row r="78" spans="1:148" x14ac:dyDescent="0.25">
      <c r="A78">
        <v>8</v>
      </c>
      <c r="B78">
        <v>10</v>
      </c>
      <c r="C78" t="s">
        <v>67</v>
      </c>
      <c r="D78" t="s">
        <v>63</v>
      </c>
      <c r="E78" s="15"/>
      <c r="F78" s="15">
        <v>8</v>
      </c>
      <c r="G78" s="16">
        <v>1</v>
      </c>
      <c r="H78" s="16">
        <v>2</v>
      </c>
      <c r="I78">
        <f t="shared" si="99"/>
        <v>73.666666666666657</v>
      </c>
      <c r="K78">
        <f t="shared" si="74"/>
        <v>0</v>
      </c>
      <c r="M78">
        <f t="shared" si="100"/>
        <v>0</v>
      </c>
      <c r="Q78">
        <f t="shared" si="101"/>
        <v>5</v>
      </c>
      <c r="T78" s="16"/>
      <c r="U78" s="16"/>
      <c r="AB78">
        <v>4</v>
      </c>
      <c r="AC78">
        <v>270</v>
      </c>
      <c r="AD78">
        <v>20</v>
      </c>
      <c r="AE78">
        <v>4</v>
      </c>
      <c r="AF78">
        <v>144</v>
      </c>
      <c r="AV78">
        <f t="shared" si="75"/>
        <v>0</v>
      </c>
      <c r="AW78">
        <f t="shared" si="76"/>
        <v>0</v>
      </c>
      <c r="AX78">
        <f t="shared" si="77"/>
        <v>0</v>
      </c>
      <c r="AY78">
        <f t="shared" si="78"/>
        <v>0</v>
      </c>
      <c r="AZ78">
        <f t="shared" si="79"/>
        <v>0</v>
      </c>
      <c r="BA78">
        <f t="shared" si="80"/>
        <v>0</v>
      </c>
      <c r="BB78">
        <f t="shared" si="81"/>
        <v>0.66666666666666663</v>
      </c>
      <c r="BC78">
        <f t="shared" si="82"/>
        <v>45</v>
      </c>
      <c r="BD78">
        <f t="shared" si="83"/>
        <v>3.3333333333333335</v>
      </c>
      <c r="BE78">
        <f t="shared" si="84"/>
        <v>0.66666666666666663</v>
      </c>
      <c r="BF78">
        <f t="shared" si="85"/>
        <v>24</v>
      </c>
      <c r="BG78">
        <f t="shared" si="86"/>
        <v>0</v>
      </c>
      <c r="BH78">
        <f t="shared" si="87"/>
        <v>0</v>
      </c>
      <c r="BI78">
        <f t="shared" si="88"/>
        <v>0</v>
      </c>
      <c r="BJ78">
        <f t="shared" si="89"/>
        <v>0</v>
      </c>
      <c r="BK78">
        <f t="shared" si="90"/>
        <v>0</v>
      </c>
      <c r="BL78">
        <v>0</v>
      </c>
      <c r="BM78">
        <f t="shared" si="91"/>
        <v>0</v>
      </c>
      <c r="BN78">
        <f t="shared" si="92"/>
        <v>0</v>
      </c>
      <c r="BO78">
        <f t="shared" si="93"/>
        <v>0</v>
      </c>
      <c r="BP78">
        <f t="shared" si="94"/>
        <v>0</v>
      </c>
      <c r="BQ78">
        <f t="shared" si="95"/>
        <v>0</v>
      </c>
      <c r="BR78">
        <f t="shared" si="96"/>
        <v>0</v>
      </c>
      <c r="BS78">
        <f t="shared" si="97"/>
        <v>0</v>
      </c>
      <c r="BT78">
        <f t="shared" si="98"/>
        <v>0</v>
      </c>
    </row>
    <row r="79" spans="1:148" x14ac:dyDescent="0.25">
      <c r="A79">
        <v>8</v>
      </c>
      <c r="B79">
        <v>10</v>
      </c>
      <c r="C79" t="s">
        <v>67</v>
      </c>
      <c r="D79" t="s">
        <v>63</v>
      </c>
      <c r="E79" s="15"/>
      <c r="F79" s="15">
        <v>9</v>
      </c>
      <c r="G79" s="16">
        <v>3</v>
      </c>
      <c r="H79" s="16">
        <v>8</v>
      </c>
      <c r="I79">
        <f t="shared" si="99"/>
        <v>65.333333333333329</v>
      </c>
      <c r="K79">
        <f t="shared" si="74"/>
        <v>0</v>
      </c>
      <c r="M79">
        <f t="shared" si="100"/>
        <v>0</v>
      </c>
      <c r="Q79">
        <f t="shared" si="101"/>
        <v>4</v>
      </c>
      <c r="T79" s="16"/>
      <c r="U79" s="16"/>
      <c r="AC79">
        <v>13</v>
      </c>
      <c r="AD79">
        <v>2</v>
      </c>
      <c r="AE79">
        <v>7</v>
      </c>
      <c r="AF79">
        <v>76</v>
      </c>
      <c r="AV79">
        <f t="shared" si="75"/>
        <v>0</v>
      </c>
      <c r="AW79">
        <f t="shared" si="76"/>
        <v>0</v>
      </c>
      <c r="AX79">
        <f t="shared" si="77"/>
        <v>0</v>
      </c>
      <c r="AY79">
        <f t="shared" si="78"/>
        <v>0</v>
      </c>
      <c r="AZ79">
        <f t="shared" si="79"/>
        <v>0</v>
      </c>
      <c r="BA79">
        <f t="shared" si="80"/>
        <v>0</v>
      </c>
      <c r="BB79">
        <f t="shared" si="81"/>
        <v>0</v>
      </c>
      <c r="BC79">
        <f t="shared" si="82"/>
        <v>8.6666666666666661</v>
      </c>
      <c r="BD79">
        <f t="shared" si="83"/>
        <v>1.3333333333333333</v>
      </c>
      <c r="BE79">
        <f t="shared" si="84"/>
        <v>4.666666666666667</v>
      </c>
      <c r="BF79">
        <f t="shared" si="85"/>
        <v>50.666666666666664</v>
      </c>
      <c r="BG79">
        <f t="shared" si="86"/>
        <v>0</v>
      </c>
      <c r="BH79">
        <f t="shared" si="87"/>
        <v>0</v>
      </c>
      <c r="BI79">
        <f t="shared" si="88"/>
        <v>0</v>
      </c>
      <c r="BJ79">
        <f t="shared" si="89"/>
        <v>0</v>
      </c>
      <c r="BK79">
        <f t="shared" si="90"/>
        <v>0</v>
      </c>
      <c r="BL79">
        <v>0</v>
      </c>
      <c r="BM79">
        <f t="shared" si="91"/>
        <v>0</v>
      </c>
      <c r="BN79">
        <f t="shared" si="92"/>
        <v>0</v>
      </c>
      <c r="BO79">
        <f t="shared" si="93"/>
        <v>0</v>
      </c>
      <c r="BP79">
        <f t="shared" si="94"/>
        <v>0</v>
      </c>
      <c r="BQ79">
        <f t="shared" si="95"/>
        <v>0</v>
      </c>
      <c r="BR79">
        <f t="shared" si="96"/>
        <v>0</v>
      </c>
      <c r="BS79">
        <f t="shared" si="97"/>
        <v>0</v>
      </c>
      <c r="BT79">
        <f t="shared" si="98"/>
        <v>0</v>
      </c>
    </row>
    <row r="80" spans="1:148" x14ac:dyDescent="0.25">
      <c r="A80">
        <v>8</v>
      </c>
      <c r="B80">
        <v>10</v>
      </c>
      <c r="C80" t="s">
        <v>67</v>
      </c>
      <c r="D80" t="s">
        <v>63</v>
      </c>
      <c r="E80" s="15"/>
      <c r="F80" s="15">
        <v>10</v>
      </c>
      <c r="G80" s="16">
        <v>3</v>
      </c>
      <c r="H80" s="16">
        <v>8</v>
      </c>
      <c r="I80">
        <f t="shared" si="99"/>
        <v>186</v>
      </c>
      <c r="K80">
        <f t="shared" si="74"/>
        <v>0</v>
      </c>
      <c r="M80">
        <f t="shared" si="100"/>
        <v>0</v>
      </c>
      <c r="Q80">
        <f t="shared" si="101"/>
        <v>4</v>
      </c>
      <c r="T80" s="16"/>
      <c r="U80" s="16"/>
      <c r="AC80">
        <v>20</v>
      </c>
      <c r="AE80">
        <v>52</v>
      </c>
      <c r="AF80">
        <v>198</v>
      </c>
      <c r="AI80">
        <v>9</v>
      </c>
      <c r="AV80">
        <f t="shared" si="75"/>
        <v>0</v>
      </c>
      <c r="AW80">
        <f t="shared" si="76"/>
        <v>0</v>
      </c>
      <c r="AX80">
        <f t="shared" si="77"/>
        <v>0</v>
      </c>
      <c r="AY80">
        <f t="shared" si="78"/>
        <v>0</v>
      </c>
      <c r="AZ80">
        <f t="shared" si="79"/>
        <v>0</v>
      </c>
      <c r="BA80">
        <f t="shared" si="80"/>
        <v>0</v>
      </c>
      <c r="BB80">
        <f t="shared" si="81"/>
        <v>0</v>
      </c>
      <c r="BC80">
        <f t="shared" si="82"/>
        <v>13.333333333333334</v>
      </c>
      <c r="BD80">
        <f t="shared" si="83"/>
        <v>0</v>
      </c>
      <c r="BE80">
        <f t="shared" si="84"/>
        <v>34.666666666666664</v>
      </c>
      <c r="BF80">
        <f t="shared" si="85"/>
        <v>132</v>
      </c>
      <c r="BG80">
        <f t="shared" si="86"/>
        <v>0</v>
      </c>
      <c r="BH80">
        <f t="shared" si="87"/>
        <v>0</v>
      </c>
      <c r="BI80">
        <f t="shared" si="88"/>
        <v>6</v>
      </c>
      <c r="BJ80">
        <f t="shared" si="89"/>
        <v>0</v>
      </c>
      <c r="BK80">
        <f t="shared" si="90"/>
        <v>0</v>
      </c>
      <c r="BL80">
        <v>0</v>
      </c>
      <c r="BM80">
        <f t="shared" si="91"/>
        <v>0</v>
      </c>
      <c r="BN80">
        <f t="shared" si="92"/>
        <v>0</v>
      </c>
      <c r="BO80">
        <f t="shared" si="93"/>
        <v>0</v>
      </c>
      <c r="BP80">
        <f t="shared" si="94"/>
        <v>0</v>
      </c>
      <c r="BQ80">
        <f t="shared" si="95"/>
        <v>0</v>
      </c>
      <c r="BR80">
        <f t="shared" si="96"/>
        <v>0</v>
      </c>
      <c r="BS80">
        <f t="shared" si="97"/>
        <v>0</v>
      </c>
      <c r="BT80">
        <f t="shared" si="98"/>
        <v>0</v>
      </c>
    </row>
    <row r="81" spans="1:148" x14ac:dyDescent="0.25">
      <c r="A81">
        <v>8</v>
      </c>
      <c r="B81">
        <v>10</v>
      </c>
      <c r="C81" t="s">
        <v>67</v>
      </c>
      <c r="D81" t="s">
        <v>63</v>
      </c>
      <c r="E81" s="15"/>
      <c r="F81" s="15">
        <v>11</v>
      </c>
      <c r="G81" s="16">
        <v>2</v>
      </c>
      <c r="H81" s="16">
        <v>4</v>
      </c>
      <c r="I81">
        <f t="shared" si="99"/>
        <v>227.66666666666666</v>
      </c>
      <c r="K81">
        <f t="shared" si="74"/>
        <v>0</v>
      </c>
      <c r="M81">
        <f t="shared" si="100"/>
        <v>0</v>
      </c>
      <c r="Q81">
        <f t="shared" si="101"/>
        <v>5</v>
      </c>
      <c r="T81" s="16"/>
      <c r="U81" s="16"/>
      <c r="AA81">
        <v>1</v>
      </c>
      <c r="AC81">
        <v>39</v>
      </c>
      <c r="AD81">
        <v>6</v>
      </c>
      <c r="AE81">
        <v>131</v>
      </c>
      <c r="AF81">
        <v>506</v>
      </c>
      <c r="AV81">
        <f t="shared" si="75"/>
        <v>0</v>
      </c>
      <c r="AW81">
        <f t="shared" si="76"/>
        <v>0</v>
      </c>
      <c r="AX81">
        <f t="shared" si="77"/>
        <v>0</v>
      </c>
      <c r="AY81">
        <f t="shared" si="78"/>
        <v>0</v>
      </c>
      <c r="AZ81">
        <f t="shared" si="79"/>
        <v>0</v>
      </c>
      <c r="BA81">
        <f t="shared" si="80"/>
        <v>0.33333333333333331</v>
      </c>
      <c r="BB81">
        <f t="shared" si="81"/>
        <v>0</v>
      </c>
      <c r="BC81">
        <f t="shared" si="82"/>
        <v>13</v>
      </c>
      <c r="BD81">
        <f t="shared" si="83"/>
        <v>2</v>
      </c>
      <c r="BE81">
        <f t="shared" si="84"/>
        <v>43.666666666666664</v>
      </c>
      <c r="BF81">
        <f t="shared" si="85"/>
        <v>168.66666666666666</v>
      </c>
      <c r="BG81">
        <f t="shared" si="86"/>
        <v>0</v>
      </c>
      <c r="BH81">
        <f t="shared" si="87"/>
        <v>0</v>
      </c>
      <c r="BI81">
        <f t="shared" si="88"/>
        <v>0</v>
      </c>
      <c r="BJ81">
        <f t="shared" si="89"/>
        <v>0</v>
      </c>
      <c r="BK81">
        <f t="shared" si="90"/>
        <v>0</v>
      </c>
      <c r="BL81">
        <v>0</v>
      </c>
      <c r="BM81">
        <f t="shared" si="91"/>
        <v>0</v>
      </c>
      <c r="BN81">
        <f t="shared" si="92"/>
        <v>0</v>
      </c>
      <c r="BO81">
        <f t="shared" si="93"/>
        <v>0</v>
      </c>
      <c r="BP81">
        <f t="shared" si="94"/>
        <v>0</v>
      </c>
      <c r="BQ81">
        <f t="shared" si="95"/>
        <v>0</v>
      </c>
      <c r="BR81">
        <f t="shared" si="96"/>
        <v>0</v>
      </c>
      <c r="BS81">
        <f t="shared" si="97"/>
        <v>0</v>
      </c>
      <c r="BT81">
        <f t="shared" si="98"/>
        <v>0</v>
      </c>
    </row>
    <row r="82" spans="1:148" x14ac:dyDescent="0.25">
      <c r="A82">
        <v>9</v>
      </c>
      <c r="B82">
        <v>5</v>
      </c>
      <c r="C82" t="s">
        <v>67</v>
      </c>
      <c r="D82" t="s">
        <v>61</v>
      </c>
      <c r="E82" s="15"/>
      <c r="F82" s="15">
        <v>2</v>
      </c>
      <c r="G82" s="16">
        <v>1</v>
      </c>
      <c r="H82" s="16">
        <v>2</v>
      </c>
      <c r="I82">
        <f t="shared" si="99"/>
        <v>102.33333333333334</v>
      </c>
      <c r="J82">
        <f>AVERAGE(I82:I91)</f>
        <v>115.175</v>
      </c>
      <c r="K82">
        <f t="shared" si="74"/>
        <v>0</v>
      </c>
      <c r="L82">
        <f>AVERAGE(K82:K91)</f>
        <v>0.1</v>
      </c>
      <c r="M82">
        <f t="shared" si="100"/>
        <v>0</v>
      </c>
      <c r="N82">
        <f>AVERAGE(M82:M91)</f>
        <v>0.2</v>
      </c>
      <c r="O82">
        <f>STDEV(K82:K91)</f>
        <v>0.22498285257018433</v>
      </c>
      <c r="P82">
        <f>O82/L82</f>
        <v>2.2498285257018433</v>
      </c>
      <c r="Q82">
        <f t="shared" si="101"/>
        <v>7</v>
      </c>
      <c r="R82">
        <f>AVERAGE(Q82:Q91)</f>
        <v>5.3</v>
      </c>
      <c r="S82">
        <f>STDEV(I82:I91)</f>
        <v>55.979858177785147</v>
      </c>
      <c r="T82">
        <f>S82/J82</f>
        <v>0.48604174671400174</v>
      </c>
      <c r="W82">
        <v>2</v>
      </c>
      <c r="Z82">
        <v>5</v>
      </c>
      <c r="AA82">
        <v>3</v>
      </c>
      <c r="AC82">
        <v>3</v>
      </c>
      <c r="AD82">
        <v>106</v>
      </c>
      <c r="AE82">
        <v>41</v>
      </c>
      <c r="AF82">
        <v>454</v>
      </c>
      <c r="AV82">
        <f t="shared" si="75"/>
        <v>0</v>
      </c>
      <c r="AW82">
        <f t="shared" si="76"/>
        <v>0.33333333333333331</v>
      </c>
      <c r="AX82">
        <f t="shared" si="77"/>
        <v>0</v>
      </c>
      <c r="AY82">
        <f t="shared" si="78"/>
        <v>0</v>
      </c>
      <c r="AZ82">
        <f t="shared" si="79"/>
        <v>0.83333333333333337</v>
      </c>
      <c r="BA82">
        <f t="shared" si="80"/>
        <v>0.5</v>
      </c>
      <c r="BB82">
        <f t="shared" si="81"/>
        <v>0</v>
      </c>
      <c r="BC82">
        <f t="shared" si="82"/>
        <v>0.5</v>
      </c>
      <c r="BD82">
        <f t="shared" si="83"/>
        <v>17.666666666666668</v>
      </c>
      <c r="BE82">
        <f t="shared" si="84"/>
        <v>6.833333333333333</v>
      </c>
      <c r="BF82">
        <f t="shared" si="85"/>
        <v>75.666666666666671</v>
      </c>
      <c r="BG82">
        <f t="shared" si="86"/>
        <v>0</v>
      </c>
      <c r="BH82">
        <f t="shared" si="87"/>
        <v>0</v>
      </c>
      <c r="BI82">
        <f t="shared" si="88"/>
        <v>0</v>
      </c>
      <c r="BJ82">
        <f t="shared" si="89"/>
        <v>0</v>
      </c>
      <c r="BK82">
        <f t="shared" si="90"/>
        <v>0</v>
      </c>
      <c r="BL82">
        <v>0</v>
      </c>
      <c r="BM82">
        <f t="shared" si="91"/>
        <v>0</v>
      </c>
      <c r="BN82">
        <f t="shared" si="92"/>
        <v>0</v>
      </c>
      <c r="BO82">
        <f t="shared" si="93"/>
        <v>0</v>
      </c>
      <c r="BP82">
        <f t="shared" si="94"/>
        <v>0</v>
      </c>
      <c r="BQ82">
        <f t="shared" si="95"/>
        <v>0</v>
      </c>
      <c r="BR82">
        <f t="shared" si="96"/>
        <v>0</v>
      </c>
      <c r="BS82">
        <f t="shared" si="97"/>
        <v>0</v>
      </c>
      <c r="BT82">
        <f t="shared" si="98"/>
        <v>0</v>
      </c>
      <c r="BV82">
        <f>AVERAGE(AV82:AV91)</f>
        <v>0</v>
      </c>
      <c r="BW82">
        <f>STDEV(AV82:AV91)</f>
        <v>0</v>
      </c>
      <c r="BX82">
        <v>0</v>
      </c>
      <c r="BY82">
        <f>AVERAGE(AW82:AW91)</f>
        <v>0.18333333333333332</v>
      </c>
      <c r="BZ82">
        <f>STDEV(AW82:AW91)</f>
        <v>0.22838671990104964</v>
      </c>
      <c r="CA82">
        <f t="shared" si="102"/>
        <v>1.2457457449148164</v>
      </c>
      <c r="CB82">
        <f>AVERAGE(AX82:AX91)</f>
        <v>0</v>
      </c>
      <c r="CC82">
        <f>STDEV(AX82:AX91)</f>
        <v>0</v>
      </c>
      <c r="CD82">
        <v>0</v>
      </c>
      <c r="CE82">
        <f t="shared" ref="CE82" si="118">AVERAGE(AY82:AY91)</f>
        <v>0</v>
      </c>
      <c r="CF82">
        <f>STDEV(AY82:AY91)</f>
        <v>0</v>
      </c>
      <c r="CG82">
        <v>0</v>
      </c>
      <c r="CH82">
        <f>AVERAGE(AZ82:AZ91)</f>
        <v>0.15</v>
      </c>
      <c r="CI82">
        <f>STDEV(AZ82:AZ91)</f>
        <v>0.31865845332666637</v>
      </c>
      <c r="CJ82">
        <f t="shared" si="104"/>
        <v>2.1243896888444427</v>
      </c>
      <c r="CK82">
        <f>AVERAGE(BA82:BA91)</f>
        <v>0.29166666666666663</v>
      </c>
      <c r="CL82">
        <f>STDEV(BA82:BA91)</f>
        <v>0.3584302194601095</v>
      </c>
      <c r="CM82">
        <f t="shared" si="105"/>
        <v>1.2289036095775185</v>
      </c>
      <c r="CN82">
        <f>AVERAGE(BB82:BB91)</f>
        <v>1.6666666666666666E-2</v>
      </c>
      <c r="CO82">
        <f>STDEV(BB82:BB91)</f>
        <v>5.2704627669472988E-2</v>
      </c>
      <c r="CP82">
        <f t="shared" si="106"/>
        <v>3.1622776601683795</v>
      </c>
      <c r="CQ82">
        <f>AVERAGE(BC82:BC91)</f>
        <v>8.9833333333333343</v>
      </c>
      <c r="CR82">
        <f>STDEV(BC82:BC91)</f>
        <v>12.055286735354118</v>
      </c>
      <c r="CS82">
        <f t="shared" si="107"/>
        <v>1.3419614176646513</v>
      </c>
      <c r="CT82">
        <f>AVERAGE(BD82:BD91)</f>
        <v>3.4916666666666671</v>
      </c>
      <c r="CU82">
        <f>STDEV(BD82:BD91)</f>
        <v>5.6710835183062613</v>
      </c>
      <c r="CV82">
        <f t="shared" si="108"/>
        <v>1.6241766639540602</v>
      </c>
      <c r="CW82">
        <f>AVERAGE(BE82:BE91)</f>
        <v>32.31666666666667</v>
      </c>
      <c r="CX82">
        <f>STDEV(BE82:BE91)</f>
        <v>46.915306539063785</v>
      </c>
      <c r="CY82">
        <f t="shared" si="109"/>
        <v>1.4517371801670071</v>
      </c>
      <c r="CZ82">
        <f>AVERAGE(BF82:BF91)</f>
        <v>69.566666666666663</v>
      </c>
      <c r="DA82">
        <f>STDEV(BF82:BF91)</f>
        <v>50.223217787575827</v>
      </c>
      <c r="DB82">
        <f t="shared" si="110"/>
        <v>0.7219437152023358</v>
      </c>
      <c r="DC82">
        <f>AVERAGE(BG82:BG91)</f>
        <v>0.1</v>
      </c>
      <c r="DD82">
        <f>STDEV(BG82:BG91)</f>
        <v>0.31622776601683794</v>
      </c>
      <c r="DE82">
        <f t="shared" ref="DE82:DE122" si="119">DD82/DC82</f>
        <v>3.1622776601683791</v>
      </c>
      <c r="DF82">
        <f>AVERAGE(BH82:BH91)</f>
        <v>0</v>
      </c>
      <c r="DG82">
        <f>STDEV(BH82:BH91)</f>
        <v>0</v>
      </c>
      <c r="DH82">
        <v>0</v>
      </c>
      <c r="DI82">
        <f>AVERAGE(BI82:BI91)</f>
        <v>6.6666666666666666E-2</v>
      </c>
      <c r="DJ82">
        <f>STDEV(BI82:BI91)</f>
        <v>0.21081851067789195</v>
      </c>
      <c r="DK82">
        <f t="shared" si="111"/>
        <v>3.1622776601683795</v>
      </c>
      <c r="DL82">
        <f>AVERAGE(BJ82:BJ91)</f>
        <v>0</v>
      </c>
      <c r="DM82">
        <f>STDEV(BJ82:BJ91)</f>
        <v>0</v>
      </c>
      <c r="DN82">
        <v>0</v>
      </c>
      <c r="DO82">
        <f>AVERAGE(BK82:BK91)</f>
        <v>0</v>
      </c>
      <c r="DP82">
        <f>STDEV(BK82:BK91)</f>
        <v>0</v>
      </c>
      <c r="DQ82">
        <v>0</v>
      </c>
      <c r="DR82">
        <f>AVERAGE(BM82:BM91)</f>
        <v>0.1</v>
      </c>
      <c r="DS82">
        <f>STDEV(BM82:BM91)</f>
        <v>0.22498285257018433</v>
      </c>
      <c r="DT82">
        <f t="shared" si="112"/>
        <v>2.2498285257018433</v>
      </c>
      <c r="DU82">
        <f>AVERAGE(BN82:BN91)</f>
        <v>0</v>
      </c>
      <c r="DV82">
        <f>STDEV(BN82:BN91)</f>
        <v>0</v>
      </c>
      <c r="DW82">
        <v>0</v>
      </c>
      <c r="DX82">
        <f>AVERAGE(BO82:BO91)</f>
        <v>0</v>
      </c>
      <c r="DY82">
        <f>STDEV(BO82:BO91)</f>
        <v>0</v>
      </c>
      <c r="DZ82">
        <v>0</v>
      </c>
      <c r="EA82">
        <f>AVERAGE(BP82:BP91)</f>
        <v>0</v>
      </c>
      <c r="EB82">
        <f>STDEV(BP82:BP91)</f>
        <v>0</v>
      </c>
      <c r="EC82">
        <v>0</v>
      </c>
      <c r="ED82">
        <f>AVERAGE(BL82:BL91)</f>
        <v>8.3333333333333332E-3</v>
      </c>
      <c r="EE82">
        <f>STDEV(BL82:BL91)</f>
        <v>2.6352313834736494E-2</v>
      </c>
      <c r="EF82">
        <f t="shared" ref="EF82:EF122" si="120">EE82/ED82</f>
        <v>3.1622776601683795</v>
      </c>
      <c r="EG82">
        <f>AVERAGE(BQ82:BQ91)</f>
        <v>0</v>
      </c>
      <c r="EH82">
        <f>STDEV(BQ82:BQ91)</f>
        <v>0</v>
      </c>
      <c r="EI82">
        <v>0</v>
      </c>
      <c r="EJ82">
        <f>AVERAGE(BR82:BR91)</f>
        <v>0</v>
      </c>
      <c r="EK82">
        <f t="shared" si="114"/>
        <v>0</v>
      </c>
      <c r="EL82">
        <v>0</v>
      </c>
      <c r="EM82">
        <f>AVERAGE(BS82:BS91)</f>
        <v>0</v>
      </c>
      <c r="EN82">
        <f t="shared" si="115"/>
        <v>0</v>
      </c>
      <c r="EO82">
        <v>0</v>
      </c>
      <c r="EP82">
        <f>AVERAGE(BT82:BT91)</f>
        <v>0</v>
      </c>
      <c r="EQ82">
        <f t="shared" si="116"/>
        <v>0</v>
      </c>
      <c r="ER82">
        <v>0</v>
      </c>
    </row>
    <row r="83" spans="1:148" x14ac:dyDescent="0.25">
      <c r="A83">
        <v>9</v>
      </c>
      <c r="B83">
        <v>5</v>
      </c>
      <c r="C83" t="s">
        <v>67</v>
      </c>
      <c r="D83" t="s">
        <v>61</v>
      </c>
      <c r="E83" s="15"/>
      <c r="F83" s="15">
        <v>3</v>
      </c>
      <c r="G83" s="16">
        <v>0</v>
      </c>
      <c r="H83" s="16">
        <v>1</v>
      </c>
      <c r="I83">
        <f t="shared" si="99"/>
        <v>162.08333333333334</v>
      </c>
      <c r="K83">
        <f t="shared" si="74"/>
        <v>0</v>
      </c>
      <c r="M83">
        <f t="shared" si="100"/>
        <v>0</v>
      </c>
      <c r="Q83">
        <f t="shared" si="101"/>
        <v>6</v>
      </c>
      <c r="T83" s="16"/>
      <c r="U83" s="16"/>
      <c r="AA83">
        <v>3</v>
      </c>
      <c r="AC83">
        <v>22</v>
      </c>
      <c r="AD83">
        <v>9</v>
      </c>
      <c r="AE83">
        <v>1782</v>
      </c>
      <c r="AF83">
        <v>128</v>
      </c>
      <c r="AP83">
        <v>1</v>
      </c>
      <c r="AV83">
        <f t="shared" si="75"/>
        <v>0</v>
      </c>
      <c r="AW83">
        <f t="shared" si="76"/>
        <v>0</v>
      </c>
      <c r="AX83">
        <f t="shared" si="77"/>
        <v>0</v>
      </c>
      <c r="AY83">
        <f t="shared" si="78"/>
        <v>0</v>
      </c>
      <c r="AZ83">
        <f t="shared" si="79"/>
        <v>0</v>
      </c>
      <c r="BA83">
        <f t="shared" si="80"/>
        <v>0.25</v>
      </c>
      <c r="BB83">
        <f t="shared" si="81"/>
        <v>0</v>
      </c>
      <c r="BC83">
        <f t="shared" si="82"/>
        <v>1.8333333333333333</v>
      </c>
      <c r="BD83">
        <f t="shared" si="83"/>
        <v>0.75</v>
      </c>
      <c r="BE83">
        <f t="shared" si="84"/>
        <v>148.5</v>
      </c>
      <c r="BF83">
        <f t="shared" si="85"/>
        <v>10.666666666666666</v>
      </c>
      <c r="BG83">
        <f t="shared" si="86"/>
        <v>0</v>
      </c>
      <c r="BH83">
        <f t="shared" si="87"/>
        <v>0</v>
      </c>
      <c r="BI83">
        <f t="shared" si="88"/>
        <v>0</v>
      </c>
      <c r="BJ83">
        <f t="shared" si="89"/>
        <v>0</v>
      </c>
      <c r="BK83">
        <f t="shared" si="90"/>
        <v>0</v>
      </c>
      <c r="BL83">
        <v>8.3333333333333329E-2</v>
      </c>
      <c r="BM83">
        <f t="shared" si="91"/>
        <v>0</v>
      </c>
      <c r="BN83">
        <f t="shared" si="92"/>
        <v>0</v>
      </c>
      <c r="BO83">
        <f t="shared" si="93"/>
        <v>0</v>
      </c>
      <c r="BP83">
        <f t="shared" si="94"/>
        <v>0</v>
      </c>
      <c r="BQ83">
        <f t="shared" si="95"/>
        <v>0</v>
      </c>
      <c r="BR83">
        <f t="shared" si="96"/>
        <v>0</v>
      </c>
      <c r="BS83">
        <f t="shared" si="97"/>
        <v>0</v>
      </c>
      <c r="BT83">
        <f t="shared" si="98"/>
        <v>0</v>
      </c>
    </row>
    <row r="84" spans="1:148" x14ac:dyDescent="0.25">
      <c r="A84">
        <v>9</v>
      </c>
      <c r="B84">
        <v>5</v>
      </c>
      <c r="C84" t="s">
        <v>67</v>
      </c>
      <c r="D84" t="s">
        <v>61</v>
      </c>
      <c r="E84" s="15"/>
      <c r="F84" s="12">
        <v>4</v>
      </c>
      <c r="G84">
        <v>1</v>
      </c>
      <c r="H84" s="16">
        <v>2</v>
      </c>
      <c r="I84">
        <f t="shared" si="99"/>
        <v>135.83333333333331</v>
      </c>
      <c r="K84">
        <f t="shared" si="74"/>
        <v>0</v>
      </c>
      <c r="M84">
        <f t="shared" si="100"/>
        <v>0</v>
      </c>
      <c r="Q84">
        <f t="shared" si="101"/>
        <v>7</v>
      </c>
      <c r="T84" s="16"/>
      <c r="U84" s="16"/>
      <c r="W84">
        <v>1</v>
      </c>
      <c r="AA84">
        <v>3</v>
      </c>
      <c r="AB84">
        <v>1</v>
      </c>
      <c r="AC84">
        <v>18</v>
      </c>
      <c r="AD84">
        <v>11</v>
      </c>
      <c r="AE84">
        <v>89</v>
      </c>
      <c r="AF84">
        <v>692</v>
      </c>
      <c r="AV84">
        <f t="shared" si="75"/>
        <v>0</v>
      </c>
      <c r="AW84">
        <f t="shared" si="76"/>
        <v>0.16666666666666666</v>
      </c>
      <c r="AX84">
        <f t="shared" si="77"/>
        <v>0</v>
      </c>
      <c r="AY84">
        <f t="shared" si="78"/>
        <v>0</v>
      </c>
      <c r="AZ84">
        <f t="shared" si="79"/>
        <v>0</v>
      </c>
      <c r="BA84">
        <f t="shared" si="80"/>
        <v>0.5</v>
      </c>
      <c r="BB84">
        <f t="shared" si="81"/>
        <v>0.16666666666666666</v>
      </c>
      <c r="BC84">
        <f t="shared" si="82"/>
        <v>3</v>
      </c>
      <c r="BD84">
        <f t="shared" si="83"/>
        <v>1.8333333333333333</v>
      </c>
      <c r="BE84">
        <f t="shared" si="84"/>
        <v>14.833333333333334</v>
      </c>
      <c r="BF84">
        <f t="shared" si="85"/>
        <v>115.33333333333333</v>
      </c>
      <c r="BG84">
        <f t="shared" si="86"/>
        <v>0</v>
      </c>
      <c r="BH84">
        <f t="shared" si="87"/>
        <v>0</v>
      </c>
      <c r="BI84">
        <f t="shared" si="88"/>
        <v>0</v>
      </c>
      <c r="BJ84">
        <f t="shared" si="89"/>
        <v>0</v>
      </c>
      <c r="BK84">
        <f t="shared" si="90"/>
        <v>0</v>
      </c>
      <c r="BL84">
        <v>0</v>
      </c>
      <c r="BM84">
        <f t="shared" si="91"/>
        <v>0</v>
      </c>
      <c r="BN84">
        <f t="shared" si="92"/>
        <v>0</v>
      </c>
      <c r="BO84">
        <f t="shared" si="93"/>
        <v>0</v>
      </c>
      <c r="BP84">
        <f t="shared" si="94"/>
        <v>0</v>
      </c>
      <c r="BQ84">
        <f t="shared" si="95"/>
        <v>0</v>
      </c>
      <c r="BR84">
        <f t="shared" si="96"/>
        <v>0</v>
      </c>
      <c r="BS84">
        <f t="shared" si="97"/>
        <v>0</v>
      </c>
      <c r="BT84">
        <f t="shared" si="98"/>
        <v>0</v>
      </c>
    </row>
    <row r="85" spans="1:148" x14ac:dyDescent="0.25">
      <c r="A85">
        <v>9</v>
      </c>
      <c r="B85">
        <v>5</v>
      </c>
      <c r="C85" t="s">
        <v>67</v>
      </c>
      <c r="D85" t="s">
        <v>61</v>
      </c>
      <c r="E85" s="15"/>
      <c r="F85" s="12">
        <v>5</v>
      </c>
      <c r="G85" s="16">
        <v>2</v>
      </c>
      <c r="H85" s="16">
        <v>4</v>
      </c>
      <c r="I85">
        <f t="shared" si="99"/>
        <v>126</v>
      </c>
      <c r="K85">
        <f t="shared" si="74"/>
        <v>0.33333333333333331</v>
      </c>
      <c r="M85">
        <f t="shared" si="100"/>
        <v>1</v>
      </c>
      <c r="Q85">
        <f t="shared" si="101"/>
        <v>7</v>
      </c>
      <c r="T85" s="16"/>
      <c r="U85" s="16"/>
      <c r="W85">
        <v>1</v>
      </c>
      <c r="Z85">
        <v>2</v>
      </c>
      <c r="AC85">
        <v>18</v>
      </c>
      <c r="AD85">
        <v>8</v>
      </c>
      <c r="AE85">
        <v>144</v>
      </c>
      <c r="AF85">
        <v>202</v>
      </c>
      <c r="AG85">
        <v>3</v>
      </c>
      <c r="AL85">
        <v>1</v>
      </c>
      <c r="AV85">
        <f t="shared" si="75"/>
        <v>0</v>
      </c>
      <c r="AW85">
        <f t="shared" si="76"/>
        <v>0.33333333333333331</v>
      </c>
      <c r="AX85">
        <f t="shared" si="77"/>
        <v>0</v>
      </c>
      <c r="AY85">
        <f t="shared" si="78"/>
        <v>0</v>
      </c>
      <c r="AZ85">
        <f t="shared" si="79"/>
        <v>0.66666666666666663</v>
      </c>
      <c r="BA85">
        <f t="shared" si="80"/>
        <v>0</v>
      </c>
      <c r="BB85">
        <f t="shared" si="81"/>
        <v>0</v>
      </c>
      <c r="BC85">
        <f t="shared" si="82"/>
        <v>6</v>
      </c>
      <c r="BD85">
        <f t="shared" si="83"/>
        <v>2.6666666666666665</v>
      </c>
      <c r="BE85">
        <f t="shared" si="84"/>
        <v>48</v>
      </c>
      <c r="BF85">
        <f t="shared" si="85"/>
        <v>67.333333333333329</v>
      </c>
      <c r="BG85">
        <f t="shared" si="86"/>
        <v>1</v>
      </c>
      <c r="BH85">
        <f t="shared" si="87"/>
        <v>0</v>
      </c>
      <c r="BI85">
        <f t="shared" si="88"/>
        <v>0</v>
      </c>
      <c r="BJ85">
        <f t="shared" si="89"/>
        <v>0</v>
      </c>
      <c r="BK85">
        <f t="shared" si="90"/>
        <v>0</v>
      </c>
      <c r="BL85">
        <v>0</v>
      </c>
      <c r="BM85">
        <f t="shared" si="91"/>
        <v>0.33333333333333331</v>
      </c>
      <c r="BN85">
        <f t="shared" si="92"/>
        <v>0</v>
      </c>
      <c r="BO85">
        <f t="shared" si="93"/>
        <v>0</v>
      </c>
      <c r="BP85">
        <f t="shared" si="94"/>
        <v>0</v>
      </c>
      <c r="BQ85">
        <f t="shared" si="95"/>
        <v>0</v>
      </c>
      <c r="BR85">
        <f t="shared" si="96"/>
        <v>0</v>
      </c>
      <c r="BS85">
        <f t="shared" si="97"/>
        <v>0</v>
      </c>
      <c r="BT85">
        <f t="shared" si="98"/>
        <v>0</v>
      </c>
    </row>
    <row r="86" spans="1:148" x14ac:dyDescent="0.25">
      <c r="A86">
        <v>9</v>
      </c>
      <c r="B86">
        <v>5</v>
      </c>
      <c r="C86" t="s">
        <v>67</v>
      </c>
      <c r="D86" t="s">
        <v>61</v>
      </c>
      <c r="E86" s="15"/>
      <c r="F86" s="15">
        <v>6</v>
      </c>
      <c r="G86" s="16">
        <v>3</v>
      </c>
      <c r="H86" s="16">
        <v>8</v>
      </c>
      <c r="I86">
        <f t="shared" si="99"/>
        <v>208.66666666666666</v>
      </c>
      <c r="K86">
        <f t="shared" si="74"/>
        <v>0.66666666666666663</v>
      </c>
      <c r="M86">
        <f t="shared" si="100"/>
        <v>1</v>
      </c>
      <c r="Q86">
        <f t="shared" si="101"/>
        <v>5</v>
      </c>
      <c r="T86" s="16"/>
      <c r="U86" s="16"/>
      <c r="AA86">
        <v>1</v>
      </c>
      <c r="AC86">
        <v>25</v>
      </c>
      <c r="AD86">
        <v>4</v>
      </c>
      <c r="AE86">
        <v>110</v>
      </c>
      <c r="AF86">
        <v>173</v>
      </c>
      <c r="AL86">
        <v>1</v>
      </c>
      <c r="AV86">
        <f t="shared" si="75"/>
        <v>0</v>
      </c>
      <c r="AW86">
        <f t="shared" si="76"/>
        <v>0</v>
      </c>
      <c r="AX86">
        <f t="shared" si="77"/>
        <v>0</v>
      </c>
      <c r="AY86">
        <f t="shared" si="78"/>
        <v>0</v>
      </c>
      <c r="AZ86">
        <f t="shared" si="79"/>
        <v>0</v>
      </c>
      <c r="BA86">
        <f t="shared" si="80"/>
        <v>0.66666666666666663</v>
      </c>
      <c r="BB86">
        <f t="shared" si="81"/>
        <v>0</v>
      </c>
      <c r="BC86">
        <f t="shared" si="82"/>
        <v>16.666666666666668</v>
      </c>
      <c r="BD86">
        <f t="shared" si="83"/>
        <v>2.6666666666666665</v>
      </c>
      <c r="BE86">
        <f t="shared" si="84"/>
        <v>73.333333333333329</v>
      </c>
      <c r="BF86">
        <f t="shared" si="85"/>
        <v>115.33333333333333</v>
      </c>
      <c r="BG86">
        <f t="shared" si="86"/>
        <v>0</v>
      </c>
      <c r="BH86">
        <f t="shared" si="87"/>
        <v>0</v>
      </c>
      <c r="BI86">
        <f t="shared" si="88"/>
        <v>0</v>
      </c>
      <c r="BJ86">
        <f t="shared" si="89"/>
        <v>0</v>
      </c>
      <c r="BK86">
        <f t="shared" si="90"/>
        <v>0</v>
      </c>
      <c r="BL86">
        <v>0</v>
      </c>
      <c r="BM86">
        <f t="shared" si="91"/>
        <v>0.66666666666666663</v>
      </c>
      <c r="BN86">
        <f t="shared" si="92"/>
        <v>0</v>
      </c>
      <c r="BO86">
        <f t="shared" si="93"/>
        <v>0</v>
      </c>
      <c r="BP86">
        <f t="shared" si="94"/>
        <v>0</v>
      </c>
      <c r="BQ86">
        <f t="shared" si="95"/>
        <v>0</v>
      </c>
      <c r="BR86">
        <f t="shared" si="96"/>
        <v>0</v>
      </c>
      <c r="BS86">
        <f t="shared" si="97"/>
        <v>0</v>
      </c>
      <c r="BT86">
        <f t="shared" si="98"/>
        <v>0</v>
      </c>
    </row>
    <row r="87" spans="1:148" x14ac:dyDescent="0.25">
      <c r="A87">
        <v>9</v>
      </c>
      <c r="B87">
        <v>5</v>
      </c>
      <c r="C87" t="s">
        <v>67</v>
      </c>
      <c r="D87" t="s">
        <v>61</v>
      </c>
      <c r="E87" s="11"/>
      <c r="F87" s="12">
        <v>7</v>
      </c>
      <c r="G87">
        <v>2</v>
      </c>
      <c r="H87">
        <v>4</v>
      </c>
      <c r="I87">
        <f t="shared" si="99"/>
        <v>74</v>
      </c>
      <c r="K87">
        <f t="shared" si="74"/>
        <v>0</v>
      </c>
      <c r="M87">
        <f t="shared" si="100"/>
        <v>0</v>
      </c>
      <c r="Q87">
        <f t="shared" si="101"/>
        <v>5</v>
      </c>
      <c r="W87">
        <v>2</v>
      </c>
      <c r="AC87">
        <v>121</v>
      </c>
      <c r="AD87">
        <v>27</v>
      </c>
      <c r="AE87">
        <v>3</v>
      </c>
      <c r="AF87">
        <v>69</v>
      </c>
      <c r="AV87">
        <f t="shared" si="75"/>
        <v>0</v>
      </c>
      <c r="AW87">
        <f t="shared" si="76"/>
        <v>0.66666666666666663</v>
      </c>
      <c r="AX87">
        <f t="shared" si="77"/>
        <v>0</v>
      </c>
      <c r="AY87">
        <f t="shared" si="78"/>
        <v>0</v>
      </c>
      <c r="AZ87">
        <f t="shared" si="79"/>
        <v>0</v>
      </c>
      <c r="BA87">
        <f t="shared" si="80"/>
        <v>0</v>
      </c>
      <c r="BB87">
        <f t="shared" si="81"/>
        <v>0</v>
      </c>
      <c r="BC87">
        <f t="shared" si="82"/>
        <v>40.333333333333336</v>
      </c>
      <c r="BD87">
        <f t="shared" si="83"/>
        <v>9</v>
      </c>
      <c r="BE87">
        <f t="shared" si="84"/>
        <v>1</v>
      </c>
      <c r="BF87">
        <f t="shared" si="85"/>
        <v>23</v>
      </c>
      <c r="BG87">
        <f t="shared" si="86"/>
        <v>0</v>
      </c>
      <c r="BH87">
        <f t="shared" si="87"/>
        <v>0</v>
      </c>
      <c r="BI87">
        <f t="shared" si="88"/>
        <v>0</v>
      </c>
      <c r="BJ87">
        <f t="shared" si="89"/>
        <v>0</v>
      </c>
      <c r="BK87">
        <f t="shared" si="90"/>
        <v>0</v>
      </c>
      <c r="BL87">
        <v>0</v>
      </c>
      <c r="BM87">
        <f t="shared" si="91"/>
        <v>0</v>
      </c>
      <c r="BN87">
        <f t="shared" si="92"/>
        <v>0</v>
      </c>
      <c r="BO87">
        <f t="shared" si="93"/>
        <v>0</v>
      </c>
      <c r="BP87">
        <f t="shared" si="94"/>
        <v>0</v>
      </c>
      <c r="BQ87">
        <f t="shared" si="95"/>
        <v>0</v>
      </c>
      <c r="BR87">
        <f t="shared" si="96"/>
        <v>0</v>
      </c>
      <c r="BS87">
        <f t="shared" si="97"/>
        <v>0</v>
      </c>
      <c r="BT87">
        <f t="shared" si="98"/>
        <v>0</v>
      </c>
    </row>
    <row r="88" spans="1:148" x14ac:dyDescent="0.25">
      <c r="A88">
        <v>9</v>
      </c>
      <c r="B88">
        <v>5</v>
      </c>
      <c r="C88" t="s">
        <v>67</v>
      </c>
      <c r="D88" t="s">
        <v>61</v>
      </c>
      <c r="E88" s="11"/>
      <c r="F88" s="12">
        <v>8</v>
      </c>
      <c r="G88">
        <v>2</v>
      </c>
      <c r="H88">
        <v>4</v>
      </c>
      <c r="I88">
        <f t="shared" si="99"/>
        <v>57.333333333333336</v>
      </c>
      <c r="K88">
        <f t="shared" si="74"/>
        <v>0</v>
      </c>
      <c r="M88">
        <f t="shared" si="100"/>
        <v>0</v>
      </c>
      <c r="Q88">
        <f t="shared" si="101"/>
        <v>6</v>
      </c>
      <c r="W88">
        <v>1</v>
      </c>
      <c r="AA88">
        <v>3</v>
      </c>
      <c r="AC88">
        <v>33</v>
      </c>
      <c r="AD88">
        <v>1</v>
      </c>
      <c r="AE88">
        <v>29</v>
      </c>
      <c r="AF88">
        <v>105</v>
      </c>
      <c r="AV88">
        <f t="shared" si="75"/>
        <v>0</v>
      </c>
      <c r="AW88">
        <f t="shared" si="76"/>
        <v>0.33333333333333331</v>
      </c>
      <c r="AX88">
        <f t="shared" si="77"/>
        <v>0</v>
      </c>
      <c r="AY88">
        <f t="shared" si="78"/>
        <v>0</v>
      </c>
      <c r="AZ88">
        <f t="shared" si="79"/>
        <v>0</v>
      </c>
      <c r="BA88">
        <f t="shared" si="80"/>
        <v>1</v>
      </c>
      <c r="BB88">
        <f t="shared" si="81"/>
        <v>0</v>
      </c>
      <c r="BC88">
        <f t="shared" si="82"/>
        <v>11</v>
      </c>
      <c r="BD88">
        <f t="shared" si="83"/>
        <v>0.33333333333333331</v>
      </c>
      <c r="BE88">
        <f t="shared" si="84"/>
        <v>9.6666666666666661</v>
      </c>
      <c r="BF88">
        <f t="shared" si="85"/>
        <v>35</v>
      </c>
      <c r="BG88">
        <f t="shared" si="86"/>
        <v>0</v>
      </c>
      <c r="BH88">
        <f t="shared" si="87"/>
        <v>0</v>
      </c>
      <c r="BI88">
        <f t="shared" si="88"/>
        <v>0</v>
      </c>
      <c r="BJ88">
        <f t="shared" si="89"/>
        <v>0</v>
      </c>
      <c r="BK88">
        <f t="shared" si="90"/>
        <v>0</v>
      </c>
      <c r="BL88">
        <v>0</v>
      </c>
      <c r="BM88">
        <f t="shared" si="91"/>
        <v>0</v>
      </c>
      <c r="BN88">
        <f t="shared" si="92"/>
        <v>0</v>
      </c>
      <c r="BO88">
        <f t="shared" si="93"/>
        <v>0</v>
      </c>
      <c r="BP88">
        <f t="shared" si="94"/>
        <v>0</v>
      </c>
      <c r="BQ88">
        <f t="shared" si="95"/>
        <v>0</v>
      </c>
      <c r="BR88">
        <f t="shared" si="96"/>
        <v>0</v>
      </c>
      <c r="BS88">
        <f t="shared" si="97"/>
        <v>0</v>
      </c>
      <c r="BT88">
        <f t="shared" si="98"/>
        <v>0</v>
      </c>
    </row>
    <row r="89" spans="1:148" x14ac:dyDescent="0.25">
      <c r="A89">
        <v>9</v>
      </c>
      <c r="B89">
        <v>5</v>
      </c>
      <c r="C89" t="s">
        <v>67</v>
      </c>
      <c r="D89" t="s">
        <v>61</v>
      </c>
      <c r="E89" s="11"/>
      <c r="F89" s="12">
        <v>9</v>
      </c>
      <c r="G89" s="16">
        <v>1</v>
      </c>
      <c r="H89" s="16">
        <v>2</v>
      </c>
      <c r="I89">
        <f t="shared" si="99"/>
        <v>26.833333333333336</v>
      </c>
      <c r="K89">
        <f t="shared" si="74"/>
        <v>0</v>
      </c>
      <c r="M89">
        <f t="shared" si="100"/>
        <v>0</v>
      </c>
      <c r="Q89">
        <f t="shared" si="101"/>
        <v>3</v>
      </c>
      <c r="T89" s="16"/>
      <c r="U89" s="16"/>
      <c r="AC89">
        <v>29</v>
      </c>
      <c r="AE89">
        <v>58</v>
      </c>
      <c r="AF89">
        <v>74</v>
      </c>
      <c r="AV89">
        <f t="shared" si="75"/>
        <v>0</v>
      </c>
      <c r="AW89">
        <f t="shared" si="76"/>
        <v>0</v>
      </c>
      <c r="AX89">
        <f t="shared" si="77"/>
        <v>0</v>
      </c>
      <c r="AY89">
        <f t="shared" si="78"/>
        <v>0</v>
      </c>
      <c r="AZ89">
        <f t="shared" si="79"/>
        <v>0</v>
      </c>
      <c r="BA89">
        <f t="shared" si="80"/>
        <v>0</v>
      </c>
      <c r="BB89">
        <f t="shared" si="81"/>
        <v>0</v>
      </c>
      <c r="BC89">
        <f t="shared" si="82"/>
        <v>4.833333333333333</v>
      </c>
      <c r="BD89">
        <f t="shared" si="83"/>
        <v>0</v>
      </c>
      <c r="BE89">
        <f t="shared" si="84"/>
        <v>9.6666666666666661</v>
      </c>
      <c r="BF89">
        <f t="shared" si="85"/>
        <v>12.333333333333334</v>
      </c>
      <c r="BG89">
        <f t="shared" si="86"/>
        <v>0</v>
      </c>
      <c r="BH89">
        <f t="shared" si="87"/>
        <v>0</v>
      </c>
      <c r="BI89">
        <f t="shared" si="88"/>
        <v>0</v>
      </c>
      <c r="BJ89">
        <f t="shared" si="89"/>
        <v>0</v>
      </c>
      <c r="BK89">
        <f t="shared" si="90"/>
        <v>0</v>
      </c>
      <c r="BL89">
        <v>0</v>
      </c>
      <c r="BM89">
        <f t="shared" si="91"/>
        <v>0</v>
      </c>
      <c r="BN89">
        <f t="shared" si="92"/>
        <v>0</v>
      </c>
      <c r="BO89">
        <f t="shared" si="93"/>
        <v>0</v>
      </c>
      <c r="BP89">
        <f t="shared" si="94"/>
        <v>0</v>
      </c>
      <c r="BQ89">
        <f t="shared" si="95"/>
        <v>0</v>
      </c>
      <c r="BR89">
        <f t="shared" si="96"/>
        <v>0</v>
      </c>
      <c r="BS89">
        <f t="shared" si="97"/>
        <v>0</v>
      </c>
      <c r="BT89">
        <f t="shared" si="98"/>
        <v>0</v>
      </c>
    </row>
    <row r="90" spans="1:148" x14ac:dyDescent="0.25">
      <c r="A90">
        <v>9</v>
      </c>
      <c r="B90">
        <v>5</v>
      </c>
      <c r="C90" t="s">
        <v>67</v>
      </c>
      <c r="D90" t="s">
        <v>61</v>
      </c>
      <c r="E90" s="11"/>
      <c r="F90" s="12">
        <v>10</v>
      </c>
      <c r="G90" s="16">
        <v>3</v>
      </c>
      <c r="H90" s="16">
        <v>8</v>
      </c>
      <c r="I90">
        <f t="shared" si="99"/>
        <v>88.666666666666671</v>
      </c>
      <c r="K90">
        <f t="shared" si="74"/>
        <v>0</v>
      </c>
      <c r="M90">
        <f t="shared" si="100"/>
        <v>0</v>
      </c>
      <c r="Q90">
        <f t="shared" si="101"/>
        <v>4</v>
      </c>
      <c r="T90" s="16"/>
      <c r="U90" s="16"/>
      <c r="AC90">
        <v>3</v>
      </c>
      <c r="AE90">
        <v>8</v>
      </c>
      <c r="AF90">
        <v>121</v>
      </c>
      <c r="AI90">
        <v>1</v>
      </c>
      <c r="AV90">
        <f t="shared" si="75"/>
        <v>0</v>
      </c>
      <c r="AW90">
        <f t="shared" si="76"/>
        <v>0</v>
      </c>
      <c r="AX90">
        <f t="shared" si="77"/>
        <v>0</v>
      </c>
      <c r="AY90">
        <f t="shared" si="78"/>
        <v>0</v>
      </c>
      <c r="AZ90">
        <f t="shared" si="79"/>
        <v>0</v>
      </c>
      <c r="BA90">
        <f t="shared" si="80"/>
        <v>0</v>
      </c>
      <c r="BB90">
        <f t="shared" si="81"/>
        <v>0</v>
      </c>
      <c r="BC90">
        <f t="shared" si="82"/>
        <v>2</v>
      </c>
      <c r="BD90">
        <f t="shared" si="83"/>
        <v>0</v>
      </c>
      <c r="BE90">
        <f t="shared" si="84"/>
        <v>5.333333333333333</v>
      </c>
      <c r="BF90">
        <f t="shared" si="85"/>
        <v>80.666666666666671</v>
      </c>
      <c r="BG90">
        <f t="shared" si="86"/>
        <v>0</v>
      </c>
      <c r="BH90">
        <f t="shared" si="87"/>
        <v>0</v>
      </c>
      <c r="BI90">
        <f t="shared" si="88"/>
        <v>0.66666666666666663</v>
      </c>
      <c r="BJ90">
        <f t="shared" si="89"/>
        <v>0</v>
      </c>
      <c r="BK90">
        <f t="shared" si="90"/>
        <v>0</v>
      </c>
      <c r="BL90">
        <v>0</v>
      </c>
      <c r="BM90">
        <f t="shared" si="91"/>
        <v>0</v>
      </c>
      <c r="BN90">
        <f t="shared" si="92"/>
        <v>0</v>
      </c>
      <c r="BO90">
        <f t="shared" si="93"/>
        <v>0</v>
      </c>
      <c r="BP90">
        <f t="shared" si="94"/>
        <v>0</v>
      </c>
      <c r="BQ90">
        <f t="shared" si="95"/>
        <v>0</v>
      </c>
      <c r="BR90">
        <f t="shared" si="96"/>
        <v>0</v>
      </c>
      <c r="BS90">
        <f t="shared" si="97"/>
        <v>0</v>
      </c>
      <c r="BT90">
        <f t="shared" si="98"/>
        <v>0</v>
      </c>
    </row>
    <row r="91" spans="1:148" x14ac:dyDescent="0.25">
      <c r="A91">
        <v>9</v>
      </c>
      <c r="B91">
        <v>5</v>
      </c>
      <c r="C91" t="s">
        <v>67</v>
      </c>
      <c r="D91" t="s">
        <v>61</v>
      </c>
      <c r="E91" s="11"/>
      <c r="F91" s="12">
        <v>11</v>
      </c>
      <c r="G91" s="16">
        <v>2</v>
      </c>
      <c r="H91" s="16">
        <v>4</v>
      </c>
      <c r="I91">
        <f t="shared" si="99"/>
        <v>170</v>
      </c>
      <c r="K91">
        <f t="shared" si="74"/>
        <v>0</v>
      </c>
      <c r="M91">
        <f t="shared" si="100"/>
        <v>0</v>
      </c>
      <c r="Q91">
        <f t="shared" si="101"/>
        <v>3</v>
      </c>
      <c r="T91" s="16"/>
      <c r="U91" s="16"/>
      <c r="AC91">
        <v>11</v>
      </c>
      <c r="AE91">
        <v>18</v>
      </c>
      <c r="AF91">
        <v>481</v>
      </c>
      <c r="AV91">
        <f t="shared" si="75"/>
        <v>0</v>
      </c>
      <c r="AW91">
        <f t="shared" si="76"/>
        <v>0</v>
      </c>
      <c r="AX91">
        <f t="shared" si="77"/>
        <v>0</v>
      </c>
      <c r="AY91">
        <f t="shared" si="78"/>
        <v>0</v>
      </c>
      <c r="AZ91">
        <f t="shared" si="79"/>
        <v>0</v>
      </c>
      <c r="BA91">
        <f t="shared" si="80"/>
        <v>0</v>
      </c>
      <c r="BB91">
        <f t="shared" si="81"/>
        <v>0</v>
      </c>
      <c r="BC91">
        <f t="shared" si="82"/>
        <v>3.6666666666666665</v>
      </c>
      <c r="BD91">
        <f t="shared" si="83"/>
        <v>0</v>
      </c>
      <c r="BE91">
        <f t="shared" si="84"/>
        <v>6</v>
      </c>
      <c r="BF91">
        <f t="shared" si="85"/>
        <v>160.33333333333334</v>
      </c>
      <c r="BG91">
        <f t="shared" si="86"/>
        <v>0</v>
      </c>
      <c r="BH91">
        <f t="shared" si="87"/>
        <v>0</v>
      </c>
      <c r="BI91">
        <f t="shared" si="88"/>
        <v>0</v>
      </c>
      <c r="BJ91">
        <f t="shared" si="89"/>
        <v>0</v>
      </c>
      <c r="BK91">
        <f t="shared" si="90"/>
        <v>0</v>
      </c>
      <c r="BL91">
        <v>0</v>
      </c>
      <c r="BM91">
        <f t="shared" si="91"/>
        <v>0</v>
      </c>
      <c r="BN91">
        <f t="shared" si="92"/>
        <v>0</v>
      </c>
      <c r="BO91">
        <f t="shared" si="93"/>
        <v>0</v>
      </c>
      <c r="BP91">
        <f t="shared" si="94"/>
        <v>0</v>
      </c>
      <c r="BQ91">
        <f t="shared" si="95"/>
        <v>0</v>
      </c>
      <c r="BR91">
        <f t="shared" si="96"/>
        <v>0</v>
      </c>
      <c r="BS91">
        <f t="shared" si="97"/>
        <v>0</v>
      </c>
      <c r="BT91">
        <f t="shared" si="98"/>
        <v>0</v>
      </c>
    </row>
    <row r="92" spans="1:148" x14ac:dyDescent="0.25">
      <c r="A92">
        <v>10</v>
      </c>
      <c r="B92">
        <v>2</v>
      </c>
      <c r="C92" t="s">
        <v>68</v>
      </c>
      <c r="D92" t="s">
        <v>61</v>
      </c>
      <c r="E92" s="17"/>
      <c r="F92" s="15">
        <v>2</v>
      </c>
      <c r="G92">
        <v>0</v>
      </c>
      <c r="H92" s="16">
        <v>1</v>
      </c>
      <c r="I92">
        <f t="shared" si="99"/>
        <v>56.916666666666664</v>
      </c>
      <c r="J92">
        <f>AVERAGE(I92:I101)</f>
        <v>90.333333333333329</v>
      </c>
      <c r="K92">
        <f t="shared" si="74"/>
        <v>0.16666666666666666</v>
      </c>
      <c r="L92">
        <f>AVERAGE(K92:K101)</f>
        <v>0.11666666666666667</v>
      </c>
      <c r="M92">
        <f t="shared" si="100"/>
        <v>1</v>
      </c>
      <c r="N92">
        <f>AVERAGE(M92:M101)</f>
        <v>0.3</v>
      </c>
      <c r="O92">
        <f>STDEV(K92:K101)</f>
        <v>0.21227747971714225</v>
      </c>
      <c r="P92">
        <f>O92/L92</f>
        <v>1.8195212547183621</v>
      </c>
      <c r="Q92">
        <f t="shared" si="101"/>
        <v>9</v>
      </c>
      <c r="R92">
        <f>AVERAGE(Q92:Q101)</f>
        <v>8.3000000000000007</v>
      </c>
      <c r="S92">
        <f>STDEV(I92:I101)</f>
        <v>53.240109497063024</v>
      </c>
      <c r="T92">
        <f>S92/J92</f>
        <v>0.58937390587154637</v>
      </c>
      <c r="V92">
        <v>1</v>
      </c>
      <c r="W92">
        <v>16</v>
      </c>
      <c r="Z92">
        <v>30</v>
      </c>
      <c r="AA92">
        <v>8</v>
      </c>
      <c r="AC92">
        <v>42</v>
      </c>
      <c r="AD92">
        <v>144</v>
      </c>
      <c r="AE92">
        <v>142</v>
      </c>
      <c r="AF92">
        <v>298</v>
      </c>
      <c r="AP92">
        <v>2</v>
      </c>
      <c r="AR92">
        <v>2</v>
      </c>
      <c r="AV92">
        <f t="shared" si="75"/>
        <v>8.3333333333333329E-2</v>
      </c>
      <c r="AW92">
        <f t="shared" si="76"/>
        <v>1.3333333333333333</v>
      </c>
      <c r="AX92">
        <f t="shared" si="77"/>
        <v>0</v>
      </c>
      <c r="AY92">
        <f t="shared" si="78"/>
        <v>0</v>
      </c>
      <c r="AZ92">
        <f t="shared" si="79"/>
        <v>2.5</v>
      </c>
      <c r="BA92">
        <f t="shared" si="80"/>
        <v>0.66666666666666663</v>
      </c>
      <c r="BB92">
        <f t="shared" si="81"/>
        <v>0</v>
      </c>
      <c r="BC92">
        <f t="shared" si="82"/>
        <v>3.5</v>
      </c>
      <c r="BD92">
        <f t="shared" si="83"/>
        <v>12</v>
      </c>
      <c r="BE92">
        <f t="shared" si="84"/>
        <v>11.833333333333334</v>
      </c>
      <c r="BF92">
        <f t="shared" si="85"/>
        <v>24.833333333333332</v>
      </c>
      <c r="BG92">
        <f t="shared" si="86"/>
        <v>0</v>
      </c>
      <c r="BH92">
        <f t="shared" si="87"/>
        <v>0</v>
      </c>
      <c r="BI92">
        <f t="shared" si="88"/>
        <v>0</v>
      </c>
      <c r="BJ92">
        <f t="shared" si="89"/>
        <v>0</v>
      </c>
      <c r="BK92">
        <f t="shared" si="90"/>
        <v>0</v>
      </c>
      <c r="BL92">
        <v>0.16666666666666666</v>
      </c>
      <c r="BM92">
        <f t="shared" si="91"/>
        <v>0</v>
      </c>
      <c r="BN92">
        <f t="shared" si="92"/>
        <v>0</v>
      </c>
      <c r="BO92">
        <f t="shared" si="93"/>
        <v>0</v>
      </c>
      <c r="BP92">
        <f t="shared" si="94"/>
        <v>0</v>
      </c>
      <c r="BQ92">
        <f t="shared" si="95"/>
        <v>0</v>
      </c>
      <c r="BR92">
        <f t="shared" si="96"/>
        <v>0.16666666666666666</v>
      </c>
      <c r="BS92">
        <f t="shared" si="97"/>
        <v>0</v>
      </c>
      <c r="BT92">
        <f t="shared" si="98"/>
        <v>0</v>
      </c>
      <c r="BV92">
        <f>AVERAGE(AV92:AV101)</f>
        <v>0.65</v>
      </c>
      <c r="BW92">
        <f>STDEV(AV92:AV101)</f>
        <v>1.1907565807367604</v>
      </c>
      <c r="BX92">
        <f t="shared" si="69"/>
        <v>1.8319332011334775</v>
      </c>
      <c r="BY92">
        <f>AVERAGE(AW92:AW101)</f>
        <v>3.8583333333333329</v>
      </c>
      <c r="BZ92">
        <f>STDEV(AW92:AW101)</f>
        <v>5.7577175797702225</v>
      </c>
      <c r="CA92">
        <f t="shared" si="102"/>
        <v>1.4922810141953062</v>
      </c>
      <c r="CB92">
        <f>AVERAGE(AX92:AX101)</f>
        <v>0</v>
      </c>
      <c r="CC92">
        <f>STDEV(AX92:AX101)</f>
        <v>0</v>
      </c>
      <c r="CD92">
        <v>0</v>
      </c>
      <c r="CE92">
        <f t="shared" ref="CE92" si="121">AVERAGE(AY92:AY101)</f>
        <v>0</v>
      </c>
      <c r="CF92">
        <f>STDEV(AY92:AY101)</f>
        <v>0</v>
      </c>
      <c r="CG92">
        <v>0</v>
      </c>
      <c r="CH92">
        <f>AVERAGE(AZ92:AZ101)</f>
        <v>4.7083333333333339</v>
      </c>
      <c r="CI92">
        <f>STDEV(AZ92:AZ101)</f>
        <v>7.5489401185583818</v>
      </c>
      <c r="CJ92">
        <f t="shared" si="104"/>
        <v>1.6033147154460279</v>
      </c>
      <c r="CK92">
        <f>AVERAGE(BA92:BA101)</f>
        <v>2.3916666666666666</v>
      </c>
      <c r="CL92">
        <f>STDEV(BA92:BA101)</f>
        <v>3.1041713273641371</v>
      </c>
      <c r="CM92">
        <f t="shared" si="105"/>
        <v>1.2979113563891862</v>
      </c>
      <c r="CN92">
        <f>AVERAGE(BB92:BB101)</f>
        <v>0.33333333333333337</v>
      </c>
      <c r="CO92">
        <f>STDEV(BB92:BB101)</f>
        <v>0.66666666666666663</v>
      </c>
      <c r="CP92">
        <f t="shared" si="106"/>
        <v>1.9999999999999998</v>
      </c>
      <c r="CQ92">
        <f>AVERAGE(BC92:BC101)</f>
        <v>24.608333333333331</v>
      </c>
      <c r="CR92">
        <f>STDEV(BC92:BC101)</f>
        <v>22.100606452212023</v>
      </c>
      <c r="CS92">
        <f t="shared" si="107"/>
        <v>0.89809440374718696</v>
      </c>
      <c r="CT92">
        <f>AVERAGE(BD92:BD101)</f>
        <v>10.375</v>
      </c>
      <c r="CU92">
        <f>STDEV(BD92:BD101)</f>
        <v>10.76339604606485</v>
      </c>
      <c r="CV92">
        <f t="shared" si="108"/>
        <v>1.0374357634761302</v>
      </c>
      <c r="CW92">
        <f>AVERAGE(BE92:BE101)</f>
        <v>13.566666666666666</v>
      </c>
      <c r="CX92">
        <f>STDEV(BE92:BE101)</f>
        <v>23.327902807211707</v>
      </c>
      <c r="CY92">
        <f t="shared" si="109"/>
        <v>1.7195014354210103</v>
      </c>
      <c r="CZ92">
        <f>AVERAGE(BF92:BF101)</f>
        <v>27.68333333333333</v>
      </c>
      <c r="DA92">
        <f>STDEV(BF92:BF101)</f>
        <v>20.729400007992471</v>
      </c>
      <c r="DB92">
        <f t="shared" si="110"/>
        <v>0.7488043350268202</v>
      </c>
      <c r="DC92">
        <f>AVERAGE(BG92:BG101)</f>
        <v>1.4333333333333331</v>
      </c>
      <c r="DD92">
        <f>STDEV(BG92:BG101)</f>
        <v>2.0018509953059462</v>
      </c>
      <c r="DE92">
        <f t="shared" si="119"/>
        <v>1.3966402292832185</v>
      </c>
      <c r="DF92">
        <f>AVERAGE(BH92:BH101)</f>
        <v>0</v>
      </c>
      <c r="DG92">
        <f>STDEV(BH92:BH101)</f>
        <v>0</v>
      </c>
      <c r="DH92">
        <v>0</v>
      </c>
      <c r="DI92">
        <f>AVERAGE(BI92:BI101)</f>
        <v>0.11666666666666667</v>
      </c>
      <c r="DJ92">
        <f>STDEV(BI92:BI101)</f>
        <v>0.19720265943665388</v>
      </c>
      <c r="DK92">
        <f t="shared" si="111"/>
        <v>1.6903085094570331</v>
      </c>
      <c r="DL92">
        <f>AVERAGE(BJ92:BJ101)</f>
        <v>0</v>
      </c>
      <c r="DM92">
        <f>STDEV(BJ92:BJ101)</f>
        <v>0</v>
      </c>
      <c r="DN92">
        <v>0</v>
      </c>
      <c r="DO92">
        <f>AVERAGE(BK92:BK101)</f>
        <v>0</v>
      </c>
      <c r="DP92">
        <f>STDEV(BK92:BK101)</f>
        <v>0</v>
      </c>
      <c r="DQ92">
        <v>0</v>
      </c>
      <c r="DR92">
        <f>AVERAGE(BM92:BM101)</f>
        <v>0.1</v>
      </c>
      <c r="DS92">
        <f>STDEV(BM92:BM101)</f>
        <v>0.21444732295131982</v>
      </c>
      <c r="DT92">
        <f t="shared" si="112"/>
        <v>2.1444732295131983</v>
      </c>
      <c r="DU92">
        <f>AVERAGE(BN92:BN101)</f>
        <v>0</v>
      </c>
      <c r="DV92">
        <f>STDEV(BN92:BN101)</f>
        <v>0</v>
      </c>
      <c r="DW92">
        <v>0</v>
      </c>
      <c r="DX92">
        <f>AVERAGE(BO92:BO101)</f>
        <v>0</v>
      </c>
      <c r="DY92">
        <f>STDEV(BO92:BO101)</f>
        <v>0</v>
      </c>
      <c r="DZ92">
        <v>0</v>
      </c>
      <c r="EA92">
        <f>AVERAGE(BP92:BP101)</f>
        <v>0</v>
      </c>
      <c r="EB92">
        <f>STDEV(BP92:BP101)</f>
        <v>0</v>
      </c>
      <c r="EC92">
        <v>0</v>
      </c>
      <c r="ED92">
        <f>AVERAGE(BL92:BL101)</f>
        <v>0.60833333333333339</v>
      </c>
      <c r="EE92">
        <f>STDEV(BL92:BL101)</f>
        <v>1.4519303880874772</v>
      </c>
      <c r="EF92">
        <f t="shared" si="120"/>
        <v>2.3867348845273595</v>
      </c>
      <c r="EG92">
        <f>AVERAGE(BQ92:BQ101)</f>
        <v>0</v>
      </c>
      <c r="EH92">
        <f>STDEV(BQ92:BQ101)</f>
        <v>0</v>
      </c>
      <c r="EI92">
        <v>0</v>
      </c>
      <c r="EJ92">
        <f>AVERAGE(BR92:BR101)</f>
        <v>1.6666666666666666E-2</v>
      </c>
      <c r="EK92">
        <f t="shared" si="114"/>
        <v>5.2704627669472988E-2</v>
      </c>
      <c r="EL92">
        <f t="shared" ref="EL92" si="122">EK92/EJ92</f>
        <v>3.1622776601683795</v>
      </c>
      <c r="EM92">
        <f>AVERAGE(BS92:BS101)</f>
        <v>0</v>
      </c>
      <c r="EN92">
        <f t="shared" si="115"/>
        <v>0</v>
      </c>
      <c r="EO92">
        <v>0</v>
      </c>
      <c r="EP92">
        <f>AVERAGE(BT92:BT101)</f>
        <v>0</v>
      </c>
      <c r="EQ92">
        <f t="shared" si="116"/>
        <v>0</v>
      </c>
      <c r="ER92">
        <v>0</v>
      </c>
    </row>
    <row r="93" spans="1:148" x14ac:dyDescent="0.25">
      <c r="A93">
        <v>10</v>
      </c>
      <c r="B93">
        <v>2</v>
      </c>
      <c r="C93" t="s">
        <v>68</v>
      </c>
      <c r="D93" t="s">
        <v>61</v>
      </c>
      <c r="E93" s="15"/>
      <c r="F93" s="15">
        <v>3</v>
      </c>
      <c r="G93">
        <v>1</v>
      </c>
      <c r="H93" s="16">
        <v>2</v>
      </c>
      <c r="I93">
        <f t="shared" si="99"/>
        <v>206.83333333333331</v>
      </c>
      <c r="K93">
        <f t="shared" si="74"/>
        <v>0</v>
      </c>
      <c r="M93">
        <f t="shared" si="100"/>
        <v>0</v>
      </c>
      <c r="Q93">
        <f t="shared" si="101"/>
        <v>6</v>
      </c>
      <c r="T93" s="16"/>
      <c r="U93" s="16"/>
      <c r="V93">
        <v>5</v>
      </c>
      <c r="Z93">
        <v>42</v>
      </c>
      <c r="AC93">
        <v>100</v>
      </c>
      <c r="AD93">
        <v>182</v>
      </c>
      <c r="AE93">
        <v>464</v>
      </c>
      <c r="AF93">
        <v>448</v>
      </c>
      <c r="AV93">
        <f t="shared" si="75"/>
        <v>0.83333333333333337</v>
      </c>
      <c r="AW93">
        <f t="shared" si="76"/>
        <v>0</v>
      </c>
      <c r="AX93">
        <f t="shared" si="77"/>
        <v>0</v>
      </c>
      <c r="AY93">
        <f t="shared" si="78"/>
        <v>0</v>
      </c>
      <c r="AZ93">
        <f t="shared" si="79"/>
        <v>7</v>
      </c>
      <c r="BA93">
        <f t="shared" si="80"/>
        <v>0</v>
      </c>
      <c r="BB93">
        <f t="shared" si="81"/>
        <v>0</v>
      </c>
      <c r="BC93">
        <f t="shared" si="82"/>
        <v>16.666666666666668</v>
      </c>
      <c r="BD93">
        <f t="shared" si="83"/>
        <v>30.333333333333332</v>
      </c>
      <c r="BE93">
        <f t="shared" si="84"/>
        <v>77.333333333333329</v>
      </c>
      <c r="BF93">
        <f t="shared" si="85"/>
        <v>74.666666666666671</v>
      </c>
      <c r="BG93">
        <f t="shared" si="86"/>
        <v>0</v>
      </c>
      <c r="BH93">
        <f t="shared" si="87"/>
        <v>0</v>
      </c>
      <c r="BI93">
        <f t="shared" si="88"/>
        <v>0</v>
      </c>
      <c r="BJ93">
        <f t="shared" si="89"/>
        <v>0</v>
      </c>
      <c r="BK93">
        <f t="shared" si="90"/>
        <v>0</v>
      </c>
      <c r="BL93">
        <v>0</v>
      </c>
      <c r="BM93">
        <f t="shared" si="91"/>
        <v>0</v>
      </c>
      <c r="BN93">
        <f t="shared" si="92"/>
        <v>0</v>
      </c>
      <c r="BO93">
        <f t="shared" si="93"/>
        <v>0</v>
      </c>
      <c r="BP93">
        <f t="shared" si="94"/>
        <v>0</v>
      </c>
      <c r="BQ93">
        <f t="shared" si="95"/>
        <v>0</v>
      </c>
      <c r="BR93">
        <f t="shared" si="96"/>
        <v>0</v>
      </c>
      <c r="BS93">
        <f t="shared" si="97"/>
        <v>0</v>
      </c>
      <c r="BT93">
        <f t="shared" si="98"/>
        <v>0</v>
      </c>
    </row>
    <row r="94" spans="1:148" x14ac:dyDescent="0.25">
      <c r="A94">
        <v>10</v>
      </c>
      <c r="B94">
        <v>2</v>
      </c>
      <c r="C94" t="s">
        <v>68</v>
      </c>
      <c r="D94" t="s">
        <v>61</v>
      </c>
      <c r="E94" s="15"/>
      <c r="F94" s="15">
        <v>4</v>
      </c>
      <c r="G94" s="16">
        <v>0</v>
      </c>
      <c r="H94" s="16">
        <v>1</v>
      </c>
      <c r="I94">
        <f t="shared" si="99"/>
        <v>84.416666666666657</v>
      </c>
      <c r="K94">
        <f t="shared" si="74"/>
        <v>0</v>
      </c>
      <c r="M94">
        <f t="shared" si="100"/>
        <v>0</v>
      </c>
      <c r="Q94">
        <f t="shared" si="101"/>
        <v>9</v>
      </c>
      <c r="T94" s="16"/>
      <c r="U94" s="16"/>
      <c r="V94" s="16">
        <v>20</v>
      </c>
      <c r="W94" s="16">
        <v>224</v>
      </c>
      <c r="Z94">
        <v>124</v>
      </c>
      <c r="AA94">
        <v>4</v>
      </c>
      <c r="AB94">
        <v>12</v>
      </c>
      <c r="AC94">
        <v>164</v>
      </c>
      <c r="AD94">
        <v>353</v>
      </c>
      <c r="AE94">
        <v>24</v>
      </c>
      <c r="AF94">
        <v>88</v>
      </c>
      <c r="AV94">
        <f t="shared" si="75"/>
        <v>1.6666666666666667</v>
      </c>
      <c r="AW94">
        <f t="shared" si="76"/>
        <v>18.666666666666668</v>
      </c>
      <c r="AX94">
        <f t="shared" si="77"/>
        <v>0</v>
      </c>
      <c r="AY94">
        <f t="shared" si="78"/>
        <v>0</v>
      </c>
      <c r="AZ94">
        <f t="shared" si="79"/>
        <v>10.333333333333334</v>
      </c>
      <c r="BA94">
        <f t="shared" si="80"/>
        <v>0.33333333333333331</v>
      </c>
      <c r="BB94">
        <f t="shared" si="81"/>
        <v>1</v>
      </c>
      <c r="BC94">
        <f t="shared" si="82"/>
        <v>13.666666666666666</v>
      </c>
      <c r="BD94">
        <f t="shared" si="83"/>
        <v>29.416666666666668</v>
      </c>
      <c r="BE94">
        <f t="shared" si="84"/>
        <v>2</v>
      </c>
      <c r="BF94">
        <f t="shared" si="85"/>
        <v>7.333333333333333</v>
      </c>
      <c r="BG94">
        <f t="shared" si="86"/>
        <v>0</v>
      </c>
      <c r="BH94">
        <f t="shared" si="87"/>
        <v>0</v>
      </c>
      <c r="BI94">
        <f t="shared" si="88"/>
        <v>0</v>
      </c>
      <c r="BJ94">
        <f t="shared" si="89"/>
        <v>0</v>
      </c>
      <c r="BK94">
        <f t="shared" si="90"/>
        <v>0</v>
      </c>
      <c r="BL94">
        <v>0</v>
      </c>
      <c r="BM94">
        <f t="shared" si="91"/>
        <v>0</v>
      </c>
      <c r="BN94">
        <f t="shared" si="92"/>
        <v>0</v>
      </c>
      <c r="BO94">
        <f t="shared" si="93"/>
        <v>0</v>
      </c>
      <c r="BP94">
        <f t="shared" si="94"/>
        <v>0</v>
      </c>
      <c r="BQ94">
        <f t="shared" si="95"/>
        <v>0</v>
      </c>
      <c r="BR94">
        <f t="shared" si="96"/>
        <v>0</v>
      </c>
      <c r="BS94">
        <f t="shared" si="97"/>
        <v>0</v>
      </c>
      <c r="BT94">
        <f t="shared" si="98"/>
        <v>0</v>
      </c>
    </row>
    <row r="95" spans="1:148" x14ac:dyDescent="0.25">
      <c r="A95">
        <v>10</v>
      </c>
      <c r="B95">
        <v>2</v>
      </c>
      <c r="C95" t="s">
        <v>68</v>
      </c>
      <c r="D95" t="s">
        <v>61</v>
      </c>
      <c r="E95" s="15"/>
      <c r="F95" s="15">
        <v>5</v>
      </c>
      <c r="G95" s="16">
        <v>1</v>
      </c>
      <c r="H95" s="16">
        <v>2</v>
      </c>
      <c r="I95">
        <f t="shared" si="99"/>
        <v>65.5</v>
      </c>
      <c r="K95">
        <f t="shared" si="74"/>
        <v>0</v>
      </c>
      <c r="M95">
        <f t="shared" si="100"/>
        <v>0</v>
      </c>
      <c r="Q95">
        <f t="shared" si="101"/>
        <v>10</v>
      </c>
      <c r="T95" s="16"/>
      <c r="U95" s="16"/>
      <c r="V95" s="16">
        <v>22</v>
      </c>
      <c r="W95" s="16">
        <v>15</v>
      </c>
      <c r="Z95">
        <v>143</v>
      </c>
      <c r="AA95">
        <v>6</v>
      </c>
      <c r="AB95">
        <v>12</v>
      </c>
      <c r="AC95">
        <v>63</v>
      </c>
      <c r="AD95">
        <v>54</v>
      </c>
      <c r="AE95">
        <v>2</v>
      </c>
      <c r="AF95">
        <v>48</v>
      </c>
      <c r="AP95">
        <v>28</v>
      </c>
      <c r="AV95">
        <f t="shared" si="75"/>
        <v>3.6666666666666665</v>
      </c>
      <c r="AW95">
        <f t="shared" si="76"/>
        <v>2.5</v>
      </c>
      <c r="AX95">
        <f t="shared" si="77"/>
        <v>0</v>
      </c>
      <c r="AY95">
        <f t="shared" si="78"/>
        <v>0</v>
      </c>
      <c r="AZ95">
        <f t="shared" si="79"/>
        <v>23.833333333333332</v>
      </c>
      <c r="BA95">
        <f t="shared" si="80"/>
        <v>1</v>
      </c>
      <c r="BB95">
        <f t="shared" si="81"/>
        <v>2</v>
      </c>
      <c r="BC95">
        <f t="shared" si="82"/>
        <v>10.5</v>
      </c>
      <c r="BD95">
        <f t="shared" si="83"/>
        <v>9</v>
      </c>
      <c r="BE95">
        <f t="shared" si="84"/>
        <v>0.33333333333333331</v>
      </c>
      <c r="BF95">
        <f t="shared" si="85"/>
        <v>8</v>
      </c>
      <c r="BG95">
        <f t="shared" si="86"/>
        <v>0</v>
      </c>
      <c r="BH95">
        <f t="shared" si="87"/>
        <v>0</v>
      </c>
      <c r="BI95">
        <f t="shared" si="88"/>
        <v>0</v>
      </c>
      <c r="BJ95">
        <f t="shared" si="89"/>
        <v>0</v>
      </c>
      <c r="BK95">
        <f t="shared" si="90"/>
        <v>0</v>
      </c>
      <c r="BL95">
        <v>4.666666666666667</v>
      </c>
      <c r="BM95">
        <f t="shared" si="91"/>
        <v>0</v>
      </c>
      <c r="BN95">
        <f t="shared" si="92"/>
        <v>0</v>
      </c>
      <c r="BO95">
        <f t="shared" si="93"/>
        <v>0</v>
      </c>
      <c r="BP95">
        <f t="shared" si="94"/>
        <v>0</v>
      </c>
      <c r="BQ95">
        <f t="shared" si="95"/>
        <v>0</v>
      </c>
      <c r="BR95">
        <f t="shared" si="96"/>
        <v>0</v>
      </c>
      <c r="BS95">
        <f t="shared" si="97"/>
        <v>0</v>
      </c>
      <c r="BT95">
        <f t="shared" si="98"/>
        <v>0</v>
      </c>
    </row>
    <row r="96" spans="1:148" x14ac:dyDescent="0.25">
      <c r="A96">
        <v>10</v>
      </c>
      <c r="B96">
        <v>2</v>
      </c>
      <c r="C96" t="s">
        <v>68</v>
      </c>
      <c r="D96" t="s">
        <v>61</v>
      </c>
      <c r="E96" s="11"/>
      <c r="F96" s="15">
        <v>6</v>
      </c>
      <c r="G96">
        <v>0</v>
      </c>
      <c r="H96">
        <v>1</v>
      </c>
      <c r="I96">
        <f t="shared" si="99"/>
        <v>17.500000000000004</v>
      </c>
      <c r="K96">
        <f t="shared" si="74"/>
        <v>0.58333333333333337</v>
      </c>
      <c r="M96">
        <f t="shared" si="100"/>
        <v>1</v>
      </c>
      <c r="Q96">
        <f t="shared" si="101"/>
        <v>9</v>
      </c>
      <c r="V96">
        <v>3</v>
      </c>
      <c r="W96">
        <v>10</v>
      </c>
      <c r="Z96">
        <v>21</v>
      </c>
      <c r="AA96">
        <v>16</v>
      </c>
      <c r="AC96">
        <v>53</v>
      </c>
      <c r="AD96">
        <v>28</v>
      </c>
      <c r="AE96">
        <v>9</v>
      </c>
      <c r="AF96">
        <v>65</v>
      </c>
      <c r="AI96">
        <v>5</v>
      </c>
      <c r="AL96">
        <v>7</v>
      </c>
      <c r="AV96">
        <f t="shared" si="75"/>
        <v>0.25</v>
      </c>
      <c r="AW96">
        <f t="shared" si="76"/>
        <v>0.83333333333333337</v>
      </c>
      <c r="AX96">
        <f t="shared" si="77"/>
        <v>0</v>
      </c>
      <c r="AY96">
        <f t="shared" si="78"/>
        <v>0</v>
      </c>
      <c r="AZ96">
        <f t="shared" si="79"/>
        <v>1.75</v>
      </c>
      <c r="BA96">
        <f t="shared" si="80"/>
        <v>1.3333333333333333</v>
      </c>
      <c r="BB96">
        <f t="shared" si="81"/>
        <v>0</v>
      </c>
      <c r="BC96">
        <f t="shared" si="82"/>
        <v>4.416666666666667</v>
      </c>
      <c r="BD96">
        <f t="shared" si="83"/>
        <v>2.3333333333333335</v>
      </c>
      <c r="BE96">
        <f t="shared" si="84"/>
        <v>0.75</v>
      </c>
      <c r="BF96">
        <f t="shared" si="85"/>
        <v>5.416666666666667</v>
      </c>
      <c r="BG96">
        <f t="shared" si="86"/>
        <v>0</v>
      </c>
      <c r="BH96">
        <f t="shared" si="87"/>
        <v>0</v>
      </c>
      <c r="BI96">
        <f t="shared" si="88"/>
        <v>0.41666666666666669</v>
      </c>
      <c r="BJ96">
        <f t="shared" si="89"/>
        <v>0</v>
      </c>
      <c r="BK96">
        <f t="shared" si="90"/>
        <v>0</v>
      </c>
      <c r="BL96">
        <v>0</v>
      </c>
      <c r="BM96">
        <f t="shared" si="91"/>
        <v>0.58333333333333337</v>
      </c>
      <c r="BN96">
        <f t="shared" si="92"/>
        <v>0</v>
      </c>
      <c r="BO96">
        <f t="shared" si="93"/>
        <v>0</v>
      </c>
      <c r="BP96">
        <f t="shared" si="94"/>
        <v>0</v>
      </c>
      <c r="BQ96">
        <f t="shared" si="95"/>
        <v>0</v>
      </c>
      <c r="BR96">
        <f t="shared" si="96"/>
        <v>0</v>
      </c>
      <c r="BS96">
        <f t="shared" si="97"/>
        <v>0</v>
      </c>
      <c r="BT96">
        <f t="shared" si="98"/>
        <v>0</v>
      </c>
    </row>
    <row r="97" spans="1:148" x14ac:dyDescent="0.25">
      <c r="A97">
        <v>10</v>
      </c>
      <c r="B97">
        <v>2</v>
      </c>
      <c r="C97" t="s">
        <v>68</v>
      </c>
      <c r="D97" t="s">
        <v>61</v>
      </c>
      <c r="E97" s="15"/>
      <c r="F97" s="12">
        <v>7</v>
      </c>
      <c r="G97">
        <v>0</v>
      </c>
      <c r="H97">
        <v>1</v>
      </c>
      <c r="I97">
        <f t="shared" si="99"/>
        <v>65.750000000000014</v>
      </c>
      <c r="K97">
        <f t="shared" si="74"/>
        <v>0.41666666666666669</v>
      </c>
      <c r="M97">
        <f t="shared" si="100"/>
        <v>1</v>
      </c>
      <c r="Q97">
        <f t="shared" si="101"/>
        <v>9</v>
      </c>
      <c r="W97">
        <v>84</v>
      </c>
      <c r="Z97">
        <v>12</v>
      </c>
      <c r="AA97">
        <v>17</v>
      </c>
      <c r="AC97">
        <v>131</v>
      </c>
      <c r="AD97">
        <v>84</v>
      </c>
      <c r="AE97">
        <v>65</v>
      </c>
      <c r="AF97">
        <v>388</v>
      </c>
      <c r="AI97">
        <v>3</v>
      </c>
      <c r="AL97">
        <v>5</v>
      </c>
      <c r="AP97">
        <v>5</v>
      </c>
      <c r="AV97">
        <f t="shared" si="75"/>
        <v>0</v>
      </c>
      <c r="AW97">
        <f t="shared" si="76"/>
        <v>7</v>
      </c>
      <c r="AX97">
        <f t="shared" si="77"/>
        <v>0</v>
      </c>
      <c r="AY97">
        <f t="shared" si="78"/>
        <v>0</v>
      </c>
      <c r="AZ97">
        <f t="shared" si="79"/>
        <v>1</v>
      </c>
      <c r="BA97">
        <f t="shared" si="80"/>
        <v>1.4166666666666667</v>
      </c>
      <c r="BB97">
        <f t="shared" si="81"/>
        <v>0</v>
      </c>
      <c r="BC97">
        <f t="shared" si="82"/>
        <v>10.916666666666666</v>
      </c>
      <c r="BD97">
        <f t="shared" si="83"/>
        <v>7</v>
      </c>
      <c r="BE97">
        <f t="shared" si="84"/>
        <v>5.416666666666667</v>
      </c>
      <c r="BF97">
        <f t="shared" si="85"/>
        <v>32.333333333333336</v>
      </c>
      <c r="BG97">
        <f t="shared" si="86"/>
        <v>0</v>
      </c>
      <c r="BH97">
        <f t="shared" si="87"/>
        <v>0</v>
      </c>
      <c r="BI97">
        <f t="shared" si="88"/>
        <v>0.25</v>
      </c>
      <c r="BJ97">
        <f t="shared" si="89"/>
        <v>0</v>
      </c>
      <c r="BK97">
        <f t="shared" si="90"/>
        <v>0</v>
      </c>
      <c r="BL97">
        <v>0.41666666666666669</v>
      </c>
      <c r="BM97">
        <f t="shared" si="91"/>
        <v>0.41666666666666669</v>
      </c>
      <c r="BN97">
        <f t="shared" si="92"/>
        <v>0</v>
      </c>
      <c r="BO97">
        <f t="shared" si="93"/>
        <v>0</v>
      </c>
      <c r="BP97">
        <f t="shared" si="94"/>
        <v>0</v>
      </c>
      <c r="BQ97">
        <f t="shared" si="95"/>
        <v>0</v>
      </c>
      <c r="BR97">
        <f t="shared" si="96"/>
        <v>0</v>
      </c>
      <c r="BS97">
        <f t="shared" si="97"/>
        <v>0</v>
      </c>
      <c r="BT97">
        <f t="shared" si="98"/>
        <v>0</v>
      </c>
    </row>
    <row r="98" spans="1:148" x14ac:dyDescent="0.25">
      <c r="A98">
        <v>10</v>
      </c>
      <c r="B98">
        <v>2</v>
      </c>
      <c r="C98" t="s">
        <v>68</v>
      </c>
      <c r="D98" t="s">
        <v>61</v>
      </c>
      <c r="E98" s="15"/>
      <c r="F98" s="15">
        <v>8</v>
      </c>
      <c r="G98" s="16">
        <v>1</v>
      </c>
      <c r="H98" s="16">
        <v>2</v>
      </c>
      <c r="I98">
        <f t="shared" si="99"/>
        <v>116.50000000000001</v>
      </c>
      <c r="K98">
        <f t="shared" si="74"/>
        <v>0</v>
      </c>
      <c r="M98">
        <f t="shared" si="100"/>
        <v>0</v>
      </c>
      <c r="Q98">
        <f t="shared" si="101"/>
        <v>8</v>
      </c>
      <c r="T98" s="16"/>
      <c r="U98" s="16"/>
      <c r="AA98">
        <v>46</v>
      </c>
      <c r="AB98">
        <v>2</v>
      </c>
      <c r="AC98">
        <v>326</v>
      </c>
      <c r="AD98">
        <v>29</v>
      </c>
      <c r="AE98">
        <v>56</v>
      </c>
      <c r="AF98">
        <v>224</v>
      </c>
      <c r="AG98">
        <v>13</v>
      </c>
      <c r="AI98">
        <v>3</v>
      </c>
      <c r="AV98">
        <f t="shared" si="75"/>
        <v>0</v>
      </c>
      <c r="AW98">
        <f t="shared" si="76"/>
        <v>0</v>
      </c>
      <c r="AX98">
        <f t="shared" si="77"/>
        <v>0</v>
      </c>
      <c r="AY98">
        <f t="shared" si="78"/>
        <v>0</v>
      </c>
      <c r="AZ98">
        <f t="shared" si="79"/>
        <v>0</v>
      </c>
      <c r="BA98">
        <f t="shared" si="80"/>
        <v>7.666666666666667</v>
      </c>
      <c r="BB98">
        <f t="shared" si="81"/>
        <v>0.33333333333333331</v>
      </c>
      <c r="BC98">
        <f t="shared" si="82"/>
        <v>54.333333333333336</v>
      </c>
      <c r="BD98">
        <f t="shared" si="83"/>
        <v>4.833333333333333</v>
      </c>
      <c r="BE98">
        <f t="shared" si="84"/>
        <v>9.3333333333333339</v>
      </c>
      <c r="BF98">
        <f t="shared" si="85"/>
        <v>37.333333333333336</v>
      </c>
      <c r="BG98">
        <f t="shared" si="86"/>
        <v>2.1666666666666665</v>
      </c>
      <c r="BH98">
        <f t="shared" si="87"/>
        <v>0</v>
      </c>
      <c r="BI98">
        <f t="shared" si="88"/>
        <v>0.5</v>
      </c>
      <c r="BJ98">
        <f t="shared" si="89"/>
        <v>0</v>
      </c>
      <c r="BK98">
        <f t="shared" si="90"/>
        <v>0</v>
      </c>
      <c r="BL98">
        <v>0</v>
      </c>
      <c r="BM98">
        <f t="shared" si="91"/>
        <v>0</v>
      </c>
      <c r="BN98">
        <f t="shared" si="92"/>
        <v>0</v>
      </c>
      <c r="BO98">
        <f t="shared" si="93"/>
        <v>0</v>
      </c>
      <c r="BP98">
        <f t="shared" si="94"/>
        <v>0</v>
      </c>
      <c r="BQ98">
        <f t="shared" si="95"/>
        <v>0</v>
      </c>
      <c r="BR98">
        <f t="shared" si="96"/>
        <v>0</v>
      </c>
      <c r="BS98">
        <f t="shared" si="97"/>
        <v>0</v>
      </c>
      <c r="BT98">
        <f t="shared" si="98"/>
        <v>0</v>
      </c>
    </row>
    <row r="99" spans="1:148" x14ac:dyDescent="0.25">
      <c r="A99">
        <v>10</v>
      </c>
      <c r="B99">
        <v>2</v>
      </c>
      <c r="C99" t="s">
        <v>68</v>
      </c>
      <c r="D99" t="s">
        <v>61</v>
      </c>
      <c r="E99" s="15"/>
      <c r="F99" s="15">
        <v>9</v>
      </c>
      <c r="G99" s="16">
        <v>2</v>
      </c>
      <c r="H99" s="16">
        <v>4</v>
      </c>
      <c r="I99">
        <f t="shared" si="99"/>
        <v>134.66666666666669</v>
      </c>
      <c r="K99">
        <f t="shared" si="74"/>
        <v>0</v>
      </c>
      <c r="M99">
        <f t="shared" si="100"/>
        <v>0</v>
      </c>
      <c r="Q99">
        <f t="shared" si="101"/>
        <v>8</v>
      </c>
      <c r="T99" s="16"/>
      <c r="U99" s="16"/>
      <c r="W99">
        <v>3</v>
      </c>
      <c r="Z99">
        <v>2</v>
      </c>
      <c r="AA99">
        <v>26</v>
      </c>
      <c r="AC99">
        <v>170</v>
      </c>
      <c r="AD99">
        <v>12</v>
      </c>
      <c r="AE99">
        <v>65</v>
      </c>
      <c r="AF99">
        <v>110</v>
      </c>
      <c r="AG99">
        <v>16</v>
      </c>
      <c r="AV99">
        <f t="shared" si="75"/>
        <v>0</v>
      </c>
      <c r="AW99">
        <f t="shared" si="76"/>
        <v>1</v>
      </c>
      <c r="AX99">
        <f t="shared" si="77"/>
        <v>0</v>
      </c>
      <c r="AY99">
        <f t="shared" si="78"/>
        <v>0</v>
      </c>
      <c r="AZ99">
        <f t="shared" si="79"/>
        <v>0.66666666666666663</v>
      </c>
      <c r="BA99">
        <f t="shared" si="80"/>
        <v>8.6666666666666661</v>
      </c>
      <c r="BB99">
        <f t="shared" si="81"/>
        <v>0</v>
      </c>
      <c r="BC99">
        <f t="shared" si="82"/>
        <v>56.666666666666664</v>
      </c>
      <c r="BD99">
        <f t="shared" si="83"/>
        <v>4</v>
      </c>
      <c r="BE99">
        <f t="shared" si="84"/>
        <v>21.666666666666668</v>
      </c>
      <c r="BF99">
        <f t="shared" si="85"/>
        <v>36.666666666666664</v>
      </c>
      <c r="BG99">
        <f t="shared" si="86"/>
        <v>5.333333333333333</v>
      </c>
      <c r="BH99">
        <f t="shared" si="87"/>
        <v>0</v>
      </c>
      <c r="BI99">
        <f t="shared" si="88"/>
        <v>0</v>
      </c>
      <c r="BJ99">
        <f t="shared" si="89"/>
        <v>0</v>
      </c>
      <c r="BK99">
        <f t="shared" si="90"/>
        <v>0</v>
      </c>
      <c r="BL99">
        <v>0</v>
      </c>
      <c r="BM99">
        <f t="shared" si="91"/>
        <v>0</v>
      </c>
      <c r="BN99">
        <f t="shared" si="92"/>
        <v>0</v>
      </c>
      <c r="BO99">
        <f t="shared" si="93"/>
        <v>0</v>
      </c>
      <c r="BP99">
        <f t="shared" si="94"/>
        <v>0</v>
      </c>
      <c r="BQ99">
        <f t="shared" si="95"/>
        <v>0</v>
      </c>
      <c r="BR99">
        <f t="shared" si="96"/>
        <v>0</v>
      </c>
      <c r="BS99">
        <f t="shared" si="97"/>
        <v>0</v>
      </c>
      <c r="BT99">
        <f t="shared" si="98"/>
        <v>0</v>
      </c>
    </row>
    <row r="100" spans="1:148" x14ac:dyDescent="0.25">
      <c r="A100">
        <v>10</v>
      </c>
      <c r="B100">
        <v>2</v>
      </c>
      <c r="C100" t="s">
        <v>68</v>
      </c>
      <c r="D100" t="s">
        <v>61</v>
      </c>
      <c r="E100" s="15"/>
      <c r="F100" s="15">
        <v>10</v>
      </c>
      <c r="G100" s="16">
        <v>2</v>
      </c>
      <c r="H100" s="16">
        <v>4</v>
      </c>
      <c r="I100">
        <f t="shared" si="99"/>
        <v>102.99999999999999</v>
      </c>
      <c r="K100">
        <f t="shared" si="74"/>
        <v>0</v>
      </c>
      <c r="M100">
        <f t="shared" si="100"/>
        <v>0</v>
      </c>
      <c r="Q100">
        <f t="shared" si="101"/>
        <v>7</v>
      </c>
      <c r="T100" s="16"/>
      <c r="U100" s="16"/>
      <c r="W100">
        <v>3</v>
      </c>
      <c r="AA100">
        <v>6</v>
      </c>
      <c r="AC100">
        <v>170</v>
      </c>
      <c r="AD100">
        <v>11</v>
      </c>
      <c r="AE100">
        <v>7</v>
      </c>
      <c r="AF100">
        <v>101</v>
      </c>
      <c r="AG100">
        <v>11</v>
      </c>
      <c r="AV100">
        <f t="shared" si="75"/>
        <v>0</v>
      </c>
      <c r="AW100">
        <f t="shared" si="76"/>
        <v>1</v>
      </c>
      <c r="AX100">
        <f t="shared" si="77"/>
        <v>0</v>
      </c>
      <c r="AY100">
        <f t="shared" si="78"/>
        <v>0</v>
      </c>
      <c r="AZ100">
        <f t="shared" si="79"/>
        <v>0</v>
      </c>
      <c r="BA100">
        <f t="shared" si="80"/>
        <v>2</v>
      </c>
      <c r="BB100">
        <f t="shared" si="81"/>
        <v>0</v>
      </c>
      <c r="BC100">
        <f t="shared" si="82"/>
        <v>56.666666666666664</v>
      </c>
      <c r="BD100">
        <f t="shared" si="83"/>
        <v>3.6666666666666665</v>
      </c>
      <c r="BE100">
        <f t="shared" si="84"/>
        <v>2.3333333333333335</v>
      </c>
      <c r="BF100">
        <f t="shared" si="85"/>
        <v>33.666666666666664</v>
      </c>
      <c r="BG100">
        <f t="shared" si="86"/>
        <v>3.6666666666666665</v>
      </c>
      <c r="BH100">
        <f t="shared" si="87"/>
        <v>0</v>
      </c>
      <c r="BI100">
        <f t="shared" si="88"/>
        <v>0</v>
      </c>
      <c r="BJ100">
        <f t="shared" si="89"/>
        <v>0</v>
      </c>
      <c r="BK100">
        <f t="shared" si="90"/>
        <v>0</v>
      </c>
      <c r="BL100">
        <v>0</v>
      </c>
      <c r="BM100">
        <f t="shared" si="91"/>
        <v>0</v>
      </c>
      <c r="BN100">
        <f t="shared" si="92"/>
        <v>0</v>
      </c>
      <c r="BO100">
        <f t="shared" si="93"/>
        <v>0</v>
      </c>
      <c r="BP100">
        <f t="shared" si="94"/>
        <v>0</v>
      </c>
      <c r="BQ100">
        <f t="shared" si="95"/>
        <v>0</v>
      </c>
      <c r="BR100">
        <f t="shared" si="96"/>
        <v>0</v>
      </c>
      <c r="BS100">
        <f t="shared" si="97"/>
        <v>0</v>
      </c>
      <c r="BT100">
        <f t="shared" si="98"/>
        <v>0</v>
      </c>
    </row>
    <row r="101" spans="1:148" x14ac:dyDescent="0.25">
      <c r="A101">
        <v>10</v>
      </c>
      <c r="B101">
        <v>2</v>
      </c>
      <c r="C101" t="s">
        <v>68</v>
      </c>
      <c r="D101" t="s">
        <v>61</v>
      </c>
      <c r="E101" s="15"/>
      <c r="F101" s="15">
        <v>11</v>
      </c>
      <c r="G101">
        <v>0</v>
      </c>
      <c r="H101">
        <v>1</v>
      </c>
      <c r="I101">
        <f t="shared" si="99"/>
        <v>52.25</v>
      </c>
      <c r="K101">
        <f t="shared" si="74"/>
        <v>0</v>
      </c>
      <c r="M101">
        <f t="shared" si="100"/>
        <v>0</v>
      </c>
      <c r="Q101">
        <f t="shared" si="101"/>
        <v>8</v>
      </c>
      <c r="W101">
        <v>75</v>
      </c>
      <c r="AA101">
        <v>10</v>
      </c>
      <c r="AC101">
        <v>225</v>
      </c>
      <c r="AD101">
        <v>14</v>
      </c>
      <c r="AE101">
        <v>56</v>
      </c>
      <c r="AF101">
        <v>199</v>
      </c>
      <c r="AG101">
        <v>38</v>
      </c>
      <c r="AP101">
        <v>10</v>
      </c>
      <c r="AV101">
        <f t="shared" si="75"/>
        <v>0</v>
      </c>
      <c r="AW101">
        <f t="shared" si="76"/>
        <v>6.25</v>
      </c>
      <c r="AX101">
        <f t="shared" si="77"/>
        <v>0</v>
      </c>
      <c r="AY101">
        <f t="shared" si="78"/>
        <v>0</v>
      </c>
      <c r="AZ101">
        <f t="shared" si="79"/>
        <v>0</v>
      </c>
      <c r="BA101">
        <f t="shared" si="80"/>
        <v>0.83333333333333337</v>
      </c>
      <c r="BB101">
        <f t="shared" si="81"/>
        <v>0</v>
      </c>
      <c r="BC101">
        <f t="shared" si="82"/>
        <v>18.75</v>
      </c>
      <c r="BD101">
        <f t="shared" si="83"/>
        <v>1.1666666666666667</v>
      </c>
      <c r="BE101">
        <f t="shared" si="84"/>
        <v>4.666666666666667</v>
      </c>
      <c r="BF101">
        <f t="shared" si="85"/>
        <v>16.583333333333332</v>
      </c>
      <c r="BG101">
        <f t="shared" si="86"/>
        <v>3.1666666666666665</v>
      </c>
      <c r="BH101">
        <f t="shared" si="87"/>
        <v>0</v>
      </c>
      <c r="BI101">
        <f t="shared" si="88"/>
        <v>0</v>
      </c>
      <c r="BJ101">
        <f t="shared" si="89"/>
        <v>0</v>
      </c>
      <c r="BK101">
        <f t="shared" si="90"/>
        <v>0</v>
      </c>
      <c r="BL101">
        <v>0.83333333333333337</v>
      </c>
      <c r="BM101">
        <f t="shared" si="91"/>
        <v>0</v>
      </c>
      <c r="BN101">
        <f t="shared" si="92"/>
        <v>0</v>
      </c>
      <c r="BO101">
        <f t="shared" si="93"/>
        <v>0</v>
      </c>
      <c r="BP101">
        <f t="shared" si="94"/>
        <v>0</v>
      </c>
      <c r="BQ101">
        <f t="shared" si="95"/>
        <v>0</v>
      </c>
      <c r="BR101">
        <f t="shared" si="96"/>
        <v>0</v>
      </c>
      <c r="BS101">
        <f t="shared" si="97"/>
        <v>0</v>
      </c>
      <c r="BT101">
        <f t="shared" si="98"/>
        <v>0</v>
      </c>
    </row>
    <row r="102" spans="1:148" x14ac:dyDescent="0.25">
      <c r="A102">
        <v>11</v>
      </c>
      <c r="B102">
        <v>7</v>
      </c>
      <c r="C102" t="s">
        <v>68</v>
      </c>
      <c r="D102" t="s">
        <v>63</v>
      </c>
      <c r="E102" s="15"/>
      <c r="F102" s="15">
        <v>2</v>
      </c>
      <c r="G102">
        <v>2</v>
      </c>
      <c r="H102" s="16">
        <v>4</v>
      </c>
      <c r="I102">
        <f t="shared" si="99"/>
        <v>137.33333333333337</v>
      </c>
      <c r="J102">
        <f>AVERAGE(I102:I111)</f>
        <v>180.65000000000003</v>
      </c>
      <c r="K102">
        <f t="shared" si="74"/>
        <v>0.33333333333333331</v>
      </c>
      <c r="L102">
        <f>AVERAGE(K102:K111)</f>
        <v>0.46666666666666667</v>
      </c>
      <c r="M102">
        <f t="shared" si="100"/>
        <v>1</v>
      </c>
      <c r="N102">
        <f>AVERAGE(M102:M111)</f>
        <v>0.4</v>
      </c>
      <c r="O102">
        <f>STDEV(K102:K111)</f>
        <v>1.0327955589886446</v>
      </c>
      <c r="P102">
        <f>O102/L102</f>
        <v>2.2131333406899527</v>
      </c>
      <c r="Q102">
        <f t="shared" si="101"/>
        <v>8</v>
      </c>
      <c r="R102">
        <f>AVERAGE(Q102:Q111)</f>
        <v>8.8000000000000007</v>
      </c>
      <c r="S102">
        <f>STDEV(I102:I111)</f>
        <v>113.95432943741476</v>
      </c>
      <c r="T102">
        <f>S102/J102</f>
        <v>0.63080171291123577</v>
      </c>
      <c r="W102">
        <v>16</v>
      </c>
      <c r="Z102">
        <v>112</v>
      </c>
      <c r="AA102">
        <v>116</v>
      </c>
      <c r="AB102">
        <v>5</v>
      </c>
      <c r="AC102">
        <v>20</v>
      </c>
      <c r="AD102">
        <v>56</v>
      </c>
      <c r="AE102">
        <v>33</v>
      </c>
      <c r="AF102">
        <v>54</v>
      </c>
      <c r="AT102">
        <v>1</v>
      </c>
      <c r="AV102">
        <f t="shared" si="75"/>
        <v>0</v>
      </c>
      <c r="AW102">
        <f t="shared" si="76"/>
        <v>5.333333333333333</v>
      </c>
      <c r="AX102">
        <f t="shared" si="77"/>
        <v>0</v>
      </c>
      <c r="AY102">
        <f t="shared" si="78"/>
        <v>0</v>
      </c>
      <c r="AZ102">
        <f t="shared" si="79"/>
        <v>37.333333333333336</v>
      </c>
      <c r="BA102">
        <f t="shared" si="80"/>
        <v>38.666666666666664</v>
      </c>
      <c r="BB102">
        <f t="shared" si="81"/>
        <v>1.6666666666666667</v>
      </c>
      <c r="BC102">
        <f t="shared" si="82"/>
        <v>6.666666666666667</v>
      </c>
      <c r="BD102">
        <f t="shared" si="83"/>
        <v>18.666666666666668</v>
      </c>
      <c r="BE102">
        <f t="shared" si="84"/>
        <v>11</v>
      </c>
      <c r="BF102">
        <f t="shared" si="85"/>
        <v>18</v>
      </c>
      <c r="BG102">
        <f t="shared" si="86"/>
        <v>0</v>
      </c>
      <c r="BH102">
        <f t="shared" si="87"/>
        <v>0</v>
      </c>
      <c r="BI102">
        <f t="shared" si="88"/>
        <v>0</v>
      </c>
      <c r="BJ102">
        <f t="shared" si="89"/>
        <v>0</v>
      </c>
      <c r="BK102">
        <f t="shared" si="90"/>
        <v>0</v>
      </c>
      <c r="BL102">
        <v>0</v>
      </c>
      <c r="BM102">
        <f t="shared" si="91"/>
        <v>0</v>
      </c>
      <c r="BN102">
        <f t="shared" si="92"/>
        <v>0</v>
      </c>
      <c r="BO102">
        <f t="shared" si="93"/>
        <v>0</v>
      </c>
      <c r="BP102">
        <f t="shared" si="94"/>
        <v>0</v>
      </c>
      <c r="BQ102">
        <f t="shared" si="95"/>
        <v>0</v>
      </c>
      <c r="BR102">
        <f t="shared" si="96"/>
        <v>0</v>
      </c>
      <c r="BS102">
        <f t="shared" si="97"/>
        <v>0</v>
      </c>
      <c r="BT102">
        <f t="shared" si="98"/>
        <v>0.33333333333333331</v>
      </c>
      <c r="BV102">
        <f>AVERAGE(AV102:AV111)</f>
        <v>1.6666666666666667</v>
      </c>
      <c r="BW102">
        <f>STDEV(AV102:AV111)</f>
        <v>5.2704627669472996</v>
      </c>
      <c r="BX102">
        <f t="shared" ref="BX102:BX152" si="123">BW102/BV102</f>
        <v>3.1622776601683795</v>
      </c>
      <c r="BY102">
        <f>AVERAGE(AW102:AW111)</f>
        <v>9.5166666666666657</v>
      </c>
      <c r="BZ102">
        <f>STDEV(AW102:AW111)</f>
        <v>11.813742259455278</v>
      </c>
      <c r="CA102">
        <f t="shared" si="102"/>
        <v>1.2413739677185933</v>
      </c>
      <c r="CB102">
        <f>AVERAGE(AX102:AX111)</f>
        <v>0</v>
      </c>
      <c r="CC102">
        <f>STDEV(AX102:AX111)</f>
        <v>0</v>
      </c>
      <c r="CD102">
        <v>0</v>
      </c>
      <c r="CE102">
        <f t="shared" ref="CE102" si="124">AVERAGE(AY102:AY111)</f>
        <v>0</v>
      </c>
      <c r="CF102">
        <f>STDEV(AY102:AY111)</f>
        <v>0</v>
      </c>
      <c r="CG102">
        <v>0</v>
      </c>
      <c r="CH102">
        <f>AVERAGE(AZ102:AZ111)</f>
        <v>30.3</v>
      </c>
      <c r="CI102">
        <f>STDEV(AZ102:AZ111)</f>
        <v>41.15184168508226</v>
      </c>
      <c r="CJ102">
        <f t="shared" si="104"/>
        <v>1.3581465902667413</v>
      </c>
      <c r="CK102">
        <f>AVERAGE(BA102:BA111)</f>
        <v>47.716666666666669</v>
      </c>
      <c r="CL102">
        <f>STDEV(BA102:BA111)</f>
        <v>64.826027866042267</v>
      </c>
      <c r="CM102">
        <f t="shared" si="105"/>
        <v>1.3585615340421013</v>
      </c>
      <c r="CN102">
        <f>AVERAGE(BB102:BB111)</f>
        <v>4.0166666666666666</v>
      </c>
      <c r="CO102">
        <f>STDEV(BB102:BB111)</f>
        <v>4.0134419205194334</v>
      </c>
      <c r="CP102">
        <f t="shared" si="106"/>
        <v>0.99919715863554359</v>
      </c>
      <c r="CQ102">
        <f>AVERAGE(BC102:BC111)</f>
        <v>20.066666666666666</v>
      </c>
      <c r="CR102">
        <f>STDEV(BC102:BC111)</f>
        <v>16.532646341760547</v>
      </c>
      <c r="CS102">
        <f t="shared" si="107"/>
        <v>0.82388603032029306</v>
      </c>
      <c r="CT102">
        <f>AVERAGE(BD102:BD111)</f>
        <v>6.8666666666666689</v>
      </c>
      <c r="CU102">
        <f>STDEV(BD102:BD111)</f>
        <v>6.1522855333567374</v>
      </c>
      <c r="CV102">
        <f t="shared" si="108"/>
        <v>0.89596391262476727</v>
      </c>
      <c r="CW102">
        <f>AVERAGE(BE102:BE111)</f>
        <v>11.116666666666667</v>
      </c>
      <c r="CX102">
        <f>STDEV(BE102:BE111)</f>
        <v>10.040058654100472</v>
      </c>
      <c r="CY102">
        <f t="shared" si="109"/>
        <v>0.90315370201803336</v>
      </c>
      <c r="CZ102">
        <f>AVERAGE(BF102:BF111)</f>
        <v>36.366666666666667</v>
      </c>
      <c r="DA102">
        <f>STDEV(BF102:BF111)</f>
        <v>39.477278978616994</v>
      </c>
      <c r="DB102">
        <f t="shared" si="110"/>
        <v>1.0855347106860769</v>
      </c>
      <c r="DC102">
        <f>AVERAGE(BG102:BG111)</f>
        <v>12.9</v>
      </c>
      <c r="DD102">
        <f>STDEV(BG102:BG111)</f>
        <v>19.875569717744906</v>
      </c>
      <c r="DE102">
        <f t="shared" si="119"/>
        <v>1.5407418385848763</v>
      </c>
      <c r="DF102">
        <f>AVERAGE(BH102:BH111)</f>
        <v>0</v>
      </c>
      <c r="DG102">
        <f>STDEV(BH102:BH111)</f>
        <v>0</v>
      </c>
      <c r="DH102">
        <v>0</v>
      </c>
      <c r="DI102">
        <f>AVERAGE(BI102:BI111)</f>
        <v>0.05</v>
      </c>
      <c r="DJ102">
        <f>STDEV(BI102:BI111)</f>
        <v>0.15811388300841897</v>
      </c>
      <c r="DK102">
        <f t="shared" si="111"/>
        <v>3.1622776601683791</v>
      </c>
      <c r="DL102">
        <f>AVERAGE(BJ102:BJ111)</f>
        <v>0</v>
      </c>
      <c r="DM102">
        <f>STDEV(BJ102:BJ111)</f>
        <v>0</v>
      </c>
      <c r="DN102">
        <v>0</v>
      </c>
      <c r="DO102">
        <f>AVERAGE(BK102:BK111)</f>
        <v>0</v>
      </c>
      <c r="DP102">
        <f>STDEV(BK102:BK111)</f>
        <v>0</v>
      </c>
      <c r="DQ102">
        <v>0</v>
      </c>
      <c r="DR102">
        <f>AVERAGE(BM102:BM111)</f>
        <v>0.43333333333333329</v>
      </c>
      <c r="DS102">
        <f>STDEV(BM102:BM111)</f>
        <v>1.0429066693562057</v>
      </c>
      <c r="DT102">
        <f t="shared" si="112"/>
        <v>2.406707698514321</v>
      </c>
      <c r="DU102">
        <f>AVERAGE(BN102:BN111)</f>
        <v>0</v>
      </c>
      <c r="DV102">
        <f>STDEV(BN102:BN111)</f>
        <v>0</v>
      </c>
      <c r="DW102">
        <v>0</v>
      </c>
      <c r="DX102">
        <f>AVERAGE(BO102:BO111)</f>
        <v>0</v>
      </c>
      <c r="DY102">
        <f>STDEV(BO102:BO111)</f>
        <v>0</v>
      </c>
      <c r="DZ102">
        <v>0</v>
      </c>
      <c r="EA102">
        <f>AVERAGE(BP102:BP111)</f>
        <v>0</v>
      </c>
      <c r="EB102">
        <f>STDEV(BP102:BP111)</f>
        <v>0</v>
      </c>
      <c r="EC102">
        <v>0</v>
      </c>
      <c r="ED102">
        <f>AVERAGE(BL102:BL111)</f>
        <v>6.6666666666666666E-2</v>
      </c>
      <c r="EE102">
        <f>STDEV(BL102:BL111)</f>
        <v>0.21081851067789195</v>
      </c>
      <c r="EF102">
        <f t="shared" si="120"/>
        <v>3.1622776601683795</v>
      </c>
      <c r="EG102">
        <f>AVERAGE(BQ102:BQ111)</f>
        <v>0</v>
      </c>
      <c r="EH102">
        <f>STDEV(BQ102:BQ111)</f>
        <v>0</v>
      </c>
      <c r="EI102">
        <v>0</v>
      </c>
      <c r="EJ102">
        <f>AVERAGE(BR102:BR111)</f>
        <v>0</v>
      </c>
      <c r="EK102">
        <f t="shared" si="114"/>
        <v>0</v>
      </c>
      <c r="EL102">
        <v>0</v>
      </c>
      <c r="EM102">
        <f>AVERAGE(BS102:BS111)</f>
        <v>0</v>
      </c>
      <c r="EN102">
        <f t="shared" si="115"/>
        <v>0</v>
      </c>
      <c r="EO102">
        <v>0</v>
      </c>
      <c r="EP102">
        <f>AVERAGE(BT102:BT111)</f>
        <v>3.3333333333333333E-2</v>
      </c>
      <c r="EQ102">
        <f t="shared" si="116"/>
        <v>0.10540925533894598</v>
      </c>
      <c r="ER102">
        <f t="shared" si="117"/>
        <v>3.1622776601683795</v>
      </c>
    </row>
    <row r="103" spans="1:148" x14ac:dyDescent="0.25">
      <c r="A103">
        <v>11</v>
      </c>
      <c r="B103">
        <v>7</v>
      </c>
      <c r="C103" t="s">
        <v>68</v>
      </c>
      <c r="D103" t="s">
        <v>63</v>
      </c>
      <c r="E103" s="15"/>
      <c r="F103" s="15">
        <v>3</v>
      </c>
      <c r="G103" s="16">
        <v>1</v>
      </c>
      <c r="H103" s="16">
        <v>2</v>
      </c>
      <c r="I103">
        <f t="shared" si="99"/>
        <v>147.5</v>
      </c>
      <c r="K103">
        <f t="shared" si="74"/>
        <v>0</v>
      </c>
      <c r="M103">
        <f t="shared" si="100"/>
        <v>0</v>
      </c>
      <c r="Q103">
        <f t="shared" si="101"/>
        <v>7</v>
      </c>
      <c r="T103" s="16"/>
      <c r="U103" s="16"/>
      <c r="W103">
        <v>2</v>
      </c>
      <c r="Z103">
        <v>111</v>
      </c>
      <c r="AA103">
        <v>393</v>
      </c>
      <c r="AC103">
        <v>128</v>
      </c>
      <c r="AD103">
        <v>62</v>
      </c>
      <c r="AE103">
        <v>42</v>
      </c>
      <c r="AF103">
        <v>147</v>
      </c>
      <c r="AV103">
        <f t="shared" si="75"/>
        <v>0</v>
      </c>
      <c r="AW103">
        <f t="shared" si="76"/>
        <v>0.33333333333333331</v>
      </c>
      <c r="AX103">
        <f t="shared" si="77"/>
        <v>0</v>
      </c>
      <c r="AY103">
        <f t="shared" si="78"/>
        <v>0</v>
      </c>
      <c r="AZ103">
        <f t="shared" si="79"/>
        <v>18.5</v>
      </c>
      <c r="BA103">
        <f t="shared" si="80"/>
        <v>65.5</v>
      </c>
      <c r="BB103">
        <f t="shared" si="81"/>
        <v>0</v>
      </c>
      <c r="BC103">
        <f t="shared" si="82"/>
        <v>21.333333333333332</v>
      </c>
      <c r="BD103">
        <f t="shared" si="83"/>
        <v>10.333333333333334</v>
      </c>
      <c r="BE103">
        <f t="shared" si="84"/>
        <v>7</v>
      </c>
      <c r="BF103">
        <f t="shared" si="85"/>
        <v>24.5</v>
      </c>
      <c r="BG103">
        <f t="shared" si="86"/>
        <v>0</v>
      </c>
      <c r="BH103">
        <f t="shared" si="87"/>
        <v>0</v>
      </c>
      <c r="BI103">
        <f t="shared" si="88"/>
        <v>0</v>
      </c>
      <c r="BJ103">
        <f t="shared" si="89"/>
        <v>0</v>
      </c>
      <c r="BK103">
        <f t="shared" si="90"/>
        <v>0</v>
      </c>
      <c r="BL103">
        <v>0</v>
      </c>
      <c r="BM103">
        <f t="shared" si="91"/>
        <v>0</v>
      </c>
      <c r="BN103">
        <f t="shared" si="92"/>
        <v>0</v>
      </c>
      <c r="BO103">
        <f t="shared" si="93"/>
        <v>0</v>
      </c>
      <c r="BP103">
        <f t="shared" si="94"/>
        <v>0</v>
      </c>
      <c r="BQ103">
        <f t="shared" si="95"/>
        <v>0</v>
      </c>
      <c r="BR103">
        <f t="shared" si="96"/>
        <v>0</v>
      </c>
      <c r="BS103">
        <f t="shared" si="97"/>
        <v>0</v>
      </c>
      <c r="BT103">
        <f t="shared" si="98"/>
        <v>0</v>
      </c>
    </row>
    <row r="104" spans="1:148" x14ac:dyDescent="0.25">
      <c r="A104">
        <v>11</v>
      </c>
      <c r="B104">
        <v>7</v>
      </c>
      <c r="C104" t="s">
        <v>68</v>
      </c>
      <c r="D104" t="s">
        <v>63</v>
      </c>
      <c r="E104" s="15"/>
      <c r="F104" s="15">
        <v>4</v>
      </c>
      <c r="G104" s="16">
        <v>3</v>
      </c>
      <c r="H104" s="16">
        <v>8</v>
      </c>
      <c r="I104">
        <f t="shared" si="99"/>
        <v>499.33333333333331</v>
      </c>
      <c r="K104">
        <f t="shared" si="74"/>
        <v>3.3333333333333335</v>
      </c>
      <c r="M104">
        <f t="shared" si="100"/>
        <v>1</v>
      </c>
      <c r="Q104">
        <f t="shared" si="101"/>
        <v>9</v>
      </c>
      <c r="T104" s="16"/>
      <c r="U104" s="16"/>
      <c r="W104" s="16">
        <v>50</v>
      </c>
      <c r="Z104">
        <v>216</v>
      </c>
      <c r="AA104">
        <v>326</v>
      </c>
      <c r="AB104">
        <v>2</v>
      </c>
      <c r="AC104">
        <v>57</v>
      </c>
      <c r="AD104">
        <v>11</v>
      </c>
      <c r="AE104">
        <v>48</v>
      </c>
      <c r="AF104">
        <v>38</v>
      </c>
      <c r="AL104">
        <v>5</v>
      </c>
      <c r="AP104">
        <v>1</v>
      </c>
      <c r="AV104">
        <f t="shared" si="75"/>
        <v>0</v>
      </c>
      <c r="AW104">
        <f t="shared" si="76"/>
        <v>33.333333333333336</v>
      </c>
      <c r="AX104">
        <f t="shared" si="77"/>
        <v>0</v>
      </c>
      <c r="AY104">
        <f t="shared" si="78"/>
        <v>0</v>
      </c>
      <c r="AZ104">
        <f t="shared" si="79"/>
        <v>144</v>
      </c>
      <c r="BA104">
        <f t="shared" si="80"/>
        <v>217.33333333333334</v>
      </c>
      <c r="BB104">
        <f t="shared" si="81"/>
        <v>1.3333333333333333</v>
      </c>
      <c r="BC104">
        <f t="shared" si="82"/>
        <v>38</v>
      </c>
      <c r="BD104">
        <f t="shared" si="83"/>
        <v>7.333333333333333</v>
      </c>
      <c r="BE104">
        <f t="shared" si="84"/>
        <v>32</v>
      </c>
      <c r="BF104">
        <f t="shared" si="85"/>
        <v>25.333333333333332</v>
      </c>
      <c r="BG104">
        <f t="shared" si="86"/>
        <v>0</v>
      </c>
      <c r="BH104">
        <f t="shared" si="87"/>
        <v>0</v>
      </c>
      <c r="BI104">
        <f t="shared" si="88"/>
        <v>0</v>
      </c>
      <c r="BJ104">
        <f t="shared" si="89"/>
        <v>0</v>
      </c>
      <c r="BK104">
        <f t="shared" si="90"/>
        <v>0</v>
      </c>
      <c r="BL104">
        <v>0.66666666666666663</v>
      </c>
      <c r="BM104">
        <f t="shared" si="91"/>
        <v>3.3333333333333335</v>
      </c>
      <c r="BN104">
        <f t="shared" si="92"/>
        <v>0</v>
      </c>
      <c r="BO104">
        <f t="shared" si="93"/>
        <v>0</v>
      </c>
      <c r="BP104">
        <f t="shared" si="94"/>
        <v>0</v>
      </c>
      <c r="BQ104">
        <f t="shared" si="95"/>
        <v>0</v>
      </c>
      <c r="BR104">
        <f t="shared" si="96"/>
        <v>0</v>
      </c>
      <c r="BS104">
        <f t="shared" si="97"/>
        <v>0</v>
      </c>
      <c r="BT104">
        <f t="shared" si="98"/>
        <v>0</v>
      </c>
    </row>
    <row r="105" spans="1:148" x14ac:dyDescent="0.25">
      <c r="A105">
        <v>11</v>
      </c>
      <c r="B105">
        <v>7</v>
      </c>
      <c r="C105" t="s">
        <v>68</v>
      </c>
      <c r="D105" t="s">
        <v>63</v>
      </c>
      <c r="E105" s="16" t="s">
        <v>80</v>
      </c>
      <c r="F105" s="15">
        <v>5</v>
      </c>
      <c r="G105" s="16">
        <v>2</v>
      </c>
      <c r="H105" s="16">
        <v>4</v>
      </c>
      <c r="I105">
        <f t="shared" si="99"/>
        <v>176.66666666666666</v>
      </c>
      <c r="K105">
        <f t="shared" si="74"/>
        <v>0.66666666666666663</v>
      </c>
      <c r="M105">
        <f t="shared" si="100"/>
        <v>1</v>
      </c>
      <c r="Q105">
        <f t="shared" si="101"/>
        <v>9</v>
      </c>
      <c r="T105" s="16"/>
      <c r="U105" s="16"/>
      <c r="W105" s="16">
        <v>24</v>
      </c>
      <c r="Z105">
        <v>64</v>
      </c>
      <c r="AA105">
        <v>232</v>
      </c>
      <c r="AB105">
        <v>3</v>
      </c>
      <c r="AC105">
        <v>127</v>
      </c>
      <c r="AD105">
        <v>15</v>
      </c>
      <c r="AE105">
        <v>21</v>
      </c>
      <c r="AF105">
        <v>39</v>
      </c>
      <c r="AG105">
        <v>5</v>
      </c>
      <c r="AL105">
        <v>2</v>
      </c>
      <c r="AV105">
        <f t="shared" si="75"/>
        <v>0</v>
      </c>
      <c r="AW105">
        <f t="shared" si="76"/>
        <v>8</v>
      </c>
      <c r="AX105">
        <f t="shared" si="77"/>
        <v>0</v>
      </c>
      <c r="AY105">
        <f t="shared" si="78"/>
        <v>0</v>
      </c>
      <c r="AZ105">
        <f t="shared" si="79"/>
        <v>21.333333333333332</v>
      </c>
      <c r="BA105">
        <f t="shared" si="80"/>
        <v>77.333333333333329</v>
      </c>
      <c r="BB105">
        <f t="shared" si="81"/>
        <v>1</v>
      </c>
      <c r="BC105">
        <f t="shared" si="82"/>
        <v>42.333333333333336</v>
      </c>
      <c r="BD105">
        <f t="shared" si="83"/>
        <v>5</v>
      </c>
      <c r="BE105">
        <f t="shared" si="84"/>
        <v>7</v>
      </c>
      <c r="BF105">
        <f t="shared" si="85"/>
        <v>13</v>
      </c>
      <c r="BG105">
        <f t="shared" si="86"/>
        <v>1.6666666666666667</v>
      </c>
      <c r="BH105">
        <f t="shared" si="87"/>
        <v>0</v>
      </c>
      <c r="BI105">
        <f t="shared" si="88"/>
        <v>0</v>
      </c>
      <c r="BJ105">
        <f t="shared" si="89"/>
        <v>0</v>
      </c>
      <c r="BK105">
        <f t="shared" si="90"/>
        <v>0</v>
      </c>
      <c r="BL105">
        <v>0</v>
      </c>
      <c r="BM105">
        <f t="shared" si="91"/>
        <v>0.66666666666666663</v>
      </c>
      <c r="BN105">
        <f t="shared" si="92"/>
        <v>0</v>
      </c>
      <c r="BO105">
        <f t="shared" si="93"/>
        <v>0</v>
      </c>
      <c r="BP105">
        <f t="shared" si="94"/>
        <v>0</v>
      </c>
      <c r="BQ105">
        <f t="shared" si="95"/>
        <v>0</v>
      </c>
      <c r="BR105">
        <f t="shared" si="96"/>
        <v>0</v>
      </c>
      <c r="BS105">
        <f t="shared" si="97"/>
        <v>0</v>
      </c>
      <c r="BT105">
        <f t="shared" si="98"/>
        <v>0</v>
      </c>
    </row>
    <row r="106" spans="1:148" x14ac:dyDescent="0.25">
      <c r="A106">
        <v>11</v>
      </c>
      <c r="B106">
        <v>7</v>
      </c>
      <c r="C106" t="s">
        <v>68</v>
      </c>
      <c r="D106" t="s">
        <v>63</v>
      </c>
      <c r="E106" s="15"/>
      <c r="F106" s="15">
        <v>6</v>
      </c>
      <c r="G106" s="16">
        <v>2</v>
      </c>
      <c r="H106" s="16">
        <v>4</v>
      </c>
      <c r="I106">
        <f t="shared" si="99"/>
        <v>177.66666666666663</v>
      </c>
      <c r="K106">
        <f t="shared" si="74"/>
        <v>0.33333333333333331</v>
      </c>
      <c r="M106">
        <f t="shared" si="100"/>
        <v>1</v>
      </c>
      <c r="Q106">
        <f t="shared" si="101"/>
        <v>10</v>
      </c>
      <c r="T106" s="16"/>
      <c r="U106" s="16"/>
      <c r="V106" s="16">
        <v>50</v>
      </c>
      <c r="W106" s="16">
        <v>8</v>
      </c>
      <c r="Z106">
        <v>38</v>
      </c>
      <c r="AA106">
        <v>98</v>
      </c>
      <c r="AB106">
        <v>19</v>
      </c>
      <c r="AC106">
        <v>100</v>
      </c>
      <c r="AD106">
        <v>43</v>
      </c>
      <c r="AE106">
        <v>27</v>
      </c>
      <c r="AF106">
        <v>114</v>
      </c>
      <c r="AG106">
        <v>36</v>
      </c>
      <c r="AL106">
        <v>1</v>
      </c>
      <c r="AV106">
        <f t="shared" si="75"/>
        <v>16.666666666666668</v>
      </c>
      <c r="AW106">
        <f t="shared" si="76"/>
        <v>2.6666666666666665</v>
      </c>
      <c r="AX106">
        <f t="shared" si="77"/>
        <v>0</v>
      </c>
      <c r="AY106">
        <f t="shared" si="78"/>
        <v>0</v>
      </c>
      <c r="AZ106">
        <f t="shared" si="79"/>
        <v>12.666666666666666</v>
      </c>
      <c r="BA106">
        <f t="shared" si="80"/>
        <v>32.666666666666664</v>
      </c>
      <c r="BB106">
        <f t="shared" si="81"/>
        <v>6.333333333333333</v>
      </c>
      <c r="BC106">
        <f t="shared" si="82"/>
        <v>33.333333333333336</v>
      </c>
      <c r="BD106">
        <f t="shared" si="83"/>
        <v>14.333333333333334</v>
      </c>
      <c r="BE106">
        <f t="shared" si="84"/>
        <v>9</v>
      </c>
      <c r="BF106">
        <f t="shared" si="85"/>
        <v>38</v>
      </c>
      <c r="BG106">
        <f t="shared" si="86"/>
        <v>12</v>
      </c>
      <c r="BH106">
        <f t="shared" si="87"/>
        <v>0</v>
      </c>
      <c r="BI106">
        <f t="shared" si="88"/>
        <v>0</v>
      </c>
      <c r="BJ106">
        <f t="shared" si="89"/>
        <v>0</v>
      </c>
      <c r="BK106">
        <f t="shared" si="90"/>
        <v>0</v>
      </c>
      <c r="BL106">
        <v>0</v>
      </c>
      <c r="BM106">
        <f t="shared" si="91"/>
        <v>0.33333333333333331</v>
      </c>
      <c r="BN106">
        <f t="shared" si="92"/>
        <v>0</v>
      </c>
      <c r="BO106">
        <f t="shared" si="93"/>
        <v>0</v>
      </c>
      <c r="BP106">
        <f t="shared" si="94"/>
        <v>0</v>
      </c>
      <c r="BQ106">
        <f t="shared" si="95"/>
        <v>0</v>
      </c>
      <c r="BR106">
        <f t="shared" si="96"/>
        <v>0</v>
      </c>
      <c r="BS106">
        <f t="shared" si="97"/>
        <v>0</v>
      </c>
      <c r="BT106">
        <f t="shared" si="98"/>
        <v>0</v>
      </c>
    </row>
    <row r="107" spans="1:148" x14ac:dyDescent="0.25">
      <c r="A107">
        <v>11</v>
      </c>
      <c r="B107">
        <v>7</v>
      </c>
      <c r="C107" t="s">
        <v>68</v>
      </c>
      <c r="D107" t="s">
        <v>63</v>
      </c>
      <c r="E107" s="11"/>
      <c r="F107" s="12">
        <v>7</v>
      </c>
      <c r="G107">
        <v>2</v>
      </c>
      <c r="H107">
        <v>4</v>
      </c>
      <c r="I107">
        <f t="shared" si="99"/>
        <v>125.66666666666667</v>
      </c>
      <c r="K107">
        <f t="shared" si="74"/>
        <v>0</v>
      </c>
      <c r="M107">
        <f t="shared" si="100"/>
        <v>0</v>
      </c>
      <c r="Q107">
        <f t="shared" si="101"/>
        <v>9</v>
      </c>
      <c r="W107">
        <v>62</v>
      </c>
      <c r="Z107">
        <v>16</v>
      </c>
      <c r="AA107">
        <v>38</v>
      </c>
      <c r="AB107">
        <v>5</v>
      </c>
      <c r="AC107">
        <v>113</v>
      </c>
      <c r="AD107">
        <v>17</v>
      </c>
      <c r="AE107">
        <v>3</v>
      </c>
      <c r="AF107">
        <v>3</v>
      </c>
      <c r="AG107">
        <v>120</v>
      </c>
      <c r="AV107">
        <f t="shared" si="75"/>
        <v>0</v>
      </c>
      <c r="AW107">
        <f t="shared" si="76"/>
        <v>20.666666666666668</v>
      </c>
      <c r="AX107">
        <f t="shared" si="77"/>
        <v>0</v>
      </c>
      <c r="AY107">
        <f t="shared" si="78"/>
        <v>0</v>
      </c>
      <c r="AZ107">
        <f t="shared" si="79"/>
        <v>5.333333333333333</v>
      </c>
      <c r="BA107">
        <f t="shared" si="80"/>
        <v>12.666666666666666</v>
      </c>
      <c r="BB107">
        <f t="shared" si="81"/>
        <v>1.6666666666666667</v>
      </c>
      <c r="BC107">
        <f t="shared" si="82"/>
        <v>37.666666666666664</v>
      </c>
      <c r="BD107">
        <f t="shared" si="83"/>
        <v>5.666666666666667</v>
      </c>
      <c r="BE107">
        <f t="shared" si="84"/>
        <v>1</v>
      </c>
      <c r="BF107">
        <f t="shared" si="85"/>
        <v>1</v>
      </c>
      <c r="BG107">
        <f t="shared" si="86"/>
        <v>40</v>
      </c>
      <c r="BH107">
        <f t="shared" si="87"/>
        <v>0</v>
      </c>
      <c r="BI107">
        <f t="shared" si="88"/>
        <v>0</v>
      </c>
      <c r="BJ107">
        <f t="shared" si="89"/>
        <v>0</v>
      </c>
      <c r="BK107">
        <f t="shared" si="90"/>
        <v>0</v>
      </c>
      <c r="BL107">
        <v>0</v>
      </c>
      <c r="BM107">
        <f t="shared" si="91"/>
        <v>0</v>
      </c>
      <c r="BN107">
        <f t="shared" si="92"/>
        <v>0</v>
      </c>
      <c r="BO107">
        <f t="shared" si="93"/>
        <v>0</v>
      </c>
      <c r="BP107">
        <f t="shared" si="94"/>
        <v>0</v>
      </c>
      <c r="BQ107">
        <f t="shared" si="95"/>
        <v>0</v>
      </c>
      <c r="BR107">
        <f t="shared" si="96"/>
        <v>0</v>
      </c>
      <c r="BS107">
        <f t="shared" si="97"/>
        <v>0</v>
      </c>
      <c r="BT107">
        <f t="shared" si="98"/>
        <v>0</v>
      </c>
    </row>
    <row r="108" spans="1:148" x14ac:dyDescent="0.25">
      <c r="A108">
        <v>11</v>
      </c>
      <c r="B108">
        <v>7</v>
      </c>
      <c r="C108" t="s">
        <v>68</v>
      </c>
      <c r="D108" t="s">
        <v>63</v>
      </c>
      <c r="E108" s="11"/>
      <c r="F108" s="12">
        <v>8</v>
      </c>
      <c r="G108">
        <v>2</v>
      </c>
      <c r="H108">
        <v>4</v>
      </c>
      <c r="I108">
        <f t="shared" si="99"/>
        <v>139.66666666666666</v>
      </c>
      <c r="K108">
        <f t="shared" si="74"/>
        <v>0</v>
      </c>
      <c r="M108">
        <f t="shared" si="100"/>
        <v>0</v>
      </c>
      <c r="Q108">
        <f t="shared" si="101"/>
        <v>8</v>
      </c>
      <c r="Z108">
        <v>35</v>
      </c>
      <c r="AA108">
        <v>41</v>
      </c>
      <c r="AB108">
        <v>36</v>
      </c>
      <c r="AC108">
        <v>41</v>
      </c>
      <c r="AD108">
        <v>19</v>
      </c>
      <c r="AE108">
        <v>5</v>
      </c>
      <c r="AF108">
        <v>74</v>
      </c>
      <c r="AG108">
        <v>168</v>
      </c>
      <c r="AV108">
        <f t="shared" si="75"/>
        <v>0</v>
      </c>
      <c r="AW108">
        <f t="shared" si="76"/>
        <v>0</v>
      </c>
      <c r="AX108">
        <f t="shared" si="77"/>
        <v>0</v>
      </c>
      <c r="AY108">
        <f t="shared" si="78"/>
        <v>0</v>
      </c>
      <c r="AZ108">
        <f t="shared" si="79"/>
        <v>11.666666666666666</v>
      </c>
      <c r="BA108">
        <f t="shared" si="80"/>
        <v>13.666666666666666</v>
      </c>
      <c r="BB108">
        <f t="shared" si="81"/>
        <v>12</v>
      </c>
      <c r="BC108">
        <f t="shared" si="82"/>
        <v>13.666666666666666</v>
      </c>
      <c r="BD108">
        <f t="shared" si="83"/>
        <v>6.333333333333333</v>
      </c>
      <c r="BE108">
        <f t="shared" si="84"/>
        <v>1.6666666666666667</v>
      </c>
      <c r="BF108">
        <f t="shared" si="85"/>
        <v>24.666666666666668</v>
      </c>
      <c r="BG108">
        <f t="shared" si="86"/>
        <v>56</v>
      </c>
      <c r="BH108">
        <f t="shared" si="87"/>
        <v>0</v>
      </c>
      <c r="BI108">
        <f t="shared" si="88"/>
        <v>0</v>
      </c>
      <c r="BJ108">
        <f t="shared" si="89"/>
        <v>0</v>
      </c>
      <c r="BK108">
        <f t="shared" si="90"/>
        <v>0</v>
      </c>
      <c r="BL108">
        <v>0</v>
      </c>
      <c r="BM108">
        <f t="shared" si="91"/>
        <v>0</v>
      </c>
      <c r="BN108">
        <f t="shared" si="92"/>
        <v>0</v>
      </c>
      <c r="BO108">
        <f t="shared" si="93"/>
        <v>0</v>
      </c>
      <c r="BP108">
        <f t="shared" si="94"/>
        <v>0</v>
      </c>
      <c r="BQ108">
        <f t="shared" si="95"/>
        <v>0</v>
      </c>
      <c r="BR108">
        <f t="shared" si="96"/>
        <v>0</v>
      </c>
      <c r="BS108">
        <f t="shared" si="97"/>
        <v>0</v>
      </c>
      <c r="BT108">
        <f t="shared" si="98"/>
        <v>0</v>
      </c>
    </row>
    <row r="109" spans="1:148" x14ac:dyDescent="0.25">
      <c r="A109">
        <v>11</v>
      </c>
      <c r="B109">
        <v>7</v>
      </c>
      <c r="C109" t="s">
        <v>68</v>
      </c>
      <c r="D109" t="s">
        <v>63</v>
      </c>
      <c r="E109" s="11"/>
      <c r="F109" s="12">
        <v>9</v>
      </c>
      <c r="G109" s="16">
        <v>1</v>
      </c>
      <c r="H109" s="16">
        <v>2</v>
      </c>
      <c r="I109">
        <f t="shared" si="99"/>
        <v>117</v>
      </c>
      <c r="K109">
        <f t="shared" si="74"/>
        <v>0</v>
      </c>
      <c r="M109">
        <f t="shared" si="100"/>
        <v>0</v>
      </c>
      <c r="Q109">
        <f t="shared" si="101"/>
        <v>9</v>
      </c>
      <c r="T109" s="16"/>
      <c r="U109" s="16"/>
      <c r="W109">
        <v>137</v>
      </c>
      <c r="Z109">
        <v>181</v>
      </c>
      <c r="AA109">
        <v>74</v>
      </c>
      <c r="AB109">
        <v>57</v>
      </c>
      <c r="AC109">
        <v>34</v>
      </c>
      <c r="AD109">
        <v>1</v>
      </c>
      <c r="AE109">
        <v>57</v>
      </c>
      <c r="AF109">
        <v>51</v>
      </c>
      <c r="AG109">
        <v>110</v>
      </c>
      <c r="AV109">
        <f t="shared" si="75"/>
        <v>0</v>
      </c>
      <c r="AW109">
        <f t="shared" si="76"/>
        <v>22.833333333333332</v>
      </c>
      <c r="AX109">
        <f t="shared" si="77"/>
        <v>0</v>
      </c>
      <c r="AY109">
        <f t="shared" si="78"/>
        <v>0</v>
      </c>
      <c r="AZ109">
        <f t="shared" si="79"/>
        <v>30.166666666666668</v>
      </c>
      <c r="BA109">
        <f t="shared" si="80"/>
        <v>12.333333333333334</v>
      </c>
      <c r="BB109">
        <f t="shared" si="81"/>
        <v>9.5</v>
      </c>
      <c r="BC109">
        <f t="shared" si="82"/>
        <v>5.666666666666667</v>
      </c>
      <c r="BD109">
        <f t="shared" si="83"/>
        <v>0.16666666666666666</v>
      </c>
      <c r="BE109">
        <f t="shared" si="84"/>
        <v>9.5</v>
      </c>
      <c r="BF109">
        <f t="shared" si="85"/>
        <v>8.5</v>
      </c>
      <c r="BG109">
        <f t="shared" si="86"/>
        <v>18.333333333333332</v>
      </c>
      <c r="BH109">
        <f t="shared" si="87"/>
        <v>0</v>
      </c>
      <c r="BI109">
        <f t="shared" si="88"/>
        <v>0</v>
      </c>
      <c r="BJ109">
        <f t="shared" si="89"/>
        <v>0</v>
      </c>
      <c r="BK109">
        <f t="shared" si="90"/>
        <v>0</v>
      </c>
      <c r="BL109">
        <v>0</v>
      </c>
      <c r="BM109">
        <f t="shared" si="91"/>
        <v>0</v>
      </c>
      <c r="BN109">
        <f t="shared" si="92"/>
        <v>0</v>
      </c>
      <c r="BO109">
        <f t="shared" si="93"/>
        <v>0</v>
      </c>
      <c r="BP109">
        <f t="shared" si="94"/>
        <v>0</v>
      </c>
      <c r="BQ109">
        <f t="shared" si="95"/>
        <v>0</v>
      </c>
      <c r="BR109">
        <f t="shared" si="96"/>
        <v>0</v>
      </c>
      <c r="BS109">
        <f t="shared" si="97"/>
        <v>0</v>
      </c>
      <c r="BT109">
        <f t="shared" si="98"/>
        <v>0</v>
      </c>
    </row>
    <row r="110" spans="1:148" x14ac:dyDescent="0.25">
      <c r="A110">
        <v>11</v>
      </c>
      <c r="B110">
        <v>7</v>
      </c>
      <c r="C110" t="s">
        <v>68</v>
      </c>
      <c r="D110" t="s">
        <v>63</v>
      </c>
      <c r="E110" s="11"/>
      <c r="F110" s="12">
        <v>10</v>
      </c>
      <c r="G110" s="16">
        <v>1</v>
      </c>
      <c r="H110" s="16">
        <v>2</v>
      </c>
      <c r="I110">
        <f t="shared" si="99"/>
        <v>161.5</v>
      </c>
      <c r="K110">
        <f t="shared" si="74"/>
        <v>0</v>
      </c>
      <c r="M110">
        <f t="shared" si="100"/>
        <v>0</v>
      </c>
      <c r="Q110">
        <f t="shared" si="101"/>
        <v>10</v>
      </c>
      <c r="T110" s="16"/>
      <c r="U110" s="16"/>
      <c r="W110">
        <v>9</v>
      </c>
      <c r="Z110">
        <v>84</v>
      </c>
      <c r="AA110">
        <v>21</v>
      </c>
      <c r="AB110">
        <v>15</v>
      </c>
      <c r="AC110">
        <v>8</v>
      </c>
      <c r="AD110">
        <v>4</v>
      </c>
      <c r="AE110">
        <v>42</v>
      </c>
      <c r="AF110">
        <v>779</v>
      </c>
      <c r="AG110">
        <v>4</v>
      </c>
      <c r="AI110">
        <v>3</v>
      </c>
      <c r="AV110">
        <f t="shared" si="75"/>
        <v>0</v>
      </c>
      <c r="AW110">
        <f t="shared" si="76"/>
        <v>1.5</v>
      </c>
      <c r="AX110">
        <f t="shared" si="77"/>
        <v>0</v>
      </c>
      <c r="AY110">
        <f t="shared" si="78"/>
        <v>0</v>
      </c>
      <c r="AZ110">
        <f t="shared" si="79"/>
        <v>14</v>
      </c>
      <c r="BA110">
        <f t="shared" si="80"/>
        <v>3.5</v>
      </c>
      <c r="BB110">
        <f t="shared" si="81"/>
        <v>2.5</v>
      </c>
      <c r="BC110">
        <f t="shared" si="82"/>
        <v>1.3333333333333333</v>
      </c>
      <c r="BD110">
        <f t="shared" si="83"/>
        <v>0.66666666666666663</v>
      </c>
      <c r="BE110">
        <f t="shared" si="84"/>
        <v>7</v>
      </c>
      <c r="BF110">
        <f t="shared" si="85"/>
        <v>129.83333333333334</v>
      </c>
      <c r="BG110">
        <f t="shared" si="86"/>
        <v>0.66666666666666663</v>
      </c>
      <c r="BH110">
        <f t="shared" si="87"/>
        <v>0</v>
      </c>
      <c r="BI110">
        <f t="shared" si="88"/>
        <v>0.5</v>
      </c>
      <c r="BJ110">
        <f t="shared" si="89"/>
        <v>0</v>
      </c>
      <c r="BK110">
        <f t="shared" si="90"/>
        <v>0</v>
      </c>
      <c r="BL110">
        <v>0</v>
      </c>
      <c r="BM110">
        <f t="shared" si="91"/>
        <v>0</v>
      </c>
      <c r="BN110">
        <f t="shared" si="92"/>
        <v>0</v>
      </c>
      <c r="BO110">
        <f t="shared" si="93"/>
        <v>0</v>
      </c>
      <c r="BP110">
        <f t="shared" si="94"/>
        <v>0</v>
      </c>
      <c r="BQ110">
        <f t="shared" si="95"/>
        <v>0</v>
      </c>
      <c r="BR110">
        <f t="shared" si="96"/>
        <v>0</v>
      </c>
      <c r="BS110">
        <f t="shared" si="97"/>
        <v>0</v>
      </c>
      <c r="BT110">
        <f t="shared" si="98"/>
        <v>0</v>
      </c>
    </row>
    <row r="111" spans="1:148" x14ac:dyDescent="0.25">
      <c r="A111">
        <v>11</v>
      </c>
      <c r="B111">
        <v>7</v>
      </c>
      <c r="C111" t="s">
        <v>68</v>
      </c>
      <c r="D111" t="s">
        <v>63</v>
      </c>
      <c r="E111" s="11"/>
      <c r="F111" s="12">
        <v>11</v>
      </c>
      <c r="G111">
        <v>1</v>
      </c>
      <c r="H111">
        <v>2</v>
      </c>
      <c r="I111">
        <f t="shared" si="99"/>
        <v>124.16666666666666</v>
      </c>
      <c r="K111">
        <f t="shared" si="74"/>
        <v>0</v>
      </c>
      <c r="M111">
        <f t="shared" si="100"/>
        <v>0</v>
      </c>
      <c r="Q111">
        <f t="shared" si="101"/>
        <v>9</v>
      </c>
      <c r="W111">
        <v>3</v>
      </c>
      <c r="Z111">
        <v>48</v>
      </c>
      <c r="AA111">
        <v>21</v>
      </c>
      <c r="AB111">
        <v>25</v>
      </c>
      <c r="AC111">
        <v>4</v>
      </c>
      <c r="AD111">
        <v>1</v>
      </c>
      <c r="AE111">
        <v>156</v>
      </c>
      <c r="AF111">
        <v>485</v>
      </c>
      <c r="AG111">
        <v>2</v>
      </c>
      <c r="AV111">
        <f t="shared" si="75"/>
        <v>0</v>
      </c>
      <c r="AW111">
        <f t="shared" si="76"/>
        <v>0.5</v>
      </c>
      <c r="AX111">
        <f t="shared" si="77"/>
        <v>0</v>
      </c>
      <c r="AY111">
        <f t="shared" si="78"/>
        <v>0</v>
      </c>
      <c r="AZ111">
        <f t="shared" si="79"/>
        <v>8</v>
      </c>
      <c r="BA111">
        <f t="shared" si="80"/>
        <v>3.5</v>
      </c>
      <c r="BB111">
        <f t="shared" si="81"/>
        <v>4.166666666666667</v>
      </c>
      <c r="BC111">
        <f t="shared" si="82"/>
        <v>0.66666666666666663</v>
      </c>
      <c r="BD111">
        <f t="shared" si="83"/>
        <v>0.16666666666666666</v>
      </c>
      <c r="BE111">
        <f t="shared" si="84"/>
        <v>26</v>
      </c>
      <c r="BF111">
        <f t="shared" si="85"/>
        <v>80.833333333333329</v>
      </c>
      <c r="BG111">
        <f t="shared" si="86"/>
        <v>0.33333333333333331</v>
      </c>
      <c r="BH111">
        <f t="shared" si="87"/>
        <v>0</v>
      </c>
      <c r="BI111">
        <f t="shared" si="88"/>
        <v>0</v>
      </c>
      <c r="BJ111">
        <f t="shared" si="89"/>
        <v>0</v>
      </c>
      <c r="BK111">
        <f t="shared" si="90"/>
        <v>0</v>
      </c>
      <c r="BL111">
        <v>0</v>
      </c>
      <c r="BM111">
        <f t="shared" si="91"/>
        <v>0</v>
      </c>
      <c r="BN111">
        <f t="shared" si="92"/>
        <v>0</v>
      </c>
      <c r="BO111">
        <f t="shared" si="93"/>
        <v>0</v>
      </c>
      <c r="BP111">
        <f t="shared" si="94"/>
        <v>0</v>
      </c>
      <c r="BQ111">
        <f t="shared" si="95"/>
        <v>0</v>
      </c>
      <c r="BR111">
        <f t="shared" si="96"/>
        <v>0</v>
      </c>
      <c r="BS111">
        <f t="shared" si="97"/>
        <v>0</v>
      </c>
      <c r="BT111">
        <f t="shared" si="98"/>
        <v>0</v>
      </c>
    </row>
    <row r="112" spans="1:148" x14ac:dyDescent="0.25">
      <c r="A112">
        <v>12</v>
      </c>
      <c r="B112">
        <v>2</v>
      </c>
      <c r="C112" t="s">
        <v>68</v>
      </c>
      <c r="D112" t="s">
        <v>61</v>
      </c>
      <c r="E112" s="15"/>
      <c r="F112" s="15">
        <v>2</v>
      </c>
      <c r="G112" s="16">
        <v>1</v>
      </c>
      <c r="H112" s="16">
        <v>2</v>
      </c>
      <c r="I112">
        <f t="shared" si="99"/>
        <v>208.83333333333337</v>
      </c>
      <c r="J112">
        <f>AVERAGE(I112:I121)</f>
        <v>134.91666666666669</v>
      </c>
      <c r="K112">
        <f t="shared" si="74"/>
        <v>0</v>
      </c>
      <c r="L112">
        <f>AVERAGE(K112:K121)</f>
        <v>0.56666666666666665</v>
      </c>
      <c r="M112">
        <f t="shared" si="100"/>
        <v>0</v>
      </c>
      <c r="N112">
        <f>AVERAGE(M112:M121)</f>
        <v>0.5</v>
      </c>
      <c r="O112">
        <f>STDEV(K112:K121)</f>
        <v>1.1199647260759247</v>
      </c>
      <c r="P112">
        <f>O112/L112</f>
        <v>1.9764083401339847</v>
      </c>
      <c r="Q112">
        <f t="shared" si="101"/>
        <v>9</v>
      </c>
      <c r="R112">
        <f>AVERAGE(Q112:Q121)</f>
        <v>9.1999999999999993</v>
      </c>
      <c r="S112">
        <f>STDEV(I112:I121)</f>
        <v>81.728784010301226</v>
      </c>
      <c r="T112">
        <f>S112/J112</f>
        <v>0.60577233361557414</v>
      </c>
      <c r="W112">
        <v>394</v>
      </c>
      <c r="Z112">
        <v>50</v>
      </c>
      <c r="AA112">
        <v>120</v>
      </c>
      <c r="AC112">
        <v>25</v>
      </c>
      <c r="AD112">
        <v>4</v>
      </c>
      <c r="AE112">
        <v>232</v>
      </c>
      <c r="AF112">
        <v>424</v>
      </c>
      <c r="AG112">
        <v>2</v>
      </c>
      <c r="AP112">
        <v>2</v>
      </c>
      <c r="AV112">
        <f t="shared" si="75"/>
        <v>0</v>
      </c>
      <c r="AW112">
        <f t="shared" si="76"/>
        <v>65.666666666666671</v>
      </c>
      <c r="AX112">
        <f t="shared" si="77"/>
        <v>0</v>
      </c>
      <c r="AY112">
        <f t="shared" si="78"/>
        <v>0</v>
      </c>
      <c r="AZ112">
        <f t="shared" si="79"/>
        <v>8.3333333333333339</v>
      </c>
      <c r="BA112">
        <f t="shared" si="80"/>
        <v>20</v>
      </c>
      <c r="BB112">
        <f t="shared" si="81"/>
        <v>0</v>
      </c>
      <c r="BC112">
        <f t="shared" si="82"/>
        <v>4.166666666666667</v>
      </c>
      <c r="BD112">
        <f t="shared" si="83"/>
        <v>0.66666666666666663</v>
      </c>
      <c r="BE112">
        <f t="shared" si="84"/>
        <v>38.666666666666664</v>
      </c>
      <c r="BF112">
        <f t="shared" si="85"/>
        <v>70.666666666666671</v>
      </c>
      <c r="BG112">
        <f t="shared" si="86"/>
        <v>0.33333333333333331</v>
      </c>
      <c r="BH112">
        <f t="shared" si="87"/>
        <v>0</v>
      </c>
      <c r="BI112">
        <f t="shared" si="88"/>
        <v>0</v>
      </c>
      <c r="BJ112">
        <f t="shared" si="89"/>
        <v>0</v>
      </c>
      <c r="BK112">
        <f t="shared" si="90"/>
        <v>0</v>
      </c>
      <c r="BL112">
        <v>0.33333333333333331</v>
      </c>
      <c r="BM112">
        <f t="shared" si="91"/>
        <v>0</v>
      </c>
      <c r="BN112">
        <f t="shared" si="92"/>
        <v>0</v>
      </c>
      <c r="BO112">
        <f t="shared" si="93"/>
        <v>0</v>
      </c>
      <c r="BP112">
        <f t="shared" si="94"/>
        <v>0</v>
      </c>
      <c r="BQ112">
        <f t="shared" si="95"/>
        <v>0</v>
      </c>
      <c r="BR112">
        <f t="shared" si="96"/>
        <v>0</v>
      </c>
      <c r="BS112">
        <f t="shared" si="97"/>
        <v>0</v>
      </c>
      <c r="BT112">
        <f t="shared" si="98"/>
        <v>0</v>
      </c>
      <c r="BV112">
        <f>AVERAGE(AV112:AV121)</f>
        <v>0.1</v>
      </c>
      <c r="BW112">
        <f>STDEV(AV112:AV121)</f>
        <v>0.22498285257018433</v>
      </c>
      <c r="BX112">
        <f t="shared" si="123"/>
        <v>2.2498285257018433</v>
      </c>
      <c r="BY112">
        <f>AVERAGE(AW112:AW121)</f>
        <v>10.016666666666667</v>
      </c>
      <c r="BZ112">
        <f>STDEV(AW112:AW121)</f>
        <v>19.887717221850686</v>
      </c>
      <c r="CA112">
        <f t="shared" si="102"/>
        <v>1.9854626178220316</v>
      </c>
      <c r="CB112">
        <f>AVERAGE(AX112:AX121)</f>
        <v>0.25</v>
      </c>
      <c r="CC112">
        <f>STDEV(AX112:AX121)</f>
        <v>0.37883838047182927</v>
      </c>
      <c r="CD112">
        <f t="shared" ref="CD112" si="125">CC112/CB112</f>
        <v>1.5153535218873171</v>
      </c>
      <c r="CE112">
        <f t="shared" ref="CE112" si="126">AVERAGE(AY112:AY121)</f>
        <v>0</v>
      </c>
      <c r="CF112">
        <f>STDEV(AY112:AY121)</f>
        <v>0</v>
      </c>
      <c r="CG112">
        <v>0</v>
      </c>
      <c r="CH112">
        <f>AVERAGE(AZ112:AZ121)</f>
        <v>19.750000000000004</v>
      </c>
      <c r="CI112">
        <f>STDEV(AZ112:AZ121)</f>
        <v>11.456102476436616</v>
      </c>
      <c r="CJ112">
        <f t="shared" si="104"/>
        <v>0.58005582159172731</v>
      </c>
      <c r="CK112">
        <f>AVERAGE(BA112:BA121)</f>
        <v>39.183333333333323</v>
      </c>
      <c r="CL112">
        <f>STDEV(BA112:BA121)</f>
        <v>44.931391457104972</v>
      </c>
      <c r="CM112">
        <f t="shared" si="105"/>
        <v>1.1466965067742658</v>
      </c>
      <c r="CN112">
        <f>AVERAGE(BB112:BB121)</f>
        <v>12.666666666666668</v>
      </c>
      <c r="CO112">
        <f>STDEV(BB112:BB121)</f>
        <v>13.697120540869568</v>
      </c>
      <c r="CP112">
        <f t="shared" si="106"/>
        <v>1.0813516216475973</v>
      </c>
      <c r="CQ112">
        <f>AVERAGE(BC112:BC121)</f>
        <v>3.1</v>
      </c>
      <c r="CR112">
        <f>STDEV(BC112:BC121)</f>
        <v>2.3349200953891023</v>
      </c>
      <c r="CS112">
        <f t="shared" si="107"/>
        <v>0.7532000307706781</v>
      </c>
      <c r="CT112">
        <f>AVERAGE(BD112:BD121)</f>
        <v>2.2333333333333329</v>
      </c>
      <c r="CU112">
        <f>STDEV(BD112:BD121)</f>
        <v>3.8104793775087873</v>
      </c>
      <c r="CV112">
        <f t="shared" si="108"/>
        <v>1.7061847958994574</v>
      </c>
      <c r="CW112">
        <f>AVERAGE(BE112:BE121)</f>
        <v>13.583333333333332</v>
      </c>
      <c r="CX112">
        <f>STDEV(BE112:BE121)</f>
        <v>11.794864440106716</v>
      </c>
      <c r="CY112">
        <f t="shared" si="109"/>
        <v>0.86833357841276448</v>
      </c>
      <c r="CZ112">
        <f>AVERAGE(BF112:BF121)</f>
        <v>31.416666666666668</v>
      </c>
      <c r="DA112">
        <f>STDEV(BF112:BF121)</f>
        <v>27.216127435632586</v>
      </c>
      <c r="DB112">
        <f t="shared" si="110"/>
        <v>0.86629583349493644</v>
      </c>
      <c r="DC112">
        <f>AVERAGE(BG112:BG121)</f>
        <v>1.7833333333333332</v>
      </c>
      <c r="DD112">
        <f>STDEV(BG112:BG121)</f>
        <v>1.5356865999719262</v>
      </c>
      <c r="DE112">
        <f t="shared" si="119"/>
        <v>0.86113267288145401</v>
      </c>
      <c r="DF112">
        <f>AVERAGE(BH112:BH121)</f>
        <v>0</v>
      </c>
      <c r="DG112">
        <f>STDEV(BH112:BH121)</f>
        <v>0</v>
      </c>
      <c r="DH112">
        <v>0</v>
      </c>
      <c r="DI112">
        <f>AVERAGE(BI112:BI121)</f>
        <v>0.43333333333333329</v>
      </c>
      <c r="DJ112">
        <f>STDEV(BI112:BI121)</f>
        <v>1.3703203194062976</v>
      </c>
      <c r="DK112">
        <f t="shared" si="111"/>
        <v>3.1622776601683795</v>
      </c>
      <c r="DL112">
        <f>AVERAGE(BJ112:BJ121)</f>
        <v>0</v>
      </c>
      <c r="DM112">
        <f>STDEV(BJ112:BJ121)</f>
        <v>0</v>
      </c>
      <c r="DN112">
        <v>0</v>
      </c>
      <c r="DO112">
        <f>AVERAGE(BK112:BK121)</f>
        <v>0</v>
      </c>
      <c r="DP112">
        <f>STDEV(BK112:BK121)</f>
        <v>0</v>
      </c>
      <c r="DQ112">
        <v>0</v>
      </c>
      <c r="DR112">
        <f>AVERAGE(BM112:BM121)</f>
        <v>0.56666666666666665</v>
      </c>
      <c r="DS112">
        <f>STDEV(BM112:BM121)</f>
        <v>1.1199647260759247</v>
      </c>
      <c r="DT112">
        <f t="shared" si="112"/>
        <v>1.9764083401339847</v>
      </c>
      <c r="DU112">
        <f>AVERAGE(BN112:BN121)</f>
        <v>0</v>
      </c>
      <c r="DV112">
        <f>STDEV(BN112:BN121)</f>
        <v>0</v>
      </c>
      <c r="DW112">
        <v>0</v>
      </c>
      <c r="DX112">
        <f>AVERAGE(BO112:BO121)</f>
        <v>0</v>
      </c>
      <c r="DY112">
        <f>STDEV(BO112:BO121)</f>
        <v>0</v>
      </c>
      <c r="DZ112">
        <v>0</v>
      </c>
      <c r="EA112">
        <f>AVERAGE(BP112:BP121)</f>
        <v>0</v>
      </c>
      <c r="EB112">
        <f>STDEV(BP112:BP121)</f>
        <v>0</v>
      </c>
      <c r="EC112">
        <v>0</v>
      </c>
      <c r="ED112">
        <f>AVERAGE(BL112:BL121)</f>
        <v>0.4</v>
      </c>
      <c r="EE112">
        <f>STDEV(BL112:BL121)</f>
        <v>0.85778929180527919</v>
      </c>
      <c r="EF112">
        <f t="shared" si="120"/>
        <v>2.1444732295131979</v>
      </c>
      <c r="EG112">
        <f>AVERAGE(BQ112:BQ121)</f>
        <v>0</v>
      </c>
      <c r="EH112">
        <f>STDEV(BQ112:BQ121)</f>
        <v>0</v>
      </c>
      <c r="EI112">
        <v>0</v>
      </c>
      <c r="EJ112">
        <f>AVERAGE(BR112:BR121)</f>
        <v>0</v>
      </c>
      <c r="EK112">
        <f t="shared" si="114"/>
        <v>0</v>
      </c>
      <c r="EL112">
        <v>0</v>
      </c>
      <c r="EM112">
        <f>AVERAGE(BS112:BS121)</f>
        <v>0</v>
      </c>
      <c r="EN112">
        <f t="shared" si="115"/>
        <v>0</v>
      </c>
      <c r="EO112">
        <v>0</v>
      </c>
      <c r="EP112">
        <f>AVERAGE(BT112:BT121)</f>
        <v>0</v>
      </c>
      <c r="EQ112">
        <f t="shared" si="116"/>
        <v>0</v>
      </c>
      <c r="ER112">
        <v>0</v>
      </c>
    </row>
    <row r="113" spans="1:148" x14ac:dyDescent="0.25">
      <c r="A113">
        <v>12</v>
      </c>
      <c r="B113">
        <v>2</v>
      </c>
      <c r="C113" t="s">
        <v>68</v>
      </c>
      <c r="D113" t="s">
        <v>61</v>
      </c>
      <c r="E113" s="15"/>
      <c r="F113" s="15">
        <v>3</v>
      </c>
      <c r="G113" s="16">
        <v>1</v>
      </c>
      <c r="H113" s="16">
        <v>2</v>
      </c>
      <c r="I113">
        <f t="shared" si="99"/>
        <v>95.666666666666671</v>
      </c>
      <c r="K113">
        <f t="shared" si="74"/>
        <v>0</v>
      </c>
      <c r="M113">
        <f t="shared" si="100"/>
        <v>0</v>
      </c>
      <c r="Q113">
        <f t="shared" si="101"/>
        <v>8</v>
      </c>
      <c r="T113" s="16"/>
      <c r="U113" s="16"/>
      <c r="W113">
        <v>18</v>
      </c>
      <c r="Z113">
        <v>93</v>
      </c>
      <c r="AA113">
        <v>184</v>
      </c>
      <c r="AB113">
        <v>22</v>
      </c>
      <c r="AC113">
        <v>33</v>
      </c>
      <c r="AD113">
        <v>74</v>
      </c>
      <c r="AE113">
        <v>118</v>
      </c>
      <c r="AF113">
        <v>32</v>
      </c>
      <c r="AV113">
        <f t="shared" si="75"/>
        <v>0</v>
      </c>
      <c r="AW113">
        <f t="shared" si="76"/>
        <v>3</v>
      </c>
      <c r="AX113">
        <f t="shared" si="77"/>
        <v>0</v>
      </c>
      <c r="AY113">
        <f t="shared" si="78"/>
        <v>0</v>
      </c>
      <c r="AZ113">
        <f t="shared" si="79"/>
        <v>15.5</v>
      </c>
      <c r="BA113">
        <f t="shared" si="80"/>
        <v>30.666666666666668</v>
      </c>
      <c r="BB113">
        <f t="shared" si="81"/>
        <v>3.6666666666666665</v>
      </c>
      <c r="BC113">
        <f t="shared" si="82"/>
        <v>5.5</v>
      </c>
      <c r="BD113">
        <f t="shared" si="83"/>
        <v>12.333333333333334</v>
      </c>
      <c r="BE113">
        <f t="shared" si="84"/>
        <v>19.666666666666668</v>
      </c>
      <c r="BF113">
        <f t="shared" si="85"/>
        <v>5.333333333333333</v>
      </c>
      <c r="BG113">
        <f t="shared" si="86"/>
        <v>0</v>
      </c>
      <c r="BH113">
        <f t="shared" si="87"/>
        <v>0</v>
      </c>
      <c r="BI113">
        <f t="shared" si="88"/>
        <v>0</v>
      </c>
      <c r="BJ113">
        <f t="shared" si="89"/>
        <v>0</v>
      </c>
      <c r="BK113">
        <f t="shared" si="90"/>
        <v>0</v>
      </c>
      <c r="BL113">
        <v>0</v>
      </c>
      <c r="BM113">
        <f t="shared" si="91"/>
        <v>0</v>
      </c>
      <c r="BN113">
        <f t="shared" si="92"/>
        <v>0</v>
      </c>
      <c r="BO113">
        <f t="shared" si="93"/>
        <v>0</v>
      </c>
      <c r="BP113">
        <f t="shared" si="94"/>
        <v>0</v>
      </c>
      <c r="BQ113">
        <f t="shared" si="95"/>
        <v>0</v>
      </c>
      <c r="BR113">
        <f t="shared" si="96"/>
        <v>0</v>
      </c>
      <c r="BS113">
        <f t="shared" si="97"/>
        <v>0</v>
      </c>
      <c r="BT113">
        <f t="shared" si="98"/>
        <v>0</v>
      </c>
    </row>
    <row r="114" spans="1:148" x14ac:dyDescent="0.25">
      <c r="A114">
        <v>12</v>
      </c>
      <c r="B114">
        <v>2</v>
      </c>
      <c r="C114" t="s">
        <v>68</v>
      </c>
      <c r="D114" t="s">
        <v>61</v>
      </c>
      <c r="E114" s="15"/>
      <c r="F114" s="15">
        <v>4</v>
      </c>
      <c r="G114" s="16">
        <v>2</v>
      </c>
      <c r="H114" s="16">
        <v>4</v>
      </c>
      <c r="I114">
        <f t="shared" si="99"/>
        <v>291.00000000000006</v>
      </c>
      <c r="K114">
        <f t="shared" si="74"/>
        <v>3.6666666666666665</v>
      </c>
      <c r="M114">
        <f t="shared" si="100"/>
        <v>1</v>
      </c>
      <c r="Q114">
        <f t="shared" si="101"/>
        <v>11</v>
      </c>
      <c r="T114" s="16"/>
      <c r="U114" s="16"/>
      <c r="V114" s="16">
        <v>2</v>
      </c>
      <c r="W114" s="16">
        <v>30</v>
      </c>
      <c r="X114" s="16">
        <v>2</v>
      </c>
      <c r="Z114">
        <v>138</v>
      </c>
      <c r="AA114">
        <v>406</v>
      </c>
      <c r="AB114">
        <v>31</v>
      </c>
      <c r="AC114">
        <v>17</v>
      </c>
      <c r="AD114">
        <v>5</v>
      </c>
      <c r="AE114">
        <v>67</v>
      </c>
      <c r="AF114">
        <v>167</v>
      </c>
      <c r="AL114">
        <v>11</v>
      </c>
      <c r="AP114">
        <v>8</v>
      </c>
      <c r="AV114">
        <f t="shared" si="75"/>
        <v>0.66666666666666663</v>
      </c>
      <c r="AW114">
        <f t="shared" si="76"/>
        <v>10</v>
      </c>
      <c r="AX114">
        <f t="shared" si="77"/>
        <v>0.66666666666666663</v>
      </c>
      <c r="AY114">
        <f t="shared" si="78"/>
        <v>0</v>
      </c>
      <c r="AZ114">
        <f t="shared" si="79"/>
        <v>46</v>
      </c>
      <c r="BA114">
        <f t="shared" si="80"/>
        <v>135.33333333333334</v>
      </c>
      <c r="BB114">
        <f t="shared" si="81"/>
        <v>10.333333333333334</v>
      </c>
      <c r="BC114">
        <f t="shared" si="82"/>
        <v>5.666666666666667</v>
      </c>
      <c r="BD114">
        <f t="shared" si="83"/>
        <v>1.6666666666666667</v>
      </c>
      <c r="BE114">
        <f t="shared" si="84"/>
        <v>22.333333333333332</v>
      </c>
      <c r="BF114">
        <f t="shared" si="85"/>
        <v>55.666666666666664</v>
      </c>
      <c r="BG114">
        <f t="shared" si="86"/>
        <v>0</v>
      </c>
      <c r="BH114">
        <f t="shared" si="87"/>
        <v>0</v>
      </c>
      <c r="BI114">
        <f t="shared" si="88"/>
        <v>0</v>
      </c>
      <c r="BJ114">
        <f t="shared" si="89"/>
        <v>0</v>
      </c>
      <c r="BK114">
        <f t="shared" si="90"/>
        <v>0</v>
      </c>
      <c r="BL114">
        <v>2.6666666666666665</v>
      </c>
      <c r="BM114">
        <f t="shared" si="91"/>
        <v>3.6666666666666665</v>
      </c>
      <c r="BN114">
        <f t="shared" si="92"/>
        <v>0</v>
      </c>
      <c r="BO114">
        <f t="shared" si="93"/>
        <v>0</v>
      </c>
      <c r="BP114">
        <f t="shared" si="94"/>
        <v>0</v>
      </c>
      <c r="BQ114">
        <f t="shared" si="95"/>
        <v>0</v>
      </c>
      <c r="BR114">
        <f t="shared" si="96"/>
        <v>0</v>
      </c>
      <c r="BS114">
        <f t="shared" si="97"/>
        <v>0</v>
      </c>
      <c r="BT114">
        <f t="shared" si="98"/>
        <v>0</v>
      </c>
    </row>
    <row r="115" spans="1:148" x14ac:dyDescent="0.25">
      <c r="A115">
        <v>12</v>
      </c>
      <c r="B115">
        <v>2</v>
      </c>
      <c r="C115" t="s">
        <v>68</v>
      </c>
      <c r="D115" t="s">
        <v>61</v>
      </c>
      <c r="E115" s="15"/>
      <c r="F115" s="15">
        <v>5</v>
      </c>
      <c r="G115" s="16">
        <v>2</v>
      </c>
      <c r="H115" s="16">
        <v>4</v>
      </c>
      <c r="I115">
        <f t="shared" si="99"/>
        <v>188</v>
      </c>
      <c r="K115">
        <f t="shared" si="74"/>
        <v>0.33333333333333331</v>
      </c>
      <c r="M115">
        <f t="shared" si="100"/>
        <v>1</v>
      </c>
      <c r="Q115">
        <f t="shared" si="101"/>
        <v>11</v>
      </c>
      <c r="T115" s="16"/>
      <c r="U115" s="16"/>
      <c r="W115" s="16">
        <v>20</v>
      </c>
      <c r="X115" s="16">
        <v>3</v>
      </c>
      <c r="Z115">
        <v>77</v>
      </c>
      <c r="AA115">
        <v>313</v>
      </c>
      <c r="AB115">
        <v>7</v>
      </c>
      <c r="AC115">
        <v>15</v>
      </c>
      <c r="AD115">
        <v>9</v>
      </c>
      <c r="AE115">
        <v>16</v>
      </c>
      <c r="AF115">
        <v>96</v>
      </c>
      <c r="AG115">
        <v>5</v>
      </c>
      <c r="AL115">
        <v>1</v>
      </c>
      <c r="AP115">
        <v>3</v>
      </c>
      <c r="AV115">
        <f t="shared" si="75"/>
        <v>0</v>
      </c>
      <c r="AW115">
        <f t="shared" si="76"/>
        <v>6.666666666666667</v>
      </c>
      <c r="AX115">
        <f t="shared" si="77"/>
        <v>1</v>
      </c>
      <c r="AY115">
        <f t="shared" si="78"/>
        <v>0</v>
      </c>
      <c r="AZ115">
        <f t="shared" si="79"/>
        <v>25.666666666666668</v>
      </c>
      <c r="BA115">
        <f t="shared" si="80"/>
        <v>104.33333333333333</v>
      </c>
      <c r="BB115">
        <f t="shared" si="81"/>
        <v>2.3333333333333335</v>
      </c>
      <c r="BC115">
        <f t="shared" si="82"/>
        <v>5</v>
      </c>
      <c r="BD115">
        <f t="shared" si="83"/>
        <v>3</v>
      </c>
      <c r="BE115">
        <f t="shared" si="84"/>
        <v>5.333333333333333</v>
      </c>
      <c r="BF115">
        <f t="shared" si="85"/>
        <v>32</v>
      </c>
      <c r="BG115">
        <f t="shared" si="86"/>
        <v>1.6666666666666667</v>
      </c>
      <c r="BH115">
        <f t="shared" si="87"/>
        <v>0</v>
      </c>
      <c r="BI115">
        <f t="shared" si="88"/>
        <v>0</v>
      </c>
      <c r="BJ115">
        <f t="shared" si="89"/>
        <v>0</v>
      </c>
      <c r="BK115">
        <f t="shared" si="90"/>
        <v>0</v>
      </c>
      <c r="BL115">
        <v>1</v>
      </c>
      <c r="BM115">
        <f t="shared" si="91"/>
        <v>0.33333333333333331</v>
      </c>
      <c r="BN115">
        <f t="shared" si="92"/>
        <v>0</v>
      </c>
      <c r="BO115">
        <f t="shared" si="93"/>
        <v>0</v>
      </c>
      <c r="BP115">
        <f t="shared" si="94"/>
        <v>0</v>
      </c>
      <c r="BQ115">
        <f t="shared" si="95"/>
        <v>0</v>
      </c>
      <c r="BR115">
        <f t="shared" si="96"/>
        <v>0</v>
      </c>
      <c r="BS115">
        <f t="shared" si="97"/>
        <v>0</v>
      </c>
      <c r="BT115">
        <f t="shared" si="98"/>
        <v>0</v>
      </c>
    </row>
    <row r="116" spans="1:148" x14ac:dyDescent="0.25">
      <c r="A116">
        <v>12</v>
      </c>
      <c r="B116">
        <v>2</v>
      </c>
      <c r="C116" t="s">
        <v>68</v>
      </c>
      <c r="D116" t="s">
        <v>61</v>
      </c>
      <c r="E116" s="15"/>
      <c r="F116" s="15">
        <v>6</v>
      </c>
      <c r="G116" s="16">
        <v>1</v>
      </c>
      <c r="H116" s="16">
        <v>2</v>
      </c>
      <c r="I116">
        <f t="shared" si="99"/>
        <v>56.166666666666664</v>
      </c>
      <c r="K116">
        <f t="shared" si="74"/>
        <v>0.5</v>
      </c>
      <c r="M116">
        <f t="shared" si="100"/>
        <v>1</v>
      </c>
      <c r="Q116">
        <f t="shared" si="101"/>
        <v>10</v>
      </c>
      <c r="T116" s="16"/>
      <c r="U116" s="16"/>
      <c r="V116" s="16">
        <v>2</v>
      </c>
      <c r="W116" s="16">
        <v>8</v>
      </c>
      <c r="Z116">
        <v>54</v>
      </c>
      <c r="AA116">
        <v>80</v>
      </c>
      <c r="AB116">
        <v>37</v>
      </c>
      <c r="AC116">
        <v>30</v>
      </c>
      <c r="AD116">
        <v>24</v>
      </c>
      <c r="AE116">
        <v>10</v>
      </c>
      <c r="AF116">
        <v>79</v>
      </c>
      <c r="AG116">
        <v>13</v>
      </c>
      <c r="AL116">
        <v>3</v>
      </c>
      <c r="AV116">
        <f t="shared" si="75"/>
        <v>0.33333333333333331</v>
      </c>
      <c r="AW116">
        <f t="shared" si="76"/>
        <v>1.3333333333333333</v>
      </c>
      <c r="AX116">
        <f t="shared" si="77"/>
        <v>0</v>
      </c>
      <c r="AY116">
        <f t="shared" si="78"/>
        <v>0</v>
      </c>
      <c r="AZ116">
        <f t="shared" si="79"/>
        <v>9</v>
      </c>
      <c r="BA116">
        <f t="shared" si="80"/>
        <v>13.333333333333334</v>
      </c>
      <c r="BB116">
        <f t="shared" si="81"/>
        <v>6.166666666666667</v>
      </c>
      <c r="BC116">
        <f t="shared" si="82"/>
        <v>5</v>
      </c>
      <c r="BD116">
        <f t="shared" si="83"/>
        <v>4</v>
      </c>
      <c r="BE116">
        <f t="shared" si="84"/>
        <v>1.6666666666666667</v>
      </c>
      <c r="BF116">
        <f t="shared" si="85"/>
        <v>13.166666666666666</v>
      </c>
      <c r="BG116">
        <f t="shared" si="86"/>
        <v>2.1666666666666665</v>
      </c>
      <c r="BH116">
        <f t="shared" si="87"/>
        <v>0</v>
      </c>
      <c r="BI116">
        <f t="shared" si="88"/>
        <v>0</v>
      </c>
      <c r="BJ116">
        <f t="shared" si="89"/>
        <v>0</v>
      </c>
      <c r="BK116">
        <f t="shared" si="90"/>
        <v>0</v>
      </c>
      <c r="BL116">
        <v>0</v>
      </c>
      <c r="BM116">
        <f t="shared" si="91"/>
        <v>0.5</v>
      </c>
      <c r="BN116">
        <f t="shared" si="92"/>
        <v>0</v>
      </c>
      <c r="BO116">
        <f t="shared" si="93"/>
        <v>0</v>
      </c>
      <c r="BP116">
        <f t="shared" si="94"/>
        <v>0</v>
      </c>
      <c r="BQ116">
        <f t="shared" si="95"/>
        <v>0</v>
      </c>
      <c r="BR116">
        <f t="shared" si="96"/>
        <v>0</v>
      </c>
      <c r="BS116">
        <f t="shared" si="97"/>
        <v>0</v>
      </c>
      <c r="BT116">
        <f t="shared" si="98"/>
        <v>0</v>
      </c>
    </row>
    <row r="117" spans="1:148" x14ac:dyDescent="0.25">
      <c r="A117">
        <v>12</v>
      </c>
      <c r="B117">
        <v>2</v>
      </c>
      <c r="C117" t="s">
        <v>68</v>
      </c>
      <c r="D117" t="s">
        <v>61</v>
      </c>
      <c r="E117" s="15"/>
      <c r="F117" s="12">
        <v>7</v>
      </c>
      <c r="G117">
        <v>2</v>
      </c>
      <c r="H117">
        <v>4</v>
      </c>
      <c r="I117">
        <f t="shared" si="99"/>
        <v>77</v>
      </c>
      <c r="K117">
        <f t="shared" si="74"/>
        <v>0</v>
      </c>
      <c r="M117">
        <f t="shared" si="100"/>
        <v>0</v>
      </c>
      <c r="Q117">
        <f t="shared" si="101"/>
        <v>9</v>
      </c>
      <c r="W117">
        <v>28</v>
      </c>
      <c r="Z117">
        <v>21</v>
      </c>
      <c r="AA117">
        <v>100</v>
      </c>
      <c r="AB117">
        <v>17</v>
      </c>
      <c r="AC117">
        <v>11</v>
      </c>
      <c r="AD117">
        <v>1</v>
      </c>
      <c r="AE117">
        <v>19</v>
      </c>
      <c r="AF117">
        <v>30</v>
      </c>
      <c r="AG117">
        <v>4</v>
      </c>
      <c r="AV117">
        <f t="shared" si="75"/>
        <v>0</v>
      </c>
      <c r="AW117">
        <f t="shared" si="76"/>
        <v>9.3333333333333339</v>
      </c>
      <c r="AX117">
        <f t="shared" si="77"/>
        <v>0</v>
      </c>
      <c r="AY117">
        <f t="shared" si="78"/>
        <v>0</v>
      </c>
      <c r="AZ117">
        <f t="shared" si="79"/>
        <v>7</v>
      </c>
      <c r="BA117">
        <f t="shared" si="80"/>
        <v>33.333333333333336</v>
      </c>
      <c r="BB117">
        <f t="shared" si="81"/>
        <v>5.666666666666667</v>
      </c>
      <c r="BC117">
        <f t="shared" si="82"/>
        <v>3.6666666666666665</v>
      </c>
      <c r="BD117">
        <f t="shared" si="83"/>
        <v>0.33333333333333331</v>
      </c>
      <c r="BE117">
        <f t="shared" si="84"/>
        <v>6.333333333333333</v>
      </c>
      <c r="BF117">
        <f t="shared" si="85"/>
        <v>10</v>
      </c>
      <c r="BG117">
        <f t="shared" si="86"/>
        <v>1.3333333333333333</v>
      </c>
      <c r="BH117">
        <f t="shared" si="87"/>
        <v>0</v>
      </c>
      <c r="BI117">
        <f t="shared" si="88"/>
        <v>0</v>
      </c>
      <c r="BJ117">
        <f t="shared" si="89"/>
        <v>0</v>
      </c>
      <c r="BK117">
        <f t="shared" si="90"/>
        <v>0</v>
      </c>
      <c r="BL117">
        <v>0</v>
      </c>
      <c r="BM117">
        <f t="shared" si="91"/>
        <v>0</v>
      </c>
      <c r="BN117">
        <f t="shared" si="92"/>
        <v>0</v>
      </c>
      <c r="BO117">
        <f t="shared" si="93"/>
        <v>0</v>
      </c>
      <c r="BP117">
        <f t="shared" si="94"/>
        <v>0</v>
      </c>
      <c r="BQ117">
        <f t="shared" si="95"/>
        <v>0</v>
      </c>
      <c r="BR117">
        <f t="shared" si="96"/>
        <v>0</v>
      </c>
      <c r="BS117">
        <f t="shared" si="97"/>
        <v>0</v>
      </c>
      <c r="BT117">
        <f t="shared" si="98"/>
        <v>0</v>
      </c>
    </row>
    <row r="118" spans="1:148" x14ac:dyDescent="0.25">
      <c r="A118">
        <v>12</v>
      </c>
      <c r="B118">
        <v>2</v>
      </c>
      <c r="C118" t="s">
        <v>68</v>
      </c>
      <c r="D118" t="s">
        <v>61</v>
      </c>
      <c r="E118" s="15"/>
      <c r="F118" s="15">
        <v>8</v>
      </c>
      <c r="G118" s="16">
        <v>1</v>
      </c>
      <c r="H118" s="16">
        <v>2</v>
      </c>
      <c r="I118">
        <f t="shared" si="99"/>
        <v>75.5</v>
      </c>
      <c r="K118">
        <f t="shared" si="74"/>
        <v>0</v>
      </c>
      <c r="M118">
        <f t="shared" si="100"/>
        <v>0</v>
      </c>
      <c r="Q118">
        <f t="shared" si="101"/>
        <v>9</v>
      </c>
      <c r="T118" s="16"/>
      <c r="U118" s="16"/>
      <c r="W118">
        <v>7</v>
      </c>
      <c r="Z118">
        <v>150</v>
      </c>
      <c r="AA118">
        <v>41</v>
      </c>
      <c r="AB118">
        <v>139</v>
      </c>
      <c r="AC118">
        <v>2</v>
      </c>
      <c r="AD118">
        <v>2</v>
      </c>
      <c r="AE118">
        <v>27</v>
      </c>
      <c r="AF118">
        <v>77</v>
      </c>
      <c r="AG118">
        <v>8</v>
      </c>
      <c r="AV118">
        <f t="shared" si="75"/>
        <v>0</v>
      </c>
      <c r="AW118">
        <f t="shared" si="76"/>
        <v>1.1666666666666667</v>
      </c>
      <c r="AX118">
        <f t="shared" si="77"/>
        <v>0</v>
      </c>
      <c r="AY118">
        <f t="shared" si="78"/>
        <v>0</v>
      </c>
      <c r="AZ118">
        <f t="shared" si="79"/>
        <v>25</v>
      </c>
      <c r="BA118">
        <f t="shared" si="80"/>
        <v>6.833333333333333</v>
      </c>
      <c r="BB118">
        <f t="shared" si="81"/>
        <v>23.166666666666668</v>
      </c>
      <c r="BC118">
        <f t="shared" si="82"/>
        <v>0.33333333333333331</v>
      </c>
      <c r="BD118">
        <f t="shared" si="83"/>
        <v>0.33333333333333331</v>
      </c>
      <c r="BE118">
        <f t="shared" si="84"/>
        <v>4.5</v>
      </c>
      <c r="BF118">
        <f t="shared" si="85"/>
        <v>12.833333333333334</v>
      </c>
      <c r="BG118">
        <f t="shared" si="86"/>
        <v>1.3333333333333333</v>
      </c>
      <c r="BH118">
        <f t="shared" si="87"/>
        <v>0</v>
      </c>
      <c r="BI118">
        <f t="shared" si="88"/>
        <v>0</v>
      </c>
      <c r="BJ118">
        <f t="shared" si="89"/>
        <v>0</v>
      </c>
      <c r="BK118">
        <f t="shared" si="90"/>
        <v>0</v>
      </c>
      <c r="BL118">
        <v>0</v>
      </c>
      <c r="BM118">
        <f t="shared" si="91"/>
        <v>0</v>
      </c>
      <c r="BN118">
        <f t="shared" si="92"/>
        <v>0</v>
      </c>
      <c r="BO118">
        <f t="shared" si="93"/>
        <v>0</v>
      </c>
      <c r="BP118">
        <f t="shared" si="94"/>
        <v>0</v>
      </c>
      <c r="BQ118">
        <f t="shared" si="95"/>
        <v>0</v>
      </c>
      <c r="BR118">
        <f t="shared" si="96"/>
        <v>0</v>
      </c>
      <c r="BS118">
        <f t="shared" si="97"/>
        <v>0</v>
      </c>
      <c r="BT118">
        <f t="shared" si="98"/>
        <v>0</v>
      </c>
    </row>
    <row r="119" spans="1:148" x14ac:dyDescent="0.25">
      <c r="A119">
        <v>12</v>
      </c>
      <c r="B119">
        <v>2</v>
      </c>
      <c r="C119" t="s">
        <v>68</v>
      </c>
      <c r="D119" t="s">
        <v>61</v>
      </c>
      <c r="E119" s="15"/>
      <c r="F119" s="15">
        <v>9</v>
      </c>
      <c r="G119" s="16">
        <v>1</v>
      </c>
      <c r="H119" s="16">
        <v>2</v>
      </c>
      <c r="I119">
        <f t="shared" si="99"/>
        <v>44.999999999999993</v>
      </c>
      <c r="K119">
        <f t="shared" si="74"/>
        <v>0.5</v>
      </c>
      <c r="M119">
        <f t="shared" si="100"/>
        <v>1</v>
      </c>
      <c r="Q119">
        <f t="shared" si="101"/>
        <v>9</v>
      </c>
      <c r="T119" s="16"/>
      <c r="U119" s="16"/>
      <c r="W119">
        <v>16</v>
      </c>
      <c r="X119">
        <v>1</v>
      </c>
      <c r="Z119">
        <v>116</v>
      </c>
      <c r="AA119">
        <v>8</v>
      </c>
      <c r="AB119">
        <v>24</v>
      </c>
      <c r="AC119">
        <v>8</v>
      </c>
      <c r="AE119">
        <v>36</v>
      </c>
      <c r="AF119">
        <v>33</v>
      </c>
      <c r="AG119">
        <v>28</v>
      </c>
      <c r="AL119">
        <v>3</v>
      </c>
      <c r="AV119">
        <f t="shared" si="75"/>
        <v>0</v>
      </c>
      <c r="AW119">
        <f t="shared" si="76"/>
        <v>2.6666666666666665</v>
      </c>
      <c r="AX119">
        <f t="shared" si="77"/>
        <v>0.16666666666666666</v>
      </c>
      <c r="AY119">
        <f t="shared" si="78"/>
        <v>0</v>
      </c>
      <c r="AZ119">
        <f t="shared" si="79"/>
        <v>19.333333333333332</v>
      </c>
      <c r="BA119">
        <f t="shared" si="80"/>
        <v>1.3333333333333333</v>
      </c>
      <c r="BB119">
        <f t="shared" si="81"/>
        <v>4</v>
      </c>
      <c r="BC119">
        <f t="shared" si="82"/>
        <v>1.3333333333333333</v>
      </c>
      <c r="BD119">
        <f t="shared" si="83"/>
        <v>0</v>
      </c>
      <c r="BE119">
        <f t="shared" si="84"/>
        <v>6</v>
      </c>
      <c r="BF119">
        <f t="shared" si="85"/>
        <v>5.5</v>
      </c>
      <c r="BG119">
        <f t="shared" si="86"/>
        <v>4.666666666666667</v>
      </c>
      <c r="BH119">
        <f t="shared" si="87"/>
        <v>0</v>
      </c>
      <c r="BI119">
        <f t="shared" si="88"/>
        <v>0</v>
      </c>
      <c r="BJ119">
        <f t="shared" si="89"/>
        <v>0</v>
      </c>
      <c r="BK119">
        <f t="shared" si="90"/>
        <v>0</v>
      </c>
      <c r="BL119">
        <v>0</v>
      </c>
      <c r="BM119">
        <f t="shared" si="91"/>
        <v>0.5</v>
      </c>
      <c r="BN119">
        <f t="shared" si="92"/>
        <v>0</v>
      </c>
      <c r="BO119">
        <f t="shared" si="93"/>
        <v>0</v>
      </c>
      <c r="BP119">
        <f t="shared" si="94"/>
        <v>0</v>
      </c>
      <c r="BQ119">
        <f t="shared" si="95"/>
        <v>0</v>
      </c>
      <c r="BR119">
        <f t="shared" si="96"/>
        <v>0</v>
      </c>
      <c r="BS119">
        <f t="shared" si="97"/>
        <v>0</v>
      </c>
      <c r="BT119">
        <f t="shared" si="98"/>
        <v>0</v>
      </c>
    </row>
    <row r="120" spans="1:148" x14ac:dyDescent="0.25">
      <c r="A120">
        <v>12</v>
      </c>
      <c r="B120">
        <v>2</v>
      </c>
      <c r="C120" t="s">
        <v>68</v>
      </c>
      <c r="D120" t="s">
        <v>61</v>
      </c>
      <c r="E120" s="15"/>
      <c r="F120" s="15">
        <v>10</v>
      </c>
      <c r="G120" s="16">
        <v>2</v>
      </c>
      <c r="H120" s="16">
        <v>4</v>
      </c>
      <c r="I120">
        <f t="shared" si="99"/>
        <v>111.99999999999999</v>
      </c>
      <c r="K120">
        <f t="shared" si="74"/>
        <v>0.66666666666666663</v>
      </c>
      <c r="M120">
        <f t="shared" si="100"/>
        <v>1</v>
      </c>
      <c r="Q120">
        <f t="shared" si="101"/>
        <v>9</v>
      </c>
      <c r="T120" s="16"/>
      <c r="U120" s="16"/>
      <c r="W120">
        <v>1</v>
      </c>
      <c r="Z120">
        <v>61</v>
      </c>
      <c r="AA120">
        <v>20</v>
      </c>
      <c r="AB120">
        <v>108</v>
      </c>
      <c r="AC120">
        <v>1</v>
      </c>
      <c r="AE120">
        <v>26</v>
      </c>
      <c r="AF120">
        <v>97</v>
      </c>
      <c r="AG120">
        <v>9</v>
      </c>
      <c r="AI120">
        <v>13</v>
      </c>
      <c r="AL120">
        <v>2</v>
      </c>
      <c r="AV120">
        <f t="shared" si="75"/>
        <v>0</v>
      </c>
      <c r="AW120">
        <f t="shared" si="76"/>
        <v>0.33333333333333331</v>
      </c>
      <c r="AX120">
        <f t="shared" si="77"/>
        <v>0</v>
      </c>
      <c r="AY120">
        <f t="shared" si="78"/>
        <v>0</v>
      </c>
      <c r="AZ120">
        <f t="shared" si="79"/>
        <v>20.333333333333332</v>
      </c>
      <c r="BA120">
        <f t="shared" si="80"/>
        <v>6.666666666666667</v>
      </c>
      <c r="BB120">
        <f t="shared" si="81"/>
        <v>36</v>
      </c>
      <c r="BC120">
        <f t="shared" si="82"/>
        <v>0.33333333333333331</v>
      </c>
      <c r="BD120">
        <f t="shared" si="83"/>
        <v>0</v>
      </c>
      <c r="BE120">
        <f t="shared" si="84"/>
        <v>8.6666666666666661</v>
      </c>
      <c r="BF120">
        <f t="shared" si="85"/>
        <v>32.333333333333336</v>
      </c>
      <c r="BG120">
        <f t="shared" si="86"/>
        <v>3</v>
      </c>
      <c r="BH120">
        <f t="shared" si="87"/>
        <v>0</v>
      </c>
      <c r="BI120">
        <f t="shared" si="88"/>
        <v>4.333333333333333</v>
      </c>
      <c r="BJ120">
        <f t="shared" si="89"/>
        <v>0</v>
      </c>
      <c r="BK120">
        <f t="shared" si="90"/>
        <v>0</v>
      </c>
      <c r="BL120">
        <v>0</v>
      </c>
      <c r="BM120">
        <f t="shared" si="91"/>
        <v>0.66666666666666663</v>
      </c>
      <c r="BN120">
        <f t="shared" si="92"/>
        <v>0</v>
      </c>
      <c r="BO120">
        <f t="shared" si="93"/>
        <v>0</v>
      </c>
      <c r="BP120">
        <f t="shared" si="94"/>
        <v>0</v>
      </c>
      <c r="BQ120">
        <f t="shared" si="95"/>
        <v>0</v>
      </c>
      <c r="BR120">
        <f t="shared" si="96"/>
        <v>0</v>
      </c>
      <c r="BS120">
        <f t="shared" si="97"/>
        <v>0</v>
      </c>
      <c r="BT120">
        <f t="shared" si="98"/>
        <v>0</v>
      </c>
    </row>
    <row r="121" spans="1:148" x14ac:dyDescent="0.25">
      <c r="A121">
        <v>12</v>
      </c>
      <c r="B121">
        <v>2</v>
      </c>
      <c r="C121" t="s">
        <v>68</v>
      </c>
      <c r="D121" t="s">
        <v>61</v>
      </c>
      <c r="E121" s="15"/>
      <c r="F121" s="15">
        <v>11</v>
      </c>
      <c r="G121" s="16">
        <v>3</v>
      </c>
      <c r="H121" s="16">
        <v>8</v>
      </c>
      <c r="I121">
        <f t="shared" si="99"/>
        <v>200.00000000000003</v>
      </c>
      <c r="K121">
        <f t="shared" si="74"/>
        <v>0</v>
      </c>
      <c r="M121">
        <f t="shared" si="100"/>
        <v>0</v>
      </c>
      <c r="Q121">
        <f t="shared" si="101"/>
        <v>7</v>
      </c>
      <c r="T121" s="16"/>
      <c r="U121" s="16"/>
      <c r="X121">
        <v>1</v>
      </c>
      <c r="Z121">
        <v>32</v>
      </c>
      <c r="AA121">
        <v>60</v>
      </c>
      <c r="AB121">
        <v>53</v>
      </c>
      <c r="AE121">
        <v>34</v>
      </c>
      <c r="AF121">
        <v>115</v>
      </c>
      <c r="AG121">
        <v>5</v>
      </c>
      <c r="AV121">
        <f t="shared" si="75"/>
        <v>0</v>
      </c>
      <c r="AW121">
        <f t="shared" si="76"/>
        <v>0</v>
      </c>
      <c r="AX121">
        <f t="shared" si="77"/>
        <v>0.66666666666666663</v>
      </c>
      <c r="AY121">
        <f t="shared" si="78"/>
        <v>0</v>
      </c>
      <c r="AZ121">
        <f t="shared" si="79"/>
        <v>21.333333333333332</v>
      </c>
      <c r="BA121">
        <f t="shared" si="80"/>
        <v>40</v>
      </c>
      <c r="BB121">
        <f t="shared" si="81"/>
        <v>35.333333333333336</v>
      </c>
      <c r="BC121">
        <f t="shared" si="82"/>
        <v>0</v>
      </c>
      <c r="BD121">
        <f t="shared" si="83"/>
        <v>0</v>
      </c>
      <c r="BE121">
        <f t="shared" si="84"/>
        <v>22.666666666666668</v>
      </c>
      <c r="BF121">
        <f t="shared" si="85"/>
        <v>76.666666666666671</v>
      </c>
      <c r="BG121">
        <f t="shared" si="86"/>
        <v>3.3333333333333335</v>
      </c>
      <c r="BH121">
        <f t="shared" si="87"/>
        <v>0</v>
      </c>
      <c r="BI121">
        <f t="shared" si="88"/>
        <v>0</v>
      </c>
      <c r="BJ121">
        <f t="shared" si="89"/>
        <v>0</v>
      </c>
      <c r="BK121">
        <f t="shared" si="90"/>
        <v>0</v>
      </c>
      <c r="BL121">
        <v>0</v>
      </c>
      <c r="BM121">
        <f t="shared" si="91"/>
        <v>0</v>
      </c>
      <c r="BN121">
        <f t="shared" si="92"/>
        <v>0</v>
      </c>
      <c r="BO121">
        <f t="shared" si="93"/>
        <v>0</v>
      </c>
      <c r="BP121">
        <f t="shared" si="94"/>
        <v>0</v>
      </c>
      <c r="BQ121">
        <f t="shared" si="95"/>
        <v>0</v>
      </c>
      <c r="BR121">
        <f t="shared" si="96"/>
        <v>0</v>
      </c>
      <c r="BS121">
        <f t="shared" si="97"/>
        <v>0</v>
      </c>
      <c r="BT121">
        <f t="shared" si="98"/>
        <v>0</v>
      </c>
    </row>
    <row r="122" spans="1:148" x14ac:dyDescent="0.25">
      <c r="A122">
        <v>13</v>
      </c>
      <c r="B122">
        <v>6</v>
      </c>
      <c r="C122" t="s">
        <v>64</v>
      </c>
      <c r="D122" t="s">
        <v>63</v>
      </c>
      <c r="E122" s="15"/>
      <c r="F122" s="12">
        <v>2</v>
      </c>
      <c r="G122">
        <v>1</v>
      </c>
      <c r="H122" s="16">
        <v>2</v>
      </c>
      <c r="I122">
        <f t="shared" si="99"/>
        <v>82.333333333333329</v>
      </c>
      <c r="J122">
        <f>AVERAGE(I122:I131)</f>
        <v>140.15833333333333</v>
      </c>
      <c r="K122">
        <f t="shared" si="74"/>
        <v>0</v>
      </c>
      <c r="L122">
        <f>AVERAGE(K122:K131)</f>
        <v>8.3333333333333329E-2</v>
      </c>
      <c r="M122">
        <f t="shared" si="100"/>
        <v>0</v>
      </c>
      <c r="N122">
        <f>AVERAGE(M122:M131)</f>
        <v>0.3</v>
      </c>
      <c r="O122">
        <f>STDEV(K122:K131)</f>
        <v>0.21154925294066412</v>
      </c>
      <c r="P122">
        <f>O122/L122</f>
        <v>2.5385910352879697</v>
      </c>
      <c r="Q122">
        <f t="shared" si="101"/>
        <v>7</v>
      </c>
      <c r="R122">
        <f>AVERAGE(Q122:Q131)</f>
        <v>9.1999999999999993</v>
      </c>
      <c r="S122">
        <f>STDEV(I122:I131)</f>
        <v>118.27095676015713</v>
      </c>
      <c r="T122">
        <f>S122/J122</f>
        <v>0.84383820745697458</v>
      </c>
      <c r="W122">
        <v>232</v>
      </c>
      <c r="Z122">
        <v>32</v>
      </c>
      <c r="AA122">
        <v>44</v>
      </c>
      <c r="AC122">
        <v>14</v>
      </c>
      <c r="AD122">
        <v>42</v>
      </c>
      <c r="AE122">
        <v>20</v>
      </c>
      <c r="AF122">
        <v>110</v>
      </c>
      <c r="AV122">
        <f t="shared" si="75"/>
        <v>0</v>
      </c>
      <c r="AW122">
        <f t="shared" si="76"/>
        <v>38.666666666666664</v>
      </c>
      <c r="AX122">
        <f t="shared" si="77"/>
        <v>0</v>
      </c>
      <c r="AY122">
        <f t="shared" si="78"/>
        <v>0</v>
      </c>
      <c r="AZ122">
        <f t="shared" si="79"/>
        <v>5.333333333333333</v>
      </c>
      <c r="BA122">
        <f t="shared" si="80"/>
        <v>7.333333333333333</v>
      </c>
      <c r="BB122">
        <f t="shared" si="81"/>
        <v>0</v>
      </c>
      <c r="BC122">
        <f t="shared" si="82"/>
        <v>2.3333333333333335</v>
      </c>
      <c r="BD122">
        <f t="shared" si="83"/>
        <v>7</v>
      </c>
      <c r="BE122">
        <f t="shared" si="84"/>
        <v>3.3333333333333335</v>
      </c>
      <c r="BF122">
        <f t="shared" si="85"/>
        <v>18.333333333333332</v>
      </c>
      <c r="BG122">
        <f t="shared" si="86"/>
        <v>0</v>
      </c>
      <c r="BH122">
        <f t="shared" si="87"/>
        <v>0</v>
      </c>
      <c r="BI122">
        <f t="shared" si="88"/>
        <v>0</v>
      </c>
      <c r="BJ122">
        <f t="shared" si="89"/>
        <v>0</v>
      </c>
      <c r="BK122">
        <f t="shared" si="90"/>
        <v>0</v>
      </c>
      <c r="BL122">
        <v>0</v>
      </c>
      <c r="BM122">
        <f t="shared" si="91"/>
        <v>0</v>
      </c>
      <c r="BN122">
        <f t="shared" si="92"/>
        <v>0</v>
      </c>
      <c r="BO122">
        <f t="shared" si="93"/>
        <v>0</v>
      </c>
      <c r="BP122">
        <f t="shared" si="94"/>
        <v>0</v>
      </c>
      <c r="BQ122">
        <f t="shared" si="95"/>
        <v>0</v>
      </c>
      <c r="BR122">
        <f t="shared" si="96"/>
        <v>0</v>
      </c>
      <c r="BS122">
        <f t="shared" si="97"/>
        <v>0</v>
      </c>
      <c r="BT122">
        <f t="shared" si="98"/>
        <v>0</v>
      </c>
      <c r="BV122">
        <f>AVERAGE(AV122:AV131)</f>
        <v>2.5499999999999998</v>
      </c>
      <c r="BW122">
        <f>STDEV(AV122:AV131)</f>
        <v>5.6503304830692187</v>
      </c>
      <c r="BX122">
        <f t="shared" si="123"/>
        <v>2.2158158757134192</v>
      </c>
      <c r="BY122">
        <f>AVERAGE(AW122:AW131)</f>
        <v>11.583333333333334</v>
      </c>
      <c r="BZ122">
        <f>STDEV(AW122:AW131)</f>
        <v>15.323164905333671</v>
      </c>
      <c r="CA122">
        <f t="shared" si="102"/>
        <v>1.3228631572949932</v>
      </c>
      <c r="CB122">
        <f>AVERAGE(AX122:AX131)</f>
        <v>0</v>
      </c>
      <c r="CC122">
        <f>STDEV(AX122:AX131)</f>
        <v>0</v>
      </c>
      <c r="CD122">
        <v>0</v>
      </c>
      <c r="CE122">
        <f t="shared" ref="CE122" si="127">AVERAGE(AY122:AY131)</f>
        <v>0</v>
      </c>
      <c r="CF122">
        <f>STDEV(AY122:AY131)</f>
        <v>0</v>
      </c>
      <c r="CG122">
        <v>0</v>
      </c>
      <c r="CH122">
        <f>AVERAGE(AZ122:AZ131)</f>
        <v>37.083333333333329</v>
      </c>
      <c r="CI122">
        <f>STDEV(AZ122:AZ131)</f>
        <v>45.617386900767571</v>
      </c>
      <c r="CJ122">
        <f t="shared" si="104"/>
        <v>1.2301317815937325</v>
      </c>
      <c r="CK122">
        <f>AVERAGE(BA122:BA131)</f>
        <v>4.5666666666666673</v>
      </c>
      <c r="CL122">
        <f>STDEV(BA122:BA131)</f>
        <v>5.9872292072583058</v>
      </c>
      <c r="CM122">
        <f t="shared" si="105"/>
        <v>1.3110720891806507</v>
      </c>
      <c r="CN122">
        <f>AVERAGE(BB122:BB131)</f>
        <v>0.25</v>
      </c>
      <c r="CO122">
        <f>STDEV(BB122:BB131)</f>
        <v>0.51669653438161878</v>
      </c>
      <c r="CP122">
        <f t="shared" si="106"/>
        <v>2.0667861375264751</v>
      </c>
      <c r="CQ122">
        <f>AVERAGE(BC122:BC131)</f>
        <v>7.458333333333333</v>
      </c>
      <c r="CR122">
        <f>STDEV(BC122:BC131)</f>
        <v>6.832571095698734</v>
      </c>
      <c r="CS122">
        <f t="shared" si="107"/>
        <v>0.91609891785904818</v>
      </c>
      <c r="CT122">
        <f>AVERAGE(BD122:BD131)</f>
        <v>8.0666666666666664</v>
      </c>
      <c r="CU122">
        <f>STDEV(BD122:BD131)</f>
        <v>11.075554217941779</v>
      </c>
      <c r="CV122">
        <f t="shared" si="108"/>
        <v>1.3730025890010471</v>
      </c>
      <c r="CW122">
        <f>AVERAGE(BE122:BE131)</f>
        <v>4.5833333333333339</v>
      </c>
      <c r="CX122">
        <f>STDEV(BE122:BE131)</f>
        <v>4.7364165753561664</v>
      </c>
      <c r="CY122">
        <f t="shared" si="109"/>
        <v>1.0333999800777089</v>
      </c>
      <c r="CZ122">
        <f>AVERAGE(BF122:BF131)</f>
        <v>53.825000000000003</v>
      </c>
      <c r="DA122">
        <f>STDEV(BF122:BF131)</f>
        <v>80.095086719889792</v>
      </c>
      <c r="DB122">
        <f t="shared" si="110"/>
        <v>1.4880647788182033</v>
      </c>
      <c r="DC122">
        <f>AVERAGE(BG122:BG131)</f>
        <v>8.2916666666666661</v>
      </c>
      <c r="DD122">
        <f>STDEV(BG122:BG131)</f>
        <v>11.637082198677012</v>
      </c>
      <c r="DE122">
        <f t="shared" si="119"/>
        <v>1.4034671998404438</v>
      </c>
      <c r="DF122">
        <f>AVERAGE(BH122:BH131)</f>
        <v>0</v>
      </c>
      <c r="DG122">
        <f>STDEV(BH122:BH131)</f>
        <v>0</v>
      </c>
      <c r="DH122">
        <v>0</v>
      </c>
      <c r="DI122">
        <f>AVERAGE(BI122:BI131)</f>
        <v>1.4666666666666668</v>
      </c>
      <c r="DJ122">
        <f>STDEV(BI122:BI131)</f>
        <v>2.0634981684891374</v>
      </c>
      <c r="DK122">
        <f t="shared" si="111"/>
        <v>1.4069305694244116</v>
      </c>
      <c r="DL122">
        <f>AVERAGE(BJ122:BJ131)</f>
        <v>0</v>
      </c>
      <c r="DM122">
        <f>STDEV(BJ122:BJ131)</f>
        <v>0</v>
      </c>
      <c r="DN122">
        <v>0</v>
      </c>
      <c r="DO122">
        <f>AVERAGE(BK122:BK131)</f>
        <v>0</v>
      </c>
      <c r="DP122">
        <f>STDEV(BK122:BK131)</f>
        <v>0</v>
      </c>
      <c r="DQ122">
        <v>0</v>
      </c>
      <c r="DR122">
        <f>AVERAGE(BM122:BM131)</f>
        <v>0.05</v>
      </c>
      <c r="DS122">
        <f>STDEV(BM122:BM131)</f>
        <v>0.11249142628509216</v>
      </c>
      <c r="DT122">
        <f t="shared" si="112"/>
        <v>2.2498285257018433</v>
      </c>
      <c r="DU122">
        <f>AVERAGE(BN122:BN131)</f>
        <v>0</v>
      </c>
      <c r="DV122">
        <f>STDEV(BN122:BN131)</f>
        <v>0</v>
      </c>
      <c r="DW122">
        <v>0</v>
      </c>
      <c r="DX122">
        <f>AVERAGE(BO122:BO131)</f>
        <v>0</v>
      </c>
      <c r="DY122">
        <f>STDEV(BO122:BO131)</f>
        <v>0</v>
      </c>
      <c r="DZ122">
        <v>0</v>
      </c>
      <c r="EA122">
        <f>AVERAGE(BP122:BP131)</f>
        <v>0</v>
      </c>
      <c r="EB122">
        <f>STDEV(BP122:BP131)</f>
        <v>0</v>
      </c>
      <c r="EC122">
        <v>0</v>
      </c>
      <c r="ED122">
        <f>AVERAGE(BL122:BL131)</f>
        <v>0.43333333333333329</v>
      </c>
      <c r="EE122">
        <f>STDEV(BL122:BL131)</f>
        <v>0.76658614714045958</v>
      </c>
      <c r="EF122">
        <f t="shared" si="120"/>
        <v>1.7690449549395222</v>
      </c>
      <c r="EG122">
        <f>AVERAGE(BQ122:BQ131)</f>
        <v>0</v>
      </c>
      <c r="EH122">
        <f>STDEV(BQ122:BQ131)</f>
        <v>0</v>
      </c>
      <c r="EI122">
        <v>0</v>
      </c>
      <c r="EJ122">
        <f>AVERAGE(BR122:BR131)</f>
        <v>0</v>
      </c>
      <c r="EK122">
        <f t="shared" si="114"/>
        <v>0</v>
      </c>
      <c r="EL122">
        <v>0</v>
      </c>
      <c r="EM122">
        <f>AVERAGE(BS122:BS131)</f>
        <v>3.3333333333333333E-2</v>
      </c>
      <c r="EN122">
        <f t="shared" si="115"/>
        <v>0.10540925533894598</v>
      </c>
      <c r="EO122">
        <f t="shared" ref="EO122" si="128">EN122/EM122</f>
        <v>3.1622776601683795</v>
      </c>
      <c r="EP122">
        <f>AVERAGE(BT122:BT131)</f>
        <v>0</v>
      </c>
      <c r="EQ122">
        <f t="shared" si="116"/>
        <v>0</v>
      </c>
      <c r="ER122">
        <v>0</v>
      </c>
    </row>
    <row r="123" spans="1:148" x14ac:dyDescent="0.25">
      <c r="A123">
        <v>13</v>
      </c>
      <c r="B123">
        <v>6</v>
      </c>
      <c r="C123" t="s">
        <v>64</v>
      </c>
      <c r="D123" t="s">
        <v>63</v>
      </c>
      <c r="E123" s="15"/>
      <c r="F123" s="15">
        <v>3</v>
      </c>
      <c r="G123" s="16">
        <v>0</v>
      </c>
      <c r="H123" s="16">
        <v>1</v>
      </c>
      <c r="I123">
        <f t="shared" si="99"/>
        <v>228.75</v>
      </c>
      <c r="K123">
        <f t="shared" si="74"/>
        <v>0.16666666666666666</v>
      </c>
      <c r="M123">
        <f t="shared" si="100"/>
        <v>1</v>
      </c>
      <c r="Q123">
        <f t="shared" si="101"/>
        <v>9</v>
      </c>
      <c r="T123" s="16"/>
      <c r="U123" s="16"/>
      <c r="V123" s="16">
        <v>4</v>
      </c>
      <c r="W123" s="16">
        <v>397</v>
      </c>
      <c r="Z123">
        <v>340</v>
      </c>
      <c r="AA123">
        <v>114</v>
      </c>
      <c r="AB123">
        <v>2</v>
      </c>
      <c r="AC123">
        <v>86</v>
      </c>
      <c r="AD123">
        <v>450</v>
      </c>
      <c r="AE123">
        <v>194</v>
      </c>
      <c r="AF123">
        <v>1158</v>
      </c>
      <c r="AL123">
        <v>2</v>
      </c>
      <c r="AV123">
        <f t="shared" si="75"/>
        <v>0.33333333333333331</v>
      </c>
      <c r="AW123">
        <f t="shared" si="76"/>
        <v>33.083333333333336</v>
      </c>
      <c r="AX123">
        <f t="shared" si="77"/>
        <v>0</v>
      </c>
      <c r="AY123">
        <f t="shared" si="78"/>
        <v>0</v>
      </c>
      <c r="AZ123">
        <f t="shared" si="79"/>
        <v>28.333333333333332</v>
      </c>
      <c r="BA123">
        <f t="shared" si="80"/>
        <v>9.5</v>
      </c>
      <c r="BB123">
        <f t="shared" si="81"/>
        <v>0.16666666666666666</v>
      </c>
      <c r="BC123">
        <f t="shared" si="82"/>
        <v>7.166666666666667</v>
      </c>
      <c r="BD123">
        <f t="shared" si="83"/>
        <v>37.5</v>
      </c>
      <c r="BE123">
        <f t="shared" si="84"/>
        <v>16.166666666666668</v>
      </c>
      <c r="BF123">
        <f t="shared" si="85"/>
        <v>96.5</v>
      </c>
      <c r="BG123">
        <f t="shared" si="86"/>
        <v>0</v>
      </c>
      <c r="BH123">
        <f t="shared" si="87"/>
        <v>0</v>
      </c>
      <c r="BI123">
        <f t="shared" si="88"/>
        <v>0</v>
      </c>
      <c r="BJ123">
        <f t="shared" si="89"/>
        <v>0</v>
      </c>
      <c r="BK123">
        <f t="shared" si="90"/>
        <v>0</v>
      </c>
      <c r="BL123">
        <v>0</v>
      </c>
      <c r="BM123">
        <f t="shared" si="91"/>
        <v>0.16666666666666666</v>
      </c>
      <c r="BN123">
        <f t="shared" si="92"/>
        <v>0</v>
      </c>
      <c r="BO123">
        <f t="shared" si="93"/>
        <v>0</v>
      </c>
      <c r="BP123">
        <f t="shared" si="94"/>
        <v>0</v>
      </c>
      <c r="BQ123">
        <f t="shared" si="95"/>
        <v>0</v>
      </c>
      <c r="BR123">
        <f t="shared" si="96"/>
        <v>0</v>
      </c>
      <c r="BS123">
        <f t="shared" si="97"/>
        <v>0</v>
      </c>
      <c r="BT123">
        <f t="shared" si="98"/>
        <v>0</v>
      </c>
    </row>
    <row r="124" spans="1:148" x14ac:dyDescent="0.25">
      <c r="A124">
        <v>13</v>
      </c>
      <c r="B124">
        <v>6</v>
      </c>
      <c r="C124" t="s">
        <v>64</v>
      </c>
      <c r="D124" t="s">
        <v>63</v>
      </c>
      <c r="E124" s="15"/>
      <c r="F124" s="12">
        <v>4</v>
      </c>
      <c r="G124" s="16">
        <v>1</v>
      </c>
      <c r="H124" s="16">
        <v>2</v>
      </c>
      <c r="I124">
        <f t="shared" si="99"/>
        <v>298.66666666666663</v>
      </c>
      <c r="K124">
        <f t="shared" si="74"/>
        <v>0.66666666666666663</v>
      </c>
      <c r="M124">
        <f t="shared" si="100"/>
        <v>2</v>
      </c>
      <c r="Q124">
        <f t="shared" si="101"/>
        <v>9</v>
      </c>
      <c r="T124" s="16"/>
      <c r="U124" s="16"/>
      <c r="V124" s="16">
        <v>10</v>
      </c>
      <c r="W124" s="16">
        <v>168</v>
      </c>
      <c r="Z124">
        <v>926</v>
      </c>
      <c r="AA124">
        <v>112</v>
      </c>
      <c r="AB124">
        <v>2</v>
      </c>
      <c r="AC124">
        <v>92</v>
      </c>
      <c r="AD124">
        <v>82</v>
      </c>
      <c r="AE124">
        <v>10</v>
      </c>
      <c r="AF124">
        <v>390</v>
      </c>
      <c r="AL124">
        <v>2</v>
      </c>
      <c r="AS124">
        <v>2</v>
      </c>
      <c r="AV124">
        <f t="shared" si="75"/>
        <v>1.6666666666666667</v>
      </c>
      <c r="AW124">
        <f t="shared" si="76"/>
        <v>28</v>
      </c>
      <c r="AX124">
        <f t="shared" si="77"/>
        <v>0</v>
      </c>
      <c r="AY124">
        <f t="shared" si="78"/>
        <v>0</v>
      </c>
      <c r="AZ124">
        <f t="shared" si="79"/>
        <v>154.33333333333334</v>
      </c>
      <c r="BA124">
        <f t="shared" si="80"/>
        <v>18.666666666666668</v>
      </c>
      <c r="BB124">
        <f t="shared" si="81"/>
        <v>0.33333333333333331</v>
      </c>
      <c r="BC124">
        <f t="shared" si="82"/>
        <v>15.333333333333334</v>
      </c>
      <c r="BD124">
        <f t="shared" si="83"/>
        <v>13.666666666666666</v>
      </c>
      <c r="BE124">
        <f t="shared" si="84"/>
        <v>1.6666666666666667</v>
      </c>
      <c r="BF124">
        <f t="shared" si="85"/>
        <v>65</v>
      </c>
      <c r="BG124">
        <f t="shared" si="86"/>
        <v>0</v>
      </c>
      <c r="BH124">
        <f t="shared" si="87"/>
        <v>0</v>
      </c>
      <c r="BI124">
        <f t="shared" si="88"/>
        <v>0</v>
      </c>
      <c r="BJ124">
        <f t="shared" si="89"/>
        <v>0</v>
      </c>
      <c r="BK124">
        <f t="shared" si="90"/>
        <v>0</v>
      </c>
      <c r="BL124">
        <v>0</v>
      </c>
      <c r="BM124">
        <f t="shared" si="91"/>
        <v>0.33333333333333331</v>
      </c>
      <c r="BN124">
        <f t="shared" si="92"/>
        <v>0</v>
      </c>
      <c r="BO124">
        <f t="shared" si="93"/>
        <v>0</v>
      </c>
      <c r="BP124">
        <f t="shared" si="94"/>
        <v>0</v>
      </c>
      <c r="BQ124">
        <f t="shared" si="95"/>
        <v>0</v>
      </c>
      <c r="BR124">
        <f t="shared" si="96"/>
        <v>0</v>
      </c>
      <c r="BS124">
        <f t="shared" si="97"/>
        <v>0.33333333333333331</v>
      </c>
      <c r="BT124">
        <f t="shared" si="98"/>
        <v>0</v>
      </c>
    </row>
    <row r="125" spans="1:148" x14ac:dyDescent="0.25">
      <c r="A125">
        <v>13</v>
      </c>
      <c r="B125">
        <v>6</v>
      </c>
      <c r="C125" t="s">
        <v>64</v>
      </c>
      <c r="D125" t="s">
        <v>63</v>
      </c>
      <c r="E125" s="15"/>
      <c r="F125" s="12">
        <v>5</v>
      </c>
      <c r="G125">
        <v>1</v>
      </c>
      <c r="H125" s="16">
        <v>2</v>
      </c>
      <c r="I125">
        <f t="shared" si="99"/>
        <v>372.16666666666669</v>
      </c>
      <c r="K125">
        <f t="shared" si="74"/>
        <v>0</v>
      </c>
      <c r="M125">
        <f t="shared" si="100"/>
        <v>0</v>
      </c>
      <c r="Q125">
        <f t="shared" si="101"/>
        <v>10</v>
      </c>
      <c r="T125" s="16"/>
      <c r="U125" s="16"/>
      <c r="V125">
        <v>110</v>
      </c>
      <c r="W125">
        <v>49</v>
      </c>
      <c r="Z125">
        <v>222</v>
      </c>
      <c r="AA125">
        <v>34</v>
      </c>
      <c r="AB125">
        <v>2</v>
      </c>
      <c r="AC125">
        <v>126</v>
      </c>
      <c r="AD125">
        <v>28</v>
      </c>
      <c r="AE125">
        <v>34</v>
      </c>
      <c r="AF125">
        <v>1596</v>
      </c>
      <c r="AG125">
        <v>32</v>
      </c>
      <c r="AV125">
        <f t="shared" si="75"/>
        <v>18.333333333333332</v>
      </c>
      <c r="AW125">
        <f t="shared" si="76"/>
        <v>8.1666666666666661</v>
      </c>
      <c r="AX125">
        <f t="shared" si="77"/>
        <v>0</v>
      </c>
      <c r="AY125">
        <f t="shared" si="78"/>
        <v>0</v>
      </c>
      <c r="AZ125">
        <f t="shared" si="79"/>
        <v>37</v>
      </c>
      <c r="BA125">
        <f t="shared" si="80"/>
        <v>5.666666666666667</v>
      </c>
      <c r="BB125">
        <f t="shared" si="81"/>
        <v>0.33333333333333331</v>
      </c>
      <c r="BC125">
        <f t="shared" si="82"/>
        <v>21</v>
      </c>
      <c r="BD125">
        <f t="shared" si="83"/>
        <v>4.666666666666667</v>
      </c>
      <c r="BE125">
        <f t="shared" si="84"/>
        <v>5.666666666666667</v>
      </c>
      <c r="BF125">
        <f t="shared" si="85"/>
        <v>266</v>
      </c>
      <c r="BG125">
        <f t="shared" si="86"/>
        <v>5.333333333333333</v>
      </c>
      <c r="BH125">
        <f t="shared" si="87"/>
        <v>0</v>
      </c>
      <c r="BI125">
        <f t="shared" si="88"/>
        <v>0</v>
      </c>
      <c r="BJ125">
        <f t="shared" si="89"/>
        <v>0</v>
      </c>
      <c r="BK125">
        <f t="shared" si="90"/>
        <v>0</v>
      </c>
      <c r="BL125">
        <v>0</v>
      </c>
      <c r="BM125">
        <f t="shared" si="91"/>
        <v>0</v>
      </c>
      <c r="BN125">
        <f t="shared" si="92"/>
        <v>0</v>
      </c>
      <c r="BO125">
        <f t="shared" si="93"/>
        <v>0</v>
      </c>
      <c r="BP125">
        <f t="shared" si="94"/>
        <v>0</v>
      </c>
      <c r="BQ125">
        <f t="shared" si="95"/>
        <v>0</v>
      </c>
      <c r="BR125">
        <f t="shared" si="96"/>
        <v>0</v>
      </c>
      <c r="BS125">
        <f t="shared" si="97"/>
        <v>0</v>
      </c>
      <c r="BT125">
        <f t="shared" si="98"/>
        <v>0</v>
      </c>
    </row>
    <row r="126" spans="1:148" x14ac:dyDescent="0.25">
      <c r="A126">
        <v>13</v>
      </c>
      <c r="B126">
        <v>6</v>
      </c>
      <c r="C126" t="s">
        <v>64</v>
      </c>
      <c r="D126" t="s">
        <v>63</v>
      </c>
      <c r="E126" s="11"/>
      <c r="F126" s="15">
        <v>6</v>
      </c>
      <c r="G126">
        <v>1</v>
      </c>
      <c r="H126">
        <v>2</v>
      </c>
      <c r="I126">
        <f t="shared" si="99"/>
        <v>99.500000000000014</v>
      </c>
      <c r="K126">
        <f t="shared" si="74"/>
        <v>0</v>
      </c>
      <c r="M126">
        <f t="shared" si="100"/>
        <v>0</v>
      </c>
      <c r="Q126">
        <f t="shared" si="101"/>
        <v>10</v>
      </c>
      <c r="V126">
        <v>15</v>
      </c>
      <c r="W126">
        <v>16</v>
      </c>
      <c r="Z126">
        <v>204</v>
      </c>
      <c r="AA126">
        <v>2</v>
      </c>
      <c r="AC126">
        <v>55</v>
      </c>
      <c r="AD126">
        <v>12</v>
      </c>
      <c r="AE126">
        <v>5</v>
      </c>
      <c r="AF126">
        <v>82</v>
      </c>
      <c r="AG126">
        <v>199</v>
      </c>
      <c r="AI126">
        <v>7</v>
      </c>
      <c r="AV126">
        <f t="shared" si="75"/>
        <v>2.5</v>
      </c>
      <c r="AW126">
        <f t="shared" si="76"/>
        <v>2.6666666666666665</v>
      </c>
      <c r="AX126">
        <f t="shared" si="77"/>
        <v>0</v>
      </c>
      <c r="AY126">
        <f t="shared" si="78"/>
        <v>0</v>
      </c>
      <c r="AZ126">
        <f t="shared" si="79"/>
        <v>34</v>
      </c>
      <c r="BA126">
        <f t="shared" si="80"/>
        <v>0.33333333333333331</v>
      </c>
      <c r="BB126">
        <f t="shared" si="81"/>
        <v>0</v>
      </c>
      <c r="BC126">
        <f t="shared" si="82"/>
        <v>9.1666666666666661</v>
      </c>
      <c r="BD126">
        <f t="shared" si="83"/>
        <v>2</v>
      </c>
      <c r="BE126">
        <f t="shared" si="84"/>
        <v>0.83333333333333337</v>
      </c>
      <c r="BF126">
        <f t="shared" si="85"/>
        <v>13.666666666666666</v>
      </c>
      <c r="BG126">
        <f t="shared" si="86"/>
        <v>33.166666666666664</v>
      </c>
      <c r="BH126">
        <f t="shared" si="87"/>
        <v>0</v>
      </c>
      <c r="BI126">
        <f t="shared" si="88"/>
        <v>1.1666666666666667</v>
      </c>
      <c r="BJ126">
        <f t="shared" si="89"/>
        <v>0</v>
      </c>
      <c r="BK126">
        <f t="shared" si="90"/>
        <v>0</v>
      </c>
      <c r="BL126">
        <v>0</v>
      </c>
      <c r="BM126">
        <f t="shared" si="91"/>
        <v>0</v>
      </c>
      <c r="BN126">
        <f t="shared" si="92"/>
        <v>0</v>
      </c>
      <c r="BO126">
        <f t="shared" si="93"/>
        <v>0</v>
      </c>
      <c r="BP126">
        <f t="shared" si="94"/>
        <v>0</v>
      </c>
      <c r="BQ126">
        <f t="shared" si="95"/>
        <v>0</v>
      </c>
      <c r="BR126">
        <f t="shared" si="96"/>
        <v>0</v>
      </c>
      <c r="BS126">
        <f t="shared" si="97"/>
        <v>0</v>
      </c>
      <c r="BT126">
        <f t="shared" si="98"/>
        <v>0</v>
      </c>
    </row>
    <row r="127" spans="1:148" x14ac:dyDescent="0.25">
      <c r="A127">
        <v>13</v>
      </c>
      <c r="B127">
        <v>6</v>
      </c>
      <c r="C127" t="s">
        <v>64</v>
      </c>
      <c r="D127" t="s">
        <v>63</v>
      </c>
      <c r="E127" s="11"/>
      <c r="F127" s="12">
        <v>7</v>
      </c>
      <c r="G127">
        <v>1</v>
      </c>
      <c r="H127">
        <v>2</v>
      </c>
      <c r="I127">
        <f t="shared" si="99"/>
        <v>62.333333333333336</v>
      </c>
      <c r="K127">
        <f t="shared" si="74"/>
        <v>0</v>
      </c>
      <c r="M127">
        <f t="shared" si="100"/>
        <v>0</v>
      </c>
      <c r="Q127">
        <f t="shared" si="101"/>
        <v>10</v>
      </c>
      <c r="V127">
        <v>16</v>
      </c>
      <c r="W127">
        <v>7</v>
      </c>
      <c r="Z127">
        <v>62</v>
      </c>
      <c r="AA127">
        <v>8</v>
      </c>
      <c r="AC127">
        <v>71</v>
      </c>
      <c r="AD127">
        <v>4</v>
      </c>
      <c r="AE127">
        <v>10</v>
      </c>
      <c r="AF127">
        <v>43</v>
      </c>
      <c r="AG127">
        <v>147</v>
      </c>
      <c r="AI127">
        <v>6</v>
      </c>
      <c r="AV127">
        <f t="shared" si="75"/>
        <v>2.6666666666666665</v>
      </c>
      <c r="AW127">
        <f t="shared" si="76"/>
        <v>1.1666666666666667</v>
      </c>
      <c r="AX127">
        <f t="shared" si="77"/>
        <v>0</v>
      </c>
      <c r="AY127">
        <f t="shared" si="78"/>
        <v>0</v>
      </c>
      <c r="AZ127">
        <f t="shared" si="79"/>
        <v>10.333333333333334</v>
      </c>
      <c r="BA127">
        <f t="shared" si="80"/>
        <v>1.3333333333333333</v>
      </c>
      <c r="BB127">
        <f t="shared" si="81"/>
        <v>0</v>
      </c>
      <c r="BC127">
        <f t="shared" si="82"/>
        <v>11.833333333333334</v>
      </c>
      <c r="BD127">
        <f t="shared" si="83"/>
        <v>0.66666666666666663</v>
      </c>
      <c r="BE127">
        <f t="shared" si="84"/>
        <v>1.6666666666666667</v>
      </c>
      <c r="BF127">
        <f t="shared" si="85"/>
        <v>7.166666666666667</v>
      </c>
      <c r="BG127">
        <f t="shared" si="86"/>
        <v>24.5</v>
      </c>
      <c r="BH127">
        <f t="shared" si="87"/>
        <v>0</v>
      </c>
      <c r="BI127">
        <f t="shared" si="88"/>
        <v>1</v>
      </c>
      <c r="BJ127">
        <f t="shared" si="89"/>
        <v>0</v>
      </c>
      <c r="BK127">
        <f t="shared" si="90"/>
        <v>0</v>
      </c>
      <c r="BL127">
        <v>0</v>
      </c>
      <c r="BM127">
        <f t="shared" si="91"/>
        <v>0</v>
      </c>
      <c r="BN127">
        <f t="shared" si="92"/>
        <v>0</v>
      </c>
      <c r="BO127">
        <f t="shared" si="93"/>
        <v>0</v>
      </c>
      <c r="BP127">
        <f t="shared" si="94"/>
        <v>0</v>
      </c>
      <c r="BQ127">
        <f t="shared" si="95"/>
        <v>0</v>
      </c>
      <c r="BR127">
        <f t="shared" si="96"/>
        <v>0</v>
      </c>
      <c r="BS127">
        <f t="shared" si="97"/>
        <v>0</v>
      </c>
      <c r="BT127">
        <f t="shared" si="98"/>
        <v>0</v>
      </c>
    </row>
    <row r="128" spans="1:148" x14ac:dyDescent="0.25">
      <c r="A128">
        <v>13</v>
      </c>
      <c r="B128">
        <v>6</v>
      </c>
      <c r="C128" t="s">
        <v>64</v>
      </c>
      <c r="D128" t="s">
        <v>63</v>
      </c>
      <c r="E128" s="11"/>
      <c r="F128" s="12">
        <v>8</v>
      </c>
      <c r="G128">
        <v>0</v>
      </c>
      <c r="H128">
        <v>1</v>
      </c>
      <c r="I128">
        <f t="shared" si="99"/>
        <v>23.833333333333332</v>
      </c>
      <c r="K128">
        <f t="shared" si="74"/>
        <v>0</v>
      </c>
      <c r="M128">
        <f t="shared" si="100"/>
        <v>0</v>
      </c>
      <c r="Q128">
        <f t="shared" si="101"/>
        <v>10</v>
      </c>
      <c r="W128">
        <v>23</v>
      </c>
      <c r="Z128">
        <v>108</v>
      </c>
      <c r="AA128">
        <v>24</v>
      </c>
      <c r="AB128">
        <v>20</v>
      </c>
      <c r="AC128">
        <v>29</v>
      </c>
      <c r="AD128">
        <v>4</v>
      </c>
      <c r="AE128">
        <v>4</v>
      </c>
      <c r="AF128">
        <v>25</v>
      </c>
      <c r="AG128">
        <v>5</v>
      </c>
      <c r="AI128">
        <v>44</v>
      </c>
      <c r="AV128">
        <f t="shared" si="75"/>
        <v>0</v>
      </c>
      <c r="AW128">
        <f t="shared" si="76"/>
        <v>1.9166666666666667</v>
      </c>
      <c r="AX128">
        <f t="shared" si="77"/>
        <v>0</v>
      </c>
      <c r="AY128">
        <f t="shared" si="78"/>
        <v>0</v>
      </c>
      <c r="AZ128">
        <f t="shared" si="79"/>
        <v>9</v>
      </c>
      <c r="BA128">
        <f t="shared" si="80"/>
        <v>2</v>
      </c>
      <c r="BB128">
        <f t="shared" si="81"/>
        <v>1.6666666666666667</v>
      </c>
      <c r="BC128">
        <f t="shared" si="82"/>
        <v>2.4166666666666665</v>
      </c>
      <c r="BD128">
        <f t="shared" si="83"/>
        <v>0.33333333333333331</v>
      </c>
      <c r="BE128">
        <f t="shared" si="84"/>
        <v>0.33333333333333331</v>
      </c>
      <c r="BF128">
        <f t="shared" si="85"/>
        <v>2.0833333333333335</v>
      </c>
      <c r="BG128">
        <f t="shared" si="86"/>
        <v>0.41666666666666669</v>
      </c>
      <c r="BH128">
        <f t="shared" si="87"/>
        <v>0</v>
      </c>
      <c r="BI128">
        <f t="shared" si="88"/>
        <v>3.6666666666666665</v>
      </c>
      <c r="BJ128">
        <f t="shared" si="89"/>
        <v>0</v>
      </c>
      <c r="BK128">
        <f t="shared" si="90"/>
        <v>0</v>
      </c>
      <c r="BL128">
        <v>0</v>
      </c>
      <c r="BM128">
        <f t="shared" si="91"/>
        <v>0</v>
      </c>
      <c r="BN128">
        <f t="shared" si="92"/>
        <v>0</v>
      </c>
      <c r="BO128">
        <f t="shared" si="93"/>
        <v>0</v>
      </c>
      <c r="BP128">
        <f t="shared" si="94"/>
        <v>0</v>
      </c>
      <c r="BQ128">
        <f t="shared" si="95"/>
        <v>0</v>
      </c>
      <c r="BR128">
        <f t="shared" si="96"/>
        <v>0</v>
      </c>
      <c r="BS128">
        <f t="shared" si="97"/>
        <v>0</v>
      </c>
      <c r="BT128">
        <f t="shared" si="98"/>
        <v>0</v>
      </c>
    </row>
    <row r="129" spans="1:148" x14ac:dyDescent="0.25">
      <c r="A129">
        <v>13</v>
      </c>
      <c r="B129">
        <v>6</v>
      </c>
      <c r="C129" t="s">
        <v>64</v>
      </c>
      <c r="D129" t="s">
        <v>63</v>
      </c>
      <c r="E129" s="11"/>
      <c r="F129" s="12">
        <v>9</v>
      </c>
      <c r="G129">
        <v>1</v>
      </c>
      <c r="H129">
        <v>2</v>
      </c>
      <c r="I129">
        <f t="shared" si="99"/>
        <v>115.66666666666664</v>
      </c>
      <c r="K129">
        <f t="shared" si="74"/>
        <v>0</v>
      </c>
      <c r="M129">
        <f t="shared" si="100"/>
        <v>0</v>
      </c>
      <c r="Q129">
        <f t="shared" si="101"/>
        <v>10</v>
      </c>
      <c r="W129">
        <v>2</v>
      </c>
      <c r="Z129">
        <v>416</v>
      </c>
      <c r="AA129">
        <v>5</v>
      </c>
      <c r="AC129">
        <v>20</v>
      </c>
      <c r="AD129">
        <v>39</v>
      </c>
      <c r="AE129">
        <v>46</v>
      </c>
      <c r="AF129">
        <v>84</v>
      </c>
      <c r="AG129">
        <v>35</v>
      </c>
      <c r="AI129">
        <v>36</v>
      </c>
      <c r="AP129">
        <v>11</v>
      </c>
      <c r="AV129">
        <f t="shared" si="75"/>
        <v>0</v>
      </c>
      <c r="AW129">
        <f t="shared" si="76"/>
        <v>0.33333333333333331</v>
      </c>
      <c r="AX129">
        <f t="shared" si="77"/>
        <v>0</v>
      </c>
      <c r="AY129">
        <f t="shared" si="78"/>
        <v>0</v>
      </c>
      <c r="AZ129">
        <f t="shared" si="79"/>
        <v>69.333333333333329</v>
      </c>
      <c r="BA129">
        <f t="shared" si="80"/>
        <v>0.83333333333333337</v>
      </c>
      <c r="BB129">
        <f t="shared" si="81"/>
        <v>0</v>
      </c>
      <c r="BC129">
        <f t="shared" si="82"/>
        <v>3.3333333333333335</v>
      </c>
      <c r="BD129">
        <f t="shared" si="83"/>
        <v>6.5</v>
      </c>
      <c r="BE129">
        <f t="shared" si="84"/>
        <v>7.666666666666667</v>
      </c>
      <c r="BF129">
        <f t="shared" si="85"/>
        <v>14</v>
      </c>
      <c r="BG129">
        <f t="shared" si="86"/>
        <v>5.833333333333333</v>
      </c>
      <c r="BH129">
        <f t="shared" si="87"/>
        <v>0</v>
      </c>
      <c r="BI129">
        <f t="shared" si="88"/>
        <v>6</v>
      </c>
      <c r="BJ129">
        <f t="shared" si="89"/>
        <v>0</v>
      </c>
      <c r="BK129">
        <f t="shared" si="90"/>
        <v>0</v>
      </c>
      <c r="BL129">
        <v>1.8333333333333333</v>
      </c>
      <c r="BM129">
        <f t="shared" si="91"/>
        <v>0</v>
      </c>
      <c r="BN129">
        <f t="shared" si="92"/>
        <v>0</v>
      </c>
      <c r="BO129">
        <f t="shared" si="93"/>
        <v>0</v>
      </c>
      <c r="BP129">
        <f t="shared" si="94"/>
        <v>0</v>
      </c>
      <c r="BQ129">
        <f t="shared" si="95"/>
        <v>0</v>
      </c>
      <c r="BR129">
        <f t="shared" si="96"/>
        <v>0</v>
      </c>
      <c r="BS129">
        <f t="shared" si="97"/>
        <v>0</v>
      </c>
      <c r="BT129">
        <f t="shared" si="98"/>
        <v>0</v>
      </c>
    </row>
    <row r="130" spans="1:148" x14ac:dyDescent="0.25">
      <c r="A130">
        <v>13</v>
      </c>
      <c r="B130">
        <v>6</v>
      </c>
      <c r="C130" t="s">
        <v>64</v>
      </c>
      <c r="D130" t="s">
        <v>63</v>
      </c>
      <c r="E130" s="11"/>
      <c r="F130" s="12">
        <v>10</v>
      </c>
      <c r="G130">
        <v>1</v>
      </c>
      <c r="H130">
        <v>2</v>
      </c>
      <c r="I130">
        <f t="shared" si="99"/>
        <v>39.333333333333336</v>
      </c>
      <c r="K130">
        <f t="shared" ref="K130:K193" si="129">SUM(BM130:BP130,BQ130:BT130)</f>
        <v>0</v>
      </c>
      <c r="M130">
        <f t="shared" si="100"/>
        <v>0</v>
      </c>
      <c r="Q130">
        <f t="shared" si="101"/>
        <v>9</v>
      </c>
      <c r="W130">
        <v>2</v>
      </c>
      <c r="Z130">
        <v>42</v>
      </c>
      <c r="AC130">
        <v>9</v>
      </c>
      <c r="AD130">
        <v>12</v>
      </c>
      <c r="AE130">
        <v>15</v>
      </c>
      <c r="AF130">
        <v>124</v>
      </c>
      <c r="AG130">
        <v>11</v>
      </c>
      <c r="AI130">
        <v>17</v>
      </c>
      <c r="AP130">
        <v>4</v>
      </c>
      <c r="AV130">
        <f t="shared" ref="AV130:AV193" si="130">(H130*V130)/12</f>
        <v>0</v>
      </c>
      <c r="AW130">
        <f t="shared" ref="AW130:AW193" si="131">(H130*W130)/12</f>
        <v>0.33333333333333331</v>
      </c>
      <c r="AX130">
        <f t="shared" ref="AX130:AX193" si="132">(H130*X130)/12</f>
        <v>0</v>
      </c>
      <c r="AY130">
        <f t="shared" ref="AY130:AY193" si="133">(H130*Y130)/12</f>
        <v>0</v>
      </c>
      <c r="AZ130">
        <f t="shared" ref="AZ130:AZ193" si="134">(H130*Z130)/12</f>
        <v>7</v>
      </c>
      <c r="BA130">
        <f t="shared" ref="BA130:BA193" si="135">(H130*AA130)/12</f>
        <v>0</v>
      </c>
      <c r="BB130">
        <f t="shared" ref="BB130:BB193" si="136">(H130*AB130)/12</f>
        <v>0</v>
      </c>
      <c r="BC130">
        <f t="shared" ref="BC130:BC193" si="137">(H130*AC130)/12</f>
        <v>1.5</v>
      </c>
      <c r="BD130">
        <f t="shared" ref="BD130:BD193" si="138">(H130*AD130)/12</f>
        <v>2</v>
      </c>
      <c r="BE130">
        <f t="shared" ref="BE130:BE193" si="139">(H130*AE130)/12</f>
        <v>2.5</v>
      </c>
      <c r="BF130">
        <f t="shared" ref="BF130:BF193" si="140">(H130*AF130)/12</f>
        <v>20.666666666666668</v>
      </c>
      <c r="BG130">
        <f t="shared" ref="BG130:BG193" si="141">(H130*AG130)/12</f>
        <v>1.8333333333333333</v>
      </c>
      <c r="BH130">
        <f t="shared" ref="BH130:BH193" si="142">(H130*AH130)/12</f>
        <v>0</v>
      </c>
      <c r="BI130">
        <f t="shared" ref="BI130:BI193" si="143">(H130*AI130)/12</f>
        <v>2.8333333333333335</v>
      </c>
      <c r="BJ130">
        <f t="shared" ref="BJ130:BJ193" si="144">(H130*AJ130)/12</f>
        <v>0</v>
      </c>
      <c r="BK130">
        <f t="shared" ref="BK130:BK193" si="145">(H130*AK130)/12</f>
        <v>0</v>
      </c>
      <c r="BL130">
        <v>0.66666666666666663</v>
      </c>
      <c r="BM130">
        <f t="shared" ref="BM130:BM193" si="146">(H130*AL130)/12</f>
        <v>0</v>
      </c>
      <c r="BN130">
        <f t="shared" ref="BN130:BN193" si="147">(H130*AM130)/12</f>
        <v>0</v>
      </c>
      <c r="BO130">
        <f t="shared" ref="BO130:BO193" si="148">(H130*AN130)/12</f>
        <v>0</v>
      </c>
      <c r="BP130">
        <f t="shared" ref="BP130:BP193" si="149">(H130*AO130)/12</f>
        <v>0</v>
      </c>
      <c r="BQ130">
        <f t="shared" ref="BQ130:BQ193" si="150">(H130*AQ130)/12</f>
        <v>0</v>
      </c>
      <c r="BR130">
        <f t="shared" ref="BR130:BR193" si="151">(H130*AR130)/12</f>
        <v>0</v>
      </c>
      <c r="BS130">
        <f t="shared" ref="BS130:BS193" si="152">(H130*AS130)/12</f>
        <v>0</v>
      </c>
      <c r="BT130">
        <f t="shared" ref="BT130:BT193" si="153">(H130*AT130)/12</f>
        <v>0</v>
      </c>
    </row>
    <row r="131" spans="1:148" x14ac:dyDescent="0.25">
      <c r="A131">
        <v>13</v>
      </c>
      <c r="B131">
        <v>6</v>
      </c>
      <c r="C131" t="s">
        <v>64</v>
      </c>
      <c r="D131" t="s">
        <v>63</v>
      </c>
      <c r="E131" s="11"/>
      <c r="F131" s="12">
        <v>11</v>
      </c>
      <c r="G131">
        <v>1</v>
      </c>
      <c r="H131">
        <v>2</v>
      </c>
      <c r="I131">
        <f t="shared" ref="I131:I194" si="154">SUM(AV131:BL131)</f>
        <v>79</v>
      </c>
      <c r="K131">
        <f t="shared" si="129"/>
        <v>0</v>
      </c>
      <c r="M131">
        <f t="shared" ref="M131:M194" si="155">COUNTIF(BM131:BT131,"&gt;0")</f>
        <v>0</v>
      </c>
      <c r="Q131">
        <f t="shared" ref="Q131:Q194" si="156">COUNTIF(AV131:BL131,"&gt;0")</f>
        <v>8</v>
      </c>
      <c r="W131">
        <v>9</v>
      </c>
      <c r="Z131">
        <v>97</v>
      </c>
      <c r="AC131">
        <v>3</v>
      </c>
      <c r="AD131">
        <v>38</v>
      </c>
      <c r="AE131">
        <v>36</v>
      </c>
      <c r="AF131">
        <v>209</v>
      </c>
      <c r="AG131">
        <v>71</v>
      </c>
      <c r="AP131">
        <v>11</v>
      </c>
      <c r="AV131">
        <f t="shared" si="130"/>
        <v>0</v>
      </c>
      <c r="AW131">
        <f t="shared" si="131"/>
        <v>1.5</v>
      </c>
      <c r="AX131">
        <f t="shared" si="132"/>
        <v>0</v>
      </c>
      <c r="AY131">
        <f t="shared" si="133"/>
        <v>0</v>
      </c>
      <c r="AZ131">
        <f t="shared" si="134"/>
        <v>16.166666666666668</v>
      </c>
      <c r="BA131">
        <f t="shared" si="135"/>
        <v>0</v>
      </c>
      <c r="BB131">
        <f t="shared" si="136"/>
        <v>0</v>
      </c>
      <c r="BC131">
        <f t="shared" si="137"/>
        <v>0.5</v>
      </c>
      <c r="BD131">
        <f t="shared" si="138"/>
        <v>6.333333333333333</v>
      </c>
      <c r="BE131">
        <f t="shared" si="139"/>
        <v>6</v>
      </c>
      <c r="BF131">
        <f t="shared" si="140"/>
        <v>34.833333333333336</v>
      </c>
      <c r="BG131">
        <f t="shared" si="141"/>
        <v>11.833333333333334</v>
      </c>
      <c r="BH131">
        <f t="shared" si="142"/>
        <v>0</v>
      </c>
      <c r="BI131">
        <f t="shared" si="143"/>
        <v>0</v>
      </c>
      <c r="BJ131">
        <f t="shared" si="144"/>
        <v>0</v>
      </c>
      <c r="BK131">
        <f t="shared" si="145"/>
        <v>0</v>
      </c>
      <c r="BL131">
        <v>1.8333333333333333</v>
      </c>
      <c r="BM131">
        <f t="shared" si="146"/>
        <v>0</v>
      </c>
      <c r="BN131">
        <f t="shared" si="147"/>
        <v>0</v>
      </c>
      <c r="BO131">
        <f t="shared" si="148"/>
        <v>0</v>
      </c>
      <c r="BP131">
        <f t="shared" si="149"/>
        <v>0</v>
      </c>
      <c r="BQ131">
        <f t="shared" si="150"/>
        <v>0</v>
      </c>
      <c r="BR131">
        <f t="shared" si="151"/>
        <v>0</v>
      </c>
      <c r="BS131">
        <f t="shared" si="152"/>
        <v>0</v>
      </c>
      <c r="BT131">
        <f t="shared" si="153"/>
        <v>0</v>
      </c>
    </row>
    <row r="132" spans="1:148" x14ac:dyDescent="0.25">
      <c r="A132">
        <v>14</v>
      </c>
      <c r="B132">
        <v>1</v>
      </c>
      <c r="C132" t="s">
        <v>64</v>
      </c>
      <c r="D132" t="s">
        <v>61</v>
      </c>
      <c r="E132" s="17"/>
      <c r="F132" s="15">
        <v>2</v>
      </c>
      <c r="G132" s="16">
        <v>2</v>
      </c>
      <c r="H132" s="16">
        <v>4</v>
      </c>
      <c r="I132">
        <f t="shared" si="154"/>
        <v>721.66666666666663</v>
      </c>
      <c r="J132">
        <f>AVERAGE(I132:I141)</f>
        <v>183.94166666666666</v>
      </c>
      <c r="K132">
        <f t="shared" si="129"/>
        <v>0</v>
      </c>
      <c r="L132">
        <f>AVERAGE(K132:K141)</f>
        <v>0</v>
      </c>
      <c r="M132">
        <f t="shared" si="155"/>
        <v>0</v>
      </c>
      <c r="N132">
        <f>AVERAGE(M132:M141)</f>
        <v>0</v>
      </c>
      <c r="O132">
        <f>STDEV(K132:K141)</f>
        <v>0</v>
      </c>
      <c r="P132" t="e">
        <f>O132/L132</f>
        <v>#DIV/0!</v>
      </c>
      <c r="Q132">
        <f t="shared" si="156"/>
        <v>8</v>
      </c>
      <c r="R132">
        <f>AVERAGE(Q132:Q141)</f>
        <v>9.1</v>
      </c>
      <c r="S132">
        <f>STDEV(I132:I141)</f>
        <v>198.02831373347465</v>
      </c>
      <c r="T132">
        <f>S132/J132</f>
        <v>1.076582143252705</v>
      </c>
      <c r="V132">
        <v>1</v>
      </c>
      <c r="W132">
        <v>6</v>
      </c>
      <c r="Z132">
        <v>1324</v>
      </c>
      <c r="AA132">
        <v>164</v>
      </c>
      <c r="AC132">
        <v>24</v>
      </c>
      <c r="AD132">
        <v>98</v>
      </c>
      <c r="AE132">
        <v>108</v>
      </c>
      <c r="AF132">
        <v>440</v>
      </c>
      <c r="AV132">
        <f t="shared" si="130"/>
        <v>0.33333333333333331</v>
      </c>
      <c r="AW132">
        <f t="shared" si="131"/>
        <v>2</v>
      </c>
      <c r="AX132">
        <f t="shared" si="132"/>
        <v>0</v>
      </c>
      <c r="AY132">
        <f t="shared" si="133"/>
        <v>0</v>
      </c>
      <c r="AZ132">
        <f t="shared" si="134"/>
        <v>441.33333333333331</v>
      </c>
      <c r="BA132">
        <f t="shared" si="135"/>
        <v>54.666666666666664</v>
      </c>
      <c r="BB132">
        <f t="shared" si="136"/>
        <v>0</v>
      </c>
      <c r="BC132">
        <f t="shared" si="137"/>
        <v>8</v>
      </c>
      <c r="BD132">
        <f t="shared" si="138"/>
        <v>32.666666666666664</v>
      </c>
      <c r="BE132">
        <f t="shared" si="139"/>
        <v>36</v>
      </c>
      <c r="BF132">
        <f t="shared" si="140"/>
        <v>146.66666666666666</v>
      </c>
      <c r="BG132">
        <f t="shared" si="141"/>
        <v>0</v>
      </c>
      <c r="BH132">
        <f t="shared" si="142"/>
        <v>0</v>
      </c>
      <c r="BI132">
        <f t="shared" si="143"/>
        <v>0</v>
      </c>
      <c r="BJ132">
        <f t="shared" si="144"/>
        <v>0</v>
      </c>
      <c r="BK132">
        <f t="shared" si="145"/>
        <v>0</v>
      </c>
      <c r="BL132">
        <v>0</v>
      </c>
      <c r="BM132">
        <f t="shared" si="146"/>
        <v>0</v>
      </c>
      <c r="BN132">
        <f t="shared" si="147"/>
        <v>0</v>
      </c>
      <c r="BO132">
        <f t="shared" si="148"/>
        <v>0</v>
      </c>
      <c r="BP132">
        <f t="shared" si="149"/>
        <v>0</v>
      </c>
      <c r="BQ132">
        <f t="shared" si="150"/>
        <v>0</v>
      </c>
      <c r="BR132">
        <f t="shared" si="151"/>
        <v>0</v>
      </c>
      <c r="BS132">
        <f t="shared" si="152"/>
        <v>0</v>
      </c>
      <c r="BT132">
        <f t="shared" si="153"/>
        <v>0</v>
      </c>
      <c r="BV132">
        <f>AVERAGE(AV132:AV141)</f>
        <v>1.8666666666666667</v>
      </c>
      <c r="BW132">
        <f>STDEV(AV132:AV141)</f>
        <v>4.0321240917608216</v>
      </c>
      <c r="BX132">
        <f t="shared" si="123"/>
        <v>2.1600664777290115</v>
      </c>
      <c r="BY132">
        <f>AVERAGE(AW132:AW141)</f>
        <v>3.0333333333333332</v>
      </c>
      <c r="BZ132">
        <f>STDEV(AW132:AW141)</f>
        <v>2.4646262832424273</v>
      </c>
      <c r="CA132">
        <f t="shared" ref="CA132:CA192" si="157">BZ132/BY132</f>
        <v>0.81251415931069038</v>
      </c>
      <c r="CB132">
        <f>AVERAGE(AX132:AX141)</f>
        <v>0</v>
      </c>
      <c r="CC132">
        <f>STDEV(AX132:AX141)</f>
        <v>0</v>
      </c>
      <c r="CD132">
        <v>0</v>
      </c>
      <c r="CE132">
        <f t="shared" ref="CE132" si="158">AVERAGE(AY132:AY141)</f>
        <v>0</v>
      </c>
      <c r="CF132">
        <f>STDEV(AY132:AY141)</f>
        <v>0</v>
      </c>
      <c r="CG132">
        <v>0</v>
      </c>
      <c r="CH132">
        <f>AVERAGE(AZ132:AZ141)</f>
        <v>64.624999999999986</v>
      </c>
      <c r="CI132">
        <f>STDEV(AZ132:AZ141)</f>
        <v>140.98523065323431</v>
      </c>
      <c r="CJ132">
        <f t="shared" ref="CJ132:CJ192" si="159">CI132/CH132</f>
        <v>2.1815896426032393</v>
      </c>
      <c r="CK132">
        <f>AVERAGE(BA132:BA141)</f>
        <v>14.508333333333335</v>
      </c>
      <c r="CL132">
        <f>STDEV(BA132:BA141)</f>
        <v>16.110270571943676</v>
      </c>
      <c r="CM132">
        <f t="shared" ref="CM132:CM192" si="160">CL132/CK132</f>
        <v>1.1104149733677433</v>
      </c>
      <c r="CN132">
        <f>AVERAGE(BB132:BB141)</f>
        <v>0.66666666666666674</v>
      </c>
      <c r="CO132">
        <f>STDEV(BB132:BB141)</f>
        <v>1.1941214033447043</v>
      </c>
      <c r="CP132">
        <f t="shared" ref="CP132:CP192" si="161">CO132/CN132</f>
        <v>1.7911821050170562</v>
      </c>
      <c r="CQ132">
        <f>AVERAGE(BC132:BC141)</f>
        <v>25.80833333333333</v>
      </c>
      <c r="CR132">
        <f>STDEV(BC132:BC141)</f>
        <v>17.67243310852551</v>
      </c>
      <c r="CS132">
        <f t="shared" ref="CS132:CS192" si="162">CR132/CQ132</f>
        <v>0.68475685276818254</v>
      </c>
      <c r="CT132">
        <f>AVERAGE(BD132:BD141)</f>
        <v>11.45</v>
      </c>
      <c r="CU132">
        <f>STDEV(BD132:BD141)</f>
        <v>11.023557826785954</v>
      </c>
      <c r="CV132">
        <f t="shared" ref="CV132:CV192" si="163">CU132/CT132</f>
        <v>0.96275614207737592</v>
      </c>
      <c r="CW132">
        <f>AVERAGE(BE132:BE141)</f>
        <v>12.941666666666668</v>
      </c>
      <c r="CX132">
        <f>STDEV(BE132:BE141)</f>
        <v>12.946116367943928</v>
      </c>
      <c r="CY132">
        <f t="shared" ref="CY132:CY192" si="164">CX132/CW132</f>
        <v>1.0003438275294727</v>
      </c>
      <c r="CZ132">
        <f>AVERAGE(BF132:BF141)</f>
        <v>46.3</v>
      </c>
      <c r="DA132">
        <f>STDEV(BF132:BF141)</f>
        <v>49.134597199685153</v>
      </c>
      <c r="DB132">
        <f t="shared" ref="DB132:DB192" si="165">DA132/CZ132</f>
        <v>1.0612224017210616</v>
      </c>
      <c r="DC132">
        <f>AVERAGE(BG132:BG141)</f>
        <v>1.35</v>
      </c>
      <c r="DD132">
        <f>STDEV(BG132:BG141)</f>
        <v>1.4854229974931321</v>
      </c>
      <c r="DE132">
        <f t="shared" ref="DE132:DE182" si="166">DD132/DC132</f>
        <v>1.100313331476394</v>
      </c>
      <c r="DF132">
        <f>AVERAGE(BH132:BH141)</f>
        <v>0</v>
      </c>
      <c r="DG132">
        <f>STDEV(BH132:BH141)</f>
        <v>0</v>
      </c>
      <c r="DH132">
        <v>0</v>
      </c>
      <c r="DI132">
        <f>AVERAGE(BI132:BI141)</f>
        <v>0.89166666666666661</v>
      </c>
      <c r="DJ132">
        <f>STDEV(BI132:BI141)</f>
        <v>1.1850730560383813</v>
      </c>
      <c r="DK132">
        <f t="shared" ref="DK132:DK192" si="167">DJ132/DI132</f>
        <v>1.3290538946224839</v>
      </c>
      <c r="DL132">
        <f>AVERAGE(BJ132:BJ141)</f>
        <v>0</v>
      </c>
      <c r="DM132">
        <f>STDEV(BJ132:BJ141)</f>
        <v>0</v>
      </c>
      <c r="DN132">
        <v>0</v>
      </c>
      <c r="DO132">
        <f>AVERAGE(BK132:BK141)</f>
        <v>0</v>
      </c>
      <c r="DP132">
        <f>STDEV(BK132:BK141)</f>
        <v>0</v>
      </c>
      <c r="DQ132">
        <v>0</v>
      </c>
      <c r="DR132">
        <f>AVERAGE(BM132:BM141)</f>
        <v>0</v>
      </c>
      <c r="DS132">
        <f>STDEV(BM132:BM141)</f>
        <v>0</v>
      </c>
      <c r="DT132">
        <v>0</v>
      </c>
      <c r="DU132">
        <f>AVERAGE(BN132:BN141)</f>
        <v>0</v>
      </c>
      <c r="DV132">
        <f>STDEV(BN132:BN141)</f>
        <v>0</v>
      </c>
      <c r="DW132">
        <v>0</v>
      </c>
      <c r="DX132">
        <f>AVERAGE(BO132:BO141)</f>
        <v>0</v>
      </c>
      <c r="DY132">
        <f>STDEV(BO132:BO141)</f>
        <v>0</v>
      </c>
      <c r="DZ132">
        <v>0</v>
      </c>
      <c r="EA132">
        <f>AVERAGE(BP132:BP141)</f>
        <v>0</v>
      </c>
      <c r="EB132">
        <f>STDEV(BP132:BP141)</f>
        <v>0</v>
      </c>
      <c r="EC132">
        <v>0</v>
      </c>
      <c r="ED132">
        <f>AVERAGE(BL132:BL141)</f>
        <v>0.5</v>
      </c>
      <c r="EE132">
        <f>STDEV(BL132:BL141)</f>
        <v>0.86424162145022476</v>
      </c>
      <c r="EF132">
        <f t="shared" ref="EF132:EF172" si="168">EE132/ED132</f>
        <v>1.7284832429004495</v>
      </c>
      <c r="EG132">
        <f>AVERAGE(BQ132:BQ141)</f>
        <v>0</v>
      </c>
      <c r="EH132">
        <f>STDEV(BQ132:BQ141)</f>
        <v>0</v>
      </c>
      <c r="EI132">
        <v>0</v>
      </c>
      <c r="EJ132">
        <f>AVERAGE(BR132:BR141)</f>
        <v>0</v>
      </c>
      <c r="EK132">
        <f t="shared" ref="EK132:EK192" si="169">STDEV(BR132:BR141)</f>
        <v>0</v>
      </c>
      <c r="EL132">
        <v>0</v>
      </c>
      <c r="EM132">
        <f>AVERAGE(BS132:BS141)</f>
        <v>0</v>
      </c>
      <c r="EN132">
        <f t="shared" ref="EN132:EN192" si="170">STDEV(BS132:BS141)</f>
        <v>0</v>
      </c>
      <c r="EO132">
        <v>0</v>
      </c>
      <c r="EP132">
        <f>AVERAGE(BT132:BT141)</f>
        <v>0</v>
      </c>
      <c r="EQ132">
        <f t="shared" ref="EQ132:EQ192" si="171">STDEV(BT132:BT141)</f>
        <v>0</v>
      </c>
      <c r="ER132">
        <v>0</v>
      </c>
    </row>
    <row r="133" spans="1:148" x14ac:dyDescent="0.25">
      <c r="A133">
        <v>14</v>
      </c>
      <c r="B133">
        <v>1</v>
      </c>
      <c r="C133" t="s">
        <v>64</v>
      </c>
      <c r="D133" t="s">
        <v>61</v>
      </c>
      <c r="E133" s="15"/>
      <c r="F133" s="15">
        <v>3</v>
      </c>
      <c r="G133">
        <v>0</v>
      </c>
      <c r="H133" s="16">
        <v>1</v>
      </c>
      <c r="I133">
        <f t="shared" si="154"/>
        <v>232.83333333333334</v>
      </c>
      <c r="K133">
        <f t="shared" si="129"/>
        <v>0</v>
      </c>
      <c r="M133">
        <f t="shared" si="155"/>
        <v>0</v>
      </c>
      <c r="Q133">
        <f t="shared" si="156"/>
        <v>8</v>
      </c>
      <c r="T133" s="16"/>
      <c r="U133" s="16"/>
      <c r="V133">
        <v>6</v>
      </c>
      <c r="W133">
        <v>4</v>
      </c>
      <c r="Z133">
        <v>1898</v>
      </c>
      <c r="AA133">
        <v>162</v>
      </c>
      <c r="AC133">
        <v>106</v>
      </c>
      <c r="AD133">
        <v>272</v>
      </c>
      <c r="AE133">
        <v>252</v>
      </c>
      <c r="AF133">
        <v>94</v>
      </c>
      <c r="AV133">
        <f t="shared" si="130"/>
        <v>0.5</v>
      </c>
      <c r="AW133">
        <f t="shared" si="131"/>
        <v>0.33333333333333331</v>
      </c>
      <c r="AX133">
        <f t="shared" si="132"/>
        <v>0</v>
      </c>
      <c r="AY133">
        <f t="shared" si="133"/>
        <v>0</v>
      </c>
      <c r="AZ133">
        <f t="shared" si="134"/>
        <v>158.16666666666666</v>
      </c>
      <c r="BA133">
        <f t="shared" si="135"/>
        <v>13.5</v>
      </c>
      <c r="BB133">
        <f t="shared" si="136"/>
        <v>0</v>
      </c>
      <c r="BC133">
        <f t="shared" si="137"/>
        <v>8.8333333333333339</v>
      </c>
      <c r="BD133">
        <f t="shared" si="138"/>
        <v>22.666666666666668</v>
      </c>
      <c r="BE133">
        <f t="shared" si="139"/>
        <v>21</v>
      </c>
      <c r="BF133">
        <f t="shared" si="140"/>
        <v>7.833333333333333</v>
      </c>
      <c r="BG133">
        <f t="shared" si="141"/>
        <v>0</v>
      </c>
      <c r="BH133">
        <f t="shared" si="142"/>
        <v>0</v>
      </c>
      <c r="BI133">
        <f t="shared" si="143"/>
        <v>0</v>
      </c>
      <c r="BJ133">
        <f t="shared" si="144"/>
        <v>0</v>
      </c>
      <c r="BK133">
        <f t="shared" si="145"/>
        <v>0</v>
      </c>
      <c r="BL133">
        <v>0</v>
      </c>
      <c r="BM133">
        <f t="shared" si="146"/>
        <v>0</v>
      </c>
      <c r="BN133">
        <f t="shared" si="147"/>
        <v>0</v>
      </c>
      <c r="BO133">
        <f t="shared" si="148"/>
        <v>0</v>
      </c>
      <c r="BP133">
        <f t="shared" si="149"/>
        <v>0</v>
      </c>
      <c r="BQ133">
        <f t="shared" si="150"/>
        <v>0</v>
      </c>
      <c r="BR133">
        <f t="shared" si="151"/>
        <v>0</v>
      </c>
      <c r="BS133">
        <f t="shared" si="152"/>
        <v>0</v>
      </c>
      <c r="BT133">
        <f t="shared" si="153"/>
        <v>0</v>
      </c>
    </row>
    <row r="134" spans="1:148" x14ac:dyDescent="0.25">
      <c r="A134">
        <v>14</v>
      </c>
      <c r="B134">
        <v>1</v>
      </c>
      <c r="C134" t="s">
        <v>64</v>
      </c>
      <c r="D134" t="s">
        <v>61</v>
      </c>
      <c r="E134" s="15"/>
      <c r="F134" s="15">
        <v>4</v>
      </c>
      <c r="G134" s="16">
        <v>1</v>
      </c>
      <c r="H134" s="16">
        <v>2</v>
      </c>
      <c r="I134">
        <f t="shared" si="154"/>
        <v>147</v>
      </c>
      <c r="K134">
        <f t="shared" si="129"/>
        <v>0</v>
      </c>
      <c r="M134">
        <f t="shared" si="155"/>
        <v>0</v>
      </c>
      <c r="Q134">
        <f t="shared" si="156"/>
        <v>9</v>
      </c>
      <c r="T134" s="16"/>
      <c r="U134" s="16"/>
      <c r="V134" s="16">
        <v>16</v>
      </c>
      <c r="W134" s="16">
        <v>32</v>
      </c>
      <c r="Z134">
        <v>126</v>
      </c>
      <c r="AA134">
        <v>18</v>
      </c>
      <c r="AB134">
        <v>8</v>
      </c>
      <c r="AC134">
        <v>260</v>
      </c>
      <c r="AD134">
        <v>146</v>
      </c>
      <c r="AE134">
        <v>98</v>
      </c>
      <c r="AF134">
        <v>178</v>
      </c>
      <c r="AV134">
        <f t="shared" si="130"/>
        <v>2.6666666666666665</v>
      </c>
      <c r="AW134">
        <f t="shared" si="131"/>
        <v>5.333333333333333</v>
      </c>
      <c r="AX134">
        <f t="shared" si="132"/>
        <v>0</v>
      </c>
      <c r="AY134">
        <f t="shared" si="133"/>
        <v>0</v>
      </c>
      <c r="AZ134">
        <f t="shared" si="134"/>
        <v>21</v>
      </c>
      <c r="BA134">
        <f t="shared" si="135"/>
        <v>3</v>
      </c>
      <c r="BB134">
        <f t="shared" si="136"/>
        <v>1.3333333333333333</v>
      </c>
      <c r="BC134">
        <f t="shared" si="137"/>
        <v>43.333333333333336</v>
      </c>
      <c r="BD134">
        <f t="shared" si="138"/>
        <v>24.333333333333332</v>
      </c>
      <c r="BE134">
        <f t="shared" si="139"/>
        <v>16.333333333333332</v>
      </c>
      <c r="BF134">
        <f t="shared" si="140"/>
        <v>29.666666666666668</v>
      </c>
      <c r="BG134">
        <f t="shared" si="141"/>
        <v>0</v>
      </c>
      <c r="BH134">
        <f t="shared" si="142"/>
        <v>0</v>
      </c>
      <c r="BI134">
        <f t="shared" si="143"/>
        <v>0</v>
      </c>
      <c r="BJ134">
        <f t="shared" si="144"/>
        <v>0</v>
      </c>
      <c r="BK134">
        <f t="shared" si="145"/>
        <v>0</v>
      </c>
      <c r="BL134">
        <v>0</v>
      </c>
      <c r="BM134">
        <f t="shared" si="146"/>
        <v>0</v>
      </c>
      <c r="BN134">
        <f t="shared" si="147"/>
        <v>0</v>
      </c>
      <c r="BO134">
        <f t="shared" si="148"/>
        <v>0</v>
      </c>
      <c r="BP134">
        <f t="shared" si="149"/>
        <v>0</v>
      </c>
      <c r="BQ134">
        <f t="shared" si="150"/>
        <v>0</v>
      </c>
      <c r="BR134">
        <f t="shared" si="151"/>
        <v>0</v>
      </c>
      <c r="BS134">
        <f t="shared" si="152"/>
        <v>0</v>
      </c>
      <c r="BT134">
        <f t="shared" si="153"/>
        <v>0</v>
      </c>
    </row>
    <row r="135" spans="1:148" x14ac:dyDescent="0.25">
      <c r="A135">
        <v>14</v>
      </c>
      <c r="B135">
        <v>1</v>
      </c>
      <c r="C135" t="s">
        <v>64</v>
      </c>
      <c r="D135" t="s">
        <v>61</v>
      </c>
      <c r="E135" s="15"/>
      <c r="F135" s="15">
        <v>5</v>
      </c>
      <c r="G135" s="16">
        <v>1</v>
      </c>
      <c r="H135" s="16">
        <v>2</v>
      </c>
      <c r="I135">
        <f t="shared" si="154"/>
        <v>123.66666666666666</v>
      </c>
      <c r="K135">
        <f t="shared" si="129"/>
        <v>0</v>
      </c>
      <c r="M135">
        <f t="shared" si="155"/>
        <v>0</v>
      </c>
      <c r="Q135">
        <f t="shared" si="156"/>
        <v>10</v>
      </c>
      <c r="T135" s="16"/>
      <c r="U135" s="16"/>
      <c r="V135" s="16">
        <v>78</v>
      </c>
      <c r="W135" s="16">
        <v>49</v>
      </c>
      <c r="Z135">
        <v>122</v>
      </c>
      <c r="AA135">
        <v>58</v>
      </c>
      <c r="AB135">
        <v>23</v>
      </c>
      <c r="AC135">
        <v>331</v>
      </c>
      <c r="AD135">
        <v>24</v>
      </c>
      <c r="AE135">
        <v>10</v>
      </c>
      <c r="AF135">
        <v>27</v>
      </c>
      <c r="AG135">
        <v>20</v>
      </c>
      <c r="AV135">
        <f t="shared" si="130"/>
        <v>13</v>
      </c>
      <c r="AW135">
        <f t="shared" si="131"/>
        <v>8.1666666666666661</v>
      </c>
      <c r="AX135">
        <f t="shared" si="132"/>
        <v>0</v>
      </c>
      <c r="AY135">
        <f t="shared" si="133"/>
        <v>0</v>
      </c>
      <c r="AZ135">
        <f t="shared" si="134"/>
        <v>20.333333333333332</v>
      </c>
      <c r="BA135">
        <f t="shared" si="135"/>
        <v>9.6666666666666661</v>
      </c>
      <c r="BB135">
        <f t="shared" si="136"/>
        <v>3.8333333333333335</v>
      </c>
      <c r="BC135">
        <f t="shared" si="137"/>
        <v>55.166666666666664</v>
      </c>
      <c r="BD135">
        <f t="shared" si="138"/>
        <v>4</v>
      </c>
      <c r="BE135">
        <f t="shared" si="139"/>
        <v>1.6666666666666667</v>
      </c>
      <c r="BF135">
        <f t="shared" si="140"/>
        <v>4.5</v>
      </c>
      <c r="BG135">
        <f t="shared" si="141"/>
        <v>3.3333333333333335</v>
      </c>
      <c r="BH135">
        <f t="shared" si="142"/>
        <v>0</v>
      </c>
      <c r="BI135">
        <f t="shared" si="143"/>
        <v>0</v>
      </c>
      <c r="BJ135">
        <f t="shared" si="144"/>
        <v>0</v>
      </c>
      <c r="BK135">
        <f t="shared" si="145"/>
        <v>0</v>
      </c>
      <c r="BL135">
        <v>0</v>
      </c>
      <c r="BM135">
        <f t="shared" si="146"/>
        <v>0</v>
      </c>
      <c r="BN135">
        <f t="shared" si="147"/>
        <v>0</v>
      </c>
      <c r="BO135">
        <f t="shared" si="148"/>
        <v>0</v>
      </c>
      <c r="BP135">
        <f t="shared" si="149"/>
        <v>0</v>
      </c>
      <c r="BQ135">
        <f t="shared" si="150"/>
        <v>0</v>
      </c>
      <c r="BR135">
        <f t="shared" si="151"/>
        <v>0</v>
      </c>
      <c r="BS135">
        <f t="shared" si="152"/>
        <v>0</v>
      </c>
      <c r="BT135">
        <f t="shared" si="153"/>
        <v>0</v>
      </c>
    </row>
    <row r="136" spans="1:148" x14ac:dyDescent="0.25">
      <c r="A136">
        <v>14</v>
      </c>
      <c r="B136">
        <v>1</v>
      </c>
      <c r="C136" t="s">
        <v>64</v>
      </c>
      <c r="D136" t="s">
        <v>61</v>
      </c>
      <c r="E136" s="15"/>
      <c r="F136" s="15">
        <v>6</v>
      </c>
      <c r="G136" s="16">
        <v>1</v>
      </c>
      <c r="H136" s="16">
        <v>2</v>
      </c>
      <c r="I136">
        <f t="shared" si="154"/>
        <v>44.833333333333329</v>
      </c>
      <c r="K136">
        <f t="shared" si="129"/>
        <v>0</v>
      </c>
      <c r="M136">
        <f t="shared" si="155"/>
        <v>0</v>
      </c>
      <c r="Q136">
        <f t="shared" si="156"/>
        <v>8</v>
      </c>
      <c r="T136" s="16"/>
      <c r="U136" s="16"/>
      <c r="V136" s="16">
        <v>13</v>
      </c>
      <c r="W136" s="16">
        <v>7</v>
      </c>
      <c r="Z136">
        <v>15</v>
      </c>
      <c r="AA136">
        <v>5</v>
      </c>
      <c r="AC136">
        <v>199</v>
      </c>
      <c r="AD136">
        <v>12</v>
      </c>
      <c r="AG136">
        <v>11</v>
      </c>
      <c r="AI136">
        <v>7</v>
      </c>
      <c r="AV136">
        <f t="shared" si="130"/>
        <v>2.1666666666666665</v>
      </c>
      <c r="AW136">
        <f t="shared" si="131"/>
        <v>1.1666666666666667</v>
      </c>
      <c r="AX136">
        <f t="shared" si="132"/>
        <v>0</v>
      </c>
      <c r="AY136">
        <f t="shared" si="133"/>
        <v>0</v>
      </c>
      <c r="AZ136">
        <f t="shared" si="134"/>
        <v>2.5</v>
      </c>
      <c r="BA136">
        <f t="shared" si="135"/>
        <v>0.83333333333333337</v>
      </c>
      <c r="BB136">
        <f t="shared" si="136"/>
        <v>0</v>
      </c>
      <c r="BC136">
        <f t="shared" si="137"/>
        <v>33.166666666666664</v>
      </c>
      <c r="BD136">
        <f t="shared" si="138"/>
        <v>2</v>
      </c>
      <c r="BE136">
        <f t="shared" si="139"/>
        <v>0</v>
      </c>
      <c r="BF136">
        <f t="shared" si="140"/>
        <v>0</v>
      </c>
      <c r="BG136">
        <f t="shared" si="141"/>
        <v>1.8333333333333333</v>
      </c>
      <c r="BH136">
        <f t="shared" si="142"/>
        <v>0</v>
      </c>
      <c r="BI136">
        <f t="shared" si="143"/>
        <v>1.1666666666666667</v>
      </c>
      <c r="BJ136">
        <f t="shared" si="144"/>
        <v>0</v>
      </c>
      <c r="BK136">
        <f t="shared" si="145"/>
        <v>0</v>
      </c>
      <c r="BL136">
        <v>0</v>
      </c>
      <c r="BM136">
        <f t="shared" si="146"/>
        <v>0</v>
      </c>
      <c r="BN136">
        <f t="shared" si="147"/>
        <v>0</v>
      </c>
      <c r="BO136">
        <f t="shared" si="148"/>
        <v>0</v>
      </c>
      <c r="BP136">
        <f t="shared" si="149"/>
        <v>0</v>
      </c>
      <c r="BQ136">
        <f t="shared" si="150"/>
        <v>0</v>
      </c>
      <c r="BR136">
        <f t="shared" si="151"/>
        <v>0</v>
      </c>
      <c r="BS136">
        <f t="shared" si="152"/>
        <v>0</v>
      </c>
      <c r="BT136">
        <f t="shared" si="153"/>
        <v>0</v>
      </c>
    </row>
    <row r="137" spans="1:148" x14ac:dyDescent="0.25">
      <c r="A137">
        <v>14</v>
      </c>
      <c r="B137">
        <v>1</v>
      </c>
      <c r="C137" t="s">
        <v>64</v>
      </c>
      <c r="D137" t="s">
        <v>61</v>
      </c>
      <c r="E137" s="15"/>
      <c r="F137" s="12">
        <v>7</v>
      </c>
      <c r="G137">
        <v>0</v>
      </c>
      <c r="H137">
        <v>1</v>
      </c>
      <c r="I137">
        <f t="shared" si="154"/>
        <v>40.666666666666671</v>
      </c>
      <c r="K137">
        <f t="shared" si="129"/>
        <v>0</v>
      </c>
      <c r="M137">
        <f t="shared" si="155"/>
        <v>0</v>
      </c>
      <c r="Q137">
        <f t="shared" si="156"/>
        <v>10</v>
      </c>
      <c r="W137">
        <v>45</v>
      </c>
      <c r="Z137">
        <v>5</v>
      </c>
      <c r="AA137">
        <v>8</v>
      </c>
      <c r="AB137">
        <v>8</v>
      </c>
      <c r="AC137">
        <v>44</v>
      </c>
      <c r="AD137">
        <v>24</v>
      </c>
      <c r="AE137">
        <v>33</v>
      </c>
      <c r="AF137">
        <v>296</v>
      </c>
      <c r="AG137">
        <v>4</v>
      </c>
      <c r="AI137">
        <v>21</v>
      </c>
      <c r="AV137">
        <f t="shared" si="130"/>
        <v>0</v>
      </c>
      <c r="AW137">
        <f t="shared" si="131"/>
        <v>3.75</v>
      </c>
      <c r="AX137">
        <f t="shared" si="132"/>
        <v>0</v>
      </c>
      <c r="AY137">
        <f t="shared" si="133"/>
        <v>0</v>
      </c>
      <c r="AZ137">
        <f t="shared" si="134"/>
        <v>0.41666666666666669</v>
      </c>
      <c r="BA137">
        <f t="shared" si="135"/>
        <v>0.66666666666666663</v>
      </c>
      <c r="BB137">
        <f t="shared" si="136"/>
        <v>0.66666666666666663</v>
      </c>
      <c r="BC137">
        <f t="shared" si="137"/>
        <v>3.6666666666666665</v>
      </c>
      <c r="BD137">
        <f t="shared" si="138"/>
        <v>2</v>
      </c>
      <c r="BE137">
        <f t="shared" si="139"/>
        <v>2.75</v>
      </c>
      <c r="BF137">
        <f t="shared" si="140"/>
        <v>24.666666666666668</v>
      </c>
      <c r="BG137">
        <f t="shared" si="141"/>
        <v>0.33333333333333331</v>
      </c>
      <c r="BH137">
        <f t="shared" si="142"/>
        <v>0</v>
      </c>
      <c r="BI137">
        <f t="shared" si="143"/>
        <v>1.75</v>
      </c>
      <c r="BJ137">
        <f t="shared" si="144"/>
        <v>0</v>
      </c>
      <c r="BK137">
        <f t="shared" si="145"/>
        <v>0</v>
      </c>
      <c r="BL137">
        <v>0</v>
      </c>
      <c r="BM137">
        <f t="shared" si="146"/>
        <v>0</v>
      </c>
      <c r="BN137">
        <f t="shared" si="147"/>
        <v>0</v>
      </c>
      <c r="BO137">
        <f t="shared" si="148"/>
        <v>0</v>
      </c>
      <c r="BP137">
        <f t="shared" si="149"/>
        <v>0</v>
      </c>
      <c r="BQ137">
        <f t="shared" si="150"/>
        <v>0</v>
      </c>
      <c r="BR137">
        <f t="shared" si="151"/>
        <v>0</v>
      </c>
      <c r="BS137">
        <f t="shared" si="152"/>
        <v>0</v>
      </c>
      <c r="BT137">
        <f t="shared" si="153"/>
        <v>0</v>
      </c>
    </row>
    <row r="138" spans="1:148" x14ac:dyDescent="0.25">
      <c r="A138">
        <v>14</v>
      </c>
      <c r="B138">
        <v>1</v>
      </c>
      <c r="C138" t="s">
        <v>64</v>
      </c>
      <c r="D138" t="s">
        <v>61</v>
      </c>
      <c r="E138" s="15"/>
      <c r="F138" s="15">
        <v>8</v>
      </c>
      <c r="G138" s="16">
        <v>1</v>
      </c>
      <c r="H138" s="16">
        <v>2</v>
      </c>
      <c r="I138">
        <f t="shared" si="154"/>
        <v>114.33333333333333</v>
      </c>
      <c r="K138">
        <f t="shared" si="129"/>
        <v>0</v>
      </c>
      <c r="M138">
        <f t="shared" si="155"/>
        <v>0</v>
      </c>
      <c r="Q138">
        <f t="shared" si="156"/>
        <v>9</v>
      </c>
      <c r="T138" s="16"/>
      <c r="U138" s="16"/>
      <c r="AA138">
        <v>28</v>
      </c>
      <c r="AB138">
        <v>2</v>
      </c>
      <c r="AC138">
        <v>118</v>
      </c>
      <c r="AD138">
        <v>39</v>
      </c>
      <c r="AE138">
        <v>7</v>
      </c>
      <c r="AF138">
        <v>436</v>
      </c>
      <c r="AG138">
        <v>25</v>
      </c>
      <c r="AI138">
        <v>17</v>
      </c>
      <c r="AP138">
        <v>14</v>
      </c>
      <c r="AV138">
        <f t="shared" si="130"/>
        <v>0</v>
      </c>
      <c r="AW138">
        <f t="shared" si="131"/>
        <v>0</v>
      </c>
      <c r="AX138">
        <f t="shared" si="132"/>
        <v>0</v>
      </c>
      <c r="AY138">
        <f t="shared" si="133"/>
        <v>0</v>
      </c>
      <c r="AZ138">
        <f t="shared" si="134"/>
        <v>0</v>
      </c>
      <c r="BA138">
        <f t="shared" si="135"/>
        <v>4.666666666666667</v>
      </c>
      <c r="BB138">
        <f t="shared" si="136"/>
        <v>0.33333333333333331</v>
      </c>
      <c r="BC138">
        <f t="shared" si="137"/>
        <v>19.666666666666668</v>
      </c>
      <c r="BD138">
        <f t="shared" si="138"/>
        <v>6.5</v>
      </c>
      <c r="BE138">
        <f t="shared" si="139"/>
        <v>1.1666666666666667</v>
      </c>
      <c r="BF138">
        <f t="shared" si="140"/>
        <v>72.666666666666671</v>
      </c>
      <c r="BG138">
        <f t="shared" si="141"/>
        <v>4.166666666666667</v>
      </c>
      <c r="BH138">
        <f t="shared" si="142"/>
        <v>0</v>
      </c>
      <c r="BI138">
        <f t="shared" si="143"/>
        <v>2.8333333333333335</v>
      </c>
      <c r="BJ138">
        <f t="shared" si="144"/>
        <v>0</v>
      </c>
      <c r="BK138">
        <f t="shared" si="145"/>
        <v>0</v>
      </c>
      <c r="BL138">
        <v>2.3333333333333335</v>
      </c>
      <c r="BM138">
        <f t="shared" si="146"/>
        <v>0</v>
      </c>
      <c r="BN138">
        <f t="shared" si="147"/>
        <v>0</v>
      </c>
      <c r="BO138">
        <f t="shared" si="148"/>
        <v>0</v>
      </c>
      <c r="BP138">
        <f t="shared" si="149"/>
        <v>0</v>
      </c>
      <c r="BQ138">
        <f t="shared" si="150"/>
        <v>0</v>
      </c>
      <c r="BR138">
        <f t="shared" si="151"/>
        <v>0</v>
      </c>
      <c r="BS138">
        <f t="shared" si="152"/>
        <v>0</v>
      </c>
      <c r="BT138">
        <f t="shared" si="153"/>
        <v>0</v>
      </c>
    </row>
    <row r="139" spans="1:148" x14ac:dyDescent="0.25">
      <c r="A139">
        <v>14</v>
      </c>
      <c r="B139">
        <v>1</v>
      </c>
      <c r="C139" t="s">
        <v>64</v>
      </c>
      <c r="D139" t="s">
        <v>61</v>
      </c>
      <c r="E139" s="15"/>
      <c r="F139" s="15">
        <v>9</v>
      </c>
      <c r="G139" s="16">
        <v>0</v>
      </c>
      <c r="H139" s="16">
        <v>1</v>
      </c>
      <c r="I139">
        <f t="shared" si="154"/>
        <v>163.08333333333334</v>
      </c>
      <c r="K139">
        <f t="shared" si="129"/>
        <v>0</v>
      </c>
      <c r="M139">
        <f t="shared" si="155"/>
        <v>0</v>
      </c>
      <c r="Q139">
        <f t="shared" si="156"/>
        <v>11</v>
      </c>
      <c r="T139" s="16"/>
      <c r="U139" s="16"/>
      <c r="W139">
        <v>27</v>
      </c>
      <c r="Z139">
        <v>2</v>
      </c>
      <c r="AA139">
        <v>229</v>
      </c>
      <c r="AB139">
        <v>6</v>
      </c>
      <c r="AC139">
        <v>147</v>
      </c>
      <c r="AD139">
        <v>64</v>
      </c>
      <c r="AE139">
        <v>348</v>
      </c>
      <c r="AF139">
        <v>1110</v>
      </c>
      <c r="AG139">
        <v>8</v>
      </c>
      <c r="AI139">
        <v>4</v>
      </c>
      <c r="AP139">
        <v>12</v>
      </c>
      <c r="AV139">
        <f t="shared" si="130"/>
        <v>0</v>
      </c>
      <c r="AW139">
        <f t="shared" si="131"/>
        <v>2.25</v>
      </c>
      <c r="AX139">
        <f t="shared" si="132"/>
        <v>0</v>
      </c>
      <c r="AY139">
        <f t="shared" si="133"/>
        <v>0</v>
      </c>
      <c r="AZ139">
        <f t="shared" si="134"/>
        <v>0.16666666666666666</v>
      </c>
      <c r="BA139">
        <f t="shared" si="135"/>
        <v>19.083333333333332</v>
      </c>
      <c r="BB139">
        <f t="shared" si="136"/>
        <v>0.5</v>
      </c>
      <c r="BC139">
        <f t="shared" si="137"/>
        <v>12.25</v>
      </c>
      <c r="BD139">
        <f t="shared" si="138"/>
        <v>5.333333333333333</v>
      </c>
      <c r="BE139">
        <f t="shared" si="139"/>
        <v>29</v>
      </c>
      <c r="BF139">
        <f t="shared" si="140"/>
        <v>92.5</v>
      </c>
      <c r="BG139">
        <f t="shared" si="141"/>
        <v>0.66666666666666663</v>
      </c>
      <c r="BH139">
        <f t="shared" si="142"/>
        <v>0</v>
      </c>
      <c r="BI139">
        <f t="shared" si="143"/>
        <v>0.33333333333333331</v>
      </c>
      <c r="BJ139">
        <f t="shared" si="144"/>
        <v>0</v>
      </c>
      <c r="BK139">
        <f t="shared" si="145"/>
        <v>0</v>
      </c>
      <c r="BL139">
        <v>1</v>
      </c>
      <c r="BM139">
        <f t="shared" si="146"/>
        <v>0</v>
      </c>
      <c r="BN139">
        <f t="shared" si="147"/>
        <v>0</v>
      </c>
      <c r="BO139">
        <f t="shared" si="148"/>
        <v>0</v>
      </c>
      <c r="BP139">
        <f t="shared" si="149"/>
        <v>0</v>
      </c>
      <c r="BQ139">
        <f t="shared" si="150"/>
        <v>0</v>
      </c>
      <c r="BR139">
        <f t="shared" si="151"/>
        <v>0</v>
      </c>
      <c r="BS139">
        <f t="shared" si="152"/>
        <v>0</v>
      </c>
      <c r="BT139">
        <f t="shared" si="153"/>
        <v>0</v>
      </c>
    </row>
    <row r="140" spans="1:148" x14ac:dyDescent="0.25">
      <c r="A140">
        <v>14</v>
      </c>
      <c r="B140">
        <v>1</v>
      </c>
      <c r="C140" t="s">
        <v>64</v>
      </c>
      <c r="D140" t="s">
        <v>61</v>
      </c>
      <c r="E140" s="15"/>
      <c r="F140" s="15">
        <v>10</v>
      </c>
      <c r="G140" s="16">
        <v>1</v>
      </c>
      <c r="H140" s="16">
        <v>2</v>
      </c>
      <c r="I140">
        <f t="shared" si="154"/>
        <v>172.83333333333334</v>
      </c>
      <c r="K140">
        <f t="shared" si="129"/>
        <v>0</v>
      </c>
      <c r="M140">
        <f t="shared" si="155"/>
        <v>0</v>
      </c>
      <c r="Q140">
        <f t="shared" si="156"/>
        <v>9</v>
      </c>
      <c r="T140" s="16"/>
      <c r="U140" s="16"/>
      <c r="W140">
        <v>23</v>
      </c>
      <c r="Z140">
        <v>7</v>
      </c>
      <c r="AA140">
        <v>136</v>
      </c>
      <c r="AC140">
        <v>203</v>
      </c>
      <c r="AD140">
        <v>66</v>
      </c>
      <c r="AE140">
        <v>106</v>
      </c>
      <c r="AF140">
        <v>473</v>
      </c>
      <c r="AG140">
        <v>6</v>
      </c>
      <c r="AI140">
        <v>17</v>
      </c>
      <c r="AV140">
        <f t="shared" si="130"/>
        <v>0</v>
      </c>
      <c r="AW140">
        <f t="shared" si="131"/>
        <v>3.8333333333333335</v>
      </c>
      <c r="AX140">
        <f t="shared" si="132"/>
        <v>0</v>
      </c>
      <c r="AY140">
        <f t="shared" si="133"/>
        <v>0</v>
      </c>
      <c r="AZ140">
        <f t="shared" si="134"/>
        <v>1.1666666666666667</v>
      </c>
      <c r="BA140">
        <f t="shared" si="135"/>
        <v>22.666666666666668</v>
      </c>
      <c r="BB140">
        <f t="shared" si="136"/>
        <v>0</v>
      </c>
      <c r="BC140">
        <f t="shared" si="137"/>
        <v>33.833333333333336</v>
      </c>
      <c r="BD140">
        <f t="shared" si="138"/>
        <v>11</v>
      </c>
      <c r="BE140">
        <f t="shared" si="139"/>
        <v>17.666666666666668</v>
      </c>
      <c r="BF140">
        <f t="shared" si="140"/>
        <v>78.833333333333329</v>
      </c>
      <c r="BG140">
        <f t="shared" si="141"/>
        <v>1</v>
      </c>
      <c r="BH140">
        <f t="shared" si="142"/>
        <v>0</v>
      </c>
      <c r="BI140">
        <f t="shared" si="143"/>
        <v>2.8333333333333335</v>
      </c>
      <c r="BJ140">
        <f t="shared" si="144"/>
        <v>0</v>
      </c>
      <c r="BK140">
        <f t="shared" si="145"/>
        <v>0</v>
      </c>
      <c r="BL140">
        <v>0</v>
      </c>
      <c r="BM140">
        <f t="shared" si="146"/>
        <v>0</v>
      </c>
      <c r="BN140">
        <f t="shared" si="147"/>
        <v>0</v>
      </c>
      <c r="BO140">
        <f t="shared" si="148"/>
        <v>0</v>
      </c>
      <c r="BP140">
        <f t="shared" si="149"/>
        <v>0</v>
      </c>
      <c r="BQ140">
        <f t="shared" si="150"/>
        <v>0</v>
      </c>
      <c r="BR140">
        <f t="shared" si="151"/>
        <v>0</v>
      </c>
      <c r="BS140">
        <f t="shared" si="152"/>
        <v>0</v>
      </c>
      <c r="BT140">
        <f t="shared" si="153"/>
        <v>0</v>
      </c>
    </row>
    <row r="141" spans="1:148" x14ac:dyDescent="0.25">
      <c r="A141">
        <v>14</v>
      </c>
      <c r="B141">
        <v>1</v>
      </c>
      <c r="C141" t="s">
        <v>64</v>
      </c>
      <c r="D141" t="s">
        <v>61</v>
      </c>
      <c r="E141" s="15"/>
      <c r="F141" s="15">
        <v>11</v>
      </c>
      <c r="G141">
        <v>1</v>
      </c>
      <c r="H141">
        <v>2</v>
      </c>
      <c r="I141">
        <f t="shared" si="154"/>
        <v>78.5</v>
      </c>
      <c r="K141">
        <f t="shared" si="129"/>
        <v>0</v>
      </c>
      <c r="M141">
        <f t="shared" si="155"/>
        <v>0</v>
      </c>
      <c r="Q141">
        <f t="shared" si="156"/>
        <v>9</v>
      </c>
      <c r="W141">
        <v>21</v>
      </c>
      <c r="Z141">
        <v>7</v>
      </c>
      <c r="AA141">
        <v>98</v>
      </c>
      <c r="AC141">
        <v>241</v>
      </c>
      <c r="AD141">
        <v>24</v>
      </c>
      <c r="AE141">
        <v>23</v>
      </c>
      <c r="AF141">
        <v>34</v>
      </c>
      <c r="AG141">
        <v>13</v>
      </c>
      <c r="AP141">
        <v>10</v>
      </c>
      <c r="AV141">
        <f t="shared" si="130"/>
        <v>0</v>
      </c>
      <c r="AW141">
        <f t="shared" si="131"/>
        <v>3.5</v>
      </c>
      <c r="AX141">
        <f t="shared" si="132"/>
        <v>0</v>
      </c>
      <c r="AY141">
        <f t="shared" si="133"/>
        <v>0</v>
      </c>
      <c r="AZ141">
        <f t="shared" si="134"/>
        <v>1.1666666666666667</v>
      </c>
      <c r="BA141">
        <f t="shared" si="135"/>
        <v>16.333333333333332</v>
      </c>
      <c r="BB141">
        <f t="shared" si="136"/>
        <v>0</v>
      </c>
      <c r="BC141">
        <f t="shared" si="137"/>
        <v>40.166666666666664</v>
      </c>
      <c r="BD141">
        <f t="shared" si="138"/>
        <v>4</v>
      </c>
      <c r="BE141">
        <f t="shared" si="139"/>
        <v>3.8333333333333335</v>
      </c>
      <c r="BF141">
        <f t="shared" si="140"/>
        <v>5.666666666666667</v>
      </c>
      <c r="BG141">
        <f t="shared" si="141"/>
        <v>2.1666666666666665</v>
      </c>
      <c r="BH141">
        <f t="shared" si="142"/>
        <v>0</v>
      </c>
      <c r="BI141">
        <f t="shared" si="143"/>
        <v>0</v>
      </c>
      <c r="BJ141">
        <f t="shared" si="144"/>
        <v>0</v>
      </c>
      <c r="BK141">
        <f t="shared" si="145"/>
        <v>0</v>
      </c>
      <c r="BL141">
        <v>1.6666666666666667</v>
      </c>
      <c r="BM141">
        <f t="shared" si="146"/>
        <v>0</v>
      </c>
      <c r="BN141">
        <f t="shared" si="147"/>
        <v>0</v>
      </c>
      <c r="BO141">
        <f t="shared" si="148"/>
        <v>0</v>
      </c>
      <c r="BP141">
        <f t="shared" si="149"/>
        <v>0</v>
      </c>
      <c r="BQ141">
        <f t="shared" si="150"/>
        <v>0</v>
      </c>
      <c r="BR141">
        <f t="shared" si="151"/>
        <v>0</v>
      </c>
      <c r="BS141">
        <f t="shared" si="152"/>
        <v>0</v>
      </c>
      <c r="BT141">
        <f t="shared" si="153"/>
        <v>0</v>
      </c>
    </row>
    <row r="142" spans="1:148" x14ac:dyDescent="0.25">
      <c r="A142">
        <v>15</v>
      </c>
      <c r="B142">
        <v>9</v>
      </c>
      <c r="C142" t="s">
        <v>60</v>
      </c>
      <c r="D142" t="s">
        <v>63</v>
      </c>
      <c r="E142" s="15"/>
      <c r="F142" s="15">
        <v>2</v>
      </c>
      <c r="G142" s="16">
        <v>0</v>
      </c>
      <c r="H142" s="16">
        <v>1</v>
      </c>
      <c r="I142">
        <f t="shared" si="154"/>
        <v>187.75</v>
      </c>
      <c r="J142">
        <f>AVERAGE(I142:I151)</f>
        <v>69.083333333333343</v>
      </c>
      <c r="K142">
        <f t="shared" si="129"/>
        <v>0</v>
      </c>
      <c r="L142">
        <f>AVERAGE(K142:K151)</f>
        <v>0.13333333333333333</v>
      </c>
      <c r="M142">
        <f t="shared" si="155"/>
        <v>0</v>
      </c>
      <c r="N142">
        <f>AVERAGE(M142:M151)</f>
        <v>0.3</v>
      </c>
      <c r="O142">
        <f>STDEV(K142:K151)</f>
        <v>0.23306863292670038</v>
      </c>
      <c r="P142">
        <f>O142/L142</f>
        <v>1.7480147469502529</v>
      </c>
      <c r="Q142">
        <f t="shared" si="156"/>
        <v>8</v>
      </c>
      <c r="R142">
        <f>AVERAGE(Q142:Q151)</f>
        <v>5.6</v>
      </c>
      <c r="S142">
        <f>STDEV(I142:I151)</f>
        <v>44.57577817604534</v>
      </c>
      <c r="T142">
        <f>S142/J142</f>
        <v>0.64524648746989621</v>
      </c>
      <c r="W142">
        <v>2</v>
      </c>
      <c r="Z142">
        <v>48</v>
      </c>
      <c r="AA142">
        <v>29</v>
      </c>
      <c r="AC142">
        <v>99</v>
      </c>
      <c r="AD142">
        <v>122</v>
      </c>
      <c r="AE142">
        <v>161</v>
      </c>
      <c r="AF142">
        <v>1789</v>
      </c>
      <c r="AG142">
        <v>3</v>
      </c>
      <c r="AV142">
        <f t="shared" si="130"/>
        <v>0</v>
      </c>
      <c r="AW142">
        <f t="shared" si="131"/>
        <v>0.16666666666666666</v>
      </c>
      <c r="AX142">
        <f t="shared" si="132"/>
        <v>0</v>
      </c>
      <c r="AY142">
        <f t="shared" si="133"/>
        <v>0</v>
      </c>
      <c r="AZ142">
        <f t="shared" si="134"/>
        <v>4</v>
      </c>
      <c r="BA142">
        <f t="shared" si="135"/>
        <v>2.4166666666666665</v>
      </c>
      <c r="BB142">
        <f t="shared" si="136"/>
        <v>0</v>
      </c>
      <c r="BC142">
        <f t="shared" si="137"/>
        <v>8.25</v>
      </c>
      <c r="BD142">
        <f t="shared" si="138"/>
        <v>10.166666666666666</v>
      </c>
      <c r="BE142">
        <f t="shared" si="139"/>
        <v>13.416666666666666</v>
      </c>
      <c r="BF142">
        <f t="shared" si="140"/>
        <v>149.08333333333334</v>
      </c>
      <c r="BG142">
        <f t="shared" si="141"/>
        <v>0.25</v>
      </c>
      <c r="BH142">
        <f t="shared" si="142"/>
        <v>0</v>
      </c>
      <c r="BI142">
        <f t="shared" si="143"/>
        <v>0</v>
      </c>
      <c r="BJ142">
        <f t="shared" si="144"/>
        <v>0</v>
      </c>
      <c r="BK142">
        <f t="shared" si="145"/>
        <v>0</v>
      </c>
      <c r="BL142">
        <v>0</v>
      </c>
      <c r="BM142">
        <f t="shared" si="146"/>
        <v>0</v>
      </c>
      <c r="BN142">
        <f t="shared" si="147"/>
        <v>0</v>
      </c>
      <c r="BO142">
        <f t="shared" si="148"/>
        <v>0</v>
      </c>
      <c r="BP142">
        <f t="shared" si="149"/>
        <v>0</v>
      </c>
      <c r="BQ142">
        <f t="shared" si="150"/>
        <v>0</v>
      </c>
      <c r="BR142">
        <f t="shared" si="151"/>
        <v>0</v>
      </c>
      <c r="BS142">
        <f t="shared" si="152"/>
        <v>0</v>
      </c>
      <c r="BT142">
        <f t="shared" si="153"/>
        <v>0</v>
      </c>
      <c r="BV142">
        <f>AVERAGE(AV142:AV151)</f>
        <v>6.6666666666666666E-2</v>
      </c>
      <c r="BW142">
        <f>STDEV(AV142:AV151)</f>
        <v>0.21081851067789195</v>
      </c>
      <c r="BX142">
        <f t="shared" si="123"/>
        <v>3.1622776601683795</v>
      </c>
      <c r="BY142">
        <f>AVERAGE(AW142:AW151)</f>
        <v>0.2</v>
      </c>
      <c r="BZ142">
        <f>STDEV(AW142:AW151)</f>
        <v>0.39907299991262163</v>
      </c>
      <c r="CA142">
        <f t="shared" si="157"/>
        <v>1.995364999563108</v>
      </c>
      <c r="CB142">
        <f>AVERAGE(AX142:AX151)</f>
        <v>0</v>
      </c>
      <c r="CC142">
        <f>STDEV(AX142:AX151)</f>
        <v>0</v>
      </c>
      <c r="CD142">
        <v>0</v>
      </c>
      <c r="CE142">
        <f t="shared" ref="CE142" si="172">AVERAGE(AY142:AY151)</f>
        <v>0</v>
      </c>
      <c r="CF142">
        <f>STDEV(AY142:AY151)</f>
        <v>0</v>
      </c>
      <c r="CG142">
        <v>0</v>
      </c>
      <c r="CH142">
        <f>AVERAGE(AZ142:AZ151)</f>
        <v>0.78333333333333344</v>
      </c>
      <c r="CI142">
        <f>STDEV(AZ142:AZ151)</f>
        <v>1.3194883033646223</v>
      </c>
      <c r="CJ142">
        <f t="shared" si="159"/>
        <v>1.6844531532314324</v>
      </c>
      <c r="CK142">
        <f>AVERAGE(BA142:BA151)</f>
        <v>1.7333333333333332</v>
      </c>
      <c r="CL142">
        <f>STDEV(BA142:BA151)</f>
        <v>2.617545264150468</v>
      </c>
      <c r="CM142">
        <f t="shared" si="160"/>
        <v>1.5101222677791162</v>
      </c>
      <c r="CN142">
        <f>AVERAGE(BB142:BB151)</f>
        <v>3.3333333333333333E-2</v>
      </c>
      <c r="CO142">
        <f>STDEV(BB142:BB151)</f>
        <v>0.10540925533894598</v>
      </c>
      <c r="CP142">
        <f t="shared" si="161"/>
        <v>3.1622776601683795</v>
      </c>
      <c r="CQ142">
        <f>AVERAGE(BC142:BC151)</f>
        <v>15.266666666666662</v>
      </c>
      <c r="CR142">
        <f>STDEV(BC142:BC151)</f>
        <v>13.453039034331962</v>
      </c>
      <c r="CS142">
        <f t="shared" si="162"/>
        <v>0.881203430196417</v>
      </c>
      <c r="CT142">
        <f>AVERAGE(BD142:BD151)</f>
        <v>2.3166666666666664</v>
      </c>
      <c r="CU142">
        <f>STDEV(BD142:BD151)</f>
        <v>3.1382251018885592</v>
      </c>
      <c r="CV142">
        <f t="shared" si="163"/>
        <v>1.3546295403835509</v>
      </c>
      <c r="CW142">
        <f>AVERAGE(BE142:BE151)</f>
        <v>7.9083333333333332</v>
      </c>
      <c r="CX142">
        <f>STDEV(BE142:BE151)</f>
        <v>6.0336568871703973</v>
      </c>
      <c r="CY142">
        <f t="shared" si="164"/>
        <v>0.76294923757686794</v>
      </c>
      <c r="CZ142">
        <f>AVERAGE(BF142:BF151)</f>
        <v>40.716666666666669</v>
      </c>
      <c r="DA142">
        <f>STDEV(BF142:BF151)</f>
        <v>40.177983652373229</v>
      </c>
      <c r="DB142">
        <f t="shared" si="165"/>
        <v>0.98676996280900275</v>
      </c>
      <c r="DC142">
        <f>AVERAGE(BG142:BG151)</f>
        <v>2.5000000000000001E-2</v>
      </c>
      <c r="DD142">
        <f>STDEV(BG142:BG151)</f>
        <v>7.9056941504209485E-2</v>
      </c>
      <c r="DE142">
        <f t="shared" si="166"/>
        <v>3.1622776601683791</v>
      </c>
      <c r="DF142">
        <f>AVERAGE(BH142:BH151)</f>
        <v>0</v>
      </c>
      <c r="DG142">
        <f>STDEV(BH142:BH151)</f>
        <v>0</v>
      </c>
      <c r="DH142">
        <v>0</v>
      </c>
      <c r="DI142">
        <f>AVERAGE(BI142:BI151)</f>
        <v>3.3333333333333333E-2</v>
      </c>
      <c r="DJ142">
        <f>STDEV(BI142:BI151)</f>
        <v>0.10540925533894598</v>
      </c>
      <c r="DK142">
        <f t="shared" si="167"/>
        <v>3.1622776601683795</v>
      </c>
      <c r="DL142">
        <f>AVERAGE(BJ142:BJ151)</f>
        <v>0</v>
      </c>
      <c r="DM142">
        <f>STDEV(BJ142:BJ151)</f>
        <v>0</v>
      </c>
      <c r="DN142">
        <v>0</v>
      </c>
      <c r="DO142">
        <f>AVERAGE(BK142:BK151)</f>
        <v>0</v>
      </c>
      <c r="DP142">
        <f>STDEV(BK142:BK151)</f>
        <v>0</v>
      </c>
      <c r="DQ142">
        <v>0</v>
      </c>
      <c r="DR142">
        <f>AVERAGE(BM142:BM151)</f>
        <v>0.13333333333333333</v>
      </c>
      <c r="DS142">
        <f>STDEV(BM142:BM151)</f>
        <v>0.23306863292670038</v>
      </c>
      <c r="DT142">
        <f t="shared" ref="DT142:DT192" si="173">DS142/DR142</f>
        <v>1.7480147469502529</v>
      </c>
      <c r="DU142">
        <f>AVERAGE(BN142:BN151)</f>
        <v>0</v>
      </c>
      <c r="DV142">
        <f>STDEV(BN142:BN151)</f>
        <v>0</v>
      </c>
      <c r="DW142">
        <v>0</v>
      </c>
      <c r="DX142">
        <f>AVERAGE(BO142:BO151)</f>
        <v>0</v>
      </c>
      <c r="DY142">
        <f>STDEV(BO142:BO151)</f>
        <v>0</v>
      </c>
      <c r="DZ142">
        <v>0</v>
      </c>
      <c r="EA142">
        <f>AVERAGE(BP142:BP151)</f>
        <v>0</v>
      </c>
      <c r="EB142">
        <f>STDEV(BP142:BP151)</f>
        <v>0</v>
      </c>
      <c r="EC142">
        <v>0</v>
      </c>
      <c r="ED142">
        <f>AVERAGE(BL142:BL151)</f>
        <v>0</v>
      </c>
      <c r="EE142">
        <f>STDEV(BL142:BL151)</f>
        <v>0</v>
      </c>
      <c r="EF142">
        <v>0</v>
      </c>
      <c r="EG142">
        <f>AVERAGE(BQ142:BQ151)</f>
        <v>0</v>
      </c>
      <c r="EH142">
        <f>STDEV(BQ142:BQ151)</f>
        <v>0</v>
      </c>
      <c r="EI142">
        <v>0</v>
      </c>
      <c r="EJ142">
        <f>AVERAGE(BR142:BR151)</f>
        <v>0</v>
      </c>
      <c r="EK142">
        <f t="shared" si="169"/>
        <v>0</v>
      </c>
      <c r="EL142">
        <v>0</v>
      </c>
      <c r="EM142">
        <f>AVERAGE(BS142:BS151)</f>
        <v>0</v>
      </c>
      <c r="EN142">
        <f t="shared" si="170"/>
        <v>0</v>
      </c>
      <c r="EO142">
        <v>0</v>
      </c>
      <c r="EP142">
        <f>AVERAGE(BT142:BT151)</f>
        <v>0</v>
      </c>
      <c r="EQ142">
        <f t="shared" si="171"/>
        <v>0</v>
      </c>
      <c r="ER142">
        <v>0</v>
      </c>
    </row>
    <row r="143" spans="1:148" x14ac:dyDescent="0.25">
      <c r="A143">
        <v>15</v>
      </c>
      <c r="B143">
        <v>9</v>
      </c>
      <c r="C143" t="s">
        <v>60</v>
      </c>
      <c r="D143" t="s">
        <v>63</v>
      </c>
      <c r="E143" s="15"/>
      <c r="F143" s="15">
        <v>3</v>
      </c>
      <c r="G143" s="16">
        <v>0</v>
      </c>
      <c r="H143" s="16">
        <v>1</v>
      </c>
      <c r="I143">
        <f t="shared" si="154"/>
        <v>46.416666666666671</v>
      </c>
      <c r="K143">
        <f t="shared" si="129"/>
        <v>0</v>
      </c>
      <c r="M143">
        <f t="shared" si="155"/>
        <v>0</v>
      </c>
      <c r="Q143">
        <f t="shared" si="156"/>
        <v>5</v>
      </c>
      <c r="T143" s="16"/>
      <c r="U143" s="16"/>
      <c r="AA143">
        <v>13</v>
      </c>
      <c r="AC143">
        <v>129</v>
      </c>
      <c r="AD143">
        <v>24</v>
      </c>
      <c r="AE143">
        <v>30</v>
      </c>
      <c r="AF143">
        <v>361</v>
      </c>
      <c r="AV143">
        <f t="shared" si="130"/>
        <v>0</v>
      </c>
      <c r="AW143">
        <f t="shared" si="131"/>
        <v>0</v>
      </c>
      <c r="AX143">
        <f t="shared" si="132"/>
        <v>0</v>
      </c>
      <c r="AY143">
        <f t="shared" si="133"/>
        <v>0</v>
      </c>
      <c r="AZ143">
        <f t="shared" si="134"/>
        <v>0</v>
      </c>
      <c r="BA143">
        <f t="shared" si="135"/>
        <v>1.0833333333333333</v>
      </c>
      <c r="BB143">
        <f t="shared" si="136"/>
        <v>0</v>
      </c>
      <c r="BC143">
        <f t="shared" si="137"/>
        <v>10.75</v>
      </c>
      <c r="BD143">
        <f t="shared" si="138"/>
        <v>2</v>
      </c>
      <c r="BE143">
        <f t="shared" si="139"/>
        <v>2.5</v>
      </c>
      <c r="BF143">
        <f t="shared" si="140"/>
        <v>30.083333333333332</v>
      </c>
      <c r="BG143">
        <f t="shared" si="141"/>
        <v>0</v>
      </c>
      <c r="BH143">
        <f t="shared" si="142"/>
        <v>0</v>
      </c>
      <c r="BI143">
        <f t="shared" si="143"/>
        <v>0</v>
      </c>
      <c r="BJ143">
        <f t="shared" si="144"/>
        <v>0</v>
      </c>
      <c r="BK143">
        <f t="shared" si="145"/>
        <v>0</v>
      </c>
      <c r="BL143">
        <v>0</v>
      </c>
      <c r="BM143">
        <f t="shared" si="146"/>
        <v>0</v>
      </c>
      <c r="BN143">
        <f t="shared" si="147"/>
        <v>0</v>
      </c>
      <c r="BO143">
        <f t="shared" si="148"/>
        <v>0</v>
      </c>
      <c r="BP143">
        <f t="shared" si="149"/>
        <v>0</v>
      </c>
      <c r="BQ143">
        <f t="shared" si="150"/>
        <v>0</v>
      </c>
      <c r="BR143">
        <f t="shared" si="151"/>
        <v>0</v>
      </c>
      <c r="BS143">
        <f t="shared" si="152"/>
        <v>0</v>
      </c>
      <c r="BT143">
        <f t="shared" si="153"/>
        <v>0</v>
      </c>
    </row>
    <row r="144" spans="1:148" x14ac:dyDescent="0.25">
      <c r="A144">
        <v>15</v>
      </c>
      <c r="B144">
        <v>9</v>
      </c>
      <c r="C144" t="s">
        <v>60</v>
      </c>
      <c r="D144" t="s">
        <v>63</v>
      </c>
      <c r="E144" s="15"/>
      <c r="F144" s="15">
        <v>4</v>
      </c>
      <c r="G144" s="16">
        <v>1</v>
      </c>
      <c r="H144" s="16">
        <v>2</v>
      </c>
      <c r="I144">
        <f t="shared" si="154"/>
        <v>68.5</v>
      </c>
      <c r="K144">
        <f t="shared" si="129"/>
        <v>0</v>
      </c>
      <c r="M144">
        <f t="shared" si="155"/>
        <v>0</v>
      </c>
      <c r="Q144">
        <f t="shared" si="156"/>
        <v>8</v>
      </c>
      <c r="T144" s="16"/>
      <c r="U144" s="16"/>
      <c r="V144" s="16">
        <v>4</v>
      </c>
      <c r="W144" s="16">
        <v>7</v>
      </c>
      <c r="Z144">
        <v>3</v>
      </c>
      <c r="AA144">
        <v>8</v>
      </c>
      <c r="AC144">
        <v>261</v>
      </c>
      <c r="AD144">
        <v>28</v>
      </c>
      <c r="AE144">
        <v>9</v>
      </c>
      <c r="AF144">
        <v>91</v>
      </c>
      <c r="AV144">
        <f t="shared" si="130"/>
        <v>0.66666666666666663</v>
      </c>
      <c r="AW144">
        <f t="shared" si="131"/>
        <v>1.1666666666666667</v>
      </c>
      <c r="AX144">
        <f t="shared" si="132"/>
        <v>0</v>
      </c>
      <c r="AY144">
        <f t="shared" si="133"/>
        <v>0</v>
      </c>
      <c r="AZ144">
        <f t="shared" si="134"/>
        <v>0.5</v>
      </c>
      <c r="BA144">
        <f t="shared" si="135"/>
        <v>1.3333333333333333</v>
      </c>
      <c r="BB144">
        <f t="shared" si="136"/>
        <v>0</v>
      </c>
      <c r="BC144">
        <f t="shared" si="137"/>
        <v>43.5</v>
      </c>
      <c r="BD144">
        <f t="shared" si="138"/>
        <v>4.666666666666667</v>
      </c>
      <c r="BE144">
        <f t="shared" si="139"/>
        <v>1.5</v>
      </c>
      <c r="BF144">
        <f t="shared" si="140"/>
        <v>15.166666666666666</v>
      </c>
      <c r="BG144">
        <f t="shared" si="141"/>
        <v>0</v>
      </c>
      <c r="BH144">
        <f t="shared" si="142"/>
        <v>0</v>
      </c>
      <c r="BI144">
        <f t="shared" si="143"/>
        <v>0</v>
      </c>
      <c r="BJ144">
        <f t="shared" si="144"/>
        <v>0</v>
      </c>
      <c r="BK144">
        <f t="shared" si="145"/>
        <v>0</v>
      </c>
      <c r="BL144">
        <v>0</v>
      </c>
      <c r="BM144">
        <f t="shared" si="146"/>
        <v>0</v>
      </c>
      <c r="BN144">
        <f t="shared" si="147"/>
        <v>0</v>
      </c>
      <c r="BO144">
        <f t="shared" si="148"/>
        <v>0</v>
      </c>
      <c r="BP144">
        <f t="shared" si="149"/>
        <v>0</v>
      </c>
      <c r="BQ144">
        <f t="shared" si="150"/>
        <v>0</v>
      </c>
      <c r="BR144">
        <f t="shared" si="151"/>
        <v>0</v>
      </c>
      <c r="BS144">
        <f t="shared" si="152"/>
        <v>0</v>
      </c>
      <c r="BT144">
        <f t="shared" si="153"/>
        <v>0</v>
      </c>
    </row>
    <row r="145" spans="1:148" x14ac:dyDescent="0.25">
      <c r="A145">
        <v>15</v>
      </c>
      <c r="B145">
        <v>9</v>
      </c>
      <c r="C145" t="s">
        <v>60</v>
      </c>
      <c r="D145" t="s">
        <v>63</v>
      </c>
      <c r="E145" s="15"/>
      <c r="F145" s="15">
        <v>5</v>
      </c>
      <c r="G145" s="16">
        <v>1</v>
      </c>
      <c r="H145" s="16">
        <v>2</v>
      </c>
      <c r="I145">
        <f t="shared" si="154"/>
        <v>38.333333333333329</v>
      </c>
      <c r="K145">
        <f t="shared" si="129"/>
        <v>0</v>
      </c>
      <c r="M145">
        <f t="shared" si="155"/>
        <v>0</v>
      </c>
      <c r="Q145">
        <f t="shared" si="156"/>
        <v>7</v>
      </c>
      <c r="T145" s="16"/>
      <c r="U145" s="16"/>
      <c r="W145">
        <v>4</v>
      </c>
      <c r="Z145">
        <v>10</v>
      </c>
      <c r="AA145">
        <v>3</v>
      </c>
      <c r="AC145">
        <v>156</v>
      </c>
      <c r="AD145">
        <v>17</v>
      </c>
      <c r="AE145">
        <v>28</v>
      </c>
      <c r="AF145">
        <v>12</v>
      </c>
      <c r="AV145">
        <f t="shared" si="130"/>
        <v>0</v>
      </c>
      <c r="AW145">
        <f t="shared" si="131"/>
        <v>0.66666666666666663</v>
      </c>
      <c r="AX145">
        <f t="shared" si="132"/>
        <v>0</v>
      </c>
      <c r="AY145">
        <f t="shared" si="133"/>
        <v>0</v>
      </c>
      <c r="AZ145">
        <f t="shared" si="134"/>
        <v>1.6666666666666667</v>
      </c>
      <c r="BA145">
        <f t="shared" si="135"/>
        <v>0.5</v>
      </c>
      <c r="BB145">
        <f t="shared" si="136"/>
        <v>0</v>
      </c>
      <c r="BC145">
        <f t="shared" si="137"/>
        <v>26</v>
      </c>
      <c r="BD145">
        <f t="shared" si="138"/>
        <v>2.8333333333333335</v>
      </c>
      <c r="BE145">
        <f t="shared" si="139"/>
        <v>4.666666666666667</v>
      </c>
      <c r="BF145">
        <f t="shared" si="140"/>
        <v>2</v>
      </c>
      <c r="BG145">
        <f t="shared" si="141"/>
        <v>0</v>
      </c>
      <c r="BH145">
        <f t="shared" si="142"/>
        <v>0</v>
      </c>
      <c r="BI145">
        <f t="shared" si="143"/>
        <v>0</v>
      </c>
      <c r="BJ145">
        <f t="shared" si="144"/>
        <v>0</v>
      </c>
      <c r="BK145">
        <f t="shared" si="145"/>
        <v>0</v>
      </c>
      <c r="BL145">
        <v>0</v>
      </c>
      <c r="BM145">
        <f t="shared" si="146"/>
        <v>0</v>
      </c>
      <c r="BN145">
        <f t="shared" si="147"/>
        <v>0</v>
      </c>
      <c r="BO145">
        <f t="shared" si="148"/>
        <v>0</v>
      </c>
      <c r="BP145">
        <f t="shared" si="149"/>
        <v>0</v>
      </c>
      <c r="BQ145">
        <f t="shared" si="150"/>
        <v>0</v>
      </c>
      <c r="BR145">
        <f t="shared" si="151"/>
        <v>0</v>
      </c>
      <c r="BS145">
        <f t="shared" si="152"/>
        <v>0</v>
      </c>
      <c r="BT145">
        <f t="shared" si="153"/>
        <v>0</v>
      </c>
    </row>
    <row r="146" spans="1:148" x14ac:dyDescent="0.25">
      <c r="A146">
        <v>15</v>
      </c>
      <c r="B146">
        <v>9</v>
      </c>
      <c r="C146" t="s">
        <v>60</v>
      </c>
      <c r="D146" t="s">
        <v>63</v>
      </c>
      <c r="E146" s="15"/>
      <c r="F146" s="15">
        <v>6</v>
      </c>
      <c r="G146" s="16">
        <v>3</v>
      </c>
      <c r="H146" s="16">
        <v>8</v>
      </c>
      <c r="I146">
        <f t="shared" si="154"/>
        <v>71.333333333333329</v>
      </c>
      <c r="K146">
        <f t="shared" si="129"/>
        <v>0</v>
      </c>
      <c r="M146">
        <f t="shared" si="155"/>
        <v>0</v>
      </c>
      <c r="Q146">
        <f t="shared" si="156"/>
        <v>4</v>
      </c>
      <c r="T146" s="16"/>
      <c r="U146" s="16"/>
      <c r="AC146">
        <v>39</v>
      </c>
      <c r="AD146">
        <v>3</v>
      </c>
      <c r="AE146">
        <v>4</v>
      </c>
      <c r="AF146">
        <v>61</v>
      </c>
      <c r="AV146">
        <f t="shared" si="130"/>
        <v>0</v>
      </c>
      <c r="AW146">
        <f t="shared" si="131"/>
        <v>0</v>
      </c>
      <c r="AX146">
        <f t="shared" si="132"/>
        <v>0</v>
      </c>
      <c r="AY146">
        <f t="shared" si="133"/>
        <v>0</v>
      </c>
      <c r="AZ146">
        <f t="shared" si="134"/>
        <v>0</v>
      </c>
      <c r="BA146">
        <f t="shared" si="135"/>
        <v>0</v>
      </c>
      <c r="BB146">
        <f t="shared" si="136"/>
        <v>0</v>
      </c>
      <c r="BC146">
        <f t="shared" si="137"/>
        <v>26</v>
      </c>
      <c r="BD146">
        <f t="shared" si="138"/>
        <v>2</v>
      </c>
      <c r="BE146">
        <f t="shared" si="139"/>
        <v>2.6666666666666665</v>
      </c>
      <c r="BF146">
        <f t="shared" si="140"/>
        <v>40.666666666666664</v>
      </c>
      <c r="BG146">
        <f t="shared" si="141"/>
        <v>0</v>
      </c>
      <c r="BH146">
        <f t="shared" si="142"/>
        <v>0</v>
      </c>
      <c r="BI146">
        <f t="shared" si="143"/>
        <v>0</v>
      </c>
      <c r="BJ146">
        <f t="shared" si="144"/>
        <v>0</v>
      </c>
      <c r="BK146">
        <f t="shared" si="145"/>
        <v>0</v>
      </c>
      <c r="BL146">
        <v>0</v>
      </c>
      <c r="BM146">
        <f t="shared" si="146"/>
        <v>0</v>
      </c>
      <c r="BN146">
        <f t="shared" si="147"/>
        <v>0</v>
      </c>
      <c r="BO146">
        <f t="shared" si="148"/>
        <v>0</v>
      </c>
      <c r="BP146">
        <f t="shared" si="149"/>
        <v>0</v>
      </c>
      <c r="BQ146">
        <f t="shared" si="150"/>
        <v>0</v>
      </c>
      <c r="BR146">
        <f t="shared" si="151"/>
        <v>0</v>
      </c>
      <c r="BS146">
        <f t="shared" si="152"/>
        <v>0</v>
      </c>
      <c r="BT146">
        <f t="shared" si="153"/>
        <v>0</v>
      </c>
    </row>
    <row r="147" spans="1:148" x14ac:dyDescent="0.25">
      <c r="A147">
        <v>15</v>
      </c>
      <c r="B147">
        <v>9</v>
      </c>
      <c r="C147" t="s">
        <v>60</v>
      </c>
      <c r="D147" t="s">
        <v>63</v>
      </c>
      <c r="E147" s="11"/>
      <c r="F147" s="12">
        <v>7</v>
      </c>
      <c r="G147">
        <v>1</v>
      </c>
      <c r="H147">
        <v>2</v>
      </c>
      <c r="I147">
        <f t="shared" si="154"/>
        <v>77.166666666666671</v>
      </c>
      <c r="K147">
        <f t="shared" si="129"/>
        <v>0</v>
      </c>
      <c r="M147">
        <f t="shared" si="155"/>
        <v>0</v>
      </c>
      <c r="Q147">
        <f t="shared" si="156"/>
        <v>4</v>
      </c>
      <c r="AC147">
        <v>127</v>
      </c>
      <c r="AD147">
        <v>1</v>
      </c>
      <c r="AE147">
        <v>78</v>
      </c>
      <c r="AF147">
        <v>257</v>
      </c>
      <c r="AV147">
        <f t="shared" si="130"/>
        <v>0</v>
      </c>
      <c r="AW147">
        <f t="shared" si="131"/>
        <v>0</v>
      </c>
      <c r="AX147">
        <f t="shared" si="132"/>
        <v>0</v>
      </c>
      <c r="AY147">
        <f t="shared" si="133"/>
        <v>0</v>
      </c>
      <c r="AZ147">
        <f t="shared" si="134"/>
        <v>0</v>
      </c>
      <c r="BA147">
        <f t="shared" si="135"/>
        <v>0</v>
      </c>
      <c r="BB147">
        <f t="shared" si="136"/>
        <v>0</v>
      </c>
      <c r="BC147">
        <f t="shared" si="137"/>
        <v>21.166666666666668</v>
      </c>
      <c r="BD147">
        <f t="shared" si="138"/>
        <v>0.16666666666666666</v>
      </c>
      <c r="BE147">
        <f t="shared" si="139"/>
        <v>13</v>
      </c>
      <c r="BF147">
        <f t="shared" si="140"/>
        <v>42.833333333333336</v>
      </c>
      <c r="BG147">
        <f t="shared" si="141"/>
        <v>0</v>
      </c>
      <c r="BH147">
        <f t="shared" si="142"/>
        <v>0</v>
      </c>
      <c r="BI147">
        <f t="shared" si="143"/>
        <v>0</v>
      </c>
      <c r="BJ147">
        <f t="shared" si="144"/>
        <v>0</v>
      </c>
      <c r="BK147">
        <f t="shared" si="145"/>
        <v>0</v>
      </c>
      <c r="BL147">
        <v>0</v>
      </c>
      <c r="BM147">
        <f t="shared" si="146"/>
        <v>0</v>
      </c>
      <c r="BN147">
        <f t="shared" si="147"/>
        <v>0</v>
      </c>
      <c r="BO147">
        <f t="shared" si="148"/>
        <v>0</v>
      </c>
      <c r="BP147">
        <f t="shared" si="149"/>
        <v>0</v>
      </c>
      <c r="BQ147">
        <f t="shared" si="150"/>
        <v>0</v>
      </c>
      <c r="BR147">
        <f t="shared" si="151"/>
        <v>0</v>
      </c>
      <c r="BS147">
        <f t="shared" si="152"/>
        <v>0</v>
      </c>
      <c r="BT147">
        <f t="shared" si="153"/>
        <v>0</v>
      </c>
    </row>
    <row r="148" spans="1:148" x14ac:dyDescent="0.25">
      <c r="A148">
        <v>15</v>
      </c>
      <c r="B148">
        <v>9</v>
      </c>
      <c r="C148" t="s">
        <v>60</v>
      </c>
      <c r="D148" t="s">
        <v>63</v>
      </c>
      <c r="E148" s="11"/>
      <c r="F148" s="12">
        <v>8</v>
      </c>
      <c r="G148">
        <v>2</v>
      </c>
      <c r="H148">
        <v>4</v>
      </c>
      <c r="I148">
        <f t="shared" si="154"/>
        <v>42.333333333333329</v>
      </c>
      <c r="K148">
        <f t="shared" si="129"/>
        <v>0.33333333333333331</v>
      </c>
      <c r="M148">
        <f t="shared" si="155"/>
        <v>1</v>
      </c>
      <c r="Q148">
        <f t="shared" si="156"/>
        <v>6</v>
      </c>
      <c r="Z148">
        <v>5</v>
      </c>
      <c r="AA148">
        <v>8</v>
      </c>
      <c r="AB148">
        <v>1</v>
      </c>
      <c r="AC148">
        <v>15</v>
      </c>
      <c r="AE148">
        <v>5</v>
      </c>
      <c r="AF148">
        <v>93</v>
      </c>
      <c r="AL148">
        <v>1</v>
      </c>
      <c r="AV148">
        <f t="shared" si="130"/>
        <v>0</v>
      </c>
      <c r="AW148">
        <f t="shared" si="131"/>
        <v>0</v>
      </c>
      <c r="AX148">
        <f t="shared" si="132"/>
        <v>0</v>
      </c>
      <c r="AY148">
        <f t="shared" si="133"/>
        <v>0</v>
      </c>
      <c r="AZ148">
        <f t="shared" si="134"/>
        <v>1.6666666666666667</v>
      </c>
      <c r="BA148">
        <f t="shared" si="135"/>
        <v>2.6666666666666665</v>
      </c>
      <c r="BB148">
        <f t="shared" si="136"/>
        <v>0.33333333333333331</v>
      </c>
      <c r="BC148">
        <f t="shared" si="137"/>
        <v>5</v>
      </c>
      <c r="BD148">
        <f t="shared" si="138"/>
        <v>0</v>
      </c>
      <c r="BE148">
        <f t="shared" si="139"/>
        <v>1.6666666666666667</v>
      </c>
      <c r="BF148">
        <f t="shared" si="140"/>
        <v>31</v>
      </c>
      <c r="BG148">
        <f t="shared" si="141"/>
        <v>0</v>
      </c>
      <c r="BH148">
        <f t="shared" si="142"/>
        <v>0</v>
      </c>
      <c r="BI148">
        <f t="shared" si="143"/>
        <v>0</v>
      </c>
      <c r="BJ148">
        <f t="shared" si="144"/>
        <v>0</v>
      </c>
      <c r="BK148">
        <f t="shared" si="145"/>
        <v>0</v>
      </c>
      <c r="BL148">
        <v>0</v>
      </c>
      <c r="BM148">
        <f t="shared" si="146"/>
        <v>0.33333333333333331</v>
      </c>
      <c r="BN148">
        <f t="shared" si="147"/>
        <v>0</v>
      </c>
      <c r="BO148">
        <f t="shared" si="148"/>
        <v>0</v>
      </c>
      <c r="BP148">
        <f t="shared" si="149"/>
        <v>0</v>
      </c>
      <c r="BQ148">
        <f t="shared" si="150"/>
        <v>0</v>
      </c>
      <c r="BR148">
        <f t="shared" si="151"/>
        <v>0</v>
      </c>
      <c r="BS148">
        <f t="shared" si="152"/>
        <v>0</v>
      </c>
      <c r="BT148">
        <f t="shared" si="153"/>
        <v>0</v>
      </c>
    </row>
    <row r="149" spans="1:148" x14ac:dyDescent="0.25">
      <c r="A149">
        <v>15</v>
      </c>
      <c r="B149">
        <v>9</v>
      </c>
      <c r="C149" t="s">
        <v>60</v>
      </c>
      <c r="D149" t="s">
        <v>63</v>
      </c>
      <c r="E149" s="11"/>
      <c r="F149" s="12">
        <v>9</v>
      </c>
      <c r="G149" s="16">
        <v>2</v>
      </c>
      <c r="H149" s="16">
        <v>4</v>
      </c>
      <c r="I149">
        <f t="shared" si="154"/>
        <v>51</v>
      </c>
      <c r="K149">
        <f t="shared" si="129"/>
        <v>0.66666666666666663</v>
      </c>
      <c r="M149">
        <f t="shared" si="155"/>
        <v>1</v>
      </c>
      <c r="Q149">
        <f t="shared" si="156"/>
        <v>4</v>
      </c>
      <c r="T149" s="16"/>
      <c r="U149" s="16"/>
      <c r="AA149">
        <v>2</v>
      </c>
      <c r="AC149">
        <v>8</v>
      </c>
      <c r="AE149">
        <v>33</v>
      </c>
      <c r="AF149">
        <v>110</v>
      </c>
      <c r="AL149">
        <v>2</v>
      </c>
      <c r="AV149">
        <f t="shared" si="130"/>
        <v>0</v>
      </c>
      <c r="AW149">
        <f t="shared" si="131"/>
        <v>0</v>
      </c>
      <c r="AX149">
        <f t="shared" si="132"/>
        <v>0</v>
      </c>
      <c r="AY149">
        <f t="shared" si="133"/>
        <v>0</v>
      </c>
      <c r="AZ149">
        <f t="shared" si="134"/>
        <v>0</v>
      </c>
      <c r="BA149">
        <f t="shared" si="135"/>
        <v>0.66666666666666663</v>
      </c>
      <c r="BB149">
        <f t="shared" si="136"/>
        <v>0</v>
      </c>
      <c r="BC149">
        <f t="shared" si="137"/>
        <v>2.6666666666666665</v>
      </c>
      <c r="BD149">
        <f t="shared" si="138"/>
        <v>0</v>
      </c>
      <c r="BE149">
        <f t="shared" si="139"/>
        <v>11</v>
      </c>
      <c r="BF149">
        <f t="shared" si="140"/>
        <v>36.666666666666664</v>
      </c>
      <c r="BG149">
        <f t="shared" si="141"/>
        <v>0</v>
      </c>
      <c r="BH149">
        <f t="shared" si="142"/>
        <v>0</v>
      </c>
      <c r="BI149">
        <f t="shared" si="143"/>
        <v>0</v>
      </c>
      <c r="BJ149">
        <f t="shared" si="144"/>
        <v>0</v>
      </c>
      <c r="BK149">
        <f t="shared" si="145"/>
        <v>0</v>
      </c>
      <c r="BL149">
        <v>0</v>
      </c>
      <c r="BM149">
        <f t="shared" si="146"/>
        <v>0.66666666666666663</v>
      </c>
      <c r="BN149">
        <f t="shared" si="147"/>
        <v>0</v>
      </c>
      <c r="BO149">
        <f t="shared" si="148"/>
        <v>0</v>
      </c>
      <c r="BP149">
        <f t="shared" si="149"/>
        <v>0</v>
      </c>
      <c r="BQ149">
        <f t="shared" si="150"/>
        <v>0</v>
      </c>
      <c r="BR149">
        <f t="shared" si="151"/>
        <v>0</v>
      </c>
      <c r="BS149">
        <f t="shared" si="152"/>
        <v>0</v>
      </c>
      <c r="BT149">
        <f t="shared" si="153"/>
        <v>0</v>
      </c>
    </row>
    <row r="150" spans="1:148" x14ac:dyDescent="0.25">
      <c r="A150">
        <v>15</v>
      </c>
      <c r="B150">
        <v>9</v>
      </c>
      <c r="C150" t="s">
        <v>60</v>
      </c>
      <c r="D150" t="s">
        <v>63</v>
      </c>
      <c r="E150" s="11"/>
      <c r="F150" s="12">
        <v>10</v>
      </c>
      <c r="G150" s="16">
        <v>2</v>
      </c>
      <c r="H150" s="16">
        <v>4</v>
      </c>
      <c r="I150">
        <f t="shared" si="154"/>
        <v>34.333333333333336</v>
      </c>
      <c r="K150">
        <f t="shared" si="129"/>
        <v>0.33333333333333331</v>
      </c>
      <c r="M150">
        <f t="shared" si="155"/>
        <v>1</v>
      </c>
      <c r="Q150">
        <f t="shared" si="156"/>
        <v>5</v>
      </c>
      <c r="T150" s="16"/>
      <c r="U150" s="16"/>
      <c r="AC150">
        <v>8</v>
      </c>
      <c r="AD150">
        <v>1</v>
      </c>
      <c r="AE150">
        <v>31</v>
      </c>
      <c r="AF150">
        <v>62</v>
      </c>
      <c r="AI150">
        <v>1</v>
      </c>
      <c r="AL150">
        <v>1</v>
      </c>
      <c r="AV150">
        <f t="shared" si="130"/>
        <v>0</v>
      </c>
      <c r="AW150">
        <f t="shared" si="131"/>
        <v>0</v>
      </c>
      <c r="AX150">
        <f t="shared" si="132"/>
        <v>0</v>
      </c>
      <c r="AY150">
        <f t="shared" si="133"/>
        <v>0</v>
      </c>
      <c r="AZ150">
        <f t="shared" si="134"/>
        <v>0</v>
      </c>
      <c r="BA150">
        <f t="shared" si="135"/>
        <v>0</v>
      </c>
      <c r="BB150">
        <f t="shared" si="136"/>
        <v>0</v>
      </c>
      <c r="BC150">
        <f t="shared" si="137"/>
        <v>2.6666666666666665</v>
      </c>
      <c r="BD150">
        <f t="shared" si="138"/>
        <v>0.33333333333333331</v>
      </c>
      <c r="BE150">
        <f t="shared" si="139"/>
        <v>10.333333333333334</v>
      </c>
      <c r="BF150">
        <f t="shared" si="140"/>
        <v>20.666666666666668</v>
      </c>
      <c r="BG150">
        <f t="shared" si="141"/>
        <v>0</v>
      </c>
      <c r="BH150">
        <f t="shared" si="142"/>
        <v>0</v>
      </c>
      <c r="BI150">
        <f t="shared" si="143"/>
        <v>0.33333333333333331</v>
      </c>
      <c r="BJ150">
        <f t="shared" si="144"/>
        <v>0</v>
      </c>
      <c r="BK150">
        <f t="shared" si="145"/>
        <v>0</v>
      </c>
      <c r="BL150">
        <v>0</v>
      </c>
      <c r="BM150">
        <f t="shared" si="146"/>
        <v>0.33333333333333331</v>
      </c>
      <c r="BN150">
        <f t="shared" si="147"/>
        <v>0</v>
      </c>
      <c r="BO150">
        <f t="shared" si="148"/>
        <v>0</v>
      </c>
      <c r="BP150">
        <f t="shared" si="149"/>
        <v>0</v>
      </c>
      <c r="BQ150">
        <f t="shared" si="150"/>
        <v>0</v>
      </c>
      <c r="BR150">
        <f t="shared" si="151"/>
        <v>0</v>
      </c>
      <c r="BS150">
        <f t="shared" si="152"/>
        <v>0</v>
      </c>
      <c r="BT150">
        <f t="shared" si="153"/>
        <v>0</v>
      </c>
    </row>
    <row r="151" spans="1:148" x14ac:dyDescent="0.25">
      <c r="A151">
        <v>15</v>
      </c>
      <c r="B151">
        <v>9</v>
      </c>
      <c r="C151" t="s">
        <v>60</v>
      </c>
      <c r="D151" t="s">
        <v>63</v>
      </c>
      <c r="E151" s="11"/>
      <c r="F151" s="12">
        <v>11</v>
      </c>
      <c r="G151">
        <v>2</v>
      </c>
      <c r="H151">
        <v>4</v>
      </c>
      <c r="I151">
        <f t="shared" si="154"/>
        <v>73.666666666666657</v>
      </c>
      <c r="K151">
        <f t="shared" si="129"/>
        <v>0</v>
      </c>
      <c r="M151">
        <f t="shared" si="155"/>
        <v>0</v>
      </c>
      <c r="Q151">
        <f t="shared" si="156"/>
        <v>5</v>
      </c>
      <c r="AA151">
        <v>26</v>
      </c>
      <c r="AC151">
        <v>20</v>
      </c>
      <c r="AD151">
        <v>3</v>
      </c>
      <c r="AE151">
        <v>55</v>
      </c>
      <c r="AF151">
        <v>117</v>
      </c>
      <c r="AV151">
        <f t="shared" si="130"/>
        <v>0</v>
      </c>
      <c r="AW151">
        <f t="shared" si="131"/>
        <v>0</v>
      </c>
      <c r="AX151">
        <f t="shared" si="132"/>
        <v>0</v>
      </c>
      <c r="AY151">
        <f t="shared" si="133"/>
        <v>0</v>
      </c>
      <c r="AZ151">
        <f t="shared" si="134"/>
        <v>0</v>
      </c>
      <c r="BA151">
        <f t="shared" si="135"/>
        <v>8.6666666666666661</v>
      </c>
      <c r="BB151">
        <f t="shared" si="136"/>
        <v>0</v>
      </c>
      <c r="BC151">
        <f t="shared" si="137"/>
        <v>6.666666666666667</v>
      </c>
      <c r="BD151">
        <f t="shared" si="138"/>
        <v>1</v>
      </c>
      <c r="BE151">
        <f t="shared" si="139"/>
        <v>18.333333333333332</v>
      </c>
      <c r="BF151">
        <f t="shared" si="140"/>
        <v>39</v>
      </c>
      <c r="BG151">
        <f t="shared" si="141"/>
        <v>0</v>
      </c>
      <c r="BH151">
        <f t="shared" si="142"/>
        <v>0</v>
      </c>
      <c r="BI151">
        <f t="shared" si="143"/>
        <v>0</v>
      </c>
      <c r="BJ151">
        <f t="shared" si="144"/>
        <v>0</v>
      </c>
      <c r="BK151">
        <f t="shared" si="145"/>
        <v>0</v>
      </c>
      <c r="BL151">
        <v>0</v>
      </c>
      <c r="BM151">
        <f t="shared" si="146"/>
        <v>0</v>
      </c>
      <c r="BN151">
        <f t="shared" si="147"/>
        <v>0</v>
      </c>
      <c r="BO151">
        <f t="shared" si="148"/>
        <v>0</v>
      </c>
      <c r="BP151">
        <f t="shared" si="149"/>
        <v>0</v>
      </c>
      <c r="BQ151">
        <f t="shared" si="150"/>
        <v>0</v>
      </c>
      <c r="BR151">
        <f t="shared" si="151"/>
        <v>0</v>
      </c>
      <c r="BS151">
        <f t="shared" si="152"/>
        <v>0</v>
      </c>
      <c r="BT151">
        <f t="shared" si="153"/>
        <v>0</v>
      </c>
    </row>
    <row r="152" spans="1:148" x14ac:dyDescent="0.25">
      <c r="A152">
        <v>16</v>
      </c>
      <c r="B152">
        <v>7</v>
      </c>
      <c r="C152" t="s">
        <v>68</v>
      </c>
      <c r="D152" t="s">
        <v>63</v>
      </c>
      <c r="E152" s="15"/>
      <c r="F152" s="15">
        <v>2</v>
      </c>
      <c r="G152" s="16">
        <v>1</v>
      </c>
      <c r="H152" s="16">
        <v>2</v>
      </c>
      <c r="I152">
        <f t="shared" si="154"/>
        <v>74.999999999999986</v>
      </c>
      <c r="J152">
        <f>AVERAGE(I152:I161)</f>
        <v>194.68333333333334</v>
      </c>
      <c r="K152">
        <f t="shared" si="129"/>
        <v>0</v>
      </c>
      <c r="L152">
        <f>AVERAGE(K152:K161)</f>
        <v>0.23333333333333331</v>
      </c>
      <c r="M152">
        <f t="shared" si="155"/>
        <v>0</v>
      </c>
      <c r="N152">
        <f>AVERAGE(M152:M161)</f>
        <v>0.4</v>
      </c>
      <c r="O152">
        <f>STDEV(K152:K161)</f>
        <v>0.44583116994975286</v>
      </c>
      <c r="P152">
        <f>O152/L152</f>
        <v>1.9107050140703696</v>
      </c>
      <c r="Q152">
        <f t="shared" si="156"/>
        <v>7</v>
      </c>
      <c r="R152">
        <f>AVERAGE(Q152:Q161)</f>
        <v>9.3000000000000007</v>
      </c>
      <c r="S152">
        <f>STDEV(I152:I161)</f>
        <v>112.09267687889582</v>
      </c>
      <c r="T152">
        <f>S152/J152</f>
        <v>0.57576925029824066</v>
      </c>
      <c r="V152" s="16">
        <v>18</v>
      </c>
      <c r="W152" s="16">
        <v>222</v>
      </c>
      <c r="Z152">
        <v>0</v>
      </c>
      <c r="AA152">
        <v>162</v>
      </c>
      <c r="AC152">
        <v>2</v>
      </c>
      <c r="AD152">
        <v>38</v>
      </c>
      <c r="AE152">
        <v>6</v>
      </c>
      <c r="AF152">
        <v>2</v>
      </c>
      <c r="AV152">
        <f t="shared" si="130"/>
        <v>3</v>
      </c>
      <c r="AW152">
        <f t="shared" si="131"/>
        <v>37</v>
      </c>
      <c r="AX152">
        <f t="shared" si="132"/>
        <v>0</v>
      </c>
      <c r="AY152">
        <f t="shared" si="133"/>
        <v>0</v>
      </c>
      <c r="AZ152">
        <f t="shared" si="134"/>
        <v>0</v>
      </c>
      <c r="BA152">
        <f t="shared" si="135"/>
        <v>27</v>
      </c>
      <c r="BB152">
        <f t="shared" si="136"/>
        <v>0</v>
      </c>
      <c r="BC152">
        <f t="shared" si="137"/>
        <v>0.33333333333333331</v>
      </c>
      <c r="BD152">
        <f t="shared" si="138"/>
        <v>6.333333333333333</v>
      </c>
      <c r="BE152">
        <f t="shared" si="139"/>
        <v>1</v>
      </c>
      <c r="BF152">
        <f t="shared" si="140"/>
        <v>0.33333333333333331</v>
      </c>
      <c r="BG152">
        <f t="shared" si="141"/>
        <v>0</v>
      </c>
      <c r="BH152">
        <f t="shared" si="142"/>
        <v>0</v>
      </c>
      <c r="BI152">
        <f t="shared" si="143"/>
        <v>0</v>
      </c>
      <c r="BJ152">
        <f t="shared" si="144"/>
        <v>0</v>
      </c>
      <c r="BK152">
        <f t="shared" si="145"/>
        <v>0</v>
      </c>
      <c r="BL152">
        <v>0</v>
      </c>
      <c r="BM152">
        <f t="shared" si="146"/>
        <v>0</v>
      </c>
      <c r="BN152">
        <f t="shared" si="147"/>
        <v>0</v>
      </c>
      <c r="BO152">
        <f t="shared" si="148"/>
        <v>0</v>
      </c>
      <c r="BP152">
        <f t="shared" si="149"/>
        <v>0</v>
      </c>
      <c r="BQ152">
        <f t="shared" si="150"/>
        <v>0</v>
      </c>
      <c r="BR152">
        <f t="shared" si="151"/>
        <v>0</v>
      </c>
      <c r="BS152">
        <f t="shared" si="152"/>
        <v>0</v>
      </c>
      <c r="BT152">
        <f t="shared" si="153"/>
        <v>0</v>
      </c>
      <c r="BV152">
        <f>AVERAGE(AV152:AV161)</f>
        <v>0.46666666666666662</v>
      </c>
      <c r="BW152">
        <f>STDEV(AV152:AV161)</f>
        <v>0.9838197164968292</v>
      </c>
      <c r="BX152">
        <f t="shared" si="123"/>
        <v>2.1081851067789201</v>
      </c>
      <c r="BY152">
        <f>AVERAGE(AW152:AW161)</f>
        <v>10.85</v>
      </c>
      <c r="BZ152">
        <f>STDEV(AW152:AW161)</f>
        <v>14.049394785084536</v>
      </c>
      <c r="CA152">
        <f t="shared" si="157"/>
        <v>1.2948750953994963</v>
      </c>
      <c r="CB152">
        <f>AVERAGE(AX152:AX161)</f>
        <v>0</v>
      </c>
      <c r="CC152">
        <f>STDEV(AX152:AX161)</f>
        <v>0</v>
      </c>
      <c r="CD152">
        <v>0</v>
      </c>
      <c r="CE152">
        <f t="shared" ref="CE152" si="174">AVERAGE(AY152:AY161)</f>
        <v>0</v>
      </c>
      <c r="CF152">
        <f>STDEV(AY152:AY161)</f>
        <v>0</v>
      </c>
      <c r="CG152">
        <v>0</v>
      </c>
      <c r="CH152">
        <f>AVERAGE(AZ152:AZ161)</f>
        <v>30.2</v>
      </c>
      <c r="CI152">
        <f>STDEV(AZ152:AZ161)</f>
        <v>20.812033556112215</v>
      </c>
      <c r="CJ152">
        <f t="shared" si="159"/>
        <v>0.68914018397722565</v>
      </c>
      <c r="CK152">
        <f>AVERAGE(BA152:BA161)</f>
        <v>60.2</v>
      </c>
      <c r="CL152">
        <f>STDEV(BA152:BA161)</f>
        <v>97.303420060939047</v>
      </c>
      <c r="CM152">
        <f t="shared" si="160"/>
        <v>1.6163358814109476</v>
      </c>
      <c r="CN152">
        <f>AVERAGE(BB152:BB161)</f>
        <v>0.41666666666666669</v>
      </c>
      <c r="CO152">
        <f>STDEV(BB152:BB161)</f>
        <v>0.5733268733486192</v>
      </c>
      <c r="CP152">
        <f t="shared" si="161"/>
        <v>1.375984496036686</v>
      </c>
      <c r="CQ152">
        <f>AVERAGE(BC152:BC161)</f>
        <v>7.3666666666666671</v>
      </c>
      <c r="CR152">
        <f>STDEV(BC152:BC161)</f>
        <v>7.0179663615503216</v>
      </c>
      <c r="CS152">
        <f t="shared" si="162"/>
        <v>0.95266511695253231</v>
      </c>
      <c r="CT152">
        <f>AVERAGE(BD152:BD161)</f>
        <v>16.483333333333334</v>
      </c>
      <c r="CU152">
        <f>STDEV(BD152:BD161)</f>
        <v>11.668108376528721</v>
      </c>
      <c r="CV152">
        <f t="shared" si="163"/>
        <v>0.70787310676615089</v>
      </c>
      <c r="CW152">
        <f>AVERAGE(BE152:BE161)</f>
        <v>8.75</v>
      </c>
      <c r="CX152">
        <f>STDEV(BE152:BE161)</f>
        <v>6.1680428894763502</v>
      </c>
      <c r="CY152">
        <f t="shared" si="164"/>
        <v>0.70491918736872572</v>
      </c>
      <c r="CZ152">
        <f>AVERAGE(BF152:BF161)</f>
        <v>54.416666666666664</v>
      </c>
      <c r="DA152">
        <f>STDEV(BF152:BF161)</f>
        <v>53.89697820155839</v>
      </c>
      <c r="DB152">
        <f t="shared" si="165"/>
        <v>0.99044982912511592</v>
      </c>
      <c r="DC152">
        <f>AVERAGE(BG152:BG161)</f>
        <v>1.8666666666666665</v>
      </c>
      <c r="DD152">
        <f>STDEV(BG152:BG161)</f>
        <v>2.3475755815545352</v>
      </c>
      <c r="DE152">
        <f t="shared" si="166"/>
        <v>1.2576297758327868</v>
      </c>
      <c r="DF152">
        <f>AVERAGE(BH152:BH161)</f>
        <v>0</v>
      </c>
      <c r="DG152">
        <f>STDEV(BH152:BH161)</f>
        <v>0</v>
      </c>
      <c r="DH152">
        <v>0</v>
      </c>
      <c r="DI152">
        <f>AVERAGE(BI152:BI161)</f>
        <v>3.05</v>
      </c>
      <c r="DJ152">
        <f>STDEV(BI152:BI161)</f>
        <v>3.6456044901724365</v>
      </c>
      <c r="DK152">
        <f t="shared" si="167"/>
        <v>1.1952801607122743</v>
      </c>
      <c r="DL152">
        <f>AVERAGE(BJ152:BJ161)</f>
        <v>0</v>
      </c>
      <c r="DM152">
        <f>STDEV(BJ152:BJ161)</f>
        <v>0</v>
      </c>
      <c r="DN152">
        <v>0</v>
      </c>
      <c r="DO152">
        <f>AVERAGE(BK152:BK161)</f>
        <v>0</v>
      </c>
      <c r="DP152">
        <f>STDEV(BK152:BK161)</f>
        <v>0</v>
      </c>
      <c r="DQ152">
        <v>0</v>
      </c>
      <c r="DR152">
        <f>AVERAGE(BM152:BM161)</f>
        <v>0.1</v>
      </c>
      <c r="DS152">
        <f>STDEV(BM152:BM161)</f>
        <v>0.22498285257018433</v>
      </c>
      <c r="DT152">
        <f t="shared" si="173"/>
        <v>2.2498285257018433</v>
      </c>
      <c r="DU152">
        <f>AVERAGE(BN152:BN161)</f>
        <v>0</v>
      </c>
      <c r="DV152">
        <f>STDEV(BN152:BN161)</f>
        <v>0</v>
      </c>
      <c r="DW152">
        <v>0</v>
      </c>
      <c r="DX152">
        <f>AVERAGE(BO152:BO161)</f>
        <v>0</v>
      </c>
      <c r="DY152">
        <f>STDEV(BO152:BO161)</f>
        <v>0</v>
      </c>
      <c r="DZ152">
        <v>0</v>
      </c>
      <c r="EA152">
        <f>AVERAGE(BP152:BP161)</f>
        <v>0</v>
      </c>
      <c r="EB152">
        <f>STDEV(BP152:BP161)</f>
        <v>0</v>
      </c>
      <c r="EC152">
        <v>0</v>
      </c>
      <c r="ED152">
        <f>AVERAGE(BL152:BL161)</f>
        <v>0.6166666666666667</v>
      </c>
      <c r="EE152">
        <f>STDEV(BL152:BL161)</f>
        <v>1.2374056891360135</v>
      </c>
      <c r="EF152">
        <f t="shared" si="168"/>
        <v>2.0066038202205623</v>
      </c>
      <c r="EG152">
        <f>AVERAGE(BQ152:BQ161)</f>
        <v>0</v>
      </c>
      <c r="EH152">
        <f>STDEV(BQ152:BQ161)</f>
        <v>0</v>
      </c>
      <c r="EI152">
        <v>0</v>
      </c>
      <c r="EJ152">
        <f>AVERAGE(BR152:BR161)</f>
        <v>0</v>
      </c>
      <c r="EK152">
        <f t="shared" si="169"/>
        <v>0</v>
      </c>
      <c r="EL152">
        <v>0</v>
      </c>
      <c r="EM152">
        <f>AVERAGE(BS152:BS161)</f>
        <v>0.13333333333333333</v>
      </c>
      <c r="EN152">
        <f t="shared" si="170"/>
        <v>0.28109134757052257</v>
      </c>
      <c r="EO152">
        <f t="shared" ref="EO152:EO172" si="175">EN152/EM152</f>
        <v>2.1081851067789192</v>
      </c>
      <c r="EP152">
        <f>AVERAGE(BT152:BT161)</f>
        <v>0</v>
      </c>
      <c r="EQ152">
        <f t="shared" si="171"/>
        <v>0</v>
      </c>
      <c r="ER152">
        <v>0</v>
      </c>
    </row>
    <row r="153" spans="1:148" x14ac:dyDescent="0.25">
      <c r="A153">
        <v>16</v>
      </c>
      <c r="B153">
        <v>7</v>
      </c>
      <c r="C153" t="s">
        <v>68</v>
      </c>
      <c r="D153" t="s">
        <v>63</v>
      </c>
      <c r="E153" s="15"/>
      <c r="F153" s="15">
        <v>3</v>
      </c>
      <c r="G153" s="16">
        <v>1</v>
      </c>
      <c r="H153" s="16">
        <v>2</v>
      </c>
      <c r="I153">
        <f t="shared" si="154"/>
        <v>240.66666666666666</v>
      </c>
      <c r="K153">
        <f t="shared" si="129"/>
        <v>0</v>
      </c>
      <c r="M153">
        <f t="shared" si="155"/>
        <v>0</v>
      </c>
      <c r="Q153">
        <f t="shared" si="156"/>
        <v>8</v>
      </c>
      <c r="T153" s="16"/>
      <c r="U153" s="16"/>
      <c r="W153">
        <v>206</v>
      </c>
      <c r="Z153">
        <v>34</v>
      </c>
      <c r="AA153">
        <v>348</v>
      </c>
      <c r="AB153">
        <v>2</v>
      </c>
      <c r="AC153">
        <v>30</v>
      </c>
      <c r="AD153">
        <v>76</v>
      </c>
      <c r="AE153">
        <v>76</v>
      </c>
      <c r="AF153">
        <v>672</v>
      </c>
      <c r="AV153">
        <f t="shared" si="130"/>
        <v>0</v>
      </c>
      <c r="AW153">
        <f t="shared" si="131"/>
        <v>34.333333333333336</v>
      </c>
      <c r="AX153">
        <f t="shared" si="132"/>
        <v>0</v>
      </c>
      <c r="AY153">
        <f t="shared" si="133"/>
        <v>0</v>
      </c>
      <c r="AZ153">
        <f t="shared" si="134"/>
        <v>5.666666666666667</v>
      </c>
      <c r="BA153">
        <f t="shared" si="135"/>
        <v>58</v>
      </c>
      <c r="BB153">
        <f t="shared" si="136"/>
        <v>0.33333333333333331</v>
      </c>
      <c r="BC153">
        <f t="shared" si="137"/>
        <v>5</v>
      </c>
      <c r="BD153">
        <f t="shared" si="138"/>
        <v>12.666666666666666</v>
      </c>
      <c r="BE153">
        <f t="shared" si="139"/>
        <v>12.666666666666666</v>
      </c>
      <c r="BF153">
        <f t="shared" si="140"/>
        <v>112</v>
      </c>
      <c r="BG153">
        <f t="shared" si="141"/>
        <v>0</v>
      </c>
      <c r="BH153">
        <f t="shared" si="142"/>
        <v>0</v>
      </c>
      <c r="BI153">
        <f t="shared" si="143"/>
        <v>0</v>
      </c>
      <c r="BJ153">
        <f t="shared" si="144"/>
        <v>0</v>
      </c>
      <c r="BK153">
        <f t="shared" si="145"/>
        <v>0</v>
      </c>
      <c r="BL153">
        <v>0</v>
      </c>
      <c r="BM153">
        <f t="shared" si="146"/>
        <v>0</v>
      </c>
      <c r="BN153">
        <f t="shared" si="147"/>
        <v>0</v>
      </c>
      <c r="BO153">
        <f t="shared" si="148"/>
        <v>0</v>
      </c>
      <c r="BP153">
        <f t="shared" si="149"/>
        <v>0</v>
      </c>
      <c r="BQ153">
        <f t="shared" si="150"/>
        <v>0</v>
      </c>
      <c r="BR153">
        <f t="shared" si="151"/>
        <v>0</v>
      </c>
      <c r="BS153">
        <f t="shared" si="152"/>
        <v>0</v>
      </c>
      <c r="BT153">
        <f t="shared" si="153"/>
        <v>0</v>
      </c>
    </row>
    <row r="154" spans="1:148" x14ac:dyDescent="0.25">
      <c r="A154">
        <v>16</v>
      </c>
      <c r="B154">
        <v>7</v>
      </c>
      <c r="C154" t="s">
        <v>68</v>
      </c>
      <c r="D154" t="s">
        <v>63</v>
      </c>
      <c r="E154" s="15"/>
      <c r="F154" s="15">
        <v>4</v>
      </c>
      <c r="G154" s="16">
        <v>0</v>
      </c>
      <c r="H154" s="16">
        <v>1</v>
      </c>
      <c r="I154">
        <f t="shared" si="154"/>
        <v>204.66666666666669</v>
      </c>
      <c r="K154">
        <f t="shared" si="129"/>
        <v>0.33333333333333331</v>
      </c>
      <c r="M154">
        <f t="shared" si="155"/>
        <v>1</v>
      </c>
      <c r="Q154">
        <f t="shared" si="156"/>
        <v>8</v>
      </c>
      <c r="T154" s="16"/>
      <c r="U154" s="16"/>
      <c r="W154" s="16">
        <v>84</v>
      </c>
      <c r="Z154">
        <v>128</v>
      </c>
      <c r="AA154">
        <v>1100</v>
      </c>
      <c r="AB154">
        <v>8</v>
      </c>
      <c r="AC154">
        <v>224</v>
      </c>
      <c r="AD154">
        <v>88</v>
      </c>
      <c r="AE154">
        <v>20</v>
      </c>
      <c r="AF154">
        <v>804</v>
      </c>
      <c r="AL154">
        <v>4</v>
      </c>
      <c r="AV154">
        <f t="shared" si="130"/>
        <v>0</v>
      </c>
      <c r="AW154">
        <f t="shared" si="131"/>
        <v>7</v>
      </c>
      <c r="AX154">
        <f t="shared" si="132"/>
        <v>0</v>
      </c>
      <c r="AY154">
        <f t="shared" si="133"/>
        <v>0</v>
      </c>
      <c r="AZ154">
        <f t="shared" si="134"/>
        <v>10.666666666666666</v>
      </c>
      <c r="BA154">
        <f t="shared" si="135"/>
        <v>91.666666666666671</v>
      </c>
      <c r="BB154">
        <f t="shared" si="136"/>
        <v>0.66666666666666663</v>
      </c>
      <c r="BC154">
        <f t="shared" si="137"/>
        <v>18.666666666666668</v>
      </c>
      <c r="BD154">
        <f t="shared" si="138"/>
        <v>7.333333333333333</v>
      </c>
      <c r="BE154">
        <f t="shared" si="139"/>
        <v>1.6666666666666667</v>
      </c>
      <c r="BF154">
        <f t="shared" si="140"/>
        <v>67</v>
      </c>
      <c r="BG154">
        <f t="shared" si="141"/>
        <v>0</v>
      </c>
      <c r="BH154">
        <f t="shared" si="142"/>
        <v>0</v>
      </c>
      <c r="BI154">
        <f t="shared" si="143"/>
        <v>0</v>
      </c>
      <c r="BJ154">
        <f t="shared" si="144"/>
        <v>0</v>
      </c>
      <c r="BK154">
        <f t="shared" si="145"/>
        <v>0</v>
      </c>
      <c r="BL154">
        <v>0</v>
      </c>
      <c r="BM154">
        <f t="shared" si="146"/>
        <v>0.33333333333333331</v>
      </c>
      <c r="BN154">
        <f t="shared" si="147"/>
        <v>0</v>
      </c>
      <c r="BO154">
        <f t="shared" si="148"/>
        <v>0</v>
      </c>
      <c r="BP154">
        <f t="shared" si="149"/>
        <v>0</v>
      </c>
      <c r="BQ154">
        <f t="shared" si="150"/>
        <v>0</v>
      </c>
      <c r="BR154">
        <f t="shared" si="151"/>
        <v>0</v>
      </c>
      <c r="BS154">
        <f t="shared" si="152"/>
        <v>0</v>
      </c>
      <c r="BT154">
        <f t="shared" si="153"/>
        <v>0</v>
      </c>
    </row>
    <row r="155" spans="1:148" x14ac:dyDescent="0.25">
      <c r="A155">
        <v>16</v>
      </c>
      <c r="B155">
        <v>7</v>
      </c>
      <c r="C155" t="s">
        <v>68</v>
      </c>
      <c r="D155" t="s">
        <v>63</v>
      </c>
      <c r="E155" s="15"/>
      <c r="F155" s="15">
        <v>5</v>
      </c>
      <c r="G155" s="16">
        <v>1</v>
      </c>
      <c r="H155" s="16">
        <v>2</v>
      </c>
      <c r="I155">
        <f t="shared" si="154"/>
        <v>462.99999999999994</v>
      </c>
      <c r="K155">
        <f t="shared" si="129"/>
        <v>1.3333333333333333</v>
      </c>
      <c r="M155">
        <f t="shared" si="155"/>
        <v>2</v>
      </c>
      <c r="Q155">
        <f t="shared" si="156"/>
        <v>8</v>
      </c>
      <c r="T155" s="16"/>
      <c r="U155" s="16"/>
      <c r="V155" s="16">
        <v>8</v>
      </c>
      <c r="W155" s="16">
        <v>32</v>
      </c>
      <c r="Z155">
        <v>107</v>
      </c>
      <c r="AA155">
        <v>1956</v>
      </c>
      <c r="AC155">
        <v>98</v>
      </c>
      <c r="AD155">
        <v>93</v>
      </c>
      <c r="AE155">
        <v>32</v>
      </c>
      <c r="AF155">
        <v>452</v>
      </c>
      <c r="AL155">
        <v>4</v>
      </c>
      <c r="AS155">
        <v>4</v>
      </c>
      <c r="AV155">
        <f t="shared" si="130"/>
        <v>1.3333333333333333</v>
      </c>
      <c r="AW155">
        <f t="shared" si="131"/>
        <v>5.333333333333333</v>
      </c>
      <c r="AX155">
        <f t="shared" si="132"/>
        <v>0</v>
      </c>
      <c r="AY155">
        <f t="shared" si="133"/>
        <v>0</v>
      </c>
      <c r="AZ155">
        <f t="shared" si="134"/>
        <v>17.833333333333332</v>
      </c>
      <c r="BA155">
        <f t="shared" si="135"/>
        <v>326</v>
      </c>
      <c r="BB155">
        <f t="shared" si="136"/>
        <v>0</v>
      </c>
      <c r="BC155">
        <f t="shared" si="137"/>
        <v>16.333333333333332</v>
      </c>
      <c r="BD155">
        <f t="shared" si="138"/>
        <v>15.5</v>
      </c>
      <c r="BE155">
        <f t="shared" si="139"/>
        <v>5.333333333333333</v>
      </c>
      <c r="BF155">
        <f t="shared" si="140"/>
        <v>75.333333333333329</v>
      </c>
      <c r="BG155">
        <f t="shared" si="141"/>
        <v>0</v>
      </c>
      <c r="BH155">
        <f t="shared" si="142"/>
        <v>0</v>
      </c>
      <c r="BI155">
        <f t="shared" si="143"/>
        <v>0</v>
      </c>
      <c r="BJ155">
        <f t="shared" si="144"/>
        <v>0</v>
      </c>
      <c r="BK155">
        <f t="shared" si="145"/>
        <v>0</v>
      </c>
      <c r="BL155">
        <v>0</v>
      </c>
      <c r="BM155">
        <f t="shared" si="146"/>
        <v>0.66666666666666663</v>
      </c>
      <c r="BN155">
        <f t="shared" si="147"/>
        <v>0</v>
      </c>
      <c r="BO155">
        <f t="shared" si="148"/>
        <v>0</v>
      </c>
      <c r="BP155">
        <f t="shared" si="149"/>
        <v>0</v>
      </c>
      <c r="BQ155">
        <f t="shared" si="150"/>
        <v>0</v>
      </c>
      <c r="BR155">
        <f t="shared" si="151"/>
        <v>0</v>
      </c>
      <c r="BS155">
        <f t="shared" si="152"/>
        <v>0.66666666666666663</v>
      </c>
      <c r="BT155">
        <f t="shared" si="153"/>
        <v>0</v>
      </c>
    </row>
    <row r="156" spans="1:148" x14ac:dyDescent="0.25">
      <c r="A156">
        <v>16</v>
      </c>
      <c r="B156">
        <v>7</v>
      </c>
      <c r="C156" t="s">
        <v>68</v>
      </c>
      <c r="D156" t="s">
        <v>63</v>
      </c>
      <c r="E156" s="11"/>
      <c r="F156" s="15">
        <v>6</v>
      </c>
      <c r="G156">
        <v>1</v>
      </c>
      <c r="H156">
        <v>2</v>
      </c>
      <c r="I156">
        <f t="shared" si="154"/>
        <v>155.33333333333331</v>
      </c>
      <c r="K156">
        <f t="shared" si="129"/>
        <v>0.66666666666666663</v>
      </c>
      <c r="M156">
        <f t="shared" si="155"/>
        <v>1</v>
      </c>
      <c r="Q156">
        <f t="shared" si="156"/>
        <v>9</v>
      </c>
      <c r="W156">
        <v>106</v>
      </c>
      <c r="Z156">
        <v>217</v>
      </c>
      <c r="AA156">
        <v>203</v>
      </c>
      <c r="AC156">
        <v>96</v>
      </c>
      <c r="AD156">
        <v>72</v>
      </c>
      <c r="AE156">
        <v>41</v>
      </c>
      <c r="AF156">
        <v>152</v>
      </c>
      <c r="AG156">
        <v>28</v>
      </c>
      <c r="AI156">
        <v>17</v>
      </c>
      <c r="AS156">
        <v>4</v>
      </c>
      <c r="AV156">
        <f t="shared" si="130"/>
        <v>0</v>
      </c>
      <c r="AW156">
        <f t="shared" si="131"/>
        <v>17.666666666666668</v>
      </c>
      <c r="AX156">
        <f t="shared" si="132"/>
        <v>0</v>
      </c>
      <c r="AY156">
        <f t="shared" si="133"/>
        <v>0</v>
      </c>
      <c r="AZ156">
        <f t="shared" si="134"/>
        <v>36.166666666666664</v>
      </c>
      <c r="BA156">
        <f t="shared" si="135"/>
        <v>33.833333333333336</v>
      </c>
      <c r="BB156">
        <f t="shared" si="136"/>
        <v>0</v>
      </c>
      <c r="BC156">
        <f t="shared" si="137"/>
        <v>16</v>
      </c>
      <c r="BD156">
        <f t="shared" si="138"/>
        <v>12</v>
      </c>
      <c r="BE156">
        <f t="shared" si="139"/>
        <v>6.833333333333333</v>
      </c>
      <c r="BF156">
        <f t="shared" si="140"/>
        <v>25.333333333333332</v>
      </c>
      <c r="BG156">
        <f t="shared" si="141"/>
        <v>4.666666666666667</v>
      </c>
      <c r="BH156">
        <f t="shared" si="142"/>
        <v>0</v>
      </c>
      <c r="BI156">
        <f t="shared" si="143"/>
        <v>2.8333333333333335</v>
      </c>
      <c r="BJ156">
        <f t="shared" si="144"/>
        <v>0</v>
      </c>
      <c r="BK156">
        <f t="shared" si="145"/>
        <v>0</v>
      </c>
      <c r="BL156">
        <v>0</v>
      </c>
      <c r="BM156">
        <f t="shared" si="146"/>
        <v>0</v>
      </c>
      <c r="BN156">
        <f t="shared" si="147"/>
        <v>0</v>
      </c>
      <c r="BO156">
        <f t="shared" si="148"/>
        <v>0</v>
      </c>
      <c r="BP156">
        <f t="shared" si="149"/>
        <v>0</v>
      </c>
      <c r="BQ156">
        <f t="shared" si="150"/>
        <v>0</v>
      </c>
      <c r="BR156">
        <f t="shared" si="151"/>
        <v>0</v>
      </c>
      <c r="BS156">
        <f t="shared" si="152"/>
        <v>0.66666666666666663</v>
      </c>
      <c r="BT156">
        <f t="shared" si="153"/>
        <v>0</v>
      </c>
    </row>
    <row r="157" spans="1:148" x14ac:dyDescent="0.25">
      <c r="A157">
        <v>16</v>
      </c>
      <c r="B157">
        <v>7</v>
      </c>
      <c r="C157" t="s">
        <v>68</v>
      </c>
      <c r="D157" t="s">
        <v>63</v>
      </c>
      <c r="E157" s="15"/>
      <c r="F157" s="12">
        <v>7</v>
      </c>
      <c r="G157">
        <v>1</v>
      </c>
      <c r="H157">
        <v>2</v>
      </c>
      <c r="I157">
        <f t="shared" si="154"/>
        <v>98.666666666666671</v>
      </c>
      <c r="K157">
        <f t="shared" si="129"/>
        <v>0</v>
      </c>
      <c r="M157">
        <f t="shared" si="155"/>
        <v>0</v>
      </c>
      <c r="Q157">
        <f t="shared" si="156"/>
        <v>10</v>
      </c>
      <c r="W157">
        <v>21</v>
      </c>
      <c r="Z157">
        <v>172</v>
      </c>
      <c r="AA157">
        <v>199</v>
      </c>
      <c r="AC157">
        <v>49</v>
      </c>
      <c r="AD157">
        <v>30</v>
      </c>
      <c r="AE157">
        <v>30</v>
      </c>
      <c r="AF157">
        <v>71</v>
      </c>
      <c r="AG157">
        <v>5</v>
      </c>
      <c r="AI157">
        <v>11</v>
      </c>
      <c r="AP157">
        <v>4</v>
      </c>
      <c r="AV157">
        <f t="shared" si="130"/>
        <v>0</v>
      </c>
      <c r="AW157">
        <f t="shared" si="131"/>
        <v>3.5</v>
      </c>
      <c r="AX157">
        <f t="shared" si="132"/>
        <v>0</v>
      </c>
      <c r="AY157">
        <f t="shared" si="133"/>
        <v>0</v>
      </c>
      <c r="AZ157">
        <f t="shared" si="134"/>
        <v>28.666666666666668</v>
      </c>
      <c r="BA157">
        <f t="shared" si="135"/>
        <v>33.166666666666664</v>
      </c>
      <c r="BB157">
        <f t="shared" si="136"/>
        <v>0</v>
      </c>
      <c r="BC157">
        <f t="shared" si="137"/>
        <v>8.1666666666666661</v>
      </c>
      <c r="BD157">
        <f t="shared" si="138"/>
        <v>5</v>
      </c>
      <c r="BE157">
        <f t="shared" si="139"/>
        <v>5</v>
      </c>
      <c r="BF157">
        <f t="shared" si="140"/>
        <v>11.833333333333334</v>
      </c>
      <c r="BG157">
        <f t="shared" si="141"/>
        <v>0.83333333333333337</v>
      </c>
      <c r="BH157">
        <f t="shared" si="142"/>
        <v>0</v>
      </c>
      <c r="BI157">
        <f t="shared" si="143"/>
        <v>1.8333333333333333</v>
      </c>
      <c r="BJ157">
        <f t="shared" si="144"/>
        <v>0</v>
      </c>
      <c r="BK157">
        <f t="shared" si="145"/>
        <v>0</v>
      </c>
      <c r="BL157">
        <v>0.66666666666666663</v>
      </c>
      <c r="BM157">
        <f t="shared" si="146"/>
        <v>0</v>
      </c>
      <c r="BN157">
        <f t="shared" si="147"/>
        <v>0</v>
      </c>
      <c r="BO157">
        <f t="shared" si="148"/>
        <v>0</v>
      </c>
      <c r="BP157">
        <f t="shared" si="149"/>
        <v>0</v>
      </c>
      <c r="BQ157">
        <f t="shared" si="150"/>
        <v>0</v>
      </c>
      <c r="BR157">
        <f t="shared" si="151"/>
        <v>0</v>
      </c>
      <c r="BS157">
        <f t="shared" si="152"/>
        <v>0</v>
      </c>
      <c r="BT157">
        <f t="shared" si="153"/>
        <v>0</v>
      </c>
    </row>
    <row r="158" spans="1:148" x14ac:dyDescent="0.25">
      <c r="A158">
        <v>16</v>
      </c>
      <c r="B158">
        <v>7</v>
      </c>
      <c r="C158" t="s">
        <v>68</v>
      </c>
      <c r="D158" t="s">
        <v>63</v>
      </c>
      <c r="E158" s="15"/>
      <c r="F158" s="15">
        <v>8</v>
      </c>
      <c r="G158" s="16">
        <v>1</v>
      </c>
      <c r="H158" s="16">
        <v>2</v>
      </c>
      <c r="I158">
        <f t="shared" si="154"/>
        <v>111.33333333333333</v>
      </c>
      <c r="K158">
        <f t="shared" si="129"/>
        <v>0</v>
      </c>
      <c r="M158">
        <f t="shared" si="155"/>
        <v>0</v>
      </c>
      <c r="Q158">
        <f t="shared" si="156"/>
        <v>11</v>
      </c>
      <c r="T158" s="16"/>
      <c r="U158" s="16"/>
      <c r="V158" s="16">
        <v>2</v>
      </c>
      <c r="W158" s="16">
        <v>2</v>
      </c>
      <c r="Z158">
        <v>346</v>
      </c>
      <c r="AA158">
        <v>11</v>
      </c>
      <c r="AB158">
        <v>9</v>
      </c>
      <c r="AC158">
        <v>15</v>
      </c>
      <c r="AD158">
        <v>106</v>
      </c>
      <c r="AE158">
        <v>40</v>
      </c>
      <c r="AF158">
        <v>58</v>
      </c>
      <c r="AG158">
        <v>11</v>
      </c>
      <c r="AI158">
        <v>68</v>
      </c>
      <c r="AV158">
        <f t="shared" si="130"/>
        <v>0.33333333333333331</v>
      </c>
      <c r="AW158">
        <f t="shared" si="131"/>
        <v>0.33333333333333331</v>
      </c>
      <c r="AX158">
        <f t="shared" si="132"/>
        <v>0</v>
      </c>
      <c r="AY158">
        <f t="shared" si="133"/>
        <v>0</v>
      </c>
      <c r="AZ158">
        <f t="shared" si="134"/>
        <v>57.666666666666664</v>
      </c>
      <c r="BA158">
        <f t="shared" si="135"/>
        <v>1.8333333333333333</v>
      </c>
      <c r="BB158">
        <f t="shared" si="136"/>
        <v>1.5</v>
      </c>
      <c r="BC158">
        <f t="shared" si="137"/>
        <v>2.5</v>
      </c>
      <c r="BD158">
        <f t="shared" si="138"/>
        <v>17.666666666666668</v>
      </c>
      <c r="BE158">
        <f t="shared" si="139"/>
        <v>6.666666666666667</v>
      </c>
      <c r="BF158">
        <f t="shared" si="140"/>
        <v>9.6666666666666661</v>
      </c>
      <c r="BG158">
        <f t="shared" si="141"/>
        <v>1.8333333333333333</v>
      </c>
      <c r="BH158">
        <f t="shared" si="142"/>
        <v>0</v>
      </c>
      <c r="BI158">
        <f t="shared" si="143"/>
        <v>11.333333333333334</v>
      </c>
      <c r="BJ158">
        <f t="shared" si="144"/>
        <v>0</v>
      </c>
      <c r="BK158">
        <f t="shared" si="145"/>
        <v>0</v>
      </c>
      <c r="BL158">
        <v>0</v>
      </c>
      <c r="BM158">
        <f t="shared" si="146"/>
        <v>0</v>
      </c>
      <c r="BN158">
        <f t="shared" si="147"/>
        <v>0</v>
      </c>
      <c r="BO158">
        <f t="shared" si="148"/>
        <v>0</v>
      </c>
      <c r="BP158">
        <f t="shared" si="149"/>
        <v>0</v>
      </c>
      <c r="BQ158">
        <f t="shared" si="150"/>
        <v>0</v>
      </c>
      <c r="BR158">
        <f t="shared" si="151"/>
        <v>0</v>
      </c>
      <c r="BS158">
        <f t="shared" si="152"/>
        <v>0</v>
      </c>
      <c r="BT158">
        <f t="shared" si="153"/>
        <v>0</v>
      </c>
    </row>
    <row r="159" spans="1:148" x14ac:dyDescent="0.25">
      <c r="A159">
        <v>16</v>
      </c>
      <c r="B159">
        <v>7</v>
      </c>
      <c r="C159" t="s">
        <v>68</v>
      </c>
      <c r="D159" t="s">
        <v>63</v>
      </c>
      <c r="E159" s="15"/>
      <c r="F159" s="15">
        <v>9</v>
      </c>
      <c r="G159" s="16">
        <v>2</v>
      </c>
      <c r="H159" s="16">
        <v>4</v>
      </c>
      <c r="I159">
        <f t="shared" si="154"/>
        <v>176.66666666666666</v>
      </c>
      <c r="K159">
        <f t="shared" si="129"/>
        <v>0</v>
      </c>
      <c r="M159">
        <f t="shared" si="155"/>
        <v>0</v>
      </c>
      <c r="Q159">
        <f t="shared" si="156"/>
        <v>10</v>
      </c>
      <c r="T159" s="16"/>
      <c r="U159" s="16"/>
      <c r="W159">
        <v>2</v>
      </c>
      <c r="Z159">
        <v>161</v>
      </c>
      <c r="AA159">
        <v>22</v>
      </c>
      <c r="AC159">
        <v>10</v>
      </c>
      <c r="AD159">
        <v>135</v>
      </c>
      <c r="AE159">
        <v>50</v>
      </c>
      <c r="AF159">
        <v>106</v>
      </c>
      <c r="AG159">
        <v>21</v>
      </c>
      <c r="AI159">
        <v>11</v>
      </c>
      <c r="AP159">
        <v>12</v>
      </c>
      <c r="AV159">
        <f t="shared" si="130"/>
        <v>0</v>
      </c>
      <c r="AW159">
        <f t="shared" si="131"/>
        <v>0.66666666666666663</v>
      </c>
      <c r="AX159">
        <f t="shared" si="132"/>
        <v>0</v>
      </c>
      <c r="AY159">
        <f t="shared" si="133"/>
        <v>0</v>
      </c>
      <c r="AZ159">
        <f t="shared" si="134"/>
        <v>53.666666666666664</v>
      </c>
      <c r="BA159">
        <f t="shared" si="135"/>
        <v>7.333333333333333</v>
      </c>
      <c r="BB159">
        <f t="shared" si="136"/>
        <v>0</v>
      </c>
      <c r="BC159">
        <f t="shared" si="137"/>
        <v>3.3333333333333335</v>
      </c>
      <c r="BD159">
        <f t="shared" si="138"/>
        <v>45</v>
      </c>
      <c r="BE159">
        <f t="shared" si="139"/>
        <v>16.666666666666668</v>
      </c>
      <c r="BF159">
        <f t="shared" si="140"/>
        <v>35.333333333333336</v>
      </c>
      <c r="BG159">
        <f t="shared" si="141"/>
        <v>7</v>
      </c>
      <c r="BH159">
        <f t="shared" si="142"/>
        <v>0</v>
      </c>
      <c r="BI159">
        <f t="shared" si="143"/>
        <v>3.6666666666666665</v>
      </c>
      <c r="BJ159">
        <f t="shared" si="144"/>
        <v>0</v>
      </c>
      <c r="BK159">
        <f t="shared" si="145"/>
        <v>0</v>
      </c>
      <c r="BL159">
        <v>4</v>
      </c>
      <c r="BM159">
        <f t="shared" si="146"/>
        <v>0</v>
      </c>
      <c r="BN159">
        <f t="shared" si="147"/>
        <v>0</v>
      </c>
      <c r="BO159">
        <f t="shared" si="148"/>
        <v>0</v>
      </c>
      <c r="BP159">
        <f t="shared" si="149"/>
        <v>0</v>
      </c>
      <c r="BQ159">
        <f t="shared" si="150"/>
        <v>0</v>
      </c>
      <c r="BR159">
        <f t="shared" si="151"/>
        <v>0</v>
      </c>
      <c r="BS159">
        <f t="shared" si="152"/>
        <v>0</v>
      </c>
      <c r="BT159">
        <f t="shared" si="153"/>
        <v>0</v>
      </c>
    </row>
    <row r="160" spans="1:148" x14ac:dyDescent="0.25">
      <c r="A160">
        <v>16</v>
      </c>
      <c r="B160">
        <v>7</v>
      </c>
      <c r="C160" t="s">
        <v>68</v>
      </c>
      <c r="D160" t="s">
        <v>63</v>
      </c>
      <c r="E160" s="15"/>
      <c r="F160" s="15">
        <v>10</v>
      </c>
      <c r="G160" s="16">
        <v>1</v>
      </c>
      <c r="H160" s="16">
        <v>2</v>
      </c>
      <c r="I160">
        <f t="shared" si="154"/>
        <v>265.5</v>
      </c>
      <c r="K160">
        <f t="shared" si="129"/>
        <v>0</v>
      </c>
      <c r="M160">
        <f t="shared" si="155"/>
        <v>0</v>
      </c>
      <c r="Q160">
        <f t="shared" si="156"/>
        <v>11</v>
      </c>
      <c r="T160" s="16"/>
      <c r="U160" s="16"/>
      <c r="W160">
        <v>8</v>
      </c>
      <c r="Z160">
        <v>257</v>
      </c>
      <c r="AA160">
        <v>25</v>
      </c>
      <c r="AB160">
        <v>2</v>
      </c>
      <c r="AC160">
        <v>10</v>
      </c>
      <c r="AD160">
        <v>137</v>
      </c>
      <c r="AE160">
        <v>76</v>
      </c>
      <c r="AF160">
        <v>1034</v>
      </c>
      <c r="AG160">
        <v>11</v>
      </c>
      <c r="AI160">
        <v>29</v>
      </c>
      <c r="AP160">
        <v>4</v>
      </c>
      <c r="AV160">
        <f t="shared" si="130"/>
        <v>0</v>
      </c>
      <c r="AW160">
        <f t="shared" si="131"/>
        <v>1.3333333333333333</v>
      </c>
      <c r="AX160">
        <f t="shared" si="132"/>
        <v>0</v>
      </c>
      <c r="AY160">
        <f t="shared" si="133"/>
        <v>0</v>
      </c>
      <c r="AZ160">
        <f t="shared" si="134"/>
        <v>42.833333333333336</v>
      </c>
      <c r="BA160">
        <f t="shared" si="135"/>
        <v>4.166666666666667</v>
      </c>
      <c r="BB160">
        <f t="shared" si="136"/>
        <v>0.33333333333333331</v>
      </c>
      <c r="BC160">
        <f t="shared" si="137"/>
        <v>1.6666666666666667</v>
      </c>
      <c r="BD160">
        <f t="shared" si="138"/>
        <v>22.833333333333332</v>
      </c>
      <c r="BE160">
        <f t="shared" si="139"/>
        <v>12.666666666666666</v>
      </c>
      <c r="BF160">
        <f t="shared" si="140"/>
        <v>172.33333333333334</v>
      </c>
      <c r="BG160">
        <f t="shared" si="141"/>
        <v>1.8333333333333333</v>
      </c>
      <c r="BH160">
        <f t="shared" si="142"/>
        <v>0</v>
      </c>
      <c r="BI160">
        <f t="shared" si="143"/>
        <v>4.833333333333333</v>
      </c>
      <c r="BJ160">
        <f t="shared" si="144"/>
        <v>0</v>
      </c>
      <c r="BK160">
        <f t="shared" si="145"/>
        <v>0</v>
      </c>
      <c r="BL160">
        <v>0.66666666666666663</v>
      </c>
      <c r="BM160">
        <f t="shared" si="146"/>
        <v>0</v>
      </c>
      <c r="BN160">
        <f t="shared" si="147"/>
        <v>0</v>
      </c>
      <c r="BO160">
        <f t="shared" si="148"/>
        <v>0</v>
      </c>
      <c r="BP160">
        <f t="shared" si="149"/>
        <v>0</v>
      </c>
      <c r="BQ160">
        <f t="shared" si="150"/>
        <v>0</v>
      </c>
      <c r="BR160">
        <f t="shared" si="151"/>
        <v>0</v>
      </c>
      <c r="BS160">
        <f t="shared" si="152"/>
        <v>0</v>
      </c>
      <c r="BT160">
        <f t="shared" si="153"/>
        <v>0</v>
      </c>
    </row>
    <row r="161" spans="1:148" x14ac:dyDescent="0.25">
      <c r="A161">
        <v>16</v>
      </c>
      <c r="B161">
        <v>7</v>
      </c>
      <c r="C161" t="s">
        <v>68</v>
      </c>
      <c r="D161" t="s">
        <v>63</v>
      </c>
      <c r="E161" s="15"/>
      <c r="F161" s="15">
        <v>11</v>
      </c>
      <c r="G161">
        <v>1</v>
      </c>
      <c r="H161">
        <v>2</v>
      </c>
      <c r="I161">
        <f t="shared" si="154"/>
        <v>156.00000000000003</v>
      </c>
      <c r="K161">
        <f t="shared" si="129"/>
        <v>0</v>
      </c>
      <c r="M161">
        <f t="shared" si="155"/>
        <v>0</v>
      </c>
      <c r="Q161">
        <f t="shared" si="156"/>
        <v>11</v>
      </c>
      <c r="W161">
        <v>8</v>
      </c>
      <c r="Z161">
        <v>293</v>
      </c>
      <c r="AA161">
        <v>114</v>
      </c>
      <c r="AB161">
        <v>8</v>
      </c>
      <c r="AC161">
        <v>10</v>
      </c>
      <c r="AD161">
        <v>123</v>
      </c>
      <c r="AE161">
        <v>114</v>
      </c>
      <c r="AF161">
        <v>210</v>
      </c>
      <c r="AG161">
        <v>15</v>
      </c>
      <c r="AI161">
        <v>36</v>
      </c>
      <c r="AP161">
        <v>5</v>
      </c>
      <c r="AV161">
        <f t="shared" si="130"/>
        <v>0</v>
      </c>
      <c r="AW161">
        <f t="shared" si="131"/>
        <v>1.3333333333333333</v>
      </c>
      <c r="AX161">
        <f t="shared" si="132"/>
        <v>0</v>
      </c>
      <c r="AY161">
        <f t="shared" si="133"/>
        <v>0</v>
      </c>
      <c r="AZ161">
        <f t="shared" si="134"/>
        <v>48.833333333333336</v>
      </c>
      <c r="BA161">
        <f t="shared" si="135"/>
        <v>19</v>
      </c>
      <c r="BB161">
        <f t="shared" si="136"/>
        <v>1.3333333333333333</v>
      </c>
      <c r="BC161">
        <f t="shared" si="137"/>
        <v>1.6666666666666667</v>
      </c>
      <c r="BD161">
        <f t="shared" si="138"/>
        <v>20.5</v>
      </c>
      <c r="BE161">
        <f t="shared" si="139"/>
        <v>19</v>
      </c>
      <c r="BF161">
        <f t="shared" si="140"/>
        <v>35</v>
      </c>
      <c r="BG161">
        <f t="shared" si="141"/>
        <v>2.5</v>
      </c>
      <c r="BH161">
        <f t="shared" si="142"/>
        <v>0</v>
      </c>
      <c r="BI161">
        <f t="shared" si="143"/>
        <v>6</v>
      </c>
      <c r="BJ161">
        <f t="shared" si="144"/>
        <v>0</v>
      </c>
      <c r="BK161">
        <f t="shared" si="145"/>
        <v>0</v>
      </c>
      <c r="BL161">
        <v>0.83333333333333337</v>
      </c>
      <c r="BM161">
        <f t="shared" si="146"/>
        <v>0</v>
      </c>
      <c r="BN161">
        <f t="shared" si="147"/>
        <v>0</v>
      </c>
      <c r="BO161">
        <f t="shared" si="148"/>
        <v>0</v>
      </c>
      <c r="BP161">
        <f t="shared" si="149"/>
        <v>0</v>
      </c>
      <c r="BQ161">
        <f t="shared" si="150"/>
        <v>0</v>
      </c>
      <c r="BR161">
        <f t="shared" si="151"/>
        <v>0</v>
      </c>
      <c r="BS161">
        <f t="shared" si="152"/>
        <v>0</v>
      </c>
      <c r="BT161">
        <f t="shared" si="153"/>
        <v>0</v>
      </c>
    </row>
    <row r="162" spans="1:148" x14ac:dyDescent="0.25">
      <c r="A162">
        <v>17</v>
      </c>
      <c r="B162">
        <v>1</v>
      </c>
      <c r="C162" t="s">
        <v>64</v>
      </c>
      <c r="D162" t="s">
        <v>61</v>
      </c>
      <c r="E162" s="15"/>
      <c r="F162" s="15">
        <v>2</v>
      </c>
      <c r="G162" s="16">
        <v>2</v>
      </c>
      <c r="H162" s="16">
        <v>4</v>
      </c>
      <c r="I162">
        <f t="shared" si="154"/>
        <v>317.66666666666663</v>
      </c>
      <c r="J162">
        <f>AVERAGE(I162:I171)</f>
        <v>310.43333333333328</v>
      </c>
      <c r="K162">
        <f t="shared" si="129"/>
        <v>0</v>
      </c>
      <c r="L162">
        <f>AVERAGE(K162:K171)</f>
        <v>0</v>
      </c>
      <c r="M162">
        <f t="shared" si="155"/>
        <v>0</v>
      </c>
      <c r="N162">
        <f>AVERAGE(M162:M171)</f>
        <v>0</v>
      </c>
      <c r="O162">
        <f>STDEV(K162:K171)</f>
        <v>0</v>
      </c>
      <c r="P162" t="e">
        <f>O162/L162</f>
        <v>#DIV/0!</v>
      </c>
      <c r="Q162">
        <f t="shared" si="156"/>
        <v>8</v>
      </c>
      <c r="R162">
        <f>AVERAGE(Q162:Q171)</f>
        <v>8.1999999999999993</v>
      </c>
      <c r="S162">
        <f>STDEV(I162:I171)</f>
        <v>184.57465617929171</v>
      </c>
      <c r="T162">
        <f>S162/J162</f>
        <v>0.59457099596035135</v>
      </c>
      <c r="W162" s="16">
        <v>31</v>
      </c>
      <c r="Z162">
        <v>473</v>
      </c>
      <c r="AA162">
        <v>53</v>
      </c>
      <c r="AB162">
        <v>52</v>
      </c>
      <c r="AC162">
        <v>14</v>
      </c>
      <c r="AD162">
        <v>225</v>
      </c>
      <c r="AE162">
        <v>47</v>
      </c>
      <c r="AF162">
        <v>58</v>
      </c>
      <c r="AV162">
        <f t="shared" si="130"/>
        <v>0</v>
      </c>
      <c r="AW162">
        <f t="shared" si="131"/>
        <v>10.333333333333334</v>
      </c>
      <c r="AX162">
        <f t="shared" si="132"/>
        <v>0</v>
      </c>
      <c r="AY162">
        <f t="shared" si="133"/>
        <v>0</v>
      </c>
      <c r="AZ162">
        <f t="shared" si="134"/>
        <v>157.66666666666666</v>
      </c>
      <c r="BA162">
        <f t="shared" si="135"/>
        <v>17.666666666666668</v>
      </c>
      <c r="BB162">
        <f t="shared" si="136"/>
        <v>17.333333333333332</v>
      </c>
      <c r="BC162">
        <f t="shared" si="137"/>
        <v>4.666666666666667</v>
      </c>
      <c r="BD162">
        <f t="shared" si="138"/>
        <v>75</v>
      </c>
      <c r="BE162">
        <f t="shared" si="139"/>
        <v>15.666666666666666</v>
      </c>
      <c r="BF162">
        <f t="shared" si="140"/>
        <v>19.333333333333332</v>
      </c>
      <c r="BG162">
        <f t="shared" si="141"/>
        <v>0</v>
      </c>
      <c r="BH162">
        <f t="shared" si="142"/>
        <v>0</v>
      </c>
      <c r="BI162">
        <f t="shared" si="143"/>
        <v>0</v>
      </c>
      <c r="BJ162">
        <f t="shared" si="144"/>
        <v>0</v>
      </c>
      <c r="BK162">
        <f t="shared" si="145"/>
        <v>0</v>
      </c>
      <c r="BL162">
        <v>0</v>
      </c>
      <c r="BM162">
        <f t="shared" si="146"/>
        <v>0</v>
      </c>
      <c r="BN162">
        <f t="shared" si="147"/>
        <v>0</v>
      </c>
      <c r="BO162">
        <f t="shared" si="148"/>
        <v>0</v>
      </c>
      <c r="BP162">
        <f t="shared" si="149"/>
        <v>0</v>
      </c>
      <c r="BQ162">
        <f t="shared" si="150"/>
        <v>0</v>
      </c>
      <c r="BR162">
        <f t="shared" si="151"/>
        <v>0</v>
      </c>
      <c r="BS162">
        <f t="shared" si="152"/>
        <v>0</v>
      </c>
      <c r="BT162">
        <f t="shared" si="153"/>
        <v>0</v>
      </c>
      <c r="BV162">
        <f>AVERAGE(AV162:AV171)</f>
        <v>0</v>
      </c>
      <c r="BW162">
        <f>STDEV(AV162:AV171)</f>
        <v>0</v>
      </c>
      <c r="BX162">
        <v>0</v>
      </c>
      <c r="BY162">
        <f>AVERAGE(AW162:AW171)</f>
        <v>10.966666666666667</v>
      </c>
      <c r="BZ162">
        <f>STDEV(AW162:AW171)</f>
        <v>10.715685975518596</v>
      </c>
      <c r="CA162">
        <f t="shared" si="157"/>
        <v>0.97711422269166526</v>
      </c>
      <c r="CB162">
        <f>AVERAGE(AX162:AX171)</f>
        <v>6.6666666666666666E-2</v>
      </c>
      <c r="CC162">
        <f>STDEV(AX162:AX171)</f>
        <v>0.21081851067789195</v>
      </c>
      <c r="CD162">
        <f t="shared" ref="CD162" si="176">CC162/CB162</f>
        <v>3.1622776601683795</v>
      </c>
      <c r="CE162">
        <f t="shared" ref="CE162" si="177">AVERAGE(AY162:AY171)</f>
        <v>0</v>
      </c>
      <c r="CF162">
        <f>STDEV(AY162:AY171)</f>
        <v>0</v>
      </c>
      <c r="CG162">
        <v>0</v>
      </c>
      <c r="CH162">
        <f>AVERAGE(AZ162:AZ171)</f>
        <v>29.300000000000004</v>
      </c>
      <c r="CI162">
        <f>STDEV(AZ162:AZ171)</f>
        <v>50.249611508847735</v>
      </c>
      <c r="CJ162">
        <f t="shared" si="159"/>
        <v>1.715003805762721</v>
      </c>
      <c r="CK162">
        <f>AVERAGE(BA162:BA171)</f>
        <v>136.30000000000001</v>
      </c>
      <c r="CL162">
        <f>STDEV(BA162:BA171)</f>
        <v>137.06900578058855</v>
      </c>
      <c r="CM162">
        <f t="shared" si="160"/>
        <v>1.0056420086616915</v>
      </c>
      <c r="CN162">
        <f>AVERAGE(BB162:BB171)</f>
        <v>7.5</v>
      </c>
      <c r="CO162">
        <f>STDEV(BB162:BB171)</f>
        <v>6.7700320038633004</v>
      </c>
      <c r="CP162">
        <f t="shared" si="161"/>
        <v>0.9026709338484401</v>
      </c>
      <c r="CQ162">
        <f>AVERAGE(BC162:BC171)</f>
        <v>11</v>
      </c>
      <c r="CR162">
        <f>STDEV(BC162:BC171)</f>
        <v>7.6626398442518511</v>
      </c>
      <c r="CS162">
        <f t="shared" si="162"/>
        <v>0.69660362220471372</v>
      </c>
      <c r="CT162">
        <f>AVERAGE(BD162:BD171)</f>
        <v>10.9</v>
      </c>
      <c r="CU162">
        <f>STDEV(BD162:BD171)</f>
        <v>23.327009725124423</v>
      </c>
      <c r="CV162">
        <f t="shared" si="163"/>
        <v>2.1400926353325156</v>
      </c>
      <c r="CW162">
        <f>AVERAGE(BE162:BE171)</f>
        <v>45.533333333333339</v>
      </c>
      <c r="CX162">
        <f>STDEV(BE162:BE171)</f>
        <v>55.045480634395453</v>
      </c>
      <c r="CY162">
        <f t="shared" si="164"/>
        <v>1.2089051383835017</v>
      </c>
      <c r="CZ162">
        <f>AVERAGE(BF162:BF171)</f>
        <v>58.166666666666671</v>
      </c>
      <c r="DA162">
        <f>STDEV(BF162:BF171)</f>
        <v>37.774264542521472</v>
      </c>
      <c r="DB162">
        <f t="shared" si="165"/>
        <v>0.64941429012930896</v>
      </c>
      <c r="DC162">
        <f>AVERAGE(BG162:BG171)</f>
        <v>0.4</v>
      </c>
      <c r="DD162">
        <f>STDEV(BG162:BG171)</f>
        <v>0.84327404271156781</v>
      </c>
      <c r="DE162">
        <f t="shared" si="166"/>
        <v>2.1081851067789192</v>
      </c>
      <c r="DF162">
        <f>AVERAGE(BH162:BH171)</f>
        <v>0</v>
      </c>
      <c r="DG162">
        <f>STDEV(BH162:BH171)</f>
        <v>0</v>
      </c>
      <c r="DH162">
        <v>0</v>
      </c>
      <c r="DI162">
        <f>AVERAGE(BI162:BI171)</f>
        <v>6.6666666666666666E-2</v>
      </c>
      <c r="DJ162">
        <f>STDEV(BI162:BI171)</f>
        <v>0.21081851067789195</v>
      </c>
      <c r="DK162">
        <f t="shared" si="167"/>
        <v>3.1622776601683795</v>
      </c>
      <c r="DL162">
        <f>AVERAGE(BJ162:BJ171)</f>
        <v>0</v>
      </c>
      <c r="DM162">
        <f>STDEV(BJ162:BJ171)</f>
        <v>0</v>
      </c>
      <c r="DN162">
        <v>0</v>
      </c>
      <c r="DO162">
        <f>AVERAGE(BK162:BK171)</f>
        <v>0</v>
      </c>
      <c r="DP162">
        <f>STDEV(BK162:BK171)</f>
        <v>0</v>
      </c>
      <c r="DQ162">
        <v>0</v>
      </c>
      <c r="DR162">
        <f>AVERAGE(BM162:BM171)</f>
        <v>0</v>
      </c>
      <c r="DS162">
        <f>STDEV(BM162:BM171)</f>
        <v>0</v>
      </c>
      <c r="DT162">
        <v>0</v>
      </c>
      <c r="DU162">
        <f>AVERAGE(BN162:BN171)</f>
        <v>0</v>
      </c>
      <c r="DV162">
        <f>STDEV(BN162:BN171)</f>
        <v>0</v>
      </c>
      <c r="DW162">
        <v>0</v>
      </c>
      <c r="DX162">
        <f>AVERAGE(BO162:BO171)</f>
        <v>0</v>
      </c>
      <c r="DY162">
        <f>STDEV(BO162:BO171)</f>
        <v>0</v>
      </c>
      <c r="DZ162">
        <v>0</v>
      </c>
      <c r="EA162">
        <f>AVERAGE(BP162:BP171)</f>
        <v>0</v>
      </c>
      <c r="EB162">
        <f>STDEV(BP162:BP171)</f>
        <v>0</v>
      </c>
      <c r="EC162">
        <v>0</v>
      </c>
      <c r="ED162">
        <f>AVERAGE(BL162:BL171)</f>
        <v>0.23333333333333334</v>
      </c>
      <c r="EE162">
        <f>STDEV(BL162:BL171)</f>
        <v>0.54546389816149232</v>
      </c>
      <c r="EF162">
        <f t="shared" si="168"/>
        <v>2.3377024206921098</v>
      </c>
      <c r="EG162">
        <f>AVERAGE(BQ162:BQ171)</f>
        <v>0</v>
      </c>
      <c r="EH162">
        <f>STDEV(BQ162:BQ171)</f>
        <v>0</v>
      </c>
      <c r="EI162">
        <v>0</v>
      </c>
      <c r="EJ162">
        <f>AVERAGE(BR162:BR171)</f>
        <v>0</v>
      </c>
      <c r="EK162">
        <f t="shared" si="169"/>
        <v>0</v>
      </c>
      <c r="EL162">
        <v>0</v>
      </c>
      <c r="EM162">
        <f>AVERAGE(BS162:BS171)</f>
        <v>0</v>
      </c>
      <c r="EN162">
        <f t="shared" si="170"/>
        <v>0</v>
      </c>
      <c r="EO162">
        <v>0</v>
      </c>
      <c r="EP162">
        <f>AVERAGE(BT162:BT171)</f>
        <v>0</v>
      </c>
      <c r="EQ162">
        <f t="shared" si="171"/>
        <v>0</v>
      </c>
      <c r="ER162">
        <v>0</v>
      </c>
    </row>
    <row r="163" spans="1:148" x14ac:dyDescent="0.25">
      <c r="A163">
        <v>17</v>
      </c>
      <c r="B163">
        <v>1</v>
      </c>
      <c r="C163" t="s">
        <v>64</v>
      </c>
      <c r="D163" t="s">
        <v>61</v>
      </c>
      <c r="E163" s="15"/>
      <c r="F163" s="15">
        <v>3</v>
      </c>
      <c r="G163" s="16">
        <v>2</v>
      </c>
      <c r="H163" s="16">
        <v>4</v>
      </c>
      <c r="I163">
        <f t="shared" si="154"/>
        <v>180.33333333333334</v>
      </c>
      <c r="K163">
        <f t="shared" si="129"/>
        <v>0</v>
      </c>
      <c r="M163">
        <f t="shared" si="155"/>
        <v>0</v>
      </c>
      <c r="Q163">
        <f t="shared" si="156"/>
        <v>8</v>
      </c>
      <c r="T163" s="16"/>
      <c r="U163" s="16"/>
      <c r="W163">
        <v>10</v>
      </c>
      <c r="Z163">
        <v>178</v>
      </c>
      <c r="AA163">
        <v>89</v>
      </c>
      <c r="AB163">
        <v>33</v>
      </c>
      <c r="AC163">
        <v>30</v>
      </c>
      <c r="AD163">
        <v>53</v>
      </c>
      <c r="AE163">
        <v>43</v>
      </c>
      <c r="AF163">
        <v>105</v>
      </c>
      <c r="AV163">
        <f t="shared" si="130"/>
        <v>0</v>
      </c>
      <c r="AW163">
        <f t="shared" si="131"/>
        <v>3.3333333333333335</v>
      </c>
      <c r="AX163">
        <f t="shared" si="132"/>
        <v>0</v>
      </c>
      <c r="AY163">
        <f t="shared" si="133"/>
        <v>0</v>
      </c>
      <c r="AZ163">
        <f t="shared" si="134"/>
        <v>59.333333333333336</v>
      </c>
      <c r="BA163">
        <f t="shared" si="135"/>
        <v>29.666666666666668</v>
      </c>
      <c r="BB163">
        <f t="shared" si="136"/>
        <v>11</v>
      </c>
      <c r="BC163">
        <f t="shared" si="137"/>
        <v>10</v>
      </c>
      <c r="BD163">
        <f t="shared" si="138"/>
        <v>17.666666666666668</v>
      </c>
      <c r="BE163">
        <f t="shared" si="139"/>
        <v>14.333333333333334</v>
      </c>
      <c r="BF163">
        <f t="shared" si="140"/>
        <v>35</v>
      </c>
      <c r="BG163">
        <f t="shared" si="141"/>
        <v>0</v>
      </c>
      <c r="BH163">
        <f t="shared" si="142"/>
        <v>0</v>
      </c>
      <c r="BI163">
        <f t="shared" si="143"/>
        <v>0</v>
      </c>
      <c r="BJ163">
        <f t="shared" si="144"/>
        <v>0</v>
      </c>
      <c r="BK163">
        <f t="shared" si="145"/>
        <v>0</v>
      </c>
      <c r="BL163">
        <v>0</v>
      </c>
      <c r="BM163">
        <f t="shared" si="146"/>
        <v>0</v>
      </c>
      <c r="BN163">
        <f t="shared" si="147"/>
        <v>0</v>
      </c>
      <c r="BO163">
        <f t="shared" si="148"/>
        <v>0</v>
      </c>
      <c r="BP163">
        <f t="shared" si="149"/>
        <v>0</v>
      </c>
      <c r="BQ163">
        <f t="shared" si="150"/>
        <v>0</v>
      </c>
      <c r="BR163">
        <f t="shared" si="151"/>
        <v>0</v>
      </c>
      <c r="BS163">
        <f t="shared" si="152"/>
        <v>0</v>
      </c>
      <c r="BT163">
        <f t="shared" si="153"/>
        <v>0</v>
      </c>
    </row>
    <row r="164" spans="1:148" x14ac:dyDescent="0.25">
      <c r="A164">
        <v>17</v>
      </c>
      <c r="B164">
        <v>1</v>
      </c>
      <c r="C164" t="s">
        <v>64</v>
      </c>
      <c r="D164" t="s">
        <v>61</v>
      </c>
      <c r="E164" s="15"/>
      <c r="F164" s="12">
        <v>4</v>
      </c>
      <c r="G164">
        <v>3</v>
      </c>
      <c r="H164" s="16">
        <v>8</v>
      </c>
      <c r="I164">
        <f t="shared" si="154"/>
        <v>392.00000000000006</v>
      </c>
      <c r="K164">
        <f t="shared" si="129"/>
        <v>0</v>
      </c>
      <c r="M164">
        <f t="shared" si="155"/>
        <v>0</v>
      </c>
      <c r="Q164">
        <f t="shared" si="156"/>
        <v>9</v>
      </c>
      <c r="T164" s="16"/>
      <c r="U164" s="16"/>
      <c r="W164">
        <v>2</v>
      </c>
      <c r="Z164">
        <v>79</v>
      </c>
      <c r="AA164">
        <v>243</v>
      </c>
      <c r="AB164">
        <v>4</v>
      </c>
      <c r="AC164">
        <v>29</v>
      </c>
      <c r="AD164">
        <v>18</v>
      </c>
      <c r="AE164">
        <v>70</v>
      </c>
      <c r="AF164">
        <v>142</v>
      </c>
      <c r="AP164">
        <v>1</v>
      </c>
      <c r="AV164">
        <f t="shared" si="130"/>
        <v>0</v>
      </c>
      <c r="AW164">
        <f t="shared" si="131"/>
        <v>1.3333333333333333</v>
      </c>
      <c r="AX164">
        <f t="shared" si="132"/>
        <v>0</v>
      </c>
      <c r="AY164">
        <f t="shared" si="133"/>
        <v>0</v>
      </c>
      <c r="AZ164">
        <f t="shared" si="134"/>
        <v>52.666666666666664</v>
      </c>
      <c r="BA164">
        <f t="shared" si="135"/>
        <v>162</v>
      </c>
      <c r="BB164">
        <f t="shared" si="136"/>
        <v>2.6666666666666665</v>
      </c>
      <c r="BC164">
        <f t="shared" si="137"/>
        <v>19.333333333333332</v>
      </c>
      <c r="BD164">
        <f t="shared" si="138"/>
        <v>12</v>
      </c>
      <c r="BE164">
        <f t="shared" si="139"/>
        <v>46.666666666666664</v>
      </c>
      <c r="BF164">
        <f t="shared" si="140"/>
        <v>94.666666666666671</v>
      </c>
      <c r="BG164">
        <f t="shared" si="141"/>
        <v>0</v>
      </c>
      <c r="BH164">
        <f t="shared" si="142"/>
        <v>0</v>
      </c>
      <c r="BI164">
        <f t="shared" si="143"/>
        <v>0</v>
      </c>
      <c r="BJ164">
        <f t="shared" si="144"/>
        <v>0</v>
      </c>
      <c r="BK164">
        <f t="shared" si="145"/>
        <v>0</v>
      </c>
      <c r="BL164">
        <v>0.66666666666666663</v>
      </c>
      <c r="BM164">
        <f t="shared" si="146"/>
        <v>0</v>
      </c>
      <c r="BN164">
        <f t="shared" si="147"/>
        <v>0</v>
      </c>
      <c r="BO164">
        <f t="shared" si="148"/>
        <v>0</v>
      </c>
      <c r="BP164">
        <f t="shared" si="149"/>
        <v>0</v>
      </c>
      <c r="BQ164">
        <f t="shared" si="150"/>
        <v>0</v>
      </c>
      <c r="BR164">
        <f t="shared" si="151"/>
        <v>0</v>
      </c>
      <c r="BS164">
        <f t="shared" si="152"/>
        <v>0</v>
      </c>
      <c r="BT164">
        <f t="shared" si="153"/>
        <v>0</v>
      </c>
    </row>
    <row r="165" spans="1:148" x14ac:dyDescent="0.25">
      <c r="A165">
        <v>17</v>
      </c>
      <c r="B165">
        <v>1</v>
      </c>
      <c r="C165" t="s">
        <v>64</v>
      </c>
      <c r="D165" t="s">
        <v>61</v>
      </c>
      <c r="E165" s="15"/>
      <c r="F165" s="12">
        <v>5</v>
      </c>
      <c r="G165" s="16">
        <v>2</v>
      </c>
      <c r="H165" s="16">
        <v>4</v>
      </c>
      <c r="I165">
        <f t="shared" si="154"/>
        <v>174.33333333333334</v>
      </c>
      <c r="K165">
        <f t="shared" si="129"/>
        <v>0</v>
      </c>
      <c r="M165">
        <f t="shared" si="155"/>
        <v>0</v>
      </c>
      <c r="Q165">
        <f t="shared" si="156"/>
        <v>9</v>
      </c>
      <c r="T165" s="16"/>
      <c r="U165" s="16"/>
      <c r="W165" s="16">
        <v>10</v>
      </c>
      <c r="Z165">
        <v>26</v>
      </c>
      <c r="AA165">
        <v>358</v>
      </c>
      <c r="AB165">
        <v>7</v>
      </c>
      <c r="AC165">
        <v>46</v>
      </c>
      <c r="AD165">
        <v>3</v>
      </c>
      <c r="AE165">
        <v>28</v>
      </c>
      <c r="AF165">
        <v>40</v>
      </c>
      <c r="AP165">
        <v>5</v>
      </c>
      <c r="AV165">
        <f t="shared" si="130"/>
        <v>0</v>
      </c>
      <c r="AW165">
        <f t="shared" si="131"/>
        <v>3.3333333333333335</v>
      </c>
      <c r="AX165">
        <f t="shared" si="132"/>
        <v>0</v>
      </c>
      <c r="AY165">
        <f t="shared" si="133"/>
        <v>0</v>
      </c>
      <c r="AZ165">
        <f t="shared" si="134"/>
        <v>8.6666666666666661</v>
      </c>
      <c r="BA165">
        <f t="shared" si="135"/>
        <v>119.33333333333333</v>
      </c>
      <c r="BB165">
        <f t="shared" si="136"/>
        <v>2.3333333333333335</v>
      </c>
      <c r="BC165">
        <f t="shared" si="137"/>
        <v>15.333333333333334</v>
      </c>
      <c r="BD165">
        <f t="shared" si="138"/>
        <v>1</v>
      </c>
      <c r="BE165">
        <f t="shared" si="139"/>
        <v>9.3333333333333339</v>
      </c>
      <c r="BF165">
        <f t="shared" si="140"/>
        <v>13.333333333333334</v>
      </c>
      <c r="BG165">
        <f t="shared" si="141"/>
        <v>0</v>
      </c>
      <c r="BH165">
        <f t="shared" si="142"/>
        <v>0</v>
      </c>
      <c r="BI165">
        <f t="shared" si="143"/>
        <v>0</v>
      </c>
      <c r="BJ165">
        <f t="shared" si="144"/>
        <v>0</v>
      </c>
      <c r="BK165">
        <f t="shared" si="145"/>
        <v>0</v>
      </c>
      <c r="BL165">
        <v>1.6666666666666667</v>
      </c>
      <c r="BM165">
        <f t="shared" si="146"/>
        <v>0</v>
      </c>
      <c r="BN165">
        <f t="shared" si="147"/>
        <v>0</v>
      </c>
      <c r="BO165">
        <f t="shared" si="148"/>
        <v>0</v>
      </c>
      <c r="BP165">
        <f t="shared" si="149"/>
        <v>0</v>
      </c>
      <c r="BQ165">
        <f t="shared" si="150"/>
        <v>0</v>
      </c>
      <c r="BR165">
        <f t="shared" si="151"/>
        <v>0</v>
      </c>
      <c r="BS165">
        <f t="shared" si="152"/>
        <v>0</v>
      </c>
      <c r="BT165">
        <f t="shared" si="153"/>
        <v>0</v>
      </c>
    </row>
    <row r="166" spans="1:148" x14ac:dyDescent="0.25">
      <c r="A166">
        <v>17</v>
      </c>
      <c r="B166">
        <v>1</v>
      </c>
      <c r="C166" t="s">
        <v>64</v>
      </c>
      <c r="D166" t="s">
        <v>61</v>
      </c>
      <c r="E166" s="15"/>
      <c r="F166" s="15">
        <v>6</v>
      </c>
      <c r="G166" s="16">
        <v>2</v>
      </c>
      <c r="H166" s="16">
        <v>4</v>
      </c>
      <c r="I166">
        <f t="shared" si="154"/>
        <v>325.33333333333337</v>
      </c>
      <c r="K166">
        <f t="shared" si="129"/>
        <v>0</v>
      </c>
      <c r="M166">
        <f t="shared" si="155"/>
        <v>0</v>
      </c>
      <c r="Q166">
        <f t="shared" si="156"/>
        <v>9</v>
      </c>
      <c r="T166" s="16"/>
      <c r="U166" s="16"/>
      <c r="W166">
        <v>108</v>
      </c>
      <c r="Z166">
        <v>25</v>
      </c>
      <c r="AA166">
        <v>619</v>
      </c>
      <c r="AB166">
        <v>59</v>
      </c>
      <c r="AC166">
        <v>63</v>
      </c>
      <c r="AD166">
        <v>3</v>
      </c>
      <c r="AE166">
        <v>69</v>
      </c>
      <c r="AF166">
        <v>24</v>
      </c>
      <c r="AG166">
        <v>6</v>
      </c>
      <c r="AV166">
        <f t="shared" si="130"/>
        <v>0</v>
      </c>
      <c r="AW166">
        <f t="shared" si="131"/>
        <v>36</v>
      </c>
      <c r="AX166">
        <f t="shared" si="132"/>
        <v>0</v>
      </c>
      <c r="AY166">
        <f t="shared" si="133"/>
        <v>0</v>
      </c>
      <c r="AZ166">
        <f t="shared" si="134"/>
        <v>8.3333333333333339</v>
      </c>
      <c r="BA166">
        <f t="shared" si="135"/>
        <v>206.33333333333334</v>
      </c>
      <c r="BB166">
        <f t="shared" si="136"/>
        <v>19.666666666666668</v>
      </c>
      <c r="BC166">
        <f t="shared" si="137"/>
        <v>21</v>
      </c>
      <c r="BD166">
        <f t="shared" si="138"/>
        <v>1</v>
      </c>
      <c r="BE166">
        <f t="shared" si="139"/>
        <v>23</v>
      </c>
      <c r="BF166">
        <f t="shared" si="140"/>
        <v>8</v>
      </c>
      <c r="BG166">
        <f t="shared" si="141"/>
        <v>2</v>
      </c>
      <c r="BH166">
        <f t="shared" si="142"/>
        <v>0</v>
      </c>
      <c r="BI166">
        <f t="shared" si="143"/>
        <v>0</v>
      </c>
      <c r="BJ166">
        <f t="shared" si="144"/>
        <v>0</v>
      </c>
      <c r="BK166">
        <f t="shared" si="145"/>
        <v>0</v>
      </c>
      <c r="BL166">
        <v>0</v>
      </c>
      <c r="BM166">
        <f t="shared" si="146"/>
        <v>0</v>
      </c>
      <c r="BN166">
        <f t="shared" si="147"/>
        <v>0</v>
      </c>
      <c r="BO166">
        <f t="shared" si="148"/>
        <v>0</v>
      </c>
      <c r="BP166">
        <f t="shared" si="149"/>
        <v>0</v>
      </c>
      <c r="BQ166">
        <f t="shared" si="150"/>
        <v>0</v>
      </c>
      <c r="BR166">
        <f t="shared" si="151"/>
        <v>0</v>
      </c>
      <c r="BS166">
        <f t="shared" si="152"/>
        <v>0</v>
      </c>
      <c r="BT166">
        <f t="shared" si="153"/>
        <v>0</v>
      </c>
    </row>
    <row r="167" spans="1:148" x14ac:dyDescent="0.25">
      <c r="A167">
        <v>17</v>
      </c>
      <c r="B167">
        <v>1</v>
      </c>
      <c r="C167" t="s">
        <v>64</v>
      </c>
      <c r="D167" t="s">
        <v>61</v>
      </c>
      <c r="E167" s="11"/>
      <c r="F167" s="12">
        <v>7</v>
      </c>
      <c r="G167">
        <v>2</v>
      </c>
      <c r="H167">
        <v>4</v>
      </c>
      <c r="I167">
        <f t="shared" si="154"/>
        <v>183</v>
      </c>
      <c r="K167">
        <f t="shared" si="129"/>
        <v>0</v>
      </c>
      <c r="M167">
        <f t="shared" si="155"/>
        <v>0</v>
      </c>
      <c r="Q167">
        <f t="shared" si="156"/>
        <v>9</v>
      </c>
      <c r="W167">
        <v>64</v>
      </c>
      <c r="Z167">
        <v>8</v>
      </c>
      <c r="AA167">
        <v>164</v>
      </c>
      <c r="AB167">
        <v>24</v>
      </c>
      <c r="AC167">
        <v>65</v>
      </c>
      <c r="AD167">
        <v>4</v>
      </c>
      <c r="AE167">
        <v>45</v>
      </c>
      <c r="AF167">
        <v>169</v>
      </c>
      <c r="AG167">
        <v>6</v>
      </c>
      <c r="AV167">
        <f t="shared" si="130"/>
        <v>0</v>
      </c>
      <c r="AW167">
        <f t="shared" si="131"/>
        <v>21.333333333333332</v>
      </c>
      <c r="AX167">
        <f t="shared" si="132"/>
        <v>0</v>
      </c>
      <c r="AY167">
        <f t="shared" si="133"/>
        <v>0</v>
      </c>
      <c r="AZ167">
        <f t="shared" si="134"/>
        <v>2.6666666666666665</v>
      </c>
      <c r="BA167">
        <f t="shared" si="135"/>
        <v>54.666666666666664</v>
      </c>
      <c r="BB167">
        <f t="shared" si="136"/>
        <v>8</v>
      </c>
      <c r="BC167">
        <f t="shared" si="137"/>
        <v>21.666666666666668</v>
      </c>
      <c r="BD167">
        <f t="shared" si="138"/>
        <v>1.3333333333333333</v>
      </c>
      <c r="BE167">
        <f t="shared" si="139"/>
        <v>15</v>
      </c>
      <c r="BF167">
        <f t="shared" si="140"/>
        <v>56.333333333333336</v>
      </c>
      <c r="BG167">
        <f t="shared" si="141"/>
        <v>2</v>
      </c>
      <c r="BH167">
        <f t="shared" si="142"/>
        <v>0</v>
      </c>
      <c r="BI167">
        <f t="shared" si="143"/>
        <v>0</v>
      </c>
      <c r="BJ167">
        <f t="shared" si="144"/>
        <v>0</v>
      </c>
      <c r="BK167">
        <f t="shared" si="145"/>
        <v>0</v>
      </c>
      <c r="BL167">
        <v>0</v>
      </c>
      <c r="BM167">
        <f t="shared" si="146"/>
        <v>0</v>
      </c>
      <c r="BN167">
        <f t="shared" si="147"/>
        <v>0</v>
      </c>
      <c r="BO167">
        <f t="shared" si="148"/>
        <v>0</v>
      </c>
      <c r="BP167">
        <f t="shared" si="149"/>
        <v>0</v>
      </c>
      <c r="BQ167">
        <f t="shared" si="150"/>
        <v>0</v>
      </c>
      <c r="BR167">
        <f t="shared" si="151"/>
        <v>0</v>
      </c>
      <c r="BS167">
        <f t="shared" si="152"/>
        <v>0</v>
      </c>
      <c r="BT167">
        <f t="shared" si="153"/>
        <v>0</v>
      </c>
    </row>
    <row r="168" spans="1:148" x14ac:dyDescent="0.25">
      <c r="A168">
        <v>17</v>
      </c>
      <c r="B168">
        <v>1</v>
      </c>
      <c r="C168" t="s">
        <v>64</v>
      </c>
      <c r="D168" t="s">
        <v>61</v>
      </c>
      <c r="E168" s="11"/>
      <c r="F168" s="12">
        <v>8</v>
      </c>
      <c r="G168" s="16">
        <v>2</v>
      </c>
      <c r="H168" s="16">
        <v>4</v>
      </c>
      <c r="I168">
        <f t="shared" si="154"/>
        <v>122.66666666666666</v>
      </c>
      <c r="K168">
        <f t="shared" si="129"/>
        <v>0</v>
      </c>
      <c r="M168">
        <f t="shared" si="155"/>
        <v>0</v>
      </c>
      <c r="Q168">
        <f t="shared" si="156"/>
        <v>7</v>
      </c>
      <c r="T168" s="16"/>
      <c r="U168" s="16"/>
      <c r="W168" s="16">
        <v>8</v>
      </c>
      <c r="Z168">
        <v>2</v>
      </c>
      <c r="AA168">
        <v>62</v>
      </c>
      <c r="AB168">
        <v>10</v>
      </c>
      <c r="AC168">
        <v>16</v>
      </c>
      <c r="AE168">
        <v>63</v>
      </c>
      <c r="AF168">
        <v>207</v>
      </c>
      <c r="AV168">
        <f t="shared" si="130"/>
        <v>0</v>
      </c>
      <c r="AW168">
        <f t="shared" si="131"/>
        <v>2.6666666666666665</v>
      </c>
      <c r="AX168">
        <f t="shared" si="132"/>
        <v>0</v>
      </c>
      <c r="AY168">
        <f t="shared" si="133"/>
        <v>0</v>
      </c>
      <c r="AZ168">
        <f t="shared" si="134"/>
        <v>0.66666666666666663</v>
      </c>
      <c r="BA168">
        <f t="shared" si="135"/>
        <v>20.666666666666668</v>
      </c>
      <c r="BB168">
        <f t="shared" si="136"/>
        <v>3.3333333333333335</v>
      </c>
      <c r="BC168">
        <f t="shared" si="137"/>
        <v>5.333333333333333</v>
      </c>
      <c r="BD168">
        <f t="shared" si="138"/>
        <v>0</v>
      </c>
      <c r="BE168">
        <f t="shared" si="139"/>
        <v>21</v>
      </c>
      <c r="BF168">
        <f t="shared" si="140"/>
        <v>69</v>
      </c>
      <c r="BG168">
        <f t="shared" si="141"/>
        <v>0</v>
      </c>
      <c r="BH168">
        <f t="shared" si="142"/>
        <v>0</v>
      </c>
      <c r="BI168">
        <f t="shared" si="143"/>
        <v>0</v>
      </c>
      <c r="BJ168">
        <f t="shared" si="144"/>
        <v>0</v>
      </c>
      <c r="BK168">
        <f t="shared" si="145"/>
        <v>0</v>
      </c>
      <c r="BL168">
        <v>0</v>
      </c>
      <c r="BM168">
        <f t="shared" si="146"/>
        <v>0</v>
      </c>
      <c r="BN168">
        <f t="shared" si="147"/>
        <v>0</v>
      </c>
      <c r="BO168">
        <f t="shared" si="148"/>
        <v>0</v>
      </c>
      <c r="BP168">
        <f t="shared" si="149"/>
        <v>0</v>
      </c>
      <c r="BQ168">
        <f t="shared" si="150"/>
        <v>0</v>
      </c>
      <c r="BR168">
        <f t="shared" si="151"/>
        <v>0</v>
      </c>
      <c r="BS168">
        <f t="shared" si="152"/>
        <v>0</v>
      </c>
      <c r="BT168">
        <f t="shared" si="153"/>
        <v>0</v>
      </c>
    </row>
    <row r="169" spans="1:148" x14ac:dyDescent="0.25">
      <c r="A169">
        <v>17</v>
      </c>
      <c r="B169">
        <v>1</v>
      </c>
      <c r="C169" t="s">
        <v>64</v>
      </c>
      <c r="D169" t="s">
        <v>61</v>
      </c>
      <c r="E169" s="11"/>
      <c r="F169" s="12">
        <v>9</v>
      </c>
      <c r="G169" s="16">
        <v>2</v>
      </c>
      <c r="H169" s="16">
        <v>4</v>
      </c>
      <c r="I169">
        <f t="shared" si="154"/>
        <v>328</v>
      </c>
      <c r="K169">
        <f t="shared" si="129"/>
        <v>0</v>
      </c>
      <c r="M169">
        <f t="shared" si="155"/>
        <v>0</v>
      </c>
      <c r="Q169">
        <f t="shared" si="156"/>
        <v>7</v>
      </c>
      <c r="T169" s="16"/>
      <c r="U169" s="16"/>
      <c r="W169">
        <v>28</v>
      </c>
      <c r="AA169">
        <v>479</v>
      </c>
      <c r="AB169">
        <v>6</v>
      </c>
      <c r="AC169">
        <v>6</v>
      </c>
      <c r="AD169">
        <v>1</v>
      </c>
      <c r="AE169">
        <v>117</v>
      </c>
      <c r="AF169">
        <v>347</v>
      </c>
      <c r="AV169">
        <f t="shared" si="130"/>
        <v>0</v>
      </c>
      <c r="AW169">
        <f t="shared" si="131"/>
        <v>9.3333333333333339</v>
      </c>
      <c r="AX169">
        <f t="shared" si="132"/>
        <v>0</v>
      </c>
      <c r="AY169">
        <f t="shared" si="133"/>
        <v>0</v>
      </c>
      <c r="AZ169">
        <f t="shared" si="134"/>
        <v>0</v>
      </c>
      <c r="BA169">
        <f t="shared" si="135"/>
        <v>159.66666666666666</v>
      </c>
      <c r="BB169">
        <f t="shared" si="136"/>
        <v>2</v>
      </c>
      <c r="BC169">
        <f t="shared" si="137"/>
        <v>2</v>
      </c>
      <c r="BD169">
        <f t="shared" si="138"/>
        <v>0.33333333333333331</v>
      </c>
      <c r="BE169">
        <f t="shared" si="139"/>
        <v>39</v>
      </c>
      <c r="BF169">
        <f t="shared" si="140"/>
        <v>115.66666666666667</v>
      </c>
      <c r="BG169">
        <f t="shared" si="141"/>
        <v>0</v>
      </c>
      <c r="BH169">
        <f t="shared" si="142"/>
        <v>0</v>
      </c>
      <c r="BI169">
        <f t="shared" si="143"/>
        <v>0</v>
      </c>
      <c r="BJ169">
        <f t="shared" si="144"/>
        <v>0</v>
      </c>
      <c r="BK169">
        <f t="shared" si="145"/>
        <v>0</v>
      </c>
      <c r="BL169">
        <v>0</v>
      </c>
      <c r="BM169">
        <f t="shared" si="146"/>
        <v>0</v>
      </c>
      <c r="BN169">
        <f t="shared" si="147"/>
        <v>0</v>
      </c>
      <c r="BO169">
        <f t="shared" si="148"/>
        <v>0</v>
      </c>
      <c r="BP169">
        <f t="shared" si="149"/>
        <v>0</v>
      </c>
      <c r="BQ169">
        <f t="shared" si="150"/>
        <v>0</v>
      </c>
      <c r="BR169">
        <f t="shared" si="151"/>
        <v>0</v>
      </c>
      <c r="BS169">
        <f t="shared" si="152"/>
        <v>0</v>
      </c>
      <c r="BT169">
        <f t="shared" si="153"/>
        <v>0</v>
      </c>
    </row>
    <row r="170" spans="1:148" x14ac:dyDescent="0.25">
      <c r="A170">
        <v>17</v>
      </c>
      <c r="B170">
        <v>1</v>
      </c>
      <c r="C170" t="s">
        <v>64</v>
      </c>
      <c r="D170" t="s">
        <v>61</v>
      </c>
      <c r="E170" s="11"/>
      <c r="F170" s="12">
        <v>10</v>
      </c>
      <c r="G170" s="16">
        <v>3</v>
      </c>
      <c r="H170" s="16">
        <v>8</v>
      </c>
      <c r="I170">
        <f t="shared" si="154"/>
        <v>771.33333333333337</v>
      </c>
      <c r="K170">
        <f t="shared" si="129"/>
        <v>0</v>
      </c>
      <c r="M170">
        <f t="shared" si="155"/>
        <v>0</v>
      </c>
      <c r="Q170">
        <f t="shared" si="156"/>
        <v>10</v>
      </c>
      <c r="T170" s="16"/>
      <c r="U170" s="16"/>
      <c r="W170">
        <v>12</v>
      </c>
      <c r="X170">
        <v>1</v>
      </c>
      <c r="Z170">
        <v>3</v>
      </c>
      <c r="AA170">
        <v>717</v>
      </c>
      <c r="AB170">
        <v>13</v>
      </c>
      <c r="AC170">
        <v>5</v>
      </c>
      <c r="AD170">
        <v>1</v>
      </c>
      <c r="AE170">
        <v>284</v>
      </c>
      <c r="AF170">
        <v>120</v>
      </c>
      <c r="AI170">
        <v>1</v>
      </c>
      <c r="AV170">
        <f t="shared" si="130"/>
        <v>0</v>
      </c>
      <c r="AW170">
        <f t="shared" si="131"/>
        <v>8</v>
      </c>
      <c r="AX170">
        <f t="shared" si="132"/>
        <v>0.66666666666666663</v>
      </c>
      <c r="AY170">
        <f t="shared" si="133"/>
        <v>0</v>
      </c>
      <c r="AZ170">
        <f t="shared" si="134"/>
        <v>2</v>
      </c>
      <c r="BA170">
        <f t="shared" si="135"/>
        <v>478</v>
      </c>
      <c r="BB170">
        <f t="shared" si="136"/>
        <v>8.6666666666666661</v>
      </c>
      <c r="BC170">
        <f t="shared" si="137"/>
        <v>3.3333333333333335</v>
      </c>
      <c r="BD170">
        <f t="shared" si="138"/>
        <v>0.66666666666666663</v>
      </c>
      <c r="BE170">
        <f t="shared" si="139"/>
        <v>189.33333333333334</v>
      </c>
      <c r="BF170">
        <f t="shared" si="140"/>
        <v>80</v>
      </c>
      <c r="BG170">
        <f t="shared" si="141"/>
        <v>0</v>
      </c>
      <c r="BH170">
        <f t="shared" si="142"/>
        <v>0</v>
      </c>
      <c r="BI170">
        <f t="shared" si="143"/>
        <v>0.66666666666666663</v>
      </c>
      <c r="BJ170">
        <f t="shared" si="144"/>
        <v>0</v>
      </c>
      <c r="BK170">
        <f t="shared" si="145"/>
        <v>0</v>
      </c>
      <c r="BL170">
        <v>0</v>
      </c>
      <c r="BM170">
        <f t="shared" si="146"/>
        <v>0</v>
      </c>
      <c r="BN170">
        <f t="shared" si="147"/>
        <v>0</v>
      </c>
      <c r="BO170">
        <f t="shared" si="148"/>
        <v>0</v>
      </c>
      <c r="BP170">
        <f t="shared" si="149"/>
        <v>0</v>
      </c>
      <c r="BQ170">
        <f t="shared" si="150"/>
        <v>0</v>
      </c>
      <c r="BR170">
        <f t="shared" si="151"/>
        <v>0</v>
      </c>
      <c r="BS170">
        <f t="shared" si="152"/>
        <v>0</v>
      </c>
      <c r="BT170">
        <f t="shared" si="153"/>
        <v>0</v>
      </c>
    </row>
    <row r="171" spans="1:148" x14ac:dyDescent="0.25">
      <c r="A171">
        <v>17</v>
      </c>
      <c r="B171">
        <v>1</v>
      </c>
      <c r="C171" t="s">
        <v>64</v>
      </c>
      <c r="D171" t="s">
        <v>61</v>
      </c>
      <c r="E171" s="11"/>
      <c r="F171" s="12">
        <v>11</v>
      </c>
      <c r="G171">
        <v>2</v>
      </c>
      <c r="H171">
        <v>4</v>
      </c>
      <c r="I171">
        <f t="shared" si="154"/>
        <v>309.66666666666669</v>
      </c>
      <c r="K171">
        <f t="shared" si="129"/>
        <v>0</v>
      </c>
      <c r="M171">
        <f t="shared" si="155"/>
        <v>0</v>
      </c>
      <c r="Q171">
        <f t="shared" si="156"/>
        <v>6</v>
      </c>
      <c r="W171">
        <v>42</v>
      </c>
      <c r="Z171">
        <v>3</v>
      </c>
      <c r="AA171">
        <v>345</v>
      </c>
      <c r="AC171">
        <v>22</v>
      </c>
      <c r="AE171">
        <v>246</v>
      </c>
      <c r="AF171">
        <v>271</v>
      </c>
      <c r="AV171">
        <f t="shared" si="130"/>
        <v>0</v>
      </c>
      <c r="AW171">
        <f t="shared" si="131"/>
        <v>14</v>
      </c>
      <c r="AX171">
        <f t="shared" si="132"/>
        <v>0</v>
      </c>
      <c r="AY171">
        <f t="shared" si="133"/>
        <v>0</v>
      </c>
      <c r="AZ171">
        <f t="shared" si="134"/>
        <v>1</v>
      </c>
      <c r="BA171">
        <f t="shared" si="135"/>
        <v>115</v>
      </c>
      <c r="BB171">
        <f t="shared" si="136"/>
        <v>0</v>
      </c>
      <c r="BC171">
        <f t="shared" si="137"/>
        <v>7.333333333333333</v>
      </c>
      <c r="BD171">
        <f t="shared" si="138"/>
        <v>0</v>
      </c>
      <c r="BE171">
        <f t="shared" si="139"/>
        <v>82</v>
      </c>
      <c r="BF171">
        <f t="shared" si="140"/>
        <v>90.333333333333329</v>
      </c>
      <c r="BG171">
        <f t="shared" si="141"/>
        <v>0</v>
      </c>
      <c r="BH171">
        <f t="shared" si="142"/>
        <v>0</v>
      </c>
      <c r="BI171">
        <f t="shared" si="143"/>
        <v>0</v>
      </c>
      <c r="BJ171">
        <f t="shared" si="144"/>
        <v>0</v>
      </c>
      <c r="BK171">
        <f t="shared" si="145"/>
        <v>0</v>
      </c>
      <c r="BL171">
        <v>0</v>
      </c>
      <c r="BM171">
        <f t="shared" si="146"/>
        <v>0</v>
      </c>
      <c r="BN171">
        <f t="shared" si="147"/>
        <v>0</v>
      </c>
      <c r="BO171">
        <f t="shared" si="148"/>
        <v>0</v>
      </c>
      <c r="BP171">
        <f t="shared" si="149"/>
        <v>0</v>
      </c>
      <c r="BQ171">
        <f t="shared" si="150"/>
        <v>0</v>
      </c>
      <c r="BR171">
        <f t="shared" si="151"/>
        <v>0</v>
      </c>
      <c r="BS171">
        <f t="shared" si="152"/>
        <v>0</v>
      </c>
      <c r="BT171">
        <f t="shared" si="153"/>
        <v>0</v>
      </c>
    </row>
    <row r="172" spans="1:148" x14ac:dyDescent="0.25">
      <c r="A172">
        <v>18</v>
      </c>
      <c r="B172">
        <v>6</v>
      </c>
      <c r="C172" t="s">
        <v>64</v>
      </c>
      <c r="D172" t="s">
        <v>63</v>
      </c>
      <c r="E172" s="15"/>
      <c r="F172" s="15">
        <v>2</v>
      </c>
      <c r="G172">
        <v>1</v>
      </c>
      <c r="H172" s="16">
        <v>2</v>
      </c>
      <c r="I172">
        <f t="shared" si="154"/>
        <v>187.66666666666666</v>
      </c>
      <c r="J172">
        <f>AVERAGE(I172:I181)</f>
        <v>161.05833333333334</v>
      </c>
      <c r="K172">
        <f t="shared" si="129"/>
        <v>0.16666666666666666</v>
      </c>
      <c r="L172">
        <f>AVERAGE(K172:K181)</f>
        <v>6.6666666666666666E-2</v>
      </c>
      <c r="M172">
        <f t="shared" si="155"/>
        <v>1</v>
      </c>
      <c r="N172">
        <f>AVERAGE(M172:M181)</f>
        <v>0.4</v>
      </c>
      <c r="O172">
        <f>STDEV(K172:K181)</f>
        <v>0.11653431646335018</v>
      </c>
      <c r="P172">
        <f>O172/L172</f>
        <v>1.7480147469502527</v>
      </c>
      <c r="Q172">
        <f t="shared" si="156"/>
        <v>7</v>
      </c>
      <c r="R172">
        <f>AVERAGE(Q172:Q181)</f>
        <v>9.8000000000000007</v>
      </c>
      <c r="S172">
        <f>STDEV(I172:I181)</f>
        <v>90.668267023593899</v>
      </c>
      <c r="T172">
        <f>S172/J172</f>
        <v>0.56295296956751006</v>
      </c>
      <c r="W172">
        <v>70</v>
      </c>
      <c r="Z172">
        <v>718</v>
      </c>
      <c r="AA172">
        <v>48</v>
      </c>
      <c r="AC172">
        <v>10</v>
      </c>
      <c r="AD172">
        <v>136</v>
      </c>
      <c r="AE172">
        <v>94</v>
      </c>
      <c r="AF172">
        <v>50</v>
      </c>
      <c r="AS172">
        <v>1</v>
      </c>
      <c r="AV172">
        <f t="shared" si="130"/>
        <v>0</v>
      </c>
      <c r="AW172">
        <f t="shared" si="131"/>
        <v>11.666666666666666</v>
      </c>
      <c r="AX172">
        <f t="shared" si="132"/>
        <v>0</v>
      </c>
      <c r="AY172">
        <f t="shared" si="133"/>
        <v>0</v>
      </c>
      <c r="AZ172">
        <f t="shared" si="134"/>
        <v>119.66666666666667</v>
      </c>
      <c r="BA172">
        <f t="shared" si="135"/>
        <v>8</v>
      </c>
      <c r="BB172">
        <f t="shared" si="136"/>
        <v>0</v>
      </c>
      <c r="BC172">
        <f t="shared" si="137"/>
        <v>1.6666666666666667</v>
      </c>
      <c r="BD172">
        <f t="shared" si="138"/>
        <v>22.666666666666668</v>
      </c>
      <c r="BE172">
        <f t="shared" si="139"/>
        <v>15.666666666666666</v>
      </c>
      <c r="BF172">
        <f t="shared" si="140"/>
        <v>8.3333333333333339</v>
      </c>
      <c r="BG172">
        <f t="shared" si="141"/>
        <v>0</v>
      </c>
      <c r="BH172">
        <f t="shared" si="142"/>
        <v>0</v>
      </c>
      <c r="BI172">
        <f t="shared" si="143"/>
        <v>0</v>
      </c>
      <c r="BJ172">
        <f t="shared" si="144"/>
        <v>0</v>
      </c>
      <c r="BK172">
        <f t="shared" si="145"/>
        <v>0</v>
      </c>
      <c r="BL172">
        <v>0</v>
      </c>
      <c r="BM172">
        <f t="shared" si="146"/>
        <v>0</v>
      </c>
      <c r="BN172">
        <f t="shared" si="147"/>
        <v>0</v>
      </c>
      <c r="BO172">
        <f t="shared" si="148"/>
        <v>0</v>
      </c>
      <c r="BP172">
        <f t="shared" si="149"/>
        <v>0</v>
      </c>
      <c r="BQ172">
        <f t="shared" si="150"/>
        <v>0</v>
      </c>
      <c r="BR172">
        <f t="shared" si="151"/>
        <v>0</v>
      </c>
      <c r="BS172">
        <f t="shared" si="152"/>
        <v>0.16666666666666666</v>
      </c>
      <c r="BT172">
        <f t="shared" si="153"/>
        <v>0</v>
      </c>
      <c r="BV172">
        <f>AVERAGE(AV172:AV181)</f>
        <v>1.8416666666666668</v>
      </c>
      <c r="BW172">
        <f>STDEV(AV172:AV181)</f>
        <v>3.8670916912000095</v>
      </c>
      <c r="BX172">
        <f t="shared" ref="BX172:BX212" si="178">BW172/BV172</f>
        <v>2.0997782938642584</v>
      </c>
      <c r="BY172">
        <f>AVERAGE(AW172:AW181)</f>
        <v>8.7333333333333343</v>
      </c>
      <c r="BZ172">
        <f>STDEV(AW172:AW181)</f>
        <v>15.910086869578395</v>
      </c>
      <c r="CA172">
        <f t="shared" si="157"/>
        <v>1.8217656720891289</v>
      </c>
      <c r="CB172">
        <f>AVERAGE(AX172:AX181)</f>
        <v>0</v>
      </c>
      <c r="CC172">
        <f>STDEV(AX172:AX181)</f>
        <v>0</v>
      </c>
      <c r="CD172">
        <v>0</v>
      </c>
      <c r="CE172">
        <f t="shared" ref="CE172" si="179">AVERAGE(AY172:AY181)</f>
        <v>0</v>
      </c>
      <c r="CF172">
        <f>STDEV(AY172:AY181)</f>
        <v>0</v>
      </c>
      <c r="CG172">
        <v>0</v>
      </c>
      <c r="CH172">
        <f>AVERAGE(AZ172:AZ181)</f>
        <v>33.85</v>
      </c>
      <c r="CI172">
        <f>STDEV(AZ172:AZ181)</f>
        <v>33.798189191029046</v>
      </c>
      <c r="CJ172">
        <f t="shared" si="159"/>
        <v>0.99846940003040008</v>
      </c>
      <c r="CK172">
        <f>AVERAGE(BA172:BA181)</f>
        <v>11.783333333333333</v>
      </c>
      <c r="CL172">
        <f>STDEV(BA172:BA181)</f>
        <v>9.5710629980990216</v>
      </c>
      <c r="CM172">
        <f t="shared" si="160"/>
        <v>0.81225428555295798</v>
      </c>
      <c r="CN172">
        <f>AVERAGE(BB172:BB181)</f>
        <v>1.9583333333333335</v>
      </c>
      <c r="CO172">
        <f>STDEV(BB172:BB181)</f>
        <v>2.7636446011528837</v>
      </c>
      <c r="CP172">
        <f t="shared" si="161"/>
        <v>1.4112227750567916</v>
      </c>
      <c r="CQ172">
        <f>AVERAGE(BC172:BC181)</f>
        <v>18.133333333333333</v>
      </c>
      <c r="CR172">
        <f>STDEV(BC172:BC181)</f>
        <v>10.35237194744623</v>
      </c>
      <c r="CS172">
        <f t="shared" si="162"/>
        <v>0.57090286474887297</v>
      </c>
      <c r="CT172">
        <f>AVERAGE(BD172:BD181)</f>
        <v>15.108333333333331</v>
      </c>
      <c r="CU172">
        <f>STDEV(BD172:BD181)</f>
        <v>17.732322531063971</v>
      </c>
      <c r="CV172">
        <f t="shared" si="163"/>
        <v>1.1736782701200645</v>
      </c>
      <c r="CW172">
        <f>AVERAGE(BE172:BE181)</f>
        <v>6.2583333333333329</v>
      </c>
      <c r="CX172">
        <f>STDEV(BE172:BE181)</f>
        <v>6.2425820176360993</v>
      </c>
      <c r="CY172">
        <f t="shared" si="164"/>
        <v>0.99748314529471638</v>
      </c>
      <c r="CZ172">
        <f>AVERAGE(BF172:BF181)</f>
        <v>39.56666666666667</v>
      </c>
      <c r="DA172">
        <f>STDEV(BF172:BF181)</f>
        <v>72.97484768782823</v>
      </c>
      <c r="DB172">
        <f t="shared" si="165"/>
        <v>1.8443516686055996</v>
      </c>
      <c r="DC172">
        <f>AVERAGE(BG172:BG181)</f>
        <v>20.508333333333333</v>
      </c>
      <c r="DD172">
        <f>STDEV(BG172:BG181)</f>
        <v>23.771366282531421</v>
      </c>
      <c r="DE172">
        <f t="shared" si="166"/>
        <v>1.1591076610742668</v>
      </c>
      <c r="DF172">
        <f>AVERAGE(BH172:BH181)</f>
        <v>0</v>
      </c>
      <c r="DG172">
        <f>STDEV(BH172:BH181)</f>
        <v>0</v>
      </c>
      <c r="DH172">
        <v>0</v>
      </c>
      <c r="DI172">
        <f>AVERAGE(BI172:BI181)</f>
        <v>1.825</v>
      </c>
      <c r="DJ172">
        <f>STDEV(BI172:BI181)</f>
        <v>2.7240498400110447</v>
      </c>
      <c r="DK172">
        <f t="shared" si="167"/>
        <v>1.4926300493211204</v>
      </c>
      <c r="DL172">
        <f>AVERAGE(BJ172:BJ181)</f>
        <v>0</v>
      </c>
      <c r="DM172">
        <f>STDEV(BJ172:BJ181)</f>
        <v>0</v>
      </c>
      <c r="DN172">
        <v>0</v>
      </c>
      <c r="DO172">
        <f>AVERAGE(BK172:BK181)</f>
        <v>0</v>
      </c>
      <c r="DP172">
        <f>STDEV(BK172:BK181)</f>
        <v>0</v>
      </c>
      <c r="DQ172">
        <v>0</v>
      </c>
      <c r="DR172">
        <f>AVERAGE(BM172:BM181)</f>
        <v>1.6666666666666666E-2</v>
      </c>
      <c r="DS172">
        <f>STDEV(BM172:BM181)</f>
        <v>5.2704627669472988E-2</v>
      </c>
      <c r="DT172">
        <f t="shared" si="173"/>
        <v>3.1622776601683795</v>
      </c>
      <c r="DU172">
        <f>AVERAGE(BN172:BN181)</f>
        <v>0</v>
      </c>
      <c r="DV172">
        <f>STDEV(BN172:BN181)</f>
        <v>0</v>
      </c>
      <c r="DW172">
        <v>0</v>
      </c>
      <c r="DX172">
        <f>AVERAGE(BO172:BO181)</f>
        <v>0</v>
      </c>
      <c r="DY172">
        <f>STDEV(BO172:BO181)</f>
        <v>0</v>
      </c>
      <c r="DZ172">
        <v>0</v>
      </c>
      <c r="EA172">
        <f>AVERAGE(BP172:BP181)</f>
        <v>0</v>
      </c>
      <c r="EB172">
        <f>STDEV(BP172:BP181)</f>
        <v>0</v>
      </c>
      <c r="EC172">
        <v>0</v>
      </c>
      <c r="ED172">
        <f>AVERAGE(BL172:BL181)</f>
        <v>1.4916666666666667</v>
      </c>
      <c r="EE172">
        <f>STDEV(BL172:BL181)</f>
        <v>2.1696738390599717</v>
      </c>
      <c r="EF172">
        <f t="shared" si="168"/>
        <v>1.4545299479731653</v>
      </c>
      <c r="EG172">
        <f>AVERAGE(BQ172:BQ181)</f>
        <v>0</v>
      </c>
      <c r="EH172">
        <f>STDEV(BQ172:BQ181)</f>
        <v>0</v>
      </c>
      <c r="EI172">
        <v>0</v>
      </c>
      <c r="EJ172">
        <f>AVERAGE(BR172:BR181)</f>
        <v>0</v>
      </c>
      <c r="EK172">
        <f t="shared" si="169"/>
        <v>0</v>
      </c>
      <c r="EL172">
        <v>0</v>
      </c>
      <c r="EM172">
        <f>AVERAGE(BS172:BS181)</f>
        <v>0.05</v>
      </c>
      <c r="EN172">
        <f t="shared" si="170"/>
        <v>8.0507648589941319E-2</v>
      </c>
      <c r="EO172">
        <f t="shared" si="175"/>
        <v>1.6101529717988263</v>
      </c>
      <c r="EP172">
        <f>AVERAGE(BT172:BT181)</f>
        <v>0</v>
      </c>
      <c r="EQ172">
        <f t="shared" si="171"/>
        <v>0</v>
      </c>
      <c r="ER172">
        <v>0</v>
      </c>
    </row>
    <row r="173" spans="1:148" x14ac:dyDescent="0.25">
      <c r="A173">
        <v>18</v>
      </c>
      <c r="B173">
        <v>6</v>
      </c>
      <c r="C173" t="s">
        <v>64</v>
      </c>
      <c r="D173" t="s">
        <v>63</v>
      </c>
      <c r="E173" s="15"/>
      <c r="F173" s="15">
        <v>3</v>
      </c>
      <c r="G173" s="16">
        <v>1</v>
      </c>
      <c r="H173" s="16">
        <v>2</v>
      </c>
      <c r="I173">
        <f t="shared" si="154"/>
        <v>254</v>
      </c>
      <c r="K173">
        <f t="shared" si="129"/>
        <v>0</v>
      </c>
      <c r="M173">
        <f t="shared" si="155"/>
        <v>0</v>
      </c>
      <c r="Q173">
        <f t="shared" si="156"/>
        <v>8</v>
      </c>
      <c r="T173" s="16"/>
      <c r="U173" s="16"/>
      <c r="W173">
        <v>8</v>
      </c>
      <c r="Z173">
        <v>212</v>
      </c>
      <c r="AA173">
        <v>40</v>
      </c>
      <c r="AB173">
        <v>4</v>
      </c>
      <c r="AC173">
        <v>62</v>
      </c>
      <c r="AD173">
        <v>362</v>
      </c>
      <c r="AE173">
        <v>60</v>
      </c>
      <c r="AF173">
        <v>776</v>
      </c>
      <c r="AV173">
        <f t="shared" si="130"/>
        <v>0</v>
      </c>
      <c r="AW173">
        <f t="shared" si="131"/>
        <v>1.3333333333333333</v>
      </c>
      <c r="AX173">
        <f t="shared" si="132"/>
        <v>0</v>
      </c>
      <c r="AY173">
        <f t="shared" si="133"/>
        <v>0</v>
      </c>
      <c r="AZ173">
        <f t="shared" si="134"/>
        <v>35.333333333333336</v>
      </c>
      <c r="BA173">
        <f t="shared" si="135"/>
        <v>6.666666666666667</v>
      </c>
      <c r="BB173">
        <f t="shared" si="136"/>
        <v>0.66666666666666663</v>
      </c>
      <c r="BC173">
        <f t="shared" si="137"/>
        <v>10.333333333333334</v>
      </c>
      <c r="BD173">
        <f t="shared" si="138"/>
        <v>60.333333333333336</v>
      </c>
      <c r="BE173">
        <f t="shared" si="139"/>
        <v>10</v>
      </c>
      <c r="BF173">
        <f t="shared" si="140"/>
        <v>129.33333333333334</v>
      </c>
      <c r="BG173">
        <f t="shared" si="141"/>
        <v>0</v>
      </c>
      <c r="BH173">
        <f t="shared" si="142"/>
        <v>0</v>
      </c>
      <c r="BI173">
        <f t="shared" si="143"/>
        <v>0</v>
      </c>
      <c r="BJ173">
        <f t="shared" si="144"/>
        <v>0</v>
      </c>
      <c r="BK173">
        <f t="shared" si="145"/>
        <v>0</v>
      </c>
      <c r="BL173">
        <v>0</v>
      </c>
      <c r="BM173">
        <f t="shared" si="146"/>
        <v>0</v>
      </c>
      <c r="BN173">
        <f t="shared" si="147"/>
        <v>0</v>
      </c>
      <c r="BO173">
        <f t="shared" si="148"/>
        <v>0</v>
      </c>
      <c r="BP173">
        <f t="shared" si="149"/>
        <v>0</v>
      </c>
      <c r="BQ173">
        <f t="shared" si="150"/>
        <v>0</v>
      </c>
      <c r="BR173">
        <f t="shared" si="151"/>
        <v>0</v>
      </c>
      <c r="BS173">
        <f t="shared" si="152"/>
        <v>0</v>
      </c>
      <c r="BT173">
        <f t="shared" si="153"/>
        <v>0</v>
      </c>
    </row>
    <row r="174" spans="1:148" x14ac:dyDescent="0.25">
      <c r="A174">
        <v>18</v>
      </c>
      <c r="B174">
        <v>6</v>
      </c>
      <c r="C174" t="s">
        <v>64</v>
      </c>
      <c r="D174" t="s">
        <v>63</v>
      </c>
      <c r="E174" s="15"/>
      <c r="F174" s="15">
        <v>4</v>
      </c>
      <c r="G174" s="16">
        <v>0</v>
      </c>
      <c r="H174" s="16">
        <v>1</v>
      </c>
      <c r="I174">
        <f t="shared" si="154"/>
        <v>128.66666666666669</v>
      </c>
      <c r="K174">
        <f t="shared" si="129"/>
        <v>0.16666666666666666</v>
      </c>
      <c r="M174">
        <f t="shared" si="155"/>
        <v>1</v>
      </c>
      <c r="Q174">
        <f t="shared" si="156"/>
        <v>7</v>
      </c>
      <c r="T174" s="16"/>
      <c r="U174" s="16"/>
      <c r="W174">
        <v>20</v>
      </c>
      <c r="Z174">
        <v>732</v>
      </c>
      <c r="AA174">
        <v>34</v>
      </c>
      <c r="AC174">
        <v>186</v>
      </c>
      <c r="AD174">
        <v>288</v>
      </c>
      <c r="AE174">
        <v>158</v>
      </c>
      <c r="AF174">
        <v>126</v>
      </c>
      <c r="AS174">
        <v>2</v>
      </c>
      <c r="AV174">
        <f t="shared" si="130"/>
        <v>0</v>
      </c>
      <c r="AW174">
        <f t="shared" si="131"/>
        <v>1.6666666666666667</v>
      </c>
      <c r="AX174">
        <f t="shared" si="132"/>
        <v>0</v>
      </c>
      <c r="AY174">
        <f t="shared" si="133"/>
        <v>0</v>
      </c>
      <c r="AZ174">
        <f t="shared" si="134"/>
        <v>61</v>
      </c>
      <c r="BA174">
        <f t="shared" si="135"/>
        <v>2.8333333333333335</v>
      </c>
      <c r="BB174">
        <f t="shared" si="136"/>
        <v>0</v>
      </c>
      <c r="BC174">
        <f t="shared" si="137"/>
        <v>15.5</v>
      </c>
      <c r="BD174">
        <f t="shared" si="138"/>
        <v>24</v>
      </c>
      <c r="BE174">
        <f t="shared" si="139"/>
        <v>13.166666666666666</v>
      </c>
      <c r="BF174">
        <f t="shared" si="140"/>
        <v>10.5</v>
      </c>
      <c r="BG174">
        <f t="shared" si="141"/>
        <v>0</v>
      </c>
      <c r="BH174">
        <f t="shared" si="142"/>
        <v>0</v>
      </c>
      <c r="BI174">
        <f t="shared" si="143"/>
        <v>0</v>
      </c>
      <c r="BJ174">
        <f t="shared" si="144"/>
        <v>0</v>
      </c>
      <c r="BK174">
        <f t="shared" si="145"/>
        <v>0</v>
      </c>
      <c r="BL174">
        <v>0</v>
      </c>
      <c r="BM174">
        <f t="shared" si="146"/>
        <v>0</v>
      </c>
      <c r="BN174">
        <f t="shared" si="147"/>
        <v>0</v>
      </c>
      <c r="BO174">
        <f t="shared" si="148"/>
        <v>0</v>
      </c>
      <c r="BP174">
        <f t="shared" si="149"/>
        <v>0</v>
      </c>
      <c r="BQ174">
        <f t="shared" si="150"/>
        <v>0</v>
      </c>
      <c r="BR174">
        <f t="shared" si="151"/>
        <v>0</v>
      </c>
      <c r="BS174">
        <f t="shared" si="152"/>
        <v>0.16666666666666666</v>
      </c>
      <c r="BT174">
        <f t="shared" si="153"/>
        <v>0</v>
      </c>
    </row>
    <row r="175" spans="1:148" x14ac:dyDescent="0.25">
      <c r="A175">
        <v>18</v>
      </c>
      <c r="B175">
        <v>6</v>
      </c>
      <c r="C175" t="s">
        <v>64</v>
      </c>
      <c r="D175" t="s">
        <v>63</v>
      </c>
      <c r="E175" s="15"/>
      <c r="F175" s="15">
        <v>5</v>
      </c>
      <c r="G175" s="16">
        <v>1</v>
      </c>
      <c r="H175" s="16">
        <v>2</v>
      </c>
      <c r="I175">
        <f t="shared" si="154"/>
        <v>368.00000000000006</v>
      </c>
      <c r="K175">
        <f t="shared" si="129"/>
        <v>0</v>
      </c>
      <c r="M175">
        <f t="shared" si="155"/>
        <v>0</v>
      </c>
      <c r="Q175">
        <f t="shared" si="156"/>
        <v>9</v>
      </c>
      <c r="T175" s="16"/>
      <c r="U175" s="16"/>
      <c r="V175" s="16">
        <v>74</v>
      </c>
      <c r="W175" s="16">
        <v>318</v>
      </c>
      <c r="Z175">
        <v>38</v>
      </c>
      <c r="AA175">
        <v>212</v>
      </c>
      <c r="AC175">
        <v>132</v>
      </c>
      <c r="AD175">
        <v>36</v>
      </c>
      <c r="AE175">
        <v>86</v>
      </c>
      <c r="AF175">
        <v>1290</v>
      </c>
      <c r="AG175">
        <v>22</v>
      </c>
      <c r="AV175">
        <f t="shared" si="130"/>
        <v>12.333333333333334</v>
      </c>
      <c r="AW175">
        <f t="shared" si="131"/>
        <v>53</v>
      </c>
      <c r="AX175">
        <f t="shared" si="132"/>
        <v>0</v>
      </c>
      <c r="AY175">
        <f t="shared" si="133"/>
        <v>0</v>
      </c>
      <c r="AZ175">
        <f t="shared" si="134"/>
        <v>6.333333333333333</v>
      </c>
      <c r="BA175">
        <f t="shared" si="135"/>
        <v>35.333333333333336</v>
      </c>
      <c r="BB175">
        <f t="shared" si="136"/>
        <v>0</v>
      </c>
      <c r="BC175">
        <f t="shared" si="137"/>
        <v>22</v>
      </c>
      <c r="BD175">
        <f t="shared" si="138"/>
        <v>6</v>
      </c>
      <c r="BE175">
        <f t="shared" si="139"/>
        <v>14.333333333333334</v>
      </c>
      <c r="BF175">
        <f t="shared" si="140"/>
        <v>215</v>
      </c>
      <c r="BG175">
        <f t="shared" si="141"/>
        <v>3.6666666666666665</v>
      </c>
      <c r="BH175">
        <f t="shared" si="142"/>
        <v>0</v>
      </c>
      <c r="BI175">
        <f t="shared" si="143"/>
        <v>0</v>
      </c>
      <c r="BJ175">
        <f t="shared" si="144"/>
        <v>0</v>
      </c>
      <c r="BK175">
        <f t="shared" si="145"/>
        <v>0</v>
      </c>
      <c r="BL175">
        <v>0</v>
      </c>
      <c r="BM175">
        <f t="shared" si="146"/>
        <v>0</v>
      </c>
      <c r="BN175">
        <f t="shared" si="147"/>
        <v>0</v>
      </c>
      <c r="BO175">
        <f t="shared" si="148"/>
        <v>0</v>
      </c>
      <c r="BP175">
        <f t="shared" si="149"/>
        <v>0</v>
      </c>
      <c r="BQ175">
        <f t="shared" si="150"/>
        <v>0</v>
      </c>
      <c r="BR175">
        <f t="shared" si="151"/>
        <v>0</v>
      </c>
      <c r="BS175">
        <f t="shared" si="152"/>
        <v>0</v>
      </c>
      <c r="BT175">
        <f t="shared" si="153"/>
        <v>0</v>
      </c>
    </row>
    <row r="176" spans="1:148" x14ac:dyDescent="0.25">
      <c r="A176">
        <v>18</v>
      </c>
      <c r="B176">
        <v>6</v>
      </c>
      <c r="C176" t="s">
        <v>64</v>
      </c>
      <c r="D176" t="s">
        <v>63</v>
      </c>
      <c r="E176" s="15"/>
      <c r="F176" s="15">
        <v>6</v>
      </c>
      <c r="G176" s="16">
        <v>0</v>
      </c>
      <c r="H176" s="16">
        <v>1</v>
      </c>
      <c r="I176">
        <f t="shared" si="154"/>
        <v>76.75</v>
      </c>
      <c r="K176">
        <f t="shared" si="129"/>
        <v>0.33333333333333331</v>
      </c>
      <c r="M176">
        <f t="shared" si="155"/>
        <v>2</v>
      </c>
      <c r="Q176">
        <f t="shared" si="156"/>
        <v>12</v>
      </c>
      <c r="T176" s="16"/>
      <c r="U176" s="16"/>
      <c r="V176" s="16">
        <v>13</v>
      </c>
      <c r="W176" s="16">
        <v>44</v>
      </c>
      <c r="Z176">
        <v>146</v>
      </c>
      <c r="AA176">
        <v>50</v>
      </c>
      <c r="AB176">
        <v>5</v>
      </c>
      <c r="AC176">
        <v>448</v>
      </c>
      <c r="AD176">
        <v>59</v>
      </c>
      <c r="AE176">
        <v>15</v>
      </c>
      <c r="AF176">
        <v>4</v>
      </c>
      <c r="AG176">
        <v>121</v>
      </c>
      <c r="AI176">
        <v>5</v>
      </c>
      <c r="AL176">
        <v>2</v>
      </c>
      <c r="AP176">
        <v>11</v>
      </c>
      <c r="AS176">
        <v>2</v>
      </c>
      <c r="AV176">
        <f t="shared" si="130"/>
        <v>1.0833333333333333</v>
      </c>
      <c r="AW176">
        <f t="shared" si="131"/>
        <v>3.6666666666666665</v>
      </c>
      <c r="AX176">
        <f t="shared" si="132"/>
        <v>0</v>
      </c>
      <c r="AY176">
        <f t="shared" si="133"/>
        <v>0</v>
      </c>
      <c r="AZ176">
        <f t="shared" si="134"/>
        <v>12.166666666666666</v>
      </c>
      <c r="BA176">
        <f t="shared" si="135"/>
        <v>4.166666666666667</v>
      </c>
      <c r="BB176">
        <f t="shared" si="136"/>
        <v>0.41666666666666669</v>
      </c>
      <c r="BC176">
        <f t="shared" si="137"/>
        <v>37.333333333333336</v>
      </c>
      <c r="BD176">
        <f t="shared" si="138"/>
        <v>4.916666666666667</v>
      </c>
      <c r="BE176">
        <f t="shared" si="139"/>
        <v>1.25</v>
      </c>
      <c r="BF176">
        <f t="shared" si="140"/>
        <v>0.33333333333333331</v>
      </c>
      <c r="BG176">
        <f t="shared" si="141"/>
        <v>10.083333333333334</v>
      </c>
      <c r="BH176">
        <f t="shared" si="142"/>
        <v>0</v>
      </c>
      <c r="BI176">
        <f t="shared" si="143"/>
        <v>0.41666666666666669</v>
      </c>
      <c r="BJ176">
        <f t="shared" si="144"/>
        <v>0</v>
      </c>
      <c r="BK176">
        <f t="shared" si="145"/>
        <v>0</v>
      </c>
      <c r="BL176">
        <v>0.91666666666666663</v>
      </c>
      <c r="BM176">
        <f t="shared" si="146"/>
        <v>0.16666666666666666</v>
      </c>
      <c r="BN176">
        <f t="shared" si="147"/>
        <v>0</v>
      </c>
      <c r="BO176">
        <f t="shared" si="148"/>
        <v>0</v>
      </c>
      <c r="BP176">
        <f t="shared" si="149"/>
        <v>0</v>
      </c>
      <c r="BQ176">
        <f t="shared" si="150"/>
        <v>0</v>
      </c>
      <c r="BR176">
        <f t="shared" si="151"/>
        <v>0</v>
      </c>
      <c r="BS176">
        <f t="shared" si="152"/>
        <v>0.16666666666666666</v>
      </c>
      <c r="BT176">
        <f t="shared" si="153"/>
        <v>0</v>
      </c>
    </row>
    <row r="177" spans="1:148" x14ac:dyDescent="0.25">
      <c r="A177">
        <v>18</v>
      </c>
      <c r="B177">
        <v>6</v>
      </c>
      <c r="C177" t="s">
        <v>64</v>
      </c>
      <c r="D177" t="s">
        <v>63</v>
      </c>
      <c r="E177" s="15"/>
      <c r="F177" s="12">
        <v>7</v>
      </c>
      <c r="G177">
        <v>1</v>
      </c>
      <c r="H177">
        <v>2</v>
      </c>
      <c r="I177">
        <f t="shared" si="154"/>
        <v>103.33333333333333</v>
      </c>
      <c r="K177">
        <f t="shared" si="129"/>
        <v>0</v>
      </c>
      <c r="M177">
        <f t="shared" si="155"/>
        <v>0</v>
      </c>
      <c r="Q177">
        <f t="shared" si="156"/>
        <v>12</v>
      </c>
      <c r="V177">
        <v>22</v>
      </c>
      <c r="W177">
        <v>14</v>
      </c>
      <c r="Z177">
        <v>87</v>
      </c>
      <c r="AA177">
        <v>53</v>
      </c>
      <c r="AB177">
        <v>15</v>
      </c>
      <c r="AC177">
        <v>112</v>
      </c>
      <c r="AD177">
        <v>23</v>
      </c>
      <c r="AE177">
        <v>7</v>
      </c>
      <c r="AF177">
        <v>10</v>
      </c>
      <c r="AG177">
        <v>257</v>
      </c>
      <c r="AI177">
        <v>6</v>
      </c>
      <c r="AP177">
        <v>14</v>
      </c>
      <c r="AV177">
        <f t="shared" si="130"/>
        <v>3.6666666666666665</v>
      </c>
      <c r="AW177">
        <f t="shared" si="131"/>
        <v>2.3333333333333335</v>
      </c>
      <c r="AX177">
        <f t="shared" si="132"/>
        <v>0</v>
      </c>
      <c r="AY177">
        <f t="shared" si="133"/>
        <v>0</v>
      </c>
      <c r="AZ177">
        <f t="shared" si="134"/>
        <v>14.5</v>
      </c>
      <c r="BA177">
        <f t="shared" si="135"/>
        <v>8.8333333333333339</v>
      </c>
      <c r="BB177">
        <f t="shared" si="136"/>
        <v>2.5</v>
      </c>
      <c r="BC177">
        <f t="shared" si="137"/>
        <v>18.666666666666668</v>
      </c>
      <c r="BD177">
        <f t="shared" si="138"/>
        <v>3.8333333333333335</v>
      </c>
      <c r="BE177">
        <f t="shared" si="139"/>
        <v>1.1666666666666667</v>
      </c>
      <c r="BF177">
        <f t="shared" si="140"/>
        <v>1.6666666666666667</v>
      </c>
      <c r="BG177">
        <f t="shared" si="141"/>
        <v>42.833333333333336</v>
      </c>
      <c r="BH177">
        <f t="shared" si="142"/>
        <v>0</v>
      </c>
      <c r="BI177">
        <f t="shared" si="143"/>
        <v>1</v>
      </c>
      <c r="BJ177">
        <f t="shared" si="144"/>
        <v>0</v>
      </c>
      <c r="BK177">
        <f t="shared" si="145"/>
        <v>0</v>
      </c>
      <c r="BL177">
        <v>2.3333333333333335</v>
      </c>
      <c r="BM177">
        <f t="shared" si="146"/>
        <v>0</v>
      </c>
      <c r="BN177">
        <f t="shared" si="147"/>
        <v>0</v>
      </c>
      <c r="BO177">
        <f t="shared" si="148"/>
        <v>0</v>
      </c>
      <c r="BP177">
        <f t="shared" si="149"/>
        <v>0</v>
      </c>
      <c r="BQ177">
        <f t="shared" si="150"/>
        <v>0</v>
      </c>
      <c r="BR177">
        <f t="shared" si="151"/>
        <v>0</v>
      </c>
      <c r="BS177">
        <f t="shared" si="152"/>
        <v>0</v>
      </c>
      <c r="BT177">
        <f t="shared" si="153"/>
        <v>0</v>
      </c>
    </row>
    <row r="178" spans="1:148" x14ac:dyDescent="0.25">
      <c r="A178">
        <v>18</v>
      </c>
      <c r="B178">
        <v>6</v>
      </c>
      <c r="C178" t="s">
        <v>64</v>
      </c>
      <c r="D178" t="s">
        <v>63</v>
      </c>
      <c r="E178" s="15"/>
      <c r="F178" s="15">
        <v>8</v>
      </c>
      <c r="G178" s="16">
        <v>2</v>
      </c>
      <c r="H178" s="16">
        <v>4</v>
      </c>
      <c r="I178">
        <f t="shared" si="154"/>
        <v>120.66666666666664</v>
      </c>
      <c r="K178">
        <f t="shared" si="129"/>
        <v>0</v>
      </c>
      <c r="M178">
        <f t="shared" si="155"/>
        <v>0</v>
      </c>
      <c r="Q178">
        <f t="shared" si="156"/>
        <v>11</v>
      </c>
      <c r="T178" s="16"/>
      <c r="U178" s="16"/>
      <c r="V178" s="16">
        <v>4</v>
      </c>
      <c r="W178" s="16">
        <v>15</v>
      </c>
      <c r="Z178">
        <v>58</v>
      </c>
      <c r="AA178">
        <v>34</v>
      </c>
      <c r="AB178">
        <v>23</v>
      </c>
      <c r="AC178">
        <v>42</v>
      </c>
      <c r="AD178">
        <v>23</v>
      </c>
      <c r="AE178">
        <v>4</v>
      </c>
      <c r="AF178">
        <v>9</v>
      </c>
      <c r="AG178">
        <v>143</v>
      </c>
      <c r="AI178">
        <v>7</v>
      </c>
      <c r="AV178">
        <f t="shared" si="130"/>
        <v>1.3333333333333333</v>
      </c>
      <c r="AW178">
        <f t="shared" si="131"/>
        <v>5</v>
      </c>
      <c r="AX178">
        <f t="shared" si="132"/>
        <v>0</v>
      </c>
      <c r="AY178">
        <f t="shared" si="133"/>
        <v>0</v>
      </c>
      <c r="AZ178">
        <f t="shared" si="134"/>
        <v>19.333333333333332</v>
      </c>
      <c r="BA178">
        <f t="shared" si="135"/>
        <v>11.333333333333334</v>
      </c>
      <c r="BB178">
        <f t="shared" si="136"/>
        <v>7.666666666666667</v>
      </c>
      <c r="BC178">
        <f t="shared" si="137"/>
        <v>14</v>
      </c>
      <c r="BD178">
        <f t="shared" si="138"/>
        <v>7.666666666666667</v>
      </c>
      <c r="BE178">
        <f t="shared" si="139"/>
        <v>1.3333333333333333</v>
      </c>
      <c r="BF178">
        <f t="shared" si="140"/>
        <v>3</v>
      </c>
      <c r="BG178">
        <f t="shared" si="141"/>
        <v>47.666666666666664</v>
      </c>
      <c r="BH178">
        <f t="shared" si="142"/>
        <v>0</v>
      </c>
      <c r="BI178">
        <f t="shared" si="143"/>
        <v>2.3333333333333335</v>
      </c>
      <c r="BJ178">
        <f t="shared" si="144"/>
        <v>0</v>
      </c>
      <c r="BK178">
        <f t="shared" si="145"/>
        <v>0</v>
      </c>
      <c r="BL178">
        <v>0</v>
      </c>
      <c r="BM178">
        <f t="shared" si="146"/>
        <v>0</v>
      </c>
      <c r="BN178">
        <f t="shared" si="147"/>
        <v>0</v>
      </c>
      <c r="BO178">
        <f t="shared" si="148"/>
        <v>0</v>
      </c>
      <c r="BP178">
        <f t="shared" si="149"/>
        <v>0</v>
      </c>
      <c r="BQ178">
        <f t="shared" si="150"/>
        <v>0</v>
      </c>
      <c r="BR178">
        <f t="shared" si="151"/>
        <v>0</v>
      </c>
      <c r="BS178">
        <f t="shared" si="152"/>
        <v>0</v>
      </c>
      <c r="BT178">
        <f t="shared" si="153"/>
        <v>0</v>
      </c>
    </row>
    <row r="179" spans="1:148" x14ac:dyDescent="0.25">
      <c r="A179">
        <v>18</v>
      </c>
      <c r="B179">
        <v>6</v>
      </c>
      <c r="C179" t="s">
        <v>64</v>
      </c>
      <c r="D179" t="s">
        <v>63</v>
      </c>
      <c r="E179" s="15"/>
      <c r="F179" s="15">
        <v>9</v>
      </c>
      <c r="G179" s="16">
        <v>1</v>
      </c>
      <c r="H179" s="16">
        <v>2</v>
      </c>
      <c r="I179">
        <f t="shared" si="154"/>
        <v>166</v>
      </c>
      <c r="K179">
        <f t="shared" si="129"/>
        <v>0</v>
      </c>
      <c r="M179">
        <f t="shared" si="155"/>
        <v>0</v>
      </c>
      <c r="Q179">
        <f t="shared" si="156"/>
        <v>10</v>
      </c>
      <c r="T179" s="16"/>
      <c r="U179" s="16"/>
      <c r="W179">
        <v>2</v>
      </c>
      <c r="Z179">
        <v>169</v>
      </c>
      <c r="AA179">
        <v>115</v>
      </c>
      <c r="AC179">
        <v>180</v>
      </c>
      <c r="AD179">
        <v>88</v>
      </c>
      <c r="AE179">
        <v>12</v>
      </c>
      <c r="AF179">
        <v>19</v>
      </c>
      <c r="AG179">
        <v>392</v>
      </c>
      <c r="AI179">
        <v>9</v>
      </c>
      <c r="AP179">
        <v>10</v>
      </c>
      <c r="AV179">
        <f t="shared" si="130"/>
        <v>0</v>
      </c>
      <c r="AW179">
        <f t="shared" si="131"/>
        <v>0.33333333333333331</v>
      </c>
      <c r="AX179">
        <f t="shared" si="132"/>
        <v>0</v>
      </c>
      <c r="AY179">
        <f t="shared" si="133"/>
        <v>0</v>
      </c>
      <c r="AZ179">
        <f t="shared" si="134"/>
        <v>28.166666666666668</v>
      </c>
      <c r="BA179">
        <f t="shared" si="135"/>
        <v>19.166666666666668</v>
      </c>
      <c r="BB179">
        <f t="shared" si="136"/>
        <v>0</v>
      </c>
      <c r="BC179">
        <f t="shared" si="137"/>
        <v>30</v>
      </c>
      <c r="BD179">
        <f t="shared" si="138"/>
        <v>14.666666666666666</v>
      </c>
      <c r="BE179">
        <f t="shared" si="139"/>
        <v>2</v>
      </c>
      <c r="BF179">
        <f t="shared" si="140"/>
        <v>3.1666666666666665</v>
      </c>
      <c r="BG179">
        <f t="shared" si="141"/>
        <v>65.333333333333329</v>
      </c>
      <c r="BH179">
        <f t="shared" si="142"/>
        <v>0</v>
      </c>
      <c r="BI179">
        <f t="shared" si="143"/>
        <v>1.5</v>
      </c>
      <c r="BJ179">
        <f t="shared" si="144"/>
        <v>0</v>
      </c>
      <c r="BK179">
        <f t="shared" si="145"/>
        <v>0</v>
      </c>
      <c r="BL179">
        <v>1.6666666666666667</v>
      </c>
      <c r="BM179">
        <f t="shared" si="146"/>
        <v>0</v>
      </c>
      <c r="BN179">
        <f t="shared" si="147"/>
        <v>0</v>
      </c>
      <c r="BO179">
        <f t="shared" si="148"/>
        <v>0</v>
      </c>
      <c r="BP179">
        <f t="shared" si="149"/>
        <v>0</v>
      </c>
      <c r="BQ179">
        <f t="shared" si="150"/>
        <v>0</v>
      </c>
      <c r="BR179">
        <f t="shared" si="151"/>
        <v>0</v>
      </c>
      <c r="BS179">
        <f t="shared" si="152"/>
        <v>0</v>
      </c>
      <c r="BT179">
        <f t="shared" si="153"/>
        <v>0</v>
      </c>
    </row>
    <row r="180" spans="1:148" x14ac:dyDescent="0.25">
      <c r="A180">
        <v>18</v>
      </c>
      <c r="B180">
        <v>6</v>
      </c>
      <c r="C180" t="s">
        <v>64</v>
      </c>
      <c r="D180" t="s">
        <v>63</v>
      </c>
      <c r="E180" s="15"/>
      <c r="F180" s="15">
        <v>10</v>
      </c>
      <c r="G180" s="16">
        <v>1</v>
      </c>
      <c r="H180" s="16">
        <v>2</v>
      </c>
      <c r="I180">
        <f t="shared" si="154"/>
        <v>72.166666666666671</v>
      </c>
      <c r="K180">
        <f t="shared" si="129"/>
        <v>0</v>
      </c>
      <c r="M180">
        <f t="shared" si="155"/>
        <v>0</v>
      </c>
      <c r="Q180">
        <f t="shared" si="156"/>
        <v>11</v>
      </c>
      <c r="T180" s="16"/>
      <c r="U180" s="16"/>
      <c r="W180">
        <v>10</v>
      </c>
      <c r="Z180">
        <v>132</v>
      </c>
      <c r="AA180">
        <v>43</v>
      </c>
      <c r="AB180">
        <v>14</v>
      </c>
      <c r="AC180">
        <v>59</v>
      </c>
      <c r="AD180">
        <v>34</v>
      </c>
      <c r="AE180">
        <v>18</v>
      </c>
      <c r="AF180">
        <v>24</v>
      </c>
      <c r="AG180">
        <v>51</v>
      </c>
      <c r="AI180">
        <v>28</v>
      </c>
      <c r="AP180">
        <v>20</v>
      </c>
      <c r="AV180">
        <f t="shared" si="130"/>
        <v>0</v>
      </c>
      <c r="AW180">
        <f t="shared" si="131"/>
        <v>1.6666666666666667</v>
      </c>
      <c r="AX180">
        <f t="shared" si="132"/>
        <v>0</v>
      </c>
      <c r="AY180">
        <f t="shared" si="133"/>
        <v>0</v>
      </c>
      <c r="AZ180">
        <f t="shared" si="134"/>
        <v>22</v>
      </c>
      <c r="BA180">
        <f t="shared" si="135"/>
        <v>7.166666666666667</v>
      </c>
      <c r="BB180">
        <f t="shared" si="136"/>
        <v>2.3333333333333335</v>
      </c>
      <c r="BC180">
        <f t="shared" si="137"/>
        <v>9.8333333333333339</v>
      </c>
      <c r="BD180">
        <f t="shared" si="138"/>
        <v>5.666666666666667</v>
      </c>
      <c r="BE180">
        <f t="shared" si="139"/>
        <v>3</v>
      </c>
      <c r="BF180">
        <f t="shared" si="140"/>
        <v>4</v>
      </c>
      <c r="BG180">
        <f t="shared" si="141"/>
        <v>8.5</v>
      </c>
      <c r="BH180">
        <f t="shared" si="142"/>
        <v>0</v>
      </c>
      <c r="BI180">
        <f t="shared" si="143"/>
        <v>4.666666666666667</v>
      </c>
      <c r="BJ180">
        <f t="shared" si="144"/>
        <v>0</v>
      </c>
      <c r="BK180">
        <f t="shared" si="145"/>
        <v>0</v>
      </c>
      <c r="BL180">
        <v>3.3333333333333335</v>
      </c>
      <c r="BM180">
        <f t="shared" si="146"/>
        <v>0</v>
      </c>
      <c r="BN180">
        <f t="shared" si="147"/>
        <v>0</v>
      </c>
      <c r="BO180">
        <f t="shared" si="148"/>
        <v>0</v>
      </c>
      <c r="BP180">
        <f t="shared" si="149"/>
        <v>0</v>
      </c>
      <c r="BQ180">
        <f t="shared" si="150"/>
        <v>0</v>
      </c>
      <c r="BR180">
        <f t="shared" si="151"/>
        <v>0</v>
      </c>
      <c r="BS180">
        <f t="shared" si="152"/>
        <v>0</v>
      </c>
      <c r="BT180">
        <f t="shared" si="153"/>
        <v>0</v>
      </c>
    </row>
    <row r="181" spans="1:148" x14ac:dyDescent="0.25">
      <c r="A181">
        <v>18</v>
      </c>
      <c r="B181">
        <v>6</v>
      </c>
      <c r="C181" t="s">
        <v>64</v>
      </c>
      <c r="D181" t="s">
        <v>63</v>
      </c>
      <c r="E181" s="15"/>
      <c r="F181" s="15">
        <v>11</v>
      </c>
      <c r="G181">
        <v>2</v>
      </c>
      <c r="H181">
        <v>4</v>
      </c>
      <c r="I181">
        <f t="shared" si="154"/>
        <v>133.33333333333331</v>
      </c>
      <c r="K181">
        <f t="shared" si="129"/>
        <v>0</v>
      </c>
      <c r="M181">
        <f t="shared" si="155"/>
        <v>0</v>
      </c>
      <c r="Q181">
        <f t="shared" si="156"/>
        <v>11</v>
      </c>
      <c r="W181">
        <v>20</v>
      </c>
      <c r="Z181">
        <v>60</v>
      </c>
      <c r="AA181">
        <v>43</v>
      </c>
      <c r="AB181">
        <v>18</v>
      </c>
      <c r="AC181">
        <v>66</v>
      </c>
      <c r="AD181">
        <v>4</v>
      </c>
      <c r="AE181">
        <v>2</v>
      </c>
      <c r="AF181">
        <v>61</v>
      </c>
      <c r="AG181">
        <v>81</v>
      </c>
      <c r="AI181">
        <v>25</v>
      </c>
      <c r="AP181">
        <v>20</v>
      </c>
      <c r="AV181">
        <f t="shared" si="130"/>
        <v>0</v>
      </c>
      <c r="AW181">
        <f t="shared" si="131"/>
        <v>6.666666666666667</v>
      </c>
      <c r="AX181">
        <f t="shared" si="132"/>
        <v>0</v>
      </c>
      <c r="AY181">
        <f t="shared" si="133"/>
        <v>0</v>
      </c>
      <c r="AZ181">
        <f t="shared" si="134"/>
        <v>20</v>
      </c>
      <c r="BA181">
        <f t="shared" si="135"/>
        <v>14.333333333333334</v>
      </c>
      <c r="BB181">
        <f t="shared" si="136"/>
        <v>6</v>
      </c>
      <c r="BC181">
        <f t="shared" si="137"/>
        <v>22</v>
      </c>
      <c r="BD181">
        <f t="shared" si="138"/>
        <v>1.3333333333333333</v>
      </c>
      <c r="BE181">
        <f t="shared" si="139"/>
        <v>0.66666666666666663</v>
      </c>
      <c r="BF181">
        <f t="shared" si="140"/>
        <v>20.333333333333332</v>
      </c>
      <c r="BG181">
        <f t="shared" si="141"/>
        <v>27</v>
      </c>
      <c r="BH181">
        <f t="shared" si="142"/>
        <v>0</v>
      </c>
      <c r="BI181">
        <f t="shared" si="143"/>
        <v>8.3333333333333339</v>
      </c>
      <c r="BJ181">
        <f t="shared" si="144"/>
        <v>0</v>
      </c>
      <c r="BK181">
        <f t="shared" si="145"/>
        <v>0</v>
      </c>
      <c r="BL181">
        <v>6.666666666666667</v>
      </c>
      <c r="BM181">
        <f t="shared" si="146"/>
        <v>0</v>
      </c>
      <c r="BN181">
        <f t="shared" si="147"/>
        <v>0</v>
      </c>
      <c r="BO181">
        <f t="shared" si="148"/>
        <v>0</v>
      </c>
      <c r="BP181">
        <f t="shared" si="149"/>
        <v>0</v>
      </c>
      <c r="BQ181">
        <f t="shared" si="150"/>
        <v>0</v>
      </c>
      <c r="BR181">
        <f t="shared" si="151"/>
        <v>0</v>
      </c>
      <c r="BS181">
        <f t="shared" si="152"/>
        <v>0</v>
      </c>
      <c r="BT181">
        <f t="shared" si="153"/>
        <v>0</v>
      </c>
    </row>
    <row r="182" spans="1:148" x14ac:dyDescent="0.25">
      <c r="A182">
        <v>19</v>
      </c>
      <c r="B182">
        <v>8</v>
      </c>
      <c r="C182" t="s">
        <v>62</v>
      </c>
      <c r="D182" t="s">
        <v>63</v>
      </c>
      <c r="E182" s="17" t="s">
        <v>71</v>
      </c>
      <c r="F182" s="12">
        <v>2</v>
      </c>
      <c r="G182">
        <v>1</v>
      </c>
      <c r="H182" s="16">
        <v>2</v>
      </c>
      <c r="I182">
        <f t="shared" si="154"/>
        <v>144.5</v>
      </c>
      <c r="J182">
        <f>AVERAGE(I182:I191)</f>
        <v>138.56666666666666</v>
      </c>
      <c r="K182">
        <f t="shared" si="129"/>
        <v>0</v>
      </c>
      <c r="L182">
        <f>AVERAGE(K182:K191)</f>
        <v>3.3333333333333333E-2</v>
      </c>
      <c r="M182">
        <f t="shared" si="155"/>
        <v>0</v>
      </c>
      <c r="N182">
        <f>AVERAGE(M182:M191)</f>
        <v>0.1</v>
      </c>
      <c r="O182">
        <f>STDEV(K182:K191)</f>
        <v>0.10540925533894598</v>
      </c>
      <c r="P182">
        <f>O182/L182</f>
        <v>3.1622776601683795</v>
      </c>
      <c r="Q182">
        <f t="shared" si="156"/>
        <v>5</v>
      </c>
      <c r="R182">
        <f>AVERAGE(Q182:Q191)</f>
        <v>5.3</v>
      </c>
      <c r="S182">
        <f>STDEV(I182:I191)</f>
        <v>63.375872653304761</v>
      </c>
      <c r="T182">
        <f>S182/J182</f>
        <v>0.45736737541475653</v>
      </c>
      <c r="Z182">
        <v>4</v>
      </c>
      <c r="AC182">
        <v>2</v>
      </c>
      <c r="AD182">
        <v>10</v>
      </c>
      <c r="AE182">
        <v>184</v>
      </c>
      <c r="AF182">
        <v>667</v>
      </c>
      <c r="AV182">
        <f t="shared" si="130"/>
        <v>0</v>
      </c>
      <c r="AW182">
        <f t="shared" si="131"/>
        <v>0</v>
      </c>
      <c r="AX182">
        <f t="shared" si="132"/>
        <v>0</v>
      </c>
      <c r="AY182">
        <f t="shared" si="133"/>
        <v>0</v>
      </c>
      <c r="AZ182">
        <f t="shared" si="134"/>
        <v>0.66666666666666663</v>
      </c>
      <c r="BA182">
        <f t="shared" si="135"/>
        <v>0</v>
      </c>
      <c r="BB182">
        <f t="shared" si="136"/>
        <v>0</v>
      </c>
      <c r="BC182">
        <f t="shared" si="137"/>
        <v>0.33333333333333331</v>
      </c>
      <c r="BD182">
        <f t="shared" si="138"/>
        <v>1.6666666666666667</v>
      </c>
      <c r="BE182">
        <f t="shared" si="139"/>
        <v>30.666666666666668</v>
      </c>
      <c r="BF182">
        <f t="shared" si="140"/>
        <v>111.16666666666667</v>
      </c>
      <c r="BG182">
        <f t="shared" si="141"/>
        <v>0</v>
      </c>
      <c r="BH182">
        <f t="shared" si="142"/>
        <v>0</v>
      </c>
      <c r="BI182">
        <f t="shared" si="143"/>
        <v>0</v>
      </c>
      <c r="BJ182">
        <f t="shared" si="144"/>
        <v>0</v>
      </c>
      <c r="BK182">
        <f t="shared" si="145"/>
        <v>0</v>
      </c>
      <c r="BL182">
        <v>0</v>
      </c>
      <c r="BM182">
        <f t="shared" si="146"/>
        <v>0</v>
      </c>
      <c r="BN182">
        <f t="shared" si="147"/>
        <v>0</v>
      </c>
      <c r="BO182">
        <f t="shared" si="148"/>
        <v>0</v>
      </c>
      <c r="BP182">
        <f t="shared" si="149"/>
        <v>0</v>
      </c>
      <c r="BQ182">
        <f t="shared" si="150"/>
        <v>0</v>
      </c>
      <c r="BR182">
        <f t="shared" si="151"/>
        <v>0</v>
      </c>
      <c r="BS182">
        <f t="shared" si="152"/>
        <v>0</v>
      </c>
      <c r="BT182">
        <f t="shared" si="153"/>
        <v>0</v>
      </c>
      <c r="BV182">
        <f>AVERAGE(AV182:AV191)</f>
        <v>0</v>
      </c>
      <c r="BW182">
        <f>STDEV(AV182:AV191)</f>
        <v>0</v>
      </c>
      <c r="BX182">
        <v>0</v>
      </c>
      <c r="BY182">
        <f>AVERAGE(AW182:AW191)</f>
        <v>0.16666666666666666</v>
      </c>
      <c r="BZ182">
        <f>STDEV(AW182:AW191)</f>
        <v>0.42309850588132825</v>
      </c>
      <c r="CA182">
        <f t="shared" si="157"/>
        <v>2.5385910352879697</v>
      </c>
      <c r="CB182">
        <f>AVERAGE(AX182:AX191)</f>
        <v>0</v>
      </c>
      <c r="CC182">
        <f>STDEV(AX182:AX191)</f>
        <v>0</v>
      </c>
      <c r="CD182">
        <v>0</v>
      </c>
      <c r="CE182">
        <f t="shared" ref="CE182" si="180">AVERAGE(AY182:AY191)</f>
        <v>0</v>
      </c>
      <c r="CF182">
        <f>STDEV(AY182:AY191)</f>
        <v>0</v>
      </c>
      <c r="CG182">
        <v>0</v>
      </c>
      <c r="CH182">
        <f>AVERAGE(AZ182:AZ191)</f>
        <v>0.4</v>
      </c>
      <c r="CI182">
        <f>STDEV(AZ182:AZ191)</f>
        <v>1.0517475169954873</v>
      </c>
      <c r="CJ182">
        <f t="shared" si="159"/>
        <v>2.6293687924887181</v>
      </c>
      <c r="CK182">
        <f>AVERAGE(BA182:BA191)</f>
        <v>3</v>
      </c>
      <c r="CL182">
        <f>STDEV(BA182:BA191)</f>
        <v>5.0984141809482129</v>
      </c>
      <c r="CM182">
        <f t="shared" si="160"/>
        <v>1.6994713936494044</v>
      </c>
      <c r="CN182">
        <f>AVERAGE(BB182:BB191)</f>
        <v>6.6666666666666666E-2</v>
      </c>
      <c r="CO182">
        <f>STDEV(BB182:BB191)</f>
        <v>0.21081851067789195</v>
      </c>
      <c r="CP182">
        <f t="shared" si="161"/>
        <v>3.1622776601683795</v>
      </c>
      <c r="CQ182">
        <f>AVERAGE(BC182:BC191)</f>
        <v>22.016666666666669</v>
      </c>
      <c r="CR182">
        <f>STDEV(BC182:BC191)</f>
        <v>20.561928441529211</v>
      </c>
      <c r="CS182">
        <f t="shared" si="162"/>
        <v>0.93392559159103139</v>
      </c>
      <c r="CT182">
        <f>AVERAGE(BD182:BD191)</f>
        <v>4.8666666666666671</v>
      </c>
      <c r="CU182">
        <f>STDEV(BD182:BD191)</f>
        <v>5.9076221950967724</v>
      </c>
      <c r="CV182">
        <f t="shared" si="163"/>
        <v>1.2138949715952272</v>
      </c>
      <c r="CW182">
        <f>AVERAGE(BE182:BE191)</f>
        <v>32.200000000000003</v>
      </c>
      <c r="CX182">
        <f>STDEV(BE182:BE191)</f>
        <v>28.134136376111307</v>
      </c>
      <c r="CY182">
        <f t="shared" si="164"/>
        <v>0.87373094335749391</v>
      </c>
      <c r="CZ182">
        <f>AVERAGE(BF182:BF191)</f>
        <v>75.416666666666657</v>
      </c>
      <c r="DA182">
        <f>STDEV(BF182:BF191)</f>
        <v>63.245028594944202</v>
      </c>
      <c r="DB182">
        <f t="shared" si="165"/>
        <v>0.83860811396611112</v>
      </c>
      <c r="DC182">
        <f>AVERAGE(BG182:BG191)</f>
        <v>0.43333333333333329</v>
      </c>
      <c r="DD182">
        <f>STDEV(BG182:BG191)</f>
        <v>1.2575696726151921</v>
      </c>
      <c r="DE182">
        <f t="shared" si="166"/>
        <v>2.9020838598812131</v>
      </c>
      <c r="DF182">
        <f>AVERAGE(BH182:BH191)</f>
        <v>0</v>
      </c>
      <c r="DG182">
        <f>STDEV(BH182:BH191)</f>
        <v>0</v>
      </c>
      <c r="DH182">
        <v>0</v>
      </c>
      <c r="DI182">
        <f>AVERAGE(BI182:BI191)</f>
        <v>0</v>
      </c>
      <c r="DJ182">
        <f>STDEV(BI182:BI191)</f>
        <v>0</v>
      </c>
      <c r="DK182">
        <v>0</v>
      </c>
      <c r="DL182">
        <f>AVERAGE(BJ182:BJ191)</f>
        <v>0</v>
      </c>
      <c r="DM182">
        <f>STDEV(BJ182:BJ191)</f>
        <v>0</v>
      </c>
      <c r="DN182">
        <v>0</v>
      </c>
      <c r="DO182">
        <f>AVERAGE(BK182:BK191)</f>
        <v>0</v>
      </c>
      <c r="DP182">
        <f>STDEV(BK182:BK191)</f>
        <v>0</v>
      </c>
      <c r="DQ182">
        <v>0</v>
      </c>
      <c r="DR182">
        <f>AVERAGE(BM182:BM191)</f>
        <v>3.3333333333333333E-2</v>
      </c>
      <c r="DS182">
        <f>STDEV(BM182:BM191)</f>
        <v>0.10540925533894598</v>
      </c>
      <c r="DT182">
        <f t="shared" si="173"/>
        <v>3.1622776601683795</v>
      </c>
      <c r="DU182">
        <f>AVERAGE(BN182:BN191)</f>
        <v>0</v>
      </c>
      <c r="DV182">
        <f>STDEV(BN182:BN191)</f>
        <v>0</v>
      </c>
      <c r="DW182">
        <v>0</v>
      </c>
      <c r="DX182">
        <f>AVERAGE(BO182:BO191)</f>
        <v>0</v>
      </c>
      <c r="DY182">
        <f>STDEV(BO182:BO191)</f>
        <v>0</v>
      </c>
      <c r="DZ182">
        <v>0</v>
      </c>
      <c r="EA182">
        <f>AVERAGE(BP182:BP191)</f>
        <v>0</v>
      </c>
      <c r="EB182">
        <f>STDEV(BP182:BP191)</f>
        <v>0</v>
      </c>
      <c r="EC182">
        <v>0</v>
      </c>
      <c r="ED182">
        <f>AVERAGE(BL182:BL191)</f>
        <v>0</v>
      </c>
      <c r="EE182">
        <f>STDEV(BL182:BL191)</f>
        <v>0</v>
      </c>
      <c r="EF182">
        <v>0</v>
      </c>
      <c r="EG182">
        <f>AVERAGE(BQ182:BQ191)</f>
        <v>0</v>
      </c>
      <c r="EH182">
        <f>STDEV(BQ182:BQ191)</f>
        <v>0</v>
      </c>
      <c r="EI182">
        <v>0</v>
      </c>
      <c r="EJ182">
        <f>AVERAGE(BR182:BR191)</f>
        <v>0</v>
      </c>
      <c r="EK182">
        <f t="shared" si="169"/>
        <v>0</v>
      </c>
      <c r="EL182">
        <v>0</v>
      </c>
      <c r="EM182">
        <f>AVERAGE(BS182:BS191)</f>
        <v>0</v>
      </c>
      <c r="EN182">
        <f t="shared" si="170"/>
        <v>0</v>
      </c>
      <c r="EO182">
        <v>0</v>
      </c>
      <c r="EP182">
        <f>AVERAGE(BT182:BT191)</f>
        <v>0</v>
      </c>
      <c r="EQ182">
        <f t="shared" si="171"/>
        <v>0</v>
      </c>
      <c r="ER182">
        <v>0</v>
      </c>
    </row>
    <row r="183" spans="1:148" x14ac:dyDescent="0.25">
      <c r="A183">
        <v>19</v>
      </c>
      <c r="B183">
        <v>8</v>
      </c>
      <c r="C183" t="s">
        <v>62</v>
      </c>
      <c r="D183" t="s">
        <v>63</v>
      </c>
      <c r="E183" s="15"/>
      <c r="F183" s="15">
        <v>3</v>
      </c>
      <c r="G183" s="16">
        <v>1</v>
      </c>
      <c r="H183" s="16">
        <v>2</v>
      </c>
      <c r="I183">
        <f t="shared" si="154"/>
        <v>95.5</v>
      </c>
      <c r="K183">
        <f t="shared" si="129"/>
        <v>0</v>
      </c>
      <c r="M183">
        <f t="shared" si="155"/>
        <v>0</v>
      </c>
      <c r="Q183">
        <f t="shared" si="156"/>
        <v>5</v>
      </c>
      <c r="T183" s="16"/>
      <c r="U183" s="16"/>
      <c r="AA183">
        <v>9</v>
      </c>
      <c r="AC183">
        <v>98</v>
      </c>
      <c r="AD183">
        <v>97</v>
      </c>
      <c r="AE183">
        <v>153</v>
      </c>
      <c r="AF183">
        <v>216</v>
      </c>
      <c r="AV183">
        <f t="shared" si="130"/>
        <v>0</v>
      </c>
      <c r="AW183">
        <f t="shared" si="131"/>
        <v>0</v>
      </c>
      <c r="AX183">
        <f t="shared" si="132"/>
        <v>0</v>
      </c>
      <c r="AY183">
        <f t="shared" si="133"/>
        <v>0</v>
      </c>
      <c r="AZ183">
        <f t="shared" si="134"/>
        <v>0</v>
      </c>
      <c r="BA183">
        <f t="shared" si="135"/>
        <v>1.5</v>
      </c>
      <c r="BB183">
        <f t="shared" si="136"/>
        <v>0</v>
      </c>
      <c r="BC183">
        <f t="shared" si="137"/>
        <v>16.333333333333332</v>
      </c>
      <c r="BD183">
        <f t="shared" si="138"/>
        <v>16.166666666666668</v>
      </c>
      <c r="BE183">
        <f t="shared" si="139"/>
        <v>25.5</v>
      </c>
      <c r="BF183">
        <f t="shared" si="140"/>
        <v>36</v>
      </c>
      <c r="BG183">
        <f t="shared" si="141"/>
        <v>0</v>
      </c>
      <c r="BH183">
        <f t="shared" si="142"/>
        <v>0</v>
      </c>
      <c r="BI183">
        <f t="shared" si="143"/>
        <v>0</v>
      </c>
      <c r="BJ183">
        <f t="shared" si="144"/>
        <v>0</v>
      </c>
      <c r="BK183">
        <f t="shared" si="145"/>
        <v>0</v>
      </c>
      <c r="BL183">
        <v>0</v>
      </c>
      <c r="BM183">
        <f t="shared" si="146"/>
        <v>0</v>
      </c>
      <c r="BN183">
        <f t="shared" si="147"/>
        <v>0</v>
      </c>
      <c r="BO183">
        <f t="shared" si="148"/>
        <v>0</v>
      </c>
      <c r="BP183">
        <f t="shared" si="149"/>
        <v>0</v>
      </c>
      <c r="BQ183">
        <f t="shared" si="150"/>
        <v>0</v>
      </c>
      <c r="BR183">
        <f t="shared" si="151"/>
        <v>0</v>
      </c>
      <c r="BS183">
        <f t="shared" si="152"/>
        <v>0</v>
      </c>
      <c r="BT183">
        <f t="shared" si="153"/>
        <v>0</v>
      </c>
    </row>
    <row r="184" spans="1:148" x14ac:dyDescent="0.25">
      <c r="A184">
        <v>19</v>
      </c>
      <c r="B184">
        <v>8</v>
      </c>
      <c r="C184" t="s">
        <v>62</v>
      </c>
      <c r="D184" t="s">
        <v>63</v>
      </c>
      <c r="E184" s="15"/>
      <c r="F184" s="15">
        <v>4</v>
      </c>
      <c r="G184" s="16">
        <v>2</v>
      </c>
      <c r="H184" s="16">
        <v>4</v>
      </c>
      <c r="I184">
        <f t="shared" si="154"/>
        <v>76.666666666666671</v>
      </c>
      <c r="K184">
        <f t="shared" si="129"/>
        <v>0</v>
      </c>
      <c r="M184">
        <f t="shared" si="155"/>
        <v>0</v>
      </c>
      <c r="Q184">
        <f t="shared" si="156"/>
        <v>6</v>
      </c>
      <c r="T184" s="16"/>
      <c r="U184" s="16"/>
      <c r="Z184">
        <v>10</v>
      </c>
      <c r="AA184">
        <v>2</v>
      </c>
      <c r="AC184">
        <v>70</v>
      </c>
      <c r="AD184">
        <v>38</v>
      </c>
      <c r="AE184">
        <v>25</v>
      </c>
      <c r="AF184">
        <v>85</v>
      </c>
      <c r="AV184">
        <f t="shared" si="130"/>
        <v>0</v>
      </c>
      <c r="AW184">
        <f t="shared" si="131"/>
        <v>0</v>
      </c>
      <c r="AX184">
        <f t="shared" si="132"/>
        <v>0</v>
      </c>
      <c r="AY184">
        <f t="shared" si="133"/>
        <v>0</v>
      </c>
      <c r="AZ184">
        <f t="shared" si="134"/>
        <v>3.3333333333333335</v>
      </c>
      <c r="BA184">
        <f t="shared" si="135"/>
        <v>0.66666666666666663</v>
      </c>
      <c r="BB184">
        <f t="shared" si="136"/>
        <v>0</v>
      </c>
      <c r="BC184">
        <f t="shared" si="137"/>
        <v>23.333333333333332</v>
      </c>
      <c r="BD184">
        <f t="shared" si="138"/>
        <v>12.666666666666666</v>
      </c>
      <c r="BE184">
        <f t="shared" si="139"/>
        <v>8.3333333333333339</v>
      </c>
      <c r="BF184">
        <f t="shared" si="140"/>
        <v>28.333333333333332</v>
      </c>
      <c r="BG184">
        <f t="shared" si="141"/>
        <v>0</v>
      </c>
      <c r="BH184">
        <f t="shared" si="142"/>
        <v>0</v>
      </c>
      <c r="BI184">
        <f t="shared" si="143"/>
        <v>0</v>
      </c>
      <c r="BJ184">
        <f t="shared" si="144"/>
        <v>0</v>
      </c>
      <c r="BK184">
        <f t="shared" si="145"/>
        <v>0</v>
      </c>
      <c r="BL184">
        <v>0</v>
      </c>
      <c r="BM184">
        <f t="shared" si="146"/>
        <v>0</v>
      </c>
      <c r="BN184">
        <f t="shared" si="147"/>
        <v>0</v>
      </c>
      <c r="BO184">
        <f t="shared" si="148"/>
        <v>0</v>
      </c>
      <c r="BP184">
        <f t="shared" si="149"/>
        <v>0</v>
      </c>
      <c r="BQ184">
        <f t="shared" si="150"/>
        <v>0</v>
      </c>
      <c r="BR184">
        <f t="shared" si="151"/>
        <v>0</v>
      </c>
      <c r="BS184">
        <f t="shared" si="152"/>
        <v>0</v>
      </c>
      <c r="BT184">
        <f t="shared" si="153"/>
        <v>0</v>
      </c>
    </row>
    <row r="185" spans="1:148" x14ac:dyDescent="0.25">
      <c r="A185">
        <v>19</v>
      </c>
      <c r="B185">
        <v>8</v>
      </c>
      <c r="C185" t="s">
        <v>62</v>
      </c>
      <c r="D185" t="s">
        <v>63</v>
      </c>
      <c r="E185" s="15"/>
      <c r="F185" s="15">
        <v>5</v>
      </c>
      <c r="G185" s="16">
        <v>1</v>
      </c>
      <c r="H185" s="16">
        <v>2</v>
      </c>
      <c r="I185">
        <f t="shared" si="154"/>
        <v>126</v>
      </c>
      <c r="K185">
        <f t="shared" si="129"/>
        <v>0</v>
      </c>
      <c r="M185">
        <f t="shared" si="155"/>
        <v>0</v>
      </c>
      <c r="Q185">
        <f t="shared" si="156"/>
        <v>5</v>
      </c>
      <c r="T185" s="16"/>
      <c r="U185" s="16"/>
      <c r="AA185">
        <v>5</v>
      </c>
      <c r="AC185">
        <v>369</v>
      </c>
      <c r="AD185">
        <v>63</v>
      </c>
      <c r="AE185">
        <v>93</v>
      </c>
      <c r="AF185">
        <v>226</v>
      </c>
      <c r="AV185">
        <f t="shared" si="130"/>
        <v>0</v>
      </c>
      <c r="AW185">
        <f t="shared" si="131"/>
        <v>0</v>
      </c>
      <c r="AX185">
        <f t="shared" si="132"/>
        <v>0</v>
      </c>
      <c r="AY185">
        <f t="shared" si="133"/>
        <v>0</v>
      </c>
      <c r="AZ185">
        <f t="shared" si="134"/>
        <v>0</v>
      </c>
      <c r="BA185">
        <f t="shared" si="135"/>
        <v>0.83333333333333337</v>
      </c>
      <c r="BB185">
        <f t="shared" si="136"/>
        <v>0</v>
      </c>
      <c r="BC185">
        <f t="shared" si="137"/>
        <v>61.5</v>
      </c>
      <c r="BD185">
        <f t="shared" si="138"/>
        <v>10.5</v>
      </c>
      <c r="BE185">
        <f t="shared" si="139"/>
        <v>15.5</v>
      </c>
      <c r="BF185">
        <f t="shared" si="140"/>
        <v>37.666666666666664</v>
      </c>
      <c r="BG185">
        <f t="shared" si="141"/>
        <v>0</v>
      </c>
      <c r="BH185">
        <f t="shared" si="142"/>
        <v>0</v>
      </c>
      <c r="BI185">
        <f t="shared" si="143"/>
        <v>0</v>
      </c>
      <c r="BJ185">
        <f t="shared" si="144"/>
        <v>0</v>
      </c>
      <c r="BK185">
        <f t="shared" si="145"/>
        <v>0</v>
      </c>
      <c r="BL185">
        <v>0</v>
      </c>
      <c r="BM185">
        <f t="shared" si="146"/>
        <v>0</v>
      </c>
      <c r="BN185">
        <f t="shared" si="147"/>
        <v>0</v>
      </c>
      <c r="BO185">
        <f t="shared" si="148"/>
        <v>0</v>
      </c>
      <c r="BP185">
        <f t="shared" si="149"/>
        <v>0</v>
      </c>
      <c r="BQ185">
        <f t="shared" si="150"/>
        <v>0</v>
      </c>
      <c r="BR185">
        <f t="shared" si="151"/>
        <v>0</v>
      </c>
      <c r="BS185">
        <f t="shared" si="152"/>
        <v>0</v>
      </c>
      <c r="BT185">
        <f t="shared" si="153"/>
        <v>0</v>
      </c>
    </row>
    <row r="186" spans="1:148" x14ac:dyDescent="0.25">
      <c r="A186">
        <v>19</v>
      </c>
      <c r="B186">
        <v>8</v>
      </c>
      <c r="C186" t="s">
        <v>62</v>
      </c>
      <c r="D186" t="s">
        <v>63</v>
      </c>
      <c r="E186" s="11"/>
      <c r="F186" s="15">
        <v>6</v>
      </c>
      <c r="G186" s="16">
        <v>3</v>
      </c>
      <c r="H186" s="16">
        <v>8</v>
      </c>
      <c r="I186">
        <f t="shared" si="154"/>
        <v>134.66666666666669</v>
      </c>
      <c r="K186">
        <f t="shared" si="129"/>
        <v>0</v>
      </c>
      <c r="M186">
        <f t="shared" si="155"/>
        <v>0</v>
      </c>
      <c r="Q186">
        <f t="shared" si="156"/>
        <v>4</v>
      </c>
      <c r="T186" s="16"/>
      <c r="U186" s="16"/>
      <c r="AC186">
        <v>23</v>
      </c>
      <c r="AD186">
        <v>2</v>
      </c>
      <c r="AE186">
        <v>103</v>
      </c>
      <c r="AF186">
        <v>74</v>
      </c>
      <c r="AV186">
        <f t="shared" si="130"/>
        <v>0</v>
      </c>
      <c r="AW186">
        <f t="shared" si="131"/>
        <v>0</v>
      </c>
      <c r="AX186">
        <f t="shared" si="132"/>
        <v>0</v>
      </c>
      <c r="AY186">
        <f t="shared" si="133"/>
        <v>0</v>
      </c>
      <c r="AZ186">
        <f t="shared" si="134"/>
        <v>0</v>
      </c>
      <c r="BA186">
        <f t="shared" si="135"/>
        <v>0</v>
      </c>
      <c r="BB186">
        <f t="shared" si="136"/>
        <v>0</v>
      </c>
      <c r="BC186">
        <f t="shared" si="137"/>
        <v>15.333333333333334</v>
      </c>
      <c r="BD186">
        <f t="shared" si="138"/>
        <v>1.3333333333333333</v>
      </c>
      <c r="BE186">
        <f t="shared" si="139"/>
        <v>68.666666666666671</v>
      </c>
      <c r="BF186">
        <f t="shared" si="140"/>
        <v>49.333333333333336</v>
      </c>
      <c r="BG186">
        <f t="shared" si="141"/>
        <v>0</v>
      </c>
      <c r="BH186">
        <f t="shared" si="142"/>
        <v>0</v>
      </c>
      <c r="BI186">
        <f t="shared" si="143"/>
        <v>0</v>
      </c>
      <c r="BJ186">
        <f t="shared" si="144"/>
        <v>0</v>
      </c>
      <c r="BK186">
        <f t="shared" si="145"/>
        <v>0</v>
      </c>
      <c r="BL186">
        <v>0</v>
      </c>
      <c r="BM186">
        <f t="shared" si="146"/>
        <v>0</v>
      </c>
      <c r="BN186">
        <f t="shared" si="147"/>
        <v>0</v>
      </c>
      <c r="BO186">
        <f t="shared" si="148"/>
        <v>0</v>
      </c>
      <c r="BP186">
        <f t="shared" si="149"/>
        <v>0</v>
      </c>
      <c r="BQ186">
        <f t="shared" si="150"/>
        <v>0</v>
      </c>
      <c r="BR186">
        <f t="shared" si="151"/>
        <v>0</v>
      </c>
      <c r="BS186">
        <f t="shared" si="152"/>
        <v>0</v>
      </c>
      <c r="BT186">
        <f t="shared" si="153"/>
        <v>0</v>
      </c>
    </row>
    <row r="187" spans="1:148" x14ac:dyDescent="0.25">
      <c r="A187">
        <v>19</v>
      </c>
      <c r="B187">
        <v>8</v>
      </c>
      <c r="C187" t="s">
        <v>62</v>
      </c>
      <c r="D187" t="s">
        <v>63</v>
      </c>
      <c r="E187" s="11"/>
      <c r="F187" s="12">
        <v>7</v>
      </c>
      <c r="G187">
        <v>2</v>
      </c>
      <c r="H187">
        <v>4</v>
      </c>
      <c r="I187">
        <f t="shared" si="154"/>
        <v>106.33333333333333</v>
      </c>
      <c r="K187">
        <f t="shared" si="129"/>
        <v>0</v>
      </c>
      <c r="M187">
        <f t="shared" si="155"/>
        <v>0</v>
      </c>
      <c r="Q187">
        <f t="shared" si="156"/>
        <v>7</v>
      </c>
      <c r="W187">
        <v>4</v>
      </c>
      <c r="AA187">
        <v>50</v>
      </c>
      <c r="AC187">
        <v>165</v>
      </c>
      <c r="AD187">
        <v>4</v>
      </c>
      <c r="AE187">
        <v>3</v>
      </c>
      <c r="AF187">
        <v>81</v>
      </c>
      <c r="AG187">
        <v>12</v>
      </c>
      <c r="AV187">
        <f t="shared" si="130"/>
        <v>0</v>
      </c>
      <c r="AW187">
        <f t="shared" si="131"/>
        <v>1.3333333333333333</v>
      </c>
      <c r="AX187">
        <f t="shared" si="132"/>
        <v>0</v>
      </c>
      <c r="AY187">
        <f t="shared" si="133"/>
        <v>0</v>
      </c>
      <c r="AZ187">
        <f t="shared" si="134"/>
        <v>0</v>
      </c>
      <c r="BA187">
        <f t="shared" si="135"/>
        <v>16.666666666666668</v>
      </c>
      <c r="BB187">
        <f t="shared" si="136"/>
        <v>0</v>
      </c>
      <c r="BC187">
        <f t="shared" si="137"/>
        <v>55</v>
      </c>
      <c r="BD187">
        <f t="shared" si="138"/>
        <v>1.3333333333333333</v>
      </c>
      <c r="BE187">
        <f t="shared" si="139"/>
        <v>1</v>
      </c>
      <c r="BF187">
        <f t="shared" si="140"/>
        <v>27</v>
      </c>
      <c r="BG187">
        <f t="shared" si="141"/>
        <v>4</v>
      </c>
      <c r="BH187">
        <f t="shared" si="142"/>
        <v>0</v>
      </c>
      <c r="BI187">
        <f t="shared" si="143"/>
        <v>0</v>
      </c>
      <c r="BJ187">
        <f t="shared" si="144"/>
        <v>0</v>
      </c>
      <c r="BK187">
        <f t="shared" si="145"/>
        <v>0</v>
      </c>
      <c r="BL187">
        <v>0</v>
      </c>
      <c r="BM187">
        <f t="shared" si="146"/>
        <v>0</v>
      </c>
      <c r="BN187">
        <f t="shared" si="147"/>
        <v>0</v>
      </c>
      <c r="BO187">
        <f t="shared" si="148"/>
        <v>0</v>
      </c>
      <c r="BP187">
        <f t="shared" si="149"/>
        <v>0</v>
      </c>
      <c r="BQ187">
        <f t="shared" si="150"/>
        <v>0</v>
      </c>
      <c r="BR187">
        <f t="shared" si="151"/>
        <v>0</v>
      </c>
      <c r="BS187">
        <f t="shared" si="152"/>
        <v>0</v>
      </c>
      <c r="BT187">
        <f t="shared" si="153"/>
        <v>0</v>
      </c>
    </row>
    <row r="188" spans="1:148" x14ac:dyDescent="0.25">
      <c r="A188">
        <v>19</v>
      </c>
      <c r="B188">
        <v>8</v>
      </c>
      <c r="C188" t="s">
        <v>62</v>
      </c>
      <c r="D188" t="s">
        <v>63</v>
      </c>
      <c r="E188" s="11"/>
      <c r="F188" s="12">
        <v>8</v>
      </c>
      <c r="G188">
        <v>2</v>
      </c>
      <c r="H188">
        <v>4</v>
      </c>
      <c r="I188">
        <f t="shared" si="154"/>
        <v>53</v>
      </c>
      <c r="K188">
        <f t="shared" si="129"/>
        <v>0.33333333333333331</v>
      </c>
      <c r="M188">
        <f t="shared" si="155"/>
        <v>1</v>
      </c>
      <c r="Q188">
        <f t="shared" si="156"/>
        <v>5</v>
      </c>
      <c r="AA188">
        <v>4</v>
      </c>
      <c r="AC188">
        <v>46</v>
      </c>
      <c r="AD188">
        <v>10</v>
      </c>
      <c r="AE188">
        <v>6</v>
      </c>
      <c r="AF188">
        <v>93</v>
      </c>
      <c r="AL188">
        <v>1</v>
      </c>
      <c r="AV188">
        <f t="shared" si="130"/>
        <v>0</v>
      </c>
      <c r="AW188">
        <f t="shared" si="131"/>
        <v>0</v>
      </c>
      <c r="AX188">
        <f t="shared" si="132"/>
        <v>0</v>
      </c>
      <c r="AY188">
        <f t="shared" si="133"/>
        <v>0</v>
      </c>
      <c r="AZ188">
        <f t="shared" si="134"/>
        <v>0</v>
      </c>
      <c r="BA188">
        <f t="shared" si="135"/>
        <v>1.3333333333333333</v>
      </c>
      <c r="BB188">
        <f t="shared" si="136"/>
        <v>0</v>
      </c>
      <c r="BC188">
        <f t="shared" si="137"/>
        <v>15.333333333333334</v>
      </c>
      <c r="BD188">
        <f t="shared" si="138"/>
        <v>3.3333333333333335</v>
      </c>
      <c r="BE188">
        <f t="shared" si="139"/>
        <v>2</v>
      </c>
      <c r="BF188">
        <f t="shared" si="140"/>
        <v>31</v>
      </c>
      <c r="BG188">
        <f t="shared" si="141"/>
        <v>0</v>
      </c>
      <c r="BH188">
        <f t="shared" si="142"/>
        <v>0</v>
      </c>
      <c r="BI188">
        <f t="shared" si="143"/>
        <v>0</v>
      </c>
      <c r="BJ188">
        <f t="shared" si="144"/>
        <v>0</v>
      </c>
      <c r="BK188">
        <f t="shared" si="145"/>
        <v>0</v>
      </c>
      <c r="BL188">
        <v>0</v>
      </c>
      <c r="BM188">
        <f t="shared" si="146"/>
        <v>0.33333333333333331</v>
      </c>
      <c r="BN188">
        <f t="shared" si="147"/>
        <v>0</v>
      </c>
      <c r="BO188">
        <f t="shared" si="148"/>
        <v>0</v>
      </c>
      <c r="BP188">
        <f t="shared" si="149"/>
        <v>0</v>
      </c>
      <c r="BQ188">
        <f t="shared" si="150"/>
        <v>0</v>
      </c>
      <c r="BR188">
        <f t="shared" si="151"/>
        <v>0</v>
      </c>
      <c r="BS188">
        <f t="shared" si="152"/>
        <v>0</v>
      </c>
      <c r="BT188">
        <f t="shared" si="153"/>
        <v>0</v>
      </c>
    </row>
    <row r="189" spans="1:148" x14ac:dyDescent="0.25">
      <c r="A189">
        <v>19</v>
      </c>
      <c r="B189">
        <v>8</v>
      </c>
      <c r="C189" t="s">
        <v>62</v>
      </c>
      <c r="D189" t="s">
        <v>63</v>
      </c>
      <c r="E189" s="11"/>
      <c r="F189" s="12">
        <v>9</v>
      </c>
      <c r="G189" s="16">
        <v>2</v>
      </c>
      <c r="H189" s="16">
        <v>4</v>
      </c>
      <c r="I189">
        <f t="shared" si="154"/>
        <v>266.33333333333331</v>
      </c>
      <c r="K189">
        <f t="shared" si="129"/>
        <v>0</v>
      </c>
      <c r="M189">
        <f t="shared" si="155"/>
        <v>0</v>
      </c>
      <c r="Q189">
        <f t="shared" si="156"/>
        <v>5</v>
      </c>
      <c r="T189" s="16"/>
      <c r="U189" s="16"/>
      <c r="AA189">
        <v>15</v>
      </c>
      <c r="AC189">
        <v>22</v>
      </c>
      <c r="AD189">
        <v>2</v>
      </c>
      <c r="AE189">
        <v>89</v>
      </c>
      <c r="AF189">
        <v>671</v>
      </c>
      <c r="AV189">
        <f t="shared" si="130"/>
        <v>0</v>
      </c>
      <c r="AW189">
        <f t="shared" si="131"/>
        <v>0</v>
      </c>
      <c r="AX189">
        <f t="shared" si="132"/>
        <v>0</v>
      </c>
      <c r="AY189">
        <f t="shared" si="133"/>
        <v>0</v>
      </c>
      <c r="AZ189">
        <f t="shared" si="134"/>
        <v>0</v>
      </c>
      <c r="BA189">
        <f t="shared" si="135"/>
        <v>5</v>
      </c>
      <c r="BB189">
        <f t="shared" si="136"/>
        <v>0</v>
      </c>
      <c r="BC189">
        <f t="shared" si="137"/>
        <v>7.333333333333333</v>
      </c>
      <c r="BD189">
        <f t="shared" si="138"/>
        <v>0.66666666666666663</v>
      </c>
      <c r="BE189">
        <f t="shared" si="139"/>
        <v>29.666666666666668</v>
      </c>
      <c r="BF189">
        <f t="shared" si="140"/>
        <v>223.66666666666666</v>
      </c>
      <c r="BG189">
        <f t="shared" si="141"/>
        <v>0</v>
      </c>
      <c r="BH189">
        <f t="shared" si="142"/>
        <v>0</v>
      </c>
      <c r="BI189">
        <f t="shared" si="143"/>
        <v>0</v>
      </c>
      <c r="BJ189">
        <f t="shared" si="144"/>
        <v>0</v>
      </c>
      <c r="BK189">
        <f t="shared" si="145"/>
        <v>0</v>
      </c>
      <c r="BL189">
        <v>0</v>
      </c>
      <c r="BM189">
        <f t="shared" si="146"/>
        <v>0</v>
      </c>
      <c r="BN189">
        <f t="shared" si="147"/>
        <v>0</v>
      </c>
      <c r="BO189">
        <f t="shared" si="148"/>
        <v>0</v>
      </c>
      <c r="BP189">
        <f t="shared" si="149"/>
        <v>0</v>
      </c>
      <c r="BQ189">
        <f t="shared" si="150"/>
        <v>0</v>
      </c>
      <c r="BR189">
        <f t="shared" si="151"/>
        <v>0</v>
      </c>
      <c r="BS189">
        <f t="shared" si="152"/>
        <v>0</v>
      </c>
      <c r="BT189">
        <f t="shared" si="153"/>
        <v>0</v>
      </c>
    </row>
    <row r="190" spans="1:148" x14ac:dyDescent="0.25">
      <c r="A190">
        <v>19</v>
      </c>
      <c r="B190">
        <v>8</v>
      </c>
      <c r="C190" t="s">
        <v>62</v>
      </c>
      <c r="D190" t="s">
        <v>63</v>
      </c>
      <c r="E190" s="11"/>
      <c r="F190" s="12">
        <v>10</v>
      </c>
      <c r="G190" s="16">
        <v>2</v>
      </c>
      <c r="H190" s="16">
        <v>4</v>
      </c>
      <c r="I190">
        <f t="shared" si="154"/>
        <v>191.66666666666669</v>
      </c>
      <c r="K190">
        <f t="shared" si="129"/>
        <v>0</v>
      </c>
      <c r="M190">
        <f t="shared" si="155"/>
        <v>0</v>
      </c>
      <c r="Q190">
        <f t="shared" si="156"/>
        <v>3</v>
      </c>
      <c r="T190" s="16"/>
      <c r="U190" s="16"/>
      <c r="AC190">
        <v>10</v>
      </c>
      <c r="AE190">
        <v>190</v>
      </c>
      <c r="AF190">
        <v>375</v>
      </c>
      <c r="AV190">
        <f t="shared" si="130"/>
        <v>0</v>
      </c>
      <c r="AW190">
        <f t="shared" si="131"/>
        <v>0</v>
      </c>
      <c r="AX190">
        <f t="shared" si="132"/>
        <v>0</v>
      </c>
      <c r="AY190">
        <f t="shared" si="133"/>
        <v>0</v>
      </c>
      <c r="AZ190">
        <f t="shared" si="134"/>
        <v>0</v>
      </c>
      <c r="BA190">
        <f t="shared" si="135"/>
        <v>0</v>
      </c>
      <c r="BB190">
        <f t="shared" si="136"/>
        <v>0</v>
      </c>
      <c r="BC190">
        <f t="shared" si="137"/>
        <v>3.3333333333333335</v>
      </c>
      <c r="BD190">
        <f t="shared" si="138"/>
        <v>0</v>
      </c>
      <c r="BE190">
        <f t="shared" si="139"/>
        <v>63.333333333333336</v>
      </c>
      <c r="BF190">
        <f t="shared" si="140"/>
        <v>125</v>
      </c>
      <c r="BG190">
        <f t="shared" si="141"/>
        <v>0</v>
      </c>
      <c r="BH190">
        <f t="shared" si="142"/>
        <v>0</v>
      </c>
      <c r="BI190">
        <f t="shared" si="143"/>
        <v>0</v>
      </c>
      <c r="BJ190">
        <f t="shared" si="144"/>
        <v>0</v>
      </c>
      <c r="BK190">
        <f t="shared" si="145"/>
        <v>0</v>
      </c>
      <c r="BL190">
        <v>0</v>
      </c>
      <c r="BM190">
        <f t="shared" si="146"/>
        <v>0</v>
      </c>
      <c r="BN190">
        <f t="shared" si="147"/>
        <v>0</v>
      </c>
      <c r="BO190">
        <f t="shared" si="148"/>
        <v>0</v>
      </c>
      <c r="BP190">
        <f t="shared" si="149"/>
        <v>0</v>
      </c>
      <c r="BQ190">
        <f t="shared" si="150"/>
        <v>0</v>
      </c>
      <c r="BR190">
        <f t="shared" si="151"/>
        <v>0</v>
      </c>
      <c r="BS190">
        <f t="shared" si="152"/>
        <v>0</v>
      </c>
      <c r="BT190">
        <f t="shared" si="153"/>
        <v>0</v>
      </c>
    </row>
    <row r="191" spans="1:148" x14ac:dyDescent="0.25">
      <c r="A191">
        <v>19</v>
      </c>
      <c r="B191">
        <v>8</v>
      </c>
      <c r="C191" t="s">
        <v>62</v>
      </c>
      <c r="D191" t="s">
        <v>63</v>
      </c>
      <c r="E191" s="11"/>
      <c r="F191" s="12">
        <v>11</v>
      </c>
      <c r="G191">
        <v>2</v>
      </c>
      <c r="H191">
        <v>4</v>
      </c>
      <c r="I191">
        <f t="shared" si="154"/>
        <v>191</v>
      </c>
      <c r="K191">
        <f t="shared" si="129"/>
        <v>0</v>
      </c>
      <c r="M191">
        <f t="shared" si="155"/>
        <v>0</v>
      </c>
      <c r="Q191">
        <f t="shared" si="156"/>
        <v>8</v>
      </c>
      <c r="W191">
        <v>1</v>
      </c>
      <c r="AA191">
        <v>12</v>
      </c>
      <c r="AB191">
        <v>2</v>
      </c>
      <c r="AC191">
        <v>67</v>
      </c>
      <c r="AD191">
        <v>3</v>
      </c>
      <c r="AE191">
        <v>232</v>
      </c>
      <c r="AF191">
        <v>255</v>
      </c>
      <c r="AG191">
        <v>1</v>
      </c>
      <c r="AV191">
        <f t="shared" si="130"/>
        <v>0</v>
      </c>
      <c r="AW191">
        <f t="shared" si="131"/>
        <v>0.33333333333333331</v>
      </c>
      <c r="AX191">
        <f t="shared" si="132"/>
        <v>0</v>
      </c>
      <c r="AY191">
        <f t="shared" si="133"/>
        <v>0</v>
      </c>
      <c r="AZ191">
        <f t="shared" si="134"/>
        <v>0</v>
      </c>
      <c r="BA191">
        <f t="shared" si="135"/>
        <v>4</v>
      </c>
      <c r="BB191">
        <f t="shared" si="136"/>
        <v>0.66666666666666663</v>
      </c>
      <c r="BC191">
        <f t="shared" si="137"/>
        <v>22.333333333333332</v>
      </c>
      <c r="BD191">
        <f t="shared" si="138"/>
        <v>1</v>
      </c>
      <c r="BE191">
        <f t="shared" si="139"/>
        <v>77.333333333333329</v>
      </c>
      <c r="BF191">
        <f t="shared" si="140"/>
        <v>85</v>
      </c>
      <c r="BG191">
        <f t="shared" si="141"/>
        <v>0.33333333333333331</v>
      </c>
      <c r="BH191">
        <f t="shared" si="142"/>
        <v>0</v>
      </c>
      <c r="BI191">
        <f t="shared" si="143"/>
        <v>0</v>
      </c>
      <c r="BJ191">
        <f t="shared" si="144"/>
        <v>0</v>
      </c>
      <c r="BK191">
        <f t="shared" si="145"/>
        <v>0</v>
      </c>
      <c r="BL191">
        <v>0</v>
      </c>
      <c r="BM191">
        <f t="shared" si="146"/>
        <v>0</v>
      </c>
      <c r="BN191">
        <f t="shared" si="147"/>
        <v>0</v>
      </c>
      <c r="BO191">
        <f t="shared" si="148"/>
        <v>0</v>
      </c>
      <c r="BP191">
        <f t="shared" si="149"/>
        <v>0</v>
      </c>
      <c r="BQ191">
        <f t="shared" si="150"/>
        <v>0</v>
      </c>
      <c r="BR191">
        <f t="shared" si="151"/>
        <v>0</v>
      </c>
      <c r="BS191">
        <f t="shared" si="152"/>
        <v>0</v>
      </c>
      <c r="BT191">
        <f t="shared" si="153"/>
        <v>0</v>
      </c>
    </row>
    <row r="192" spans="1:148" x14ac:dyDescent="0.25">
      <c r="A192">
        <v>20</v>
      </c>
      <c r="B192">
        <v>9</v>
      </c>
      <c r="C192" t="s">
        <v>60</v>
      </c>
      <c r="D192" t="s">
        <v>63</v>
      </c>
      <c r="E192" s="16" t="s">
        <v>72</v>
      </c>
      <c r="F192" s="15">
        <v>2</v>
      </c>
      <c r="G192" s="16">
        <v>1</v>
      </c>
      <c r="H192" s="16">
        <v>2</v>
      </c>
      <c r="I192">
        <f t="shared" si="154"/>
        <v>4.333333333333333</v>
      </c>
      <c r="J192">
        <f>AVERAGE(I192:I201)</f>
        <v>55.291666666666664</v>
      </c>
      <c r="K192">
        <f t="shared" si="129"/>
        <v>0</v>
      </c>
      <c r="L192">
        <f>AVERAGE(K192:K201)</f>
        <v>3.3333333333333333E-2</v>
      </c>
      <c r="M192">
        <f t="shared" si="155"/>
        <v>0</v>
      </c>
      <c r="N192">
        <f>AVERAGE(M192:M201)</f>
        <v>0.2</v>
      </c>
      <c r="O192">
        <f>STDEV(K192:K201)</f>
        <v>7.0272836892630641E-2</v>
      </c>
      <c r="P192">
        <f>O192/L192</f>
        <v>2.1081851067789192</v>
      </c>
      <c r="Q192">
        <f t="shared" si="156"/>
        <v>6</v>
      </c>
      <c r="R192">
        <f>AVERAGE(Q192:Q201)</f>
        <v>5.9</v>
      </c>
      <c r="S192">
        <f>STDEV(I192:I201)</f>
        <v>33.647070984002013</v>
      </c>
      <c r="T192">
        <f>S192/J192</f>
        <v>0.60853783241601234</v>
      </c>
      <c r="W192">
        <v>1</v>
      </c>
      <c r="Z192">
        <v>4</v>
      </c>
      <c r="AA192">
        <v>9</v>
      </c>
      <c r="AC192">
        <v>1</v>
      </c>
      <c r="AE192">
        <v>3</v>
      </c>
      <c r="AF192">
        <v>8</v>
      </c>
      <c r="AV192">
        <f t="shared" si="130"/>
        <v>0</v>
      </c>
      <c r="AW192">
        <f t="shared" si="131"/>
        <v>0.16666666666666666</v>
      </c>
      <c r="AX192">
        <f t="shared" si="132"/>
        <v>0</v>
      </c>
      <c r="AY192">
        <f t="shared" si="133"/>
        <v>0</v>
      </c>
      <c r="AZ192">
        <f t="shared" si="134"/>
        <v>0.66666666666666663</v>
      </c>
      <c r="BA192">
        <f t="shared" si="135"/>
        <v>1.5</v>
      </c>
      <c r="BB192">
        <f t="shared" si="136"/>
        <v>0</v>
      </c>
      <c r="BC192">
        <f t="shared" si="137"/>
        <v>0.16666666666666666</v>
      </c>
      <c r="BD192">
        <f t="shared" si="138"/>
        <v>0</v>
      </c>
      <c r="BE192">
        <f t="shared" si="139"/>
        <v>0.5</v>
      </c>
      <c r="BF192">
        <f t="shared" si="140"/>
        <v>1.3333333333333333</v>
      </c>
      <c r="BG192">
        <f t="shared" si="141"/>
        <v>0</v>
      </c>
      <c r="BH192">
        <f t="shared" si="142"/>
        <v>0</v>
      </c>
      <c r="BI192">
        <f t="shared" si="143"/>
        <v>0</v>
      </c>
      <c r="BJ192">
        <f t="shared" si="144"/>
        <v>0</v>
      </c>
      <c r="BK192">
        <f t="shared" si="145"/>
        <v>0</v>
      </c>
      <c r="BL192">
        <v>0</v>
      </c>
      <c r="BM192">
        <f t="shared" si="146"/>
        <v>0</v>
      </c>
      <c r="BN192">
        <f t="shared" si="147"/>
        <v>0</v>
      </c>
      <c r="BO192">
        <f t="shared" si="148"/>
        <v>0</v>
      </c>
      <c r="BP192">
        <f t="shared" si="149"/>
        <v>0</v>
      </c>
      <c r="BQ192">
        <f t="shared" si="150"/>
        <v>0</v>
      </c>
      <c r="BR192">
        <f t="shared" si="151"/>
        <v>0</v>
      </c>
      <c r="BS192">
        <f t="shared" si="152"/>
        <v>0</v>
      </c>
      <c r="BT192">
        <f t="shared" si="153"/>
        <v>0</v>
      </c>
      <c r="BV192">
        <f>AVERAGE(AV192:AV201)</f>
        <v>0</v>
      </c>
      <c r="BW192">
        <f>STDEV(AV192:AV201)</f>
        <v>0</v>
      </c>
      <c r="BX192">
        <v>0</v>
      </c>
      <c r="BY192">
        <f>AVERAGE(AW192:AW201)</f>
        <v>0.31666666666666665</v>
      </c>
      <c r="BZ192">
        <f>STDEV(AW192:AW201)</f>
        <v>0.63074519908822091</v>
      </c>
      <c r="CA192">
        <f t="shared" si="157"/>
        <v>1.9918269444891188</v>
      </c>
      <c r="CB192">
        <f>AVERAGE(AX192:AX201)</f>
        <v>0</v>
      </c>
      <c r="CC192">
        <f>STDEV(AX192:AX201)</f>
        <v>0</v>
      </c>
      <c r="CD192">
        <v>0</v>
      </c>
      <c r="CE192">
        <f t="shared" ref="CE192" si="181">AVERAGE(AY192:AY201)</f>
        <v>0</v>
      </c>
      <c r="CF192">
        <f>STDEV(AY192:AY201)</f>
        <v>0</v>
      </c>
      <c r="CG192">
        <v>0</v>
      </c>
      <c r="CH192">
        <f>AVERAGE(AZ192:AZ201)</f>
        <v>0.1</v>
      </c>
      <c r="CI192">
        <f>STDEV(AZ192:AZ201)</f>
        <v>0.22498285257018433</v>
      </c>
      <c r="CJ192">
        <f t="shared" si="159"/>
        <v>2.2498285257018433</v>
      </c>
      <c r="CK192">
        <f>AVERAGE(BA192:BA201)</f>
        <v>1.1750000000000003</v>
      </c>
      <c r="CL192">
        <f>STDEV(BA192:BA201)</f>
        <v>1.0171750398669812</v>
      </c>
      <c r="CM192">
        <f t="shared" si="160"/>
        <v>0.8656808849931753</v>
      </c>
      <c r="CN192">
        <f>AVERAGE(BB192:BB201)</f>
        <v>6.6666666666666666E-2</v>
      </c>
      <c r="CO192">
        <f>STDEV(BB192:BB201)</f>
        <v>0.21081851067789195</v>
      </c>
      <c r="CP192">
        <f t="shared" si="161"/>
        <v>3.1622776601683795</v>
      </c>
      <c r="CQ192">
        <f>AVERAGE(BC192:BC201)</f>
        <v>6.95</v>
      </c>
      <c r="CR192">
        <f>STDEV(BC192:BC201)</f>
        <v>6.1217331928099101</v>
      </c>
      <c r="CS192">
        <f t="shared" si="162"/>
        <v>0.88082491982876399</v>
      </c>
      <c r="CT192">
        <f>AVERAGE(BD192:BD201)</f>
        <v>10.158333333333335</v>
      </c>
      <c r="CU192">
        <f>STDEV(BD192:BD201)</f>
        <v>13.297431409816161</v>
      </c>
      <c r="CV192">
        <f t="shared" si="163"/>
        <v>1.3090170378818204</v>
      </c>
      <c r="CW192">
        <f>AVERAGE(BE192:BE201)</f>
        <v>6.166666666666667</v>
      </c>
      <c r="CX192">
        <f>STDEV(BE192:BE201)</f>
        <v>6.3015773059774389</v>
      </c>
      <c r="CY192">
        <f t="shared" si="164"/>
        <v>1.0218774009693143</v>
      </c>
      <c r="CZ192">
        <f>AVERAGE(BF192:BF201)</f>
        <v>29.233333333333331</v>
      </c>
      <c r="DA192">
        <f>STDEV(BF192:BF201)</f>
        <v>21.177993469812193</v>
      </c>
      <c r="DB192">
        <f t="shared" si="165"/>
        <v>0.72444675495366684</v>
      </c>
      <c r="DC192">
        <f>AVERAGE(BG192:BG201)</f>
        <v>0</v>
      </c>
      <c r="DD192">
        <f>STDEV(BG192:BG201)</f>
        <v>0</v>
      </c>
      <c r="DE192">
        <v>0</v>
      </c>
      <c r="DF192">
        <f>AVERAGE(BH192:BH201)</f>
        <v>0</v>
      </c>
      <c r="DG192">
        <f>STDEV(BH192:BH201)</f>
        <v>0</v>
      </c>
      <c r="DH192">
        <v>0</v>
      </c>
      <c r="DI192">
        <f>AVERAGE(BI192:BI201)</f>
        <v>1.125</v>
      </c>
      <c r="DJ192">
        <f>STDEV(BI192:BI201)</f>
        <v>2.4824227761415205</v>
      </c>
      <c r="DK192">
        <f t="shared" si="167"/>
        <v>2.2065980232369071</v>
      </c>
      <c r="DL192">
        <f>AVERAGE(BJ192:BJ201)</f>
        <v>0</v>
      </c>
      <c r="DM192">
        <f>STDEV(BJ192:BJ201)</f>
        <v>0</v>
      </c>
      <c r="DN192">
        <v>0</v>
      </c>
      <c r="DO192">
        <f>AVERAGE(BK192:BK201)</f>
        <v>0</v>
      </c>
      <c r="DP192">
        <f>STDEV(BK192:BK201)</f>
        <v>0</v>
      </c>
      <c r="DQ192">
        <v>0</v>
      </c>
      <c r="DR192">
        <f>AVERAGE(BM192:BM201)</f>
        <v>3.3333333333333333E-2</v>
      </c>
      <c r="DS192">
        <f>STDEV(BM192:BM201)</f>
        <v>7.0272836892630641E-2</v>
      </c>
      <c r="DT192">
        <f t="shared" si="173"/>
        <v>2.1081851067789192</v>
      </c>
      <c r="DU192">
        <f>AVERAGE(BN192:BN201)</f>
        <v>0</v>
      </c>
      <c r="DV192">
        <f>STDEV(BN192:BN201)</f>
        <v>0</v>
      </c>
      <c r="DW192">
        <v>0</v>
      </c>
      <c r="DX192">
        <f>AVERAGE(BO192:BO201)</f>
        <v>0</v>
      </c>
      <c r="DY192">
        <f>STDEV(BO192:BO201)</f>
        <v>0</v>
      </c>
      <c r="DZ192">
        <v>0</v>
      </c>
      <c r="EA192">
        <f>AVERAGE(BP192:BP201)</f>
        <v>0</v>
      </c>
      <c r="EB192">
        <f>STDEV(BP192:BP201)</f>
        <v>0</v>
      </c>
      <c r="EC192">
        <v>0</v>
      </c>
      <c r="ED192">
        <f>AVERAGE(BL192:BL201)</f>
        <v>0</v>
      </c>
      <c r="EE192">
        <f>STDEV(BL192:BL201)</f>
        <v>0</v>
      </c>
      <c r="EF192">
        <v>0</v>
      </c>
      <c r="EG192">
        <f>AVERAGE(BQ192:BQ201)</f>
        <v>0</v>
      </c>
      <c r="EH192">
        <f>STDEV(BQ192:BQ201)</f>
        <v>0</v>
      </c>
      <c r="EI192">
        <v>0</v>
      </c>
      <c r="EJ192">
        <f>AVERAGE(BR192:BR201)</f>
        <v>0</v>
      </c>
      <c r="EK192">
        <f t="shared" si="169"/>
        <v>0</v>
      </c>
      <c r="EL192">
        <v>0</v>
      </c>
      <c r="EM192">
        <f>AVERAGE(BS192:BS201)</f>
        <v>0</v>
      </c>
      <c r="EN192">
        <f t="shared" si="170"/>
        <v>0</v>
      </c>
      <c r="EO192">
        <v>0</v>
      </c>
      <c r="EP192">
        <f>AVERAGE(BT192:BT201)</f>
        <v>0</v>
      </c>
      <c r="EQ192">
        <f t="shared" si="171"/>
        <v>0</v>
      </c>
      <c r="ER192">
        <v>0</v>
      </c>
    </row>
    <row r="193" spans="1:148" x14ac:dyDescent="0.25">
      <c r="A193">
        <v>20</v>
      </c>
      <c r="B193">
        <v>9</v>
      </c>
      <c r="C193" t="s">
        <v>60</v>
      </c>
      <c r="D193" t="s">
        <v>63</v>
      </c>
      <c r="E193" s="15"/>
      <c r="F193" s="15">
        <v>3</v>
      </c>
      <c r="G193" s="16">
        <v>1</v>
      </c>
      <c r="H193" s="16">
        <v>2</v>
      </c>
      <c r="I193">
        <f t="shared" si="154"/>
        <v>12.666666666666666</v>
      </c>
      <c r="K193">
        <f t="shared" si="129"/>
        <v>0</v>
      </c>
      <c r="M193">
        <f t="shared" si="155"/>
        <v>0</v>
      </c>
      <c r="Q193">
        <f t="shared" si="156"/>
        <v>5</v>
      </c>
      <c r="T193" s="16"/>
      <c r="U193" s="16"/>
      <c r="AA193">
        <v>8</v>
      </c>
      <c r="AC193">
        <v>8</v>
      </c>
      <c r="AD193">
        <v>10</v>
      </c>
      <c r="AE193">
        <v>17</v>
      </c>
      <c r="AF193">
        <v>33</v>
      </c>
      <c r="AV193">
        <f t="shared" si="130"/>
        <v>0</v>
      </c>
      <c r="AW193">
        <f t="shared" si="131"/>
        <v>0</v>
      </c>
      <c r="AX193">
        <f t="shared" si="132"/>
        <v>0</v>
      </c>
      <c r="AY193">
        <f t="shared" si="133"/>
        <v>0</v>
      </c>
      <c r="AZ193">
        <f t="shared" si="134"/>
        <v>0</v>
      </c>
      <c r="BA193">
        <f t="shared" si="135"/>
        <v>1.3333333333333333</v>
      </c>
      <c r="BB193">
        <f t="shared" si="136"/>
        <v>0</v>
      </c>
      <c r="BC193">
        <f t="shared" si="137"/>
        <v>1.3333333333333333</v>
      </c>
      <c r="BD193">
        <f t="shared" si="138"/>
        <v>1.6666666666666667</v>
      </c>
      <c r="BE193">
        <f t="shared" si="139"/>
        <v>2.8333333333333335</v>
      </c>
      <c r="BF193">
        <f t="shared" si="140"/>
        <v>5.5</v>
      </c>
      <c r="BG193">
        <f t="shared" si="141"/>
        <v>0</v>
      </c>
      <c r="BH193">
        <f t="shared" si="142"/>
        <v>0</v>
      </c>
      <c r="BI193">
        <f t="shared" si="143"/>
        <v>0</v>
      </c>
      <c r="BJ193">
        <f t="shared" si="144"/>
        <v>0</v>
      </c>
      <c r="BK193">
        <f t="shared" si="145"/>
        <v>0</v>
      </c>
      <c r="BL193">
        <v>0</v>
      </c>
      <c r="BM193">
        <f t="shared" si="146"/>
        <v>0</v>
      </c>
      <c r="BN193">
        <f t="shared" si="147"/>
        <v>0</v>
      </c>
      <c r="BO193">
        <f t="shared" si="148"/>
        <v>0</v>
      </c>
      <c r="BP193">
        <f t="shared" si="149"/>
        <v>0</v>
      </c>
      <c r="BQ193">
        <f t="shared" si="150"/>
        <v>0</v>
      </c>
      <c r="BR193">
        <f t="shared" si="151"/>
        <v>0</v>
      </c>
      <c r="BS193">
        <f t="shared" si="152"/>
        <v>0</v>
      </c>
      <c r="BT193">
        <f t="shared" si="153"/>
        <v>0</v>
      </c>
    </row>
    <row r="194" spans="1:148" x14ac:dyDescent="0.25">
      <c r="A194">
        <v>20</v>
      </c>
      <c r="B194">
        <v>9</v>
      </c>
      <c r="C194" t="s">
        <v>60</v>
      </c>
      <c r="D194" t="s">
        <v>63</v>
      </c>
      <c r="E194" s="15"/>
      <c r="F194" s="15">
        <v>4</v>
      </c>
      <c r="G194" s="16">
        <v>1</v>
      </c>
      <c r="H194" s="16">
        <v>2</v>
      </c>
      <c r="I194">
        <f t="shared" si="154"/>
        <v>87.833333333333343</v>
      </c>
      <c r="K194">
        <f t="shared" ref="K194:K257" si="182">SUM(BM194:BP194,BQ194:BT194)</f>
        <v>0.16666666666666666</v>
      </c>
      <c r="M194">
        <f t="shared" si="155"/>
        <v>1</v>
      </c>
      <c r="Q194">
        <f t="shared" si="156"/>
        <v>5</v>
      </c>
      <c r="T194" s="16"/>
      <c r="U194" s="16"/>
      <c r="AA194">
        <v>2</v>
      </c>
      <c r="AC194">
        <v>36</v>
      </c>
      <c r="AD194">
        <v>145</v>
      </c>
      <c r="AE194">
        <v>69</v>
      </c>
      <c r="AF194">
        <v>275</v>
      </c>
      <c r="AL194">
        <v>1</v>
      </c>
      <c r="AV194">
        <f t="shared" ref="AV194:AV257" si="183">(H194*V194)/12</f>
        <v>0</v>
      </c>
      <c r="AW194">
        <f t="shared" ref="AW194:AW257" si="184">(H194*W194)/12</f>
        <v>0</v>
      </c>
      <c r="AX194">
        <f t="shared" ref="AX194:AX257" si="185">(H194*X194)/12</f>
        <v>0</v>
      </c>
      <c r="AY194">
        <f t="shared" ref="AY194:AY257" si="186">(H194*Y194)/12</f>
        <v>0</v>
      </c>
      <c r="AZ194">
        <f t="shared" ref="AZ194:AZ257" si="187">(H194*Z194)/12</f>
        <v>0</v>
      </c>
      <c r="BA194">
        <f t="shared" ref="BA194:BA257" si="188">(H194*AA194)/12</f>
        <v>0.33333333333333331</v>
      </c>
      <c r="BB194">
        <f t="shared" ref="BB194:BB257" si="189">(H194*AB194)/12</f>
        <v>0</v>
      </c>
      <c r="BC194">
        <f t="shared" ref="BC194:BC257" si="190">(H194*AC194)/12</f>
        <v>6</v>
      </c>
      <c r="BD194">
        <f t="shared" ref="BD194:BD257" si="191">(H194*AD194)/12</f>
        <v>24.166666666666668</v>
      </c>
      <c r="BE194">
        <f t="shared" ref="BE194:BE257" si="192">(H194*AE194)/12</f>
        <v>11.5</v>
      </c>
      <c r="BF194">
        <f t="shared" ref="BF194:BF257" si="193">(H194*AF194)/12</f>
        <v>45.833333333333336</v>
      </c>
      <c r="BG194">
        <f t="shared" ref="BG194:BG257" si="194">(H194*AG194)/12</f>
        <v>0</v>
      </c>
      <c r="BH194">
        <f t="shared" ref="BH194:BH257" si="195">(H194*AH194)/12</f>
        <v>0</v>
      </c>
      <c r="BI194">
        <f t="shared" ref="BI194:BI257" si="196">(H194*AI194)/12</f>
        <v>0</v>
      </c>
      <c r="BJ194">
        <f t="shared" ref="BJ194:BJ257" si="197">(H194*AJ194)/12</f>
        <v>0</v>
      </c>
      <c r="BK194">
        <f t="shared" ref="BK194:BK257" si="198">(H194*AK194)/12</f>
        <v>0</v>
      </c>
      <c r="BL194">
        <v>0</v>
      </c>
      <c r="BM194">
        <f t="shared" ref="BM194:BM257" si="199">(H194*AL194)/12</f>
        <v>0.16666666666666666</v>
      </c>
      <c r="BN194">
        <f t="shared" ref="BN194:BN257" si="200">(H194*AM194)/12</f>
        <v>0</v>
      </c>
      <c r="BO194">
        <f t="shared" ref="BO194:BO257" si="201">(H194*AN194)/12</f>
        <v>0</v>
      </c>
      <c r="BP194">
        <f t="shared" ref="BP194:BP257" si="202">(H194*AO194)/12</f>
        <v>0</v>
      </c>
      <c r="BQ194">
        <f t="shared" ref="BQ194:BQ257" si="203">(H194*AQ194)/12</f>
        <v>0</v>
      </c>
      <c r="BR194">
        <f t="shared" ref="BR194:BR257" si="204">(H194*AR194)/12</f>
        <v>0</v>
      </c>
      <c r="BS194">
        <f t="shared" ref="BS194:BS257" si="205">(H194*AS194)/12</f>
        <v>0</v>
      </c>
      <c r="BT194">
        <f t="shared" ref="BT194:BT257" si="206">(H194*AT194)/12</f>
        <v>0</v>
      </c>
    </row>
    <row r="195" spans="1:148" x14ac:dyDescent="0.25">
      <c r="A195">
        <v>20</v>
      </c>
      <c r="B195">
        <v>9</v>
      </c>
      <c r="C195" t="s">
        <v>60</v>
      </c>
      <c r="D195" t="s">
        <v>63</v>
      </c>
      <c r="E195" s="15"/>
      <c r="F195" s="15">
        <v>5</v>
      </c>
      <c r="G195" s="16">
        <v>1</v>
      </c>
      <c r="H195" s="16">
        <v>2</v>
      </c>
      <c r="I195">
        <f t="shared" ref="I195:I258" si="207">SUM(AV195:BL195)</f>
        <v>100.16666666666667</v>
      </c>
      <c r="K195">
        <f t="shared" si="182"/>
        <v>0.16666666666666666</v>
      </c>
      <c r="M195">
        <f t="shared" ref="M195:M258" si="208">COUNTIF(BM195:BT195,"&gt;0")</f>
        <v>1</v>
      </c>
      <c r="Q195">
        <f t="shared" ref="Q195:Q258" si="209">COUNTIF(AV195:BL195,"&gt;0")</f>
        <v>5</v>
      </c>
      <c r="T195" s="16"/>
      <c r="U195" s="16"/>
      <c r="AA195">
        <v>2</v>
      </c>
      <c r="AC195">
        <v>62</v>
      </c>
      <c r="AD195">
        <v>240</v>
      </c>
      <c r="AE195">
        <v>78</v>
      </c>
      <c r="AF195">
        <v>219</v>
      </c>
      <c r="AL195">
        <v>1</v>
      </c>
      <c r="AV195">
        <f t="shared" si="183"/>
        <v>0</v>
      </c>
      <c r="AW195">
        <f t="shared" si="184"/>
        <v>0</v>
      </c>
      <c r="AX195">
        <f t="shared" si="185"/>
        <v>0</v>
      </c>
      <c r="AY195">
        <f t="shared" si="186"/>
        <v>0</v>
      </c>
      <c r="AZ195">
        <f t="shared" si="187"/>
        <v>0</v>
      </c>
      <c r="BA195">
        <f t="shared" si="188"/>
        <v>0.33333333333333331</v>
      </c>
      <c r="BB195">
        <f t="shared" si="189"/>
        <v>0</v>
      </c>
      <c r="BC195">
        <f t="shared" si="190"/>
        <v>10.333333333333334</v>
      </c>
      <c r="BD195">
        <f t="shared" si="191"/>
        <v>40</v>
      </c>
      <c r="BE195">
        <f t="shared" si="192"/>
        <v>13</v>
      </c>
      <c r="BF195">
        <f t="shared" si="193"/>
        <v>36.5</v>
      </c>
      <c r="BG195">
        <f t="shared" si="194"/>
        <v>0</v>
      </c>
      <c r="BH195">
        <f t="shared" si="195"/>
        <v>0</v>
      </c>
      <c r="BI195">
        <f t="shared" si="196"/>
        <v>0</v>
      </c>
      <c r="BJ195">
        <f t="shared" si="197"/>
        <v>0</v>
      </c>
      <c r="BK195">
        <f t="shared" si="198"/>
        <v>0</v>
      </c>
      <c r="BL195">
        <v>0</v>
      </c>
      <c r="BM195">
        <f t="shared" si="199"/>
        <v>0.16666666666666666</v>
      </c>
      <c r="BN195">
        <f t="shared" si="200"/>
        <v>0</v>
      </c>
      <c r="BO195">
        <f t="shared" si="201"/>
        <v>0</v>
      </c>
      <c r="BP195">
        <f t="shared" si="202"/>
        <v>0</v>
      </c>
      <c r="BQ195">
        <f t="shared" si="203"/>
        <v>0</v>
      </c>
      <c r="BR195">
        <f t="shared" si="204"/>
        <v>0</v>
      </c>
      <c r="BS195">
        <f t="shared" si="205"/>
        <v>0</v>
      </c>
      <c r="BT195">
        <f t="shared" si="206"/>
        <v>0</v>
      </c>
    </row>
    <row r="196" spans="1:148" x14ac:dyDescent="0.25">
      <c r="A196">
        <v>20</v>
      </c>
      <c r="B196">
        <v>9</v>
      </c>
      <c r="C196" t="s">
        <v>60</v>
      </c>
      <c r="D196" t="s">
        <v>63</v>
      </c>
      <c r="E196" s="15"/>
      <c r="F196" s="15">
        <v>6</v>
      </c>
      <c r="G196" s="16">
        <v>2</v>
      </c>
      <c r="H196" s="16">
        <v>4</v>
      </c>
      <c r="I196">
        <f t="shared" si="207"/>
        <v>97</v>
      </c>
      <c r="K196">
        <f t="shared" si="182"/>
        <v>0</v>
      </c>
      <c r="M196">
        <f t="shared" si="208"/>
        <v>0</v>
      </c>
      <c r="Q196">
        <f t="shared" si="209"/>
        <v>5</v>
      </c>
      <c r="T196" s="16"/>
      <c r="U196" s="16"/>
      <c r="AA196">
        <v>2</v>
      </c>
      <c r="AC196">
        <v>37</v>
      </c>
      <c r="AD196">
        <v>34</v>
      </c>
      <c r="AE196">
        <v>11</v>
      </c>
      <c r="AF196">
        <v>207</v>
      </c>
      <c r="AV196">
        <f t="shared" si="183"/>
        <v>0</v>
      </c>
      <c r="AW196">
        <f t="shared" si="184"/>
        <v>0</v>
      </c>
      <c r="AX196">
        <f t="shared" si="185"/>
        <v>0</v>
      </c>
      <c r="AY196">
        <f t="shared" si="186"/>
        <v>0</v>
      </c>
      <c r="AZ196">
        <f t="shared" si="187"/>
        <v>0</v>
      </c>
      <c r="BA196">
        <f t="shared" si="188"/>
        <v>0.66666666666666663</v>
      </c>
      <c r="BB196">
        <f t="shared" si="189"/>
        <v>0</v>
      </c>
      <c r="BC196">
        <f t="shared" si="190"/>
        <v>12.333333333333334</v>
      </c>
      <c r="BD196">
        <f t="shared" si="191"/>
        <v>11.333333333333334</v>
      </c>
      <c r="BE196">
        <f t="shared" si="192"/>
        <v>3.6666666666666665</v>
      </c>
      <c r="BF196">
        <f t="shared" si="193"/>
        <v>69</v>
      </c>
      <c r="BG196">
        <f t="shared" si="194"/>
        <v>0</v>
      </c>
      <c r="BH196">
        <f t="shared" si="195"/>
        <v>0</v>
      </c>
      <c r="BI196">
        <f t="shared" si="196"/>
        <v>0</v>
      </c>
      <c r="BJ196">
        <f t="shared" si="197"/>
        <v>0</v>
      </c>
      <c r="BK196">
        <f t="shared" si="198"/>
        <v>0</v>
      </c>
      <c r="BL196">
        <v>0</v>
      </c>
      <c r="BM196">
        <f t="shared" si="199"/>
        <v>0</v>
      </c>
      <c r="BN196">
        <f t="shared" si="200"/>
        <v>0</v>
      </c>
      <c r="BO196">
        <f t="shared" si="201"/>
        <v>0</v>
      </c>
      <c r="BP196">
        <f t="shared" si="202"/>
        <v>0</v>
      </c>
      <c r="BQ196">
        <f t="shared" si="203"/>
        <v>0</v>
      </c>
      <c r="BR196">
        <f t="shared" si="204"/>
        <v>0</v>
      </c>
      <c r="BS196">
        <f t="shared" si="205"/>
        <v>0</v>
      </c>
      <c r="BT196">
        <f t="shared" si="206"/>
        <v>0</v>
      </c>
    </row>
    <row r="197" spans="1:148" x14ac:dyDescent="0.25">
      <c r="A197">
        <v>20</v>
      </c>
      <c r="B197">
        <v>9</v>
      </c>
      <c r="C197" t="s">
        <v>60</v>
      </c>
      <c r="D197" t="s">
        <v>63</v>
      </c>
      <c r="E197" s="15"/>
      <c r="F197" s="12">
        <v>7</v>
      </c>
      <c r="G197">
        <v>2</v>
      </c>
      <c r="H197">
        <v>4</v>
      </c>
      <c r="I197">
        <f t="shared" si="207"/>
        <v>58</v>
      </c>
      <c r="K197">
        <f t="shared" si="182"/>
        <v>0</v>
      </c>
      <c r="M197">
        <f t="shared" si="208"/>
        <v>0</v>
      </c>
      <c r="Q197">
        <f t="shared" si="209"/>
        <v>6</v>
      </c>
      <c r="W197">
        <v>6</v>
      </c>
      <c r="AA197">
        <v>5</v>
      </c>
      <c r="AC197">
        <v>10</v>
      </c>
      <c r="AD197">
        <v>2</v>
      </c>
      <c r="AE197">
        <v>54</v>
      </c>
      <c r="AF197">
        <v>97</v>
      </c>
      <c r="AV197">
        <f t="shared" si="183"/>
        <v>0</v>
      </c>
      <c r="AW197">
        <f t="shared" si="184"/>
        <v>2</v>
      </c>
      <c r="AX197">
        <f t="shared" si="185"/>
        <v>0</v>
      </c>
      <c r="AY197">
        <f t="shared" si="186"/>
        <v>0</v>
      </c>
      <c r="AZ197">
        <f t="shared" si="187"/>
        <v>0</v>
      </c>
      <c r="BA197">
        <f t="shared" si="188"/>
        <v>1.6666666666666667</v>
      </c>
      <c r="BB197">
        <f t="shared" si="189"/>
        <v>0</v>
      </c>
      <c r="BC197">
        <f t="shared" si="190"/>
        <v>3.3333333333333335</v>
      </c>
      <c r="BD197">
        <f t="shared" si="191"/>
        <v>0.66666666666666663</v>
      </c>
      <c r="BE197">
        <f t="shared" si="192"/>
        <v>18</v>
      </c>
      <c r="BF197">
        <f t="shared" si="193"/>
        <v>32.333333333333336</v>
      </c>
      <c r="BG197">
        <f t="shared" si="194"/>
        <v>0</v>
      </c>
      <c r="BH197">
        <f t="shared" si="195"/>
        <v>0</v>
      </c>
      <c r="BI197">
        <f t="shared" si="196"/>
        <v>0</v>
      </c>
      <c r="BJ197">
        <f t="shared" si="197"/>
        <v>0</v>
      </c>
      <c r="BK197">
        <f t="shared" si="198"/>
        <v>0</v>
      </c>
      <c r="BL197">
        <v>0</v>
      </c>
      <c r="BM197">
        <f t="shared" si="199"/>
        <v>0</v>
      </c>
      <c r="BN197">
        <f t="shared" si="200"/>
        <v>0</v>
      </c>
      <c r="BO197">
        <f t="shared" si="201"/>
        <v>0</v>
      </c>
      <c r="BP197">
        <f t="shared" si="202"/>
        <v>0</v>
      </c>
      <c r="BQ197">
        <f t="shared" si="203"/>
        <v>0</v>
      </c>
      <c r="BR197">
        <f t="shared" si="204"/>
        <v>0</v>
      </c>
      <c r="BS197">
        <f t="shared" si="205"/>
        <v>0</v>
      </c>
      <c r="BT197">
        <f t="shared" si="206"/>
        <v>0</v>
      </c>
    </row>
    <row r="198" spans="1:148" x14ac:dyDescent="0.25">
      <c r="A198">
        <v>20</v>
      </c>
      <c r="B198">
        <v>9</v>
      </c>
      <c r="C198" t="s">
        <v>60</v>
      </c>
      <c r="D198" t="s">
        <v>63</v>
      </c>
      <c r="E198" s="15"/>
      <c r="F198" s="15">
        <v>8</v>
      </c>
      <c r="G198" s="16">
        <v>2</v>
      </c>
      <c r="H198" s="16">
        <v>4</v>
      </c>
      <c r="I198">
        <f t="shared" si="207"/>
        <v>46.333333333333336</v>
      </c>
      <c r="K198">
        <f t="shared" si="182"/>
        <v>0</v>
      </c>
      <c r="M198">
        <f t="shared" si="208"/>
        <v>0</v>
      </c>
      <c r="Q198">
        <f t="shared" si="209"/>
        <v>7</v>
      </c>
      <c r="T198" s="16"/>
      <c r="U198" s="16"/>
      <c r="W198">
        <v>1</v>
      </c>
      <c r="AA198">
        <v>2</v>
      </c>
      <c r="AB198">
        <v>2</v>
      </c>
      <c r="AC198">
        <v>12</v>
      </c>
      <c r="AD198">
        <v>5</v>
      </c>
      <c r="AE198">
        <v>28</v>
      </c>
      <c r="AF198">
        <v>89</v>
      </c>
      <c r="AV198">
        <f t="shared" si="183"/>
        <v>0</v>
      </c>
      <c r="AW198">
        <f t="shared" si="184"/>
        <v>0.33333333333333331</v>
      </c>
      <c r="AX198">
        <f t="shared" si="185"/>
        <v>0</v>
      </c>
      <c r="AY198">
        <f t="shared" si="186"/>
        <v>0</v>
      </c>
      <c r="AZ198">
        <f t="shared" si="187"/>
        <v>0</v>
      </c>
      <c r="BA198">
        <f t="shared" si="188"/>
        <v>0.66666666666666663</v>
      </c>
      <c r="BB198">
        <f t="shared" si="189"/>
        <v>0.66666666666666663</v>
      </c>
      <c r="BC198">
        <f t="shared" si="190"/>
        <v>4</v>
      </c>
      <c r="BD198">
        <f t="shared" si="191"/>
        <v>1.6666666666666667</v>
      </c>
      <c r="BE198">
        <f t="shared" si="192"/>
        <v>9.3333333333333339</v>
      </c>
      <c r="BF198">
        <f t="shared" si="193"/>
        <v>29.666666666666668</v>
      </c>
      <c r="BG198">
        <f t="shared" si="194"/>
        <v>0</v>
      </c>
      <c r="BH198">
        <f t="shared" si="195"/>
        <v>0</v>
      </c>
      <c r="BI198">
        <f t="shared" si="196"/>
        <v>0</v>
      </c>
      <c r="BJ198">
        <f t="shared" si="197"/>
        <v>0</v>
      </c>
      <c r="BK198">
        <f t="shared" si="198"/>
        <v>0</v>
      </c>
      <c r="BL198">
        <v>0</v>
      </c>
      <c r="BM198">
        <f t="shared" si="199"/>
        <v>0</v>
      </c>
      <c r="BN198">
        <f t="shared" si="200"/>
        <v>0</v>
      </c>
      <c r="BO198">
        <f t="shared" si="201"/>
        <v>0</v>
      </c>
      <c r="BP198">
        <f t="shared" si="202"/>
        <v>0</v>
      </c>
      <c r="BQ198">
        <f t="shared" si="203"/>
        <v>0</v>
      </c>
      <c r="BR198">
        <f t="shared" si="204"/>
        <v>0</v>
      </c>
      <c r="BS198">
        <f t="shared" si="205"/>
        <v>0</v>
      </c>
      <c r="BT198">
        <f t="shared" si="206"/>
        <v>0</v>
      </c>
    </row>
    <row r="199" spans="1:148" x14ac:dyDescent="0.25">
      <c r="A199">
        <v>20</v>
      </c>
      <c r="B199">
        <v>9</v>
      </c>
      <c r="C199" t="s">
        <v>60</v>
      </c>
      <c r="D199" t="s">
        <v>63</v>
      </c>
      <c r="E199" s="15"/>
      <c r="F199" s="15">
        <v>9</v>
      </c>
      <c r="G199" s="16">
        <v>2</v>
      </c>
      <c r="H199" s="16">
        <v>4</v>
      </c>
      <c r="I199">
        <f t="shared" si="207"/>
        <v>43</v>
      </c>
      <c r="K199">
        <f t="shared" si="182"/>
        <v>0</v>
      </c>
      <c r="M199">
        <f t="shared" si="208"/>
        <v>0</v>
      </c>
      <c r="Q199">
        <f t="shared" si="209"/>
        <v>7</v>
      </c>
      <c r="T199" s="16"/>
      <c r="U199" s="16"/>
      <c r="W199">
        <v>2</v>
      </c>
      <c r="AA199">
        <v>2</v>
      </c>
      <c r="AC199">
        <v>24</v>
      </c>
      <c r="AD199">
        <v>51</v>
      </c>
      <c r="AE199">
        <v>4</v>
      </c>
      <c r="AF199">
        <v>23</v>
      </c>
      <c r="AI199">
        <v>23</v>
      </c>
      <c r="AV199">
        <f t="shared" si="183"/>
        <v>0</v>
      </c>
      <c r="AW199">
        <f t="shared" si="184"/>
        <v>0.66666666666666663</v>
      </c>
      <c r="AX199">
        <f t="shared" si="185"/>
        <v>0</v>
      </c>
      <c r="AY199">
        <f t="shared" si="186"/>
        <v>0</v>
      </c>
      <c r="AZ199">
        <f t="shared" si="187"/>
        <v>0</v>
      </c>
      <c r="BA199">
        <f t="shared" si="188"/>
        <v>0.66666666666666663</v>
      </c>
      <c r="BB199">
        <f t="shared" si="189"/>
        <v>0</v>
      </c>
      <c r="BC199">
        <f t="shared" si="190"/>
        <v>8</v>
      </c>
      <c r="BD199">
        <f t="shared" si="191"/>
        <v>17</v>
      </c>
      <c r="BE199">
        <f t="shared" si="192"/>
        <v>1.3333333333333333</v>
      </c>
      <c r="BF199">
        <f t="shared" si="193"/>
        <v>7.666666666666667</v>
      </c>
      <c r="BG199">
        <f t="shared" si="194"/>
        <v>0</v>
      </c>
      <c r="BH199">
        <f t="shared" si="195"/>
        <v>0</v>
      </c>
      <c r="BI199">
        <f t="shared" si="196"/>
        <v>7.666666666666667</v>
      </c>
      <c r="BJ199">
        <f t="shared" si="197"/>
        <v>0</v>
      </c>
      <c r="BK199">
        <f t="shared" si="198"/>
        <v>0</v>
      </c>
      <c r="BL199">
        <v>0</v>
      </c>
      <c r="BM199">
        <f t="shared" si="199"/>
        <v>0</v>
      </c>
      <c r="BN199">
        <f t="shared" si="200"/>
        <v>0</v>
      </c>
      <c r="BO199">
        <f t="shared" si="201"/>
        <v>0</v>
      </c>
      <c r="BP199">
        <f t="shared" si="202"/>
        <v>0</v>
      </c>
      <c r="BQ199">
        <f t="shared" si="203"/>
        <v>0</v>
      </c>
      <c r="BR199">
        <f t="shared" si="204"/>
        <v>0</v>
      </c>
      <c r="BS199">
        <f t="shared" si="205"/>
        <v>0</v>
      </c>
      <c r="BT199">
        <f t="shared" si="206"/>
        <v>0</v>
      </c>
    </row>
    <row r="200" spans="1:148" x14ac:dyDescent="0.25">
      <c r="A200">
        <v>20</v>
      </c>
      <c r="B200">
        <v>9</v>
      </c>
      <c r="C200" t="s">
        <v>60</v>
      </c>
      <c r="D200" t="s">
        <v>63</v>
      </c>
      <c r="E200" s="15"/>
      <c r="F200" s="15">
        <v>10</v>
      </c>
      <c r="G200" s="16">
        <v>0</v>
      </c>
      <c r="H200" s="16">
        <v>1</v>
      </c>
      <c r="I200">
        <f t="shared" si="207"/>
        <v>33.083333333333336</v>
      </c>
      <c r="K200">
        <f t="shared" si="182"/>
        <v>0</v>
      </c>
      <c r="M200">
        <f t="shared" si="208"/>
        <v>0</v>
      </c>
      <c r="Q200">
        <f t="shared" si="209"/>
        <v>6</v>
      </c>
      <c r="T200" s="16"/>
      <c r="U200" s="16"/>
      <c r="AA200">
        <v>45</v>
      </c>
      <c r="AC200">
        <v>42</v>
      </c>
      <c r="AD200">
        <v>45</v>
      </c>
      <c r="AE200">
        <v>16</v>
      </c>
      <c r="AF200">
        <v>242</v>
      </c>
      <c r="AI200">
        <v>7</v>
      </c>
      <c r="AV200">
        <f t="shared" si="183"/>
        <v>0</v>
      </c>
      <c r="AW200">
        <f t="shared" si="184"/>
        <v>0</v>
      </c>
      <c r="AX200">
        <f t="shared" si="185"/>
        <v>0</v>
      </c>
      <c r="AY200">
        <f t="shared" si="186"/>
        <v>0</v>
      </c>
      <c r="AZ200">
        <f t="shared" si="187"/>
        <v>0</v>
      </c>
      <c r="BA200">
        <f t="shared" si="188"/>
        <v>3.75</v>
      </c>
      <c r="BB200">
        <f t="shared" si="189"/>
        <v>0</v>
      </c>
      <c r="BC200">
        <f t="shared" si="190"/>
        <v>3.5</v>
      </c>
      <c r="BD200">
        <f t="shared" si="191"/>
        <v>3.75</v>
      </c>
      <c r="BE200">
        <f t="shared" si="192"/>
        <v>1.3333333333333333</v>
      </c>
      <c r="BF200">
        <f t="shared" si="193"/>
        <v>20.166666666666668</v>
      </c>
      <c r="BG200">
        <f t="shared" si="194"/>
        <v>0</v>
      </c>
      <c r="BH200">
        <f t="shared" si="195"/>
        <v>0</v>
      </c>
      <c r="BI200">
        <f t="shared" si="196"/>
        <v>0.58333333333333337</v>
      </c>
      <c r="BJ200">
        <f t="shared" si="197"/>
        <v>0</v>
      </c>
      <c r="BK200">
        <f t="shared" si="198"/>
        <v>0</v>
      </c>
      <c r="BL200">
        <v>0</v>
      </c>
      <c r="BM200">
        <f t="shared" si="199"/>
        <v>0</v>
      </c>
      <c r="BN200">
        <f t="shared" si="200"/>
        <v>0</v>
      </c>
      <c r="BO200">
        <f t="shared" si="201"/>
        <v>0</v>
      </c>
      <c r="BP200">
        <f t="shared" si="202"/>
        <v>0</v>
      </c>
      <c r="BQ200">
        <f t="shared" si="203"/>
        <v>0</v>
      </c>
      <c r="BR200">
        <f t="shared" si="204"/>
        <v>0</v>
      </c>
      <c r="BS200">
        <f t="shared" si="205"/>
        <v>0</v>
      </c>
      <c r="BT200">
        <f t="shared" si="206"/>
        <v>0</v>
      </c>
    </row>
    <row r="201" spans="1:148" x14ac:dyDescent="0.25">
      <c r="A201">
        <v>20</v>
      </c>
      <c r="B201">
        <v>9</v>
      </c>
      <c r="C201" t="s">
        <v>60</v>
      </c>
      <c r="D201" t="s">
        <v>63</v>
      </c>
      <c r="E201" s="15"/>
      <c r="F201" s="15">
        <v>11</v>
      </c>
      <c r="G201">
        <v>1</v>
      </c>
      <c r="H201">
        <v>2</v>
      </c>
      <c r="I201">
        <f t="shared" si="207"/>
        <v>70.5</v>
      </c>
      <c r="K201">
        <f t="shared" si="182"/>
        <v>0</v>
      </c>
      <c r="M201">
        <f t="shared" si="208"/>
        <v>0</v>
      </c>
      <c r="Q201">
        <f t="shared" si="209"/>
        <v>7</v>
      </c>
      <c r="Z201">
        <v>2</v>
      </c>
      <c r="AA201">
        <v>5</v>
      </c>
      <c r="AC201">
        <v>123</v>
      </c>
      <c r="AD201">
        <v>8</v>
      </c>
      <c r="AE201">
        <v>1</v>
      </c>
      <c r="AF201">
        <v>266</v>
      </c>
      <c r="AI201">
        <v>18</v>
      </c>
      <c r="AV201">
        <f t="shared" si="183"/>
        <v>0</v>
      </c>
      <c r="AW201">
        <f t="shared" si="184"/>
        <v>0</v>
      </c>
      <c r="AX201">
        <f t="shared" si="185"/>
        <v>0</v>
      </c>
      <c r="AY201">
        <f t="shared" si="186"/>
        <v>0</v>
      </c>
      <c r="AZ201">
        <f t="shared" si="187"/>
        <v>0.33333333333333331</v>
      </c>
      <c r="BA201">
        <f t="shared" si="188"/>
        <v>0.83333333333333337</v>
      </c>
      <c r="BB201">
        <f t="shared" si="189"/>
        <v>0</v>
      </c>
      <c r="BC201">
        <f t="shared" si="190"/>
        <v>20.5</v>
      </c>
      <c r="BD201">
        <f t="shared" si="191"/>
        <v>1.3333333333333333</v>
      </c>
      <c r="BE201">
        <f t="shared" si="192"/>
        <v>0.16666666666666666</v>
      </c>
      <c r="BF201">
        <f t="shared" si="193"/>
        <v>44.333333333333336</v>
      </c>
      <c r="BG201">
        <f t="shared" si="194"/>
        <v>0</v>
      </c>
      <c r="BH201">
        <f t="shared" si="195"/>
        <v>0</v>
      </c>
      <c r="BI201">
        <f t="shared" si="196"/>
        <v>3</v>
      </c>
      <c r="BJ201">
        <f t="shared" si="197"/>
        <v>0</v>
      </c>
      <c r="BK201">
        <f t="shared" si="198"/>
        <v>0</v>
      </c>
      <c r="BL201">
        <v>0</v>
      </c>
      <c r="BM201">
        <f t="shared" si="199"/>
        <v>0</v>
      </c>
      <c r="BN201">
        <f t="shared" si="200"/>
        <v>0</v>
      </c>
      <c r="BO201">
        <f t="shared" si="201"/>
        <v>0</v>
      </c>
      <c r="BP201">
        <f t="shared" si="202"/>
        <v>0</v>
      </c>
      <c r="BQ201">
        <f t="shared" si="203"/>
        <v>0</v>
      </c>
      <c r="BR201">
        <f t="shared" si="204"/>
        <v>0</v>
      </c>
      <c r="BS201">
        <f t="shared" si="205"/>
        <v>0</v>
      </c>
      <c r="BT201">
        <f t="shared" si="206"/>
        <v>0</v>
      </c>
    </row>
    <row r="202" spans="1:148" x14ac:dyDescent="0.25">
      <c r="A202">
        <v>21</v>
      </c>
      <c r="B202">
        <v>5</v>
      </c>
      <c r="C202" t="s">
        <v>67</v>
      </c>
      <c r="D202" t="s">
        <v>61</v>
      </c>
      <c r="E202" s="15"/>
      <c r="F202" s="15">
        <v>2</v>
      </c>
      <c r="G202" s="16">
        <v>1</v>
      </c>
      <c r="H202" s="16">
        <v>2</v>
      </c>
      <c r="I202">
        <f t="shared" si="207"/>
        <v>71.500000000000014</v>
      </c>
      <c r="J202">
        <f>AVERAGE(I202:I211)</f>
        <v>92.250000000000014</v>
      </c>
      <c r="K202">
        <f t="shared" si="182"/>
        <v>0</v>
      </c>
      <c r="L202">
        <f>AVERAGE(K202:K211)</f>
        <v>0.23333333333333331</v>
      </c>
      <c r="M202">
        <f t="shared" si="208"/>
        <v>0</v>
      </c>
      <c r="N202">
        <f>AVERAGE(M202:M211)</f>
        <v>0.4</v>
      </c>
      <c r="O202">
        <f>STDEV(K202:K211)</f>
        <v>0.31622776601683794</v>
      </c>
      <c r="P202">
        <f>O202/L202</f>
        <v>1.3552618543578769</v>
      </c>
      <c r="Q202">
        <f t="shared" si="209"/>
        <v>8</v>
      </c>
      <c r="R202">
        <f>AVERAGE(Q202:Q211)</f>
        <v>6.1</v>
      </c>
      <c r="S202">
        <f>STDEV(I202:I211)</f>
        <v>41.125466712800645</v>
      </c>
      <c r="T202">
        <f>S202/J202</f>
        <v>0.44580451721193104</v>
      </c>
      <c r="Z202">
        <v>53</v>
      </c>
      <c r="AA202">
        <v>3</v>
      </c>
      <c r="AB202">
        <v>1</v>
      </c>
      <c r="AC202">
        <v>6</v>
      </c>
      <c r="AD202">
        <v>4</v>
      </c>
      <c r="AE202">
        <v>74</v>
      </c>
      <c r="AF202">
        <v>287</v>
      </c>
      <c r="AP202">
        <v>1</v>
      </c>
      <c r="AV202">
        <f t="shared" si="183"/>
        <v>0</v>
      </c>
      <c r="AW202">
        <f t="shared" si="184"/>
        <v>0</v>
      </c>
      <c r="AX202">
        <f t="shared" si="185"/>
        <v>0</v>
      </c>
      <c r="AY202">
        <f t="shared" si="186"/>
        <v>0</v>
      </c>
      <c r="AZ202">
        <f t="shared" si="187"/>
        <v>8.8333333333333339</v>
      </c>
      <c r="BA202">
        <f t="shared" si="188"/>
        <v>0.5</v>
      </c>
      <c r="BB202">
        <f t="shared" si="189"/>
        <v>0.16666666666666666</v>
      </c>
      <c r="BC202">
        <f t="shared" si="190"/>
        <v>1</v>
      </c>
      <c r="BD202">
        <f t="shared" si="191"/>
        <v>0.66666666666666663</v>
      </c>
      <c r="BE202">
        <f t="shared" si="192"/>
        <v>12.333333333333334</v>
      </c>
      <c r="BF202">
        <f t="shared" si="193"/>
        <v>47.833333333333336</v>
      </c>
      <c r="BG202">
        <f t="shared" si="194"/>
        <v>0</v>
      </c>
      <c r="BH202">
        <f t="shared" si="195"/>
        <v>0</v>
      </c>
      <c r="BI202">
        <f t="shared" si="196"/>
        <v>0</v>
      </c>
      <c r="BJ202">
        <f t="shared" si="197"/>
        <v>0</v>
      </c>
      <c r="BK202">
        <f t="shared" si="198"/>
        <v>0</v>
      </c>
      <c r="BL202">
        <v>0.16666666666666666</v>
      </c>
      <c r="BM202">
        <f t="shared" si="199"/>
        <v>0</v>
      </c>
      <c r="BN202">
        <f t="shared" si="200"/>
        <v>0</v>
      </c>
      <c r="BO202">
        <f t="shared" si="201"/>
        <v>0</v>
      </c>
      <c r="BP202">
        <f t="shared" si="202"/>
        <v>0</v>
      </c>
      <c r="BQ202">
        <f t="shared" si="203"/>
        <v>0</v>
      </c>
      <c r="BR202">
        <f t="shared" si="204"/>
        <v>0</v>
      </c>
      <c r="BS202">
        <f t="shared" si="205"/>
        <v>0</v>
      </c>
      <c r="BT202">
        <f t="shared" si="206"/>
        <v>0</v>
      </c>
      <c r="BV202">
        <f>AVERAGE(AV202:AV211)</f>
        <v>0</v>
      </c>
      <c r="BW202">
        <f>STDEV(AV202:AV211)</f>
        <v>0</v>
      </c>
      <c r="BX202">
        <v>0</v>
      </c>
      <c r="BY202">
        <f>AVERAGE(AW202:AW211)</f>
        <v>0.31666666666666665</v>
      </c>
      <c r="BZ202">
        <f>STDEV(AW202:AW211)</f>
        <v>0.4544023343706341</v>
      </c>
      <c r="CA202">
        <f t="shared" ref="CA202:CA252" si="210">BZ202/BY202</f>
        <v>1.434954740117792</v>
      </c>
      <c r="CB202">
        <f>AVERAGE(AX202:AX211)</f>
        <v>0</v>
      </c>
      <c r="CC202">
        <f>STDEV(AX202:AX211)</f>
        <v>0</v>
      </c>
      <c r="CD202">
        <v>0</v>
      </c>
      <c r="CE202">
        <f t="shared" ref="CE202" si="211">AVERAGE(AY202:AY211)</f>
        <v>0</v>
      </c>
      <c r="CF202">
        <f>STDEV(AY202:AY211)</f>
        <v>0</v>
      </c>
      <c r="CG202">
        <v>0</v>
      </c>
      <c r="CH202">
        <f>AVERAGE(AZ202:AZ211)</f>
        <v>0.95</v>
      </c>
      <c r="CI202">
        <f>STDEV(AZ202:AZ211)</f>
        <v>2.7722723219699201</v>
      </c>
      <c r="CJ202">
        <f t="shared" ref="CJ202:CJ252" si="212">CI202/CH202</f>
        <v>2.9181813915472845</v>
      </c>
      <c r="CK202">
        <f>AVERAGE(BA202:BA211)</f>
        <v>2.1</v>
      </c>
      <c r="CL202">
        <f>STDEV(BA202:BA211)</f>
        <v>2.3203341606940908</v>
      </c>
      <c r="CM202">
        <f t="shared" ref="CM202:CM252" si="213">CL202/CK202</f>
        <v>1.104921028901948</v>
      </c>
      <c r="CN202">
        <f>AVERAGE(BB202:BB211)</f>
        <v>3.3333333333333333E-2</v>
      </c>
      <c r="CO202">
        <f>STDEV(BB202:BB211)</f>
        <v>7.0272836892630641E-2</v>
      </c>
      <c r="CP202">
        <f t="shared" ref="CP202:CP232" si="214">CO202/CN202</f>
        <v>2.1081851067789192</v>
      </c>
      <c r="CQ202">
        <f>AVERAGE(BC202:BC211)</f>
        <v>19.600000000000001</v>
      </c>
      <c r="CR202">
        <f>STDEV(BC202:BC211)</f>
        <v>16.268427348550375</v>
      </c>
      <c r="CS202">
        <f t="shared" ref="CS202:CS252" si="215">CR202/CQ202</f>
        <v>0.83002180349746801</v>
      </c>
      <c r="CT202">
        <f>AVERAGE(BD202:BD211)</f>
        <v>1.3833333333333333</v>
      </c>
      <c r="CU202">
        <f>STDEV(BD202:BD211)</f>
        <v>1.6815079945698945</v>
      </c>
      <c r="CV202">
        <f t="shared" ref="CV202:CV252" si="216">CU202/CT202</f>
        <v>1.2155479478818514</v>
      </c>
      <c r="CW202">
        <f>AVERAGE(BE202:BE211)</f>
        <v>21.533333333333339</v>
      </c>
      <c r="CX202">
        <f>STDEV(BE202:BE211)</f>
        <v>16.729843224638643</v>
      </c>
      <c r="CY202">
        <f t="shared" ref="CY202:CY252" si="217">CX202/CW202</f>
        <v>0.77692770393058697</v>
      </c>
      <c r="CZ202">
        <f>AVERAGE(BF202:BF211)</f>
        <v>44.083333333333329</v>
      </c>
      <c r="DA202">
        <f>STDEV(BF202:BF211)</f>
        <v>36.427185106933734</v>
      </c>
      <c r="DB202">
        <f t="shared" ref="DB202:DB252" si="218">DA202/CZ202</f>
        <v>0.82632556008167268</v>
      </c>
      <c r="DC202">
        <f>AVERAGE(BG202:BG211)</f>
        <v>3.3333333333333333E-2</v>
      </c>
      <c r="DD202">
        <f>STDEV(BG202:BG211)</f>
        <v>7.0272836892630641E-2</v>
      </c>
      <c r="DE202">
        <f t="shared" ref="DE202:DE232" si="219">DD202/DC202</f>
        <v>2.1081851067789192</v>
      </c>
      <c r="DF202">
        <f>AVERAGE(BH202:BH211)</f>
        <v>0</v>
      </c>
      <c r="DG202">
        <f>STDEV(BH202:BH211)</f>
        <v>0</v>
      </c>
      <c r="DH202">
        <v>0</v>
      </c>
      <c r="DI202">
        <f>AVERAGE(BI202:BI211)</f>
        <v>2.2000000000000002</v>
      </c>
      <c r="DJ202">
        <f>STDEV(BI202:BI211)</f>
        <v>6.957010852370435</v>
      </c>
      <c r="DK202">
        <f t="shared" ref="DK202:DK252" si="220">DJ202/DI202</f>
        <v>3.1622776601683795</v>
      </c>
      <c r="DL202">
        <f>AVERAGE(BJ202:BJ211)</f>
        <v>0</v>
      </c>
      <c r="DM202">
        <f>STDEV(BJ202:BJ211)</f>
        <v>0</v>
      </c>
      <c r="DN202">
        <v>0</v>
      </c>
      <c r="DO202">
        <f>AVERAGE(BK202:BK211)</f>
        <v>0</v>
      </c>
      <c r="DP202">
        <f>STDEV(BK202:BK211)</f>
        <v>0</v>
      </c>
      <c r="DQ202">
        <v>0</v>
      </c>
      <c r="DR202">
        <f>AVERAGE(BM202:BM211)</f>
        <v>0.23333333333333331</v>
      </c>
      <c r="DS202">
        <f>STDEV(BM202:BM211)</f>
        <v>0.31622776601683794</v>
      </c>
      <c r="DT202">
        <f t="shared" ref="DT202:DT252" si="221">DS202/DR202</f>
        <v>1.3552618543578769</v>
      </c>
      <c r="DU202">
        <f>AVERAGE(BN202:BN211)</f>
        <v>0</v>
      </c>
      <c r="DV202">
        <f>STDEV(BN202:BN211)</f>
        <v>0</v>
      </c>
      <c r="DW202">
        <v>0</v>
      </c>
      <c r="DX202">
        <f>AVERAGE(BO202:BO211)</f>
        <v>0</v>
      </c>
      <c r="DY202">
        <f>STDEV(BO202:BO211)</f>
        <v>0</v>
      </c>
      <c r="DZ202">
        <v>0</v>
      </c>
      <c r="EA202">
        <f>AVERAGE(BP202:BP211)</f>
        <v>0</v>
      </c>
      <c r="EB202">
        <f>STDEV(BP202:BP211)</f>
        <v>0</v>
      </c>
      <c r="EC202">
        <v>0</v>
      </c>
      <c r="ED202">
        <f>AVERAGE(BL202:BL211)</f>
        <v>1.6666666666666666E-2</v>
      </c>
      <c r="EE202">
        <f>STDEV(BL202:BL211)</f>
        <v>5.2704627669472988E-2</v>
      </c>
      <c r="EF202">
        <f t="shared" ref="EF202:EF252" si="222">EE202/ED202</f>
        <v>3.1622776601683795</v>
      </c>
      <c r="EG202">
        <f>AVERAGE(BQ202:BQ211)</f>
        <v>0</v>
      </c>
      <c r="EH202">
        <f>STDEV(BQ202:BQ211)</f>
        <v>0</v>
      </c>
      <c r="EI202">
        <v>0</v>
      </c>
      <c r="EJ202">
        <f>AVERAGE(BR202:BR211)</f>
        <v>0</v>
      </c>
      <c r="EK202">
        <f t="shared" ref="EK202:EK252" si="223">STDEV(BR202:BR211)</f>
        <v>0</v>
      </c>
      <c r="EL202">
        <v>0</v>
      </c>
      <c r="EM202">
        <f>AVERAGE(BS202:BS211)</f>
        <v>0</v>
      </c>
      <c r="EN202">
        <f t="shared" ref="EN202:EN252" si="224">STDEV(BS202:BS211)</f>
        <v>0</v>
      </c>
      <c r="EO202">
        <v>0</v>
      </c>
      <c r="EP202">
        <f>AVERAGE(BT202:BT211)</f>
        <v>0</v>
      </c>
      <c r="EQ202">
        <f t="shared" ref="EQ202:EQ252" si="225">STDEV(BT202:BT211)</f>
        <v>0</v>
      </c>
      <c r="ER202">
        <v>0</v>
      </c>
    </row>
    <row r="203" spans="1:148" x14ac:dyDescent="0.25">
      <c r="A203">
        <v>21</v>
      </c>
      <c r="B203">
        <v>5</v>
      </c>
      <c r="C203" t="s">
        <v>67</v>
      </c>
      <c r="D203" t="s">
        <v>61</v>
      </c>
      <c r="E203" s="15"/>
      <c r="F203" s="15">
        <v>3</v>
      </c>
      <c r="G203" s="16">
        <v>1</v>
      </c>
      <c r="H203" s="16">
        <v>2</v>
      </c>
      <c r="I203">
        <f t="shared" si="207"/>
        <v>78.333333333333343</v>
      </c>
      <c r="K203">
        <f t="shared" si="182"/>
        <v>0</v>
      </c>
      <c r="M203">
        <f t="shared" si="208"/>
        <v>0</v>
      </c>
      <c r="Q203">
        <f t="shared" si="209"/>
        <v>7</v>
      </c>
      <c r="T203" s="16"/>
      <c r="U203" s="16"/>
      <c r="W203">
        <v>7</v>
      </c>
      <c r="Z203">
        <v>1</v>
      </c>
      <c r="AA203">
        <v>7</v>
      </c>
      <c r="AC203">
        <v>33</v>
      </c>
      <c r="AD203">
        <v>2</v>
      </c>
      <c r="AE203">
        <v>227</v>
      </c>
      <c r="AF203">
        <v>193</v>
      </c>
      <c r="AV203">
        <f t="shared" si="183"/>
        <v>0</v>
      </c>
      <c r="AW203">
        <f t="shared" si="184"/>
        <v>1.1666666666666667</v>
      </c>
      <c r="AX203">
        <f t="shared" si="185"/>
        <v>0</v>
      </c>
      <c r="AY203">
        <f t="shared" si="186"/>
        <v>0</v>
      </c>
      <c r="AZ203">
        <f t="shared" si="187"/>
        <v>0.16666666666666666</v>
      </c>
      <c r="BA203">
        <f t="shared" si="188"/>
        <v>1.1666666666666667</v>
      </c>
      <c r="BB203">
        <f t="shared" si="189"/>
        <v>0</v>
      </c>
      <c r="BC203">
        <f t="shared" si="190"/>
        <v>5.5</v>
      </c>
      <c r="BD203">
        <f t="shared" si="191"/>
        <v>0.33333333333333331</v>
      </c>
      <c r="BE203">
        <f t="shared" si="192"/>
        <v>37.833333333333336</v>
      </c>
      <c r="BF203">
        <f t="shared" si="193"/>
        <v>32.166666666666664</v>
      </c>
      <c r="BG203">
        <f t="shared" si="194"/>
        <v>0</v>
      </c>
      <c r="BH203">
        <f t="shared" si="195"/>
        <v>0</v>
      </c>
      <c r="BI203">
        <f t="shared" si="196"/>
        <v>0</v>
      </c>
      <c r="BJ203">
        <f t="shared" si="197"/>
        <v>0</v>
      </c>
      <c r="BK203">
        <f t="shared" si="198"/>
        <v>0</v>
      </c>
      <c r="BL203">
        <v>0</v>
      </c>
      <c r="BM203">
        <f t="shared" si="199"/>
        <v>0</v>
      </c>
      <c r="BN203">
        <f t="shared" si="200"/>
        <v>0</v>
      </c>
      <c r="BO203">
        <f t="shared" si="201"/>
        <v>0</v>
      </c>
      <c r="BP203">
        <f t="shared" si="202"/>
        <v>0</v>
      </c>
      <c r="BQ203">
        <f t="shared" si="203"/>
        <v>0</v>
      </c>
      <c r="BR203">
        <f t="shared" si="204"/>
        <v>0</v>
      </c>
      <c r="BS203">
        <f t="shared" si="205"/>
        <v>0</v>
      </c>
      <c r="BT203">
        <f t="shared" si="206"/>
        <v>0</v>
      </c>
    </row>
    <row r="204" spans="1:148" x14ac:dyDescent="0.25">
      <c r="A204">
        <v>21</v>
      </c>
      <c r="B204">
        <v>5</v>
      </c>
      <c r="C204" t="s">
        <v>67</v>
      </c>
      <c r="D204" t="s">
        <v>61</v>
      </c>
      <c r="E204" s="15"/>
      <c r="F204" s="12">
        <v>4</v>
      </c>
      <c r="G204">
        <v>1</v>
      </c>
      <c r="H204" s="16">
        <v>2</v>
      </c>
      <c r="I204">
        <f t="shared" si="207"/>
        <v>165.33333333333331</v>
      </c>
      <c r="K204">
        <f t="shared" si="182"/>
        <v>0</v>
      </c>
      <c r="M204">
        <f t="shared" si="208"/>
        <v>0</v>
      </c>
      <c r="Q204">
        <f t="shared" si="209"/>
        <v>5</v>
      </c>
      <c r="T204" s="16"/>
      <c r="U204" s="16"/>
      <c r="AA204">
        <v>6</v>
      </c>
      <c r="AC204">
        <v>180</v>
      </c>
      <c r="AD204">
        <v>13</v>
      </c>
      <c r="AE204">
        <v>145</v>
      </c>
      <c r="AF204">
        <v>648</v>
      </c>
      <c r="AV204">
        <f t="shared" si="183"/>
        <v>0</v>
      </c>
      <c r="AW204">
        <f t="shared" si="184"/>
        <v>0</v>
      </c>
      <c r="AX204">
        <f t="shared" si="185"/>
        <v>0</v>
      </c>
      <c r="AY204">
        <f t="shared" si="186"/>
        <v>0</v>
      </c>
      <c r="AZ204">
        <f t="shared" si="187"/>
        <v>0</v>
      </c>
      <c r="BA204">
        <f t="shared" si="188"/>
        <v>1</v>
      </c>
      <c r="BB204">
        <f t="shared" si="189"/>
        <v>0</v>
      </c>
      <c r="BC204">
        <f t="shared" si="190"/>
        <v>30</v>
      </c>
      <c r="BD204">
        <f t="shared" si="191"/>
        <v>2.1666666666666665</v>
      </c>
      <c r="BE204">
        <f t="shared" si="192"/>
        <v>24.166666666666668</v>
      </c>
      <c r="BF204">
        <f t="shared" si="193"/>
        <v>108</v>
      </c>
      <c r="BG204">
        <f t="shared" si="194"/>
        <v>0</v>
      </c>
      <c r="BH204">
        <f t="shared" si="195"/>
        <v>0</v>
      </c>
      <c r="BI204">
        <f t="shared" si="196"/>
        <v>0</v>
      </c>
      <c r="BJ204">
        <f t="shared" si="197"/>
        <v>0</v>
      </c>
      <c r="BK204">
        <f t="shared" si="198"/>
        <v>0</v>
      </c>
      <c r="BL204">
        <v>0</v>
      </c>
      <c r="BM204">
        <f t="shared" si="199"/>
        <v>0</v>
      </c>
      <c r="BN204">
        <f t="shared" si="200"/>
        <v>0</v>
      </c>
      <c r="BO204">
        <f t="shared" si="201"/>
        <v>0</v>
      </c>
      <c r="BP204">
        <f t="shared" si="202"/>
        <v>0</v>
      </c>
      <c r="BQ204">
        <f t="shared" si="203"/>
        <v>0</v>
      </c>
      <c r="BR204">
        <f t="shared" si="204"/>
        <v>0</v>
      </c>
      <c r="BS204">
        <f t="shared" si="205"/>
        <v>0</v>
      </c>
      <c r="BT204">
        <f t="shared" si="206"/>
        <v>0</v>
      </c>
    </row>
    <row r="205" spans="1:148" x14ac:dyDescent="0.25">
      <c r="A205">
        <v>21</v>
      </c>
      <c r="B205">
        <v>5</v>
      </c>
      <c r="C205" t="s">
        <v>67</v>
      </c>
      <c r="D205" t="s">
        <v>61</v>
      </c>
      <c r="E205" s="15"/>
      <c r="F205" s="12">
        <v>5</v>
      </c>
      <c r="G205">
        <v>1</v>
      </c>
      <c r="H205" s="16">
        <v>2</v>
      </c>
      <c r="I205">
        <f t="shared" si="207"/>
        <v>70.166666666666657</v>
      </c>
      <c r="K205">
        <f t="shared" si="182"/>
        <v>0.33333333333333331</v>
      </c>
      <c r="M205">
        <f t="shared" si="208"/>
        <v>1</v>
      </c>
      <c r="Q205">
        <f t="shared" si="209"/>
        <v>7</v>
      </c>
      <c r="T205" s="16"/>
      <c r="U205" s="16"/>
      <c r="W205">
        <v>1</v>
      </c>
      <c r="Z205">
        <v>1</v>
      </c>
      <c r="AA205">
        <v>28</v>
      </c>
      <c r="AC205">
        <v>119</v>
      </c>
      <c r="AD205">
        <v>16</v>
      </c>
      <c r="AE205">
        <v>94</v>
      </c>
      <c r="AF205">
        <v>162</v>
      </c>
      <c r="AL205">
        <v>2</v>
      </c>
      <c r="AV205">
        <f t="shared" si="183"/>
        <v>0</v>
      </c>
      <c r="AW205">
        <f t="shared" si="184"/>
        <v>0.16666666666666666</v>
      </c>
      <c r="AX205">
        <f t="shared" si="185"/>
        <v>0</v>
      </c>
      <c r="AY205">
        <f t="shared" si="186"/>
        <v>0</v>
      </c>
      <c r="AZ205">
        <f t="shared" si="187"/>
        <v>0.16666666666666666</v>
      </c>
      <c r="BA205">
        <f t="shared" si="188"/>
        <v>4.666666666666667</v>
      </c>
      <c r="BB205">
        <f t="shared" si="189"/>
        <v>0</v>
      </c>
      <c r="BC205">
        <f t="shared" si="190"/>
        <v>19.833333333333332</v>
      </c>
      <c r="BD205">
        <f t="shared" si="191"/>
        <v>2.6666666666666665</v>
      </c>
      <c r="BE205">
        <f t="shared" si="192"/>
        <v>15.666666666666666</v>
      </c>
      <c r="BF205">
        <f t="shared" si="193"/>
        <v>27</v>
      </c>
      <c r="BG205">
        <f t="shared" si="194"/>
        <v>0</v>
      </c>
      <c r="BH205">
        <f t="shared" si="195"/>
        <v>0</v>
      </c>
      <c r="BI205">
        <f t="shared" si="196"/>
        <v>0</v>
      </c>
      <c r="BJ205">
        <f t="shared" si="197"/>
        <v>0</v>
      </c>
      <c r="BK205">
        <f t="shared" si="198"/>
        <v>0</v>
      </c>
      <c r="BL205">
        <v>0</v>
      </c>
      <c r="BM205">
        <f t="shared" si="199"/>
        <v>0.33333333333333331</v>
      </c>
      <c r="BN205">
        <f t="shared" si="200"/>
        <v>0</v>
      </c>
      <c r="BO205">
        <f t="shared" si="201"/>
        <v>0</v>
      </c>
      <c r="BP205">
        <f t="shared" si="202"/>
        <v>0</v>
      </c>
      <c r="BQ205">
        <f t="shared" si="203"/>
        <v>0</v>
      </c>
      <c r="BR205">
        <f t="shared" si="204"/>
        <v>0</v>
      </c>
      <c r="BS205">
        <f t="shared" si="205"/>
        <v>0</v>
      </c>
      <c r="BT205">
        <f t="shared" si="206"/>
        <v>0</v>
      </c>
    </row>
    <row r="206" spans="1:148" x14ac:dyDescent="0.25">
      <c r="A206">
        <v>21</v>
      </c>
      <c r="B206">
        <v>5</v>
      </c>
      <c r="C206" t="s">
        <v>67</v>
      </c>
      <c r="D206" t="s">
        <v>61</v>
      </c>
      <c r="E206" s="15"/>
      <c r="F206" s="15">
        <v>6</v>
      </c>
      <c r="G206" s="16">
        <v>2</v>
      </c>
      <c r="H206" s="16">
        <v>4</v>
      </c>
      <c r="I206">
        <f t="shared" si="207"/>
        <v>130.33333333333331</v>
      </c>
      <c r="K206">
        <f t="shared" si="182"/>
        <v>0.66666666666666663</v>
      </c>
      <c r="M206">
        <f t="shared" si="208"/>
        <v>1</v>
      </c>
      <c r="Q206">
        <f t="shared" si="209"/>
        <v>5</v>
      </c>
      <c r="T206" s="16"/>
      <c r="U206" s="16"/>
      <c r="AA206">
        <v>4</v>
      </c>
      <c r="AC206">
        <v>88</v>
      </c>
      <c r="AD206">
        <v>1</v>
      </c>
      <c r="AE206">
        <v>146</v>
      </c>
      <c r="AF206">
        <v>152</v>
      </c>
      <c r="AL206">
        <v>2</v>
      </c>
      <c r="AV206">
        <f t="shared" si="183"/>
        <v>0</v>
      </c>
      <c r="AW206">
        <f t="shared" si="184"/>
        <v>0</v>
      </c>
      <c r="AX206">
        <f t="shared" si="185"/>
        <v>0</v>
      </c>
      <c r="AY206">
        <f t="shared" si="186"/>
        <v>0</v>
      </c>
      <c r="AZ206">
        <f t="shared" si="187"/>
        <v>0</v>
      </c>
      <c r="BA206">
        <f t="shared" si="188"/>
        <v>1.3333333333333333</v>
      </c>
      <c r="BB206">
        <f t="shared" si="189"/>
        <v>0</v>
      </c>
      <c r="BC206">
        <f t="shared" si="190"/>
        <v>29.333333333333332</v>
      </c>
      <c r="BD206">
        <f t="shared" si="191"/>
        <v>0.33333333333333331</v>
      </c>
      <c r="BE206">
        <f t="shared" si="192"/>
        <v>48.666666666666664</v>
      </c>
      <c r="BF206">
        <f t="shared" si="193"/>
        <v>50.666666666666664</v>
      </c>
      <c r="BG206">
        <f t="shared" si="194"/>
        <v>0</v>
      </c>
      <c r="BH206">
        <f t="shared" si="195"/>
        <v>0</v>
      </c>
      <c r="BI206">
        <f t="shared" si="196"/>
        <v>0</v>
      </c>
      <c r="BJ206">
        <f t="shared" si="197"/>
        <v>0</v>
      </c>
      <c r="BK206">
        <f t="shared" si="198"/>
        <v>0</v>
      </c>
      <c r="BL206">
        <v>0</v>
      </c>
      <c r="BM206">
        <f t="shared" si="199"/>
        <v>0.66666666666666663</v>
      </c>
      <c r="BN206">
        <f t="shared" si="200"/>
        <v>0</v>
      </c>
      <c r="BO206">
        <f t="shared" si="201"/>
        <v>0</v>
      </c>
      <c r="BP206">
        <f t="shared" si="202"/>
        <v>0</v>
      </c>
      <c r="BQ206">
        <f t="shared" si="203"/>
        <v>0</v>
      </c>
      <c r="BR206">
        <f t="shared" si="204"/>
        <v>0</v>
      </c>
      <c r="BS206">
        <f t="shared" si="205"/>
        <v>0</v>
      </c>
      <c r="BT206">
        <f t="shared" si="206"/>
        <v>0</v>
      </c>
    </row>
    <row r="207" spans="1:148" x14ac:dyDescent="0.25">
      <c r="A207">
        <v>21</v>
      </c>
      <c r="B207">
        <v>5</v>
      </c>
      <c r="C207" t="s">
        <v>67</v>
      </c>
      <c r="D207" t="s">
        <v>61</v>
      </c>
      <c r="E207" s="11"/>
      <c r="F207" s="12">
        <v>7</v>
      </c>
      <c r="G207">
        <v>1</v>
      </c>
      <c r="H207">
        <v>2</v>
      </c>
      <c r="I207">
        <f t="shared" si="207"/>
        <v>68.833333333333343</v>
      </c>
      <c r="K207">
        <f t="shared" si="182"/>
        <v>0</v>
      </c>
      <c r="M207">
        <f t="shared" si="208"/>
        <v>0</v>
      </c>
      <c r="Q207">
        <f t="shared" si="209"/>
        <v>8</v>
      </c>
      <c r="W207">
        <v>1</v>
      </c>
      <c r="AA207">
        <v>7</v>
      </c>
      <c r="AB207">
        <v>1</v>
      </c>
      <c r="AC207">
        <v>305</v>
      </c>
      <c r="AD207">
        <v>16</v>
      </c>
      <c r="AE207">
        <v>8</v>
      </c>
      <c r="AF207">
        <v>74</v>
      </c>
      <c r="AG207">
        <v>1</v>
      </c>
      <c r="AV207">
        <f t="shared" si="183"/>
        <v>0</v>
      </c>
      <c r="AW207">
        <f t="shared" si="184"/>
        <v>0.16666666666666666</v>
      </c>
      <c r="AX207">
        <f t="shared" si="185"/>
        <v>0</v>
      </c>
      <c r="AY207">
        <f t="shared" si="186"/>
        <v>0</v>
      </c>
      <c r="AZ207">
        <f t="shared" si="187"/>
        <v>0</v>
      </c>
      <c r="BA207">
        <f t="shared" si="188"/>
        <v>1.1666666666666667</v>
      </c>
      <c r="BB207">
        <f t="shared" si="189"/>
        <v>0.16666666666666666</v>
      </c>
      <c r="BC207">
        <f t="shared" si="190"/>
        <v>50.833333333333336</v>
      </c>
      <c r="BD207">
        <f t="shared" si="191"/>
        <v>2.6666666666666665</v>
      </c>
      <c r="BE207">
        <f t="shared" si="192"/>
        <v>1.3333333333333333</v>
      </c>
      <c r="BF207">
        <f t="shared" si="193"/>
        <v>12.333333333333334</v>
      </c>
      <c r="BG207">
        <f t="shared" si="194"/>
        <v>0.16666666666666666</v>
      </c>
      <c r="BH207">
        <f t="shared" si="195"/>
        <v>0</v>
      </c>
      <c r="BI207">
        <f t="shared" si="196"/>
        <v>0</v>
      </c>
      <c r="BJ207">
        <f t="shared" si="197"/>
        <v>0</v>
      </c>
      <c r="BK207">
        <f t="shared" si="198"/>
        <v>0</v>
      </c>
      <c r="BL207">
        <v>0</v>
      </c>
      <c r="BM207">
        <f t="shared" si="199"/>
        <v>0</v>
      </c>
      <c r="BN207">
        <f t="shared" si="200"/>
        <v>0</v>
      </c>
      <c r="BO207">
        <f t="shared" si="201"/>
        <v>0</v>
      </c>
      <c r="BP207">
        <f t="shared" si="202"/>
        <v>0</v>
      </c>
      <c r="BQ207">
        <f t="shared" si="203"/>
        <v>0</v>
      </c>
      <c r="BR207">
        <f t="shared" si="204"/>
        <v>0</v>
      </c>
      <c r="BS207">
        <f t="shared" si="205"/>
        <v>0</v>
      </c>
      <c r="BT207">
        <f t="shared" si="206"/>
        <v>0</v>
      </c>
    </row>
    <row r="208" spans="1:148" x14ac:dyDescent="0.25">
      <c r="A208">
        <v>21</v>
      </c>
      <c r="B208">
        <v>5</v>
      </c>
      <c r="C208" t="s">
        <v>67</v>
      </c>
      <c r="D208" t="s">
        <v>61</v>
      </c>
      <c r="E208" s="11"/>
      <c r="F208" s="12">
        <v>8</v>
      </c>
      <c r="G208">
        <v>1</v>
      </c>
      <c r="H208">
        <v>2</v>
      </c>
      <c r="I208">
        <f t="shared" si="207"/>
        <v>48.5</v>
      </c>
      <c r="K208">
        <f t="shared" si="182"/>
        <v>0</v>
      </c>
      <c r="M208">
        <f t="shared" si="208"/>
        <v>0</v>
      </c>
      <c r="Q208">
        <f t="shared" si="209"/>
        <v>6</v>
      </c>
      <c r="W208">
        <v>6</v>
      </c>
      <c r="AA208">
        <v>1</v>
      </c>
      <c r="AC208">
        <v>212</v>
      </c>
      <c r="AD208">
        <v>30</v>
      </c>
      <c r="AE208">
        <v>2</v>
      </c>
      <c r="AF208">
        <v>40</v>
      </c>
      <c r="AV208">
        <f t="shared" si="183"/>
        <v>0</v>
      </c>
      <c r="AW208">
        <f t="shared" si="184"/>
        <v>1</v>
      </c>
      <c r="AX208">
        <f t="shared" si="185"/>
        <v>0</v>
      </c>
      <c r="AY208">
        <f t="shared" si="186"/>
        <v>0</v>
      </c>
      <c r="AZ208">
        <f t="shared" si="187"/>
        <v>0</v>
      </c>
      <c r="BA208">
        <f t="shared" si="188"/>
        <v>0.16666666666666666</v>
      </c>
      <c r="BB208">
        <f t="shared" si="189"/>
        <v>0</v>
      </c>
      <c r="BC208">
        <f t="shared" si="190"/>
        <v>35.333333333333336</v>
      </c>
      <c r="BD208">
        <f t="shared" si="191"/>
        <v>5</v>
      </c>
      <c r="BE208">
        <f t="shared" si="192"/>
        <v>0.33333333333333331</v>
      </c>
      <c r="BF208">
        <f t="shared" si="193"/>
        <v>6.666666666666667</v>
      </c>
      <c r="BG208">
        <f t="shared" si="194"/>
        <v>0</v>
      </c>
      <c r="BH208">
        <f t="shared" si="195"/>
        <v>0</v>
      </c>
      <c r="BI208">
        <f t="shared" si="196"/>
        <v>0</v>
      </c>
      <c r="BJ208">
        <f t="shared" si="197"/>
        <v>0</v>
      </c>
      <c r="BK208">
        <f t="shared" si="198"/>
        <v>0</v>
      </c>
      <c r="BL208">
        <v>0</v>
      </c>
      <c r="BM208">
        <f t="shared" si="199"/>
        <v>0</v>
      </c>
      <c r="BN208">
        <f t="shared" si="200"/>
        <v>0</v>
      </c>
      <c r="BO208">
        <f t="shared" si="201"/>
        <v>0</v>
      </c>
      <c r="BP208">
        <f t="shared" si="202"/>
        <v>0</v>
      </c>
      <c r="BQ208">
        <f t="shared" si="203"/>
        <v>0</v>
      </c>
      <c r="BR208">
        <f t="shared" si="204"/>
        <v>0</v>
      </c>
      <c r="BS208">
        <f t="shared" si="205"/>
        <v>0</v>
      </c>
      <c r="BT208">
        <f t="shared" si="206"/>
        <v>0</v>
      </c>
    </row>
    <row r="209" spans="1:148" x14ac:dyDescent="0.25">
      <c r="A209">
        <v>21</v>
      </c>
      <c r="B209">
        <v>5</v>
      </c>
      <c r="C209" t="s">
        <v>67</v>
      </c>
      <c r="D209" t="s">
        <v>61</v>
      </c>
      <c r="E209" s="11"/>
      <c r="F209" s="12">
        <v>9</v>
      </c>
      <c r="G209" s="16">
        <v>3</v>
      </c>
      <c r="H209" s="16">
        <v>8</v>
      </c>
      <c r="I209">
        <f t="shared" si="207"/>
        <v>137.33333333333331</v>
      </c>
      <c r="K209">
        <f t="shared" si="182"/>
        <v>0.66666666666666663</v>
      </c>
      <c r="M209">
        <f t="shared" si="208"/>
        <v>1</v>
      </c>
      <c r="Q209">
        <f t="shared" si="209"/>
        <v>4</v>
      </c>
      <c r="T209" s="16"/>
      <c r="U209" s="16"/>
      <c r="AA209">
        <v>6</v>
      </c>
      <c r="AC209">
        <v>9</v>
      </c>
      <c r="AE209">
        <v>30</v>
      </c>
      <c r="AF209">
        <v>161</v>
      </c>
      <c r="AL209">
        <v>1</v>
      </c>
      <c r="AV209">
        <f t="shared" si="183"/>
        <v>0</v>
      </c>
      <c r="AW209">
        <f t="shared" si="184"/>
        <v>0</v>
      </c>
      <c r="AX209">
        <f t="shared" si="185"/>
        <v>0</v>
      </c>
      <c r="AY209">
        <f t="shared" si="186"/>
        <v>0</v>
      </c>
      <c r="AZ209">
        <f t="shared" si="187"/>
        <v>0</v>
      </c>
      <c r="BA209">
        <f t="shared" si="188"/>
        <v>4</v>
      </c>
      <c r="BB209">
        <f t="shared" si="189"/>
        <v>0</v>
      </c>
      <c r="BC209">
        <f t="shared" si="190"/>
        <v>6</v>
      </c>
      <c r="BD209">
        <f t="shared" si="191"/>
        <v>0</v>
      </c>
      <c r="BE209">
        <f t="shared" si="192"/>
        <v>20</v>
      </c>
      <c r="BF209">
        <f t="shared" si="193"/>
        <v>107.33333333333333</v>
      </c>
      <c r="BG209">
        <f t="shared" si="194"/>
        <v>0</v>
      </c>
      <c r="BH209">
        <f t="shared" si="195"/>
        <v>0</v>
      </c>
      <c r="BI209">
        <f t="shared" si="196"/>
        <v>0</v>
      </c>
      <c r="BJ209">
        <f t="shared" si="197"/>
        <v>0</v>
      </c>
      <c r="BK209">
        <f t="shared" si="198"/>
        <v>0</v>
      </c>
      <c r="BL209">
        <v>0</v>
      </c>
      <c r="BM209">
        <f t="shared" si="199"/>
        <v>0.66666666666666663</v>
      </c>
      <c r="BN209">
        <f t="shared" si="200"/>
        <v>0</v>
      </c>
      <c r="BO209">
        <f t="shared" si="201"/>
        <v>0</v>
      </c>
      <c r="BP209">
        <f t="shared" si="202"/>
        <v>0</v>
      </c>
      <c r="BQ209">
        <f t="shared" si="203"/>
        <v>0</v>
      </c>
      <c r="BR209">
        <f t="shared" si="204"/>
        <v>0</v>
      </c>
      <c r="BS209">
        <f t="shared" si="205"/>
        <v>0</v>
      </c>
      <c r="BT209">
        <f t="shared" si="206"/>
        <v>0</v>
      </c>
    </row>
    <row r="210" spans="1:148" x14ac:dyDescent="0.25">
      <c r="A210">
        <v>21</v>
      </c>
      <c r="B210">
        <v>5</v>
      </c>
      <c r="C210" t="s">
        <v>67</v>
      </c>
      <c r="D210" t="s">
        <v>61</v>
      </c>
      <c r="E210" s="11"/>
      <c r="F210" s="12">
        <v>10</v>
      </c>
      <c r="G210" s="16">
        <v>3</v>
      </c>
      <c r="H210" s="16">
        <v>8</v>
      </c>
      <c r="I210">
        <f t="shared" si="207"/>
        <v>110</v>
      </c>
      <c r="K210">
        <f t="shared" si="182"/>
        <v>0.66666666666666663</v>
      </c>
      <c r="M210">
        <f t="shared" si="208"/>
        <v>1</v>
      </c>
      <c r="Q210">
        <f t="shared" si="209"/>
        <v>5</v>
      </c>
      <c r="T210" s="16"/>
      <c r="U210" s="16"/>
      <c r="W210">
        <v>1</v>
      </c>
      <c r="AC210">
        <v>16</v>
      </c>
      <c r="AE210">
        <v>64</v>
      </c>
      <c r="AF210">
        <v>51</v>
      </c>
      <c r="AI210">
        <v>33</v>
      </c>
      <c r="AL210">
        <v>1</v>
      </c>
      <c r="AV210">
        <f t="shared" si="183"/>
        <v>0</v>
      </c>
      <c r="AW210">
        <f t="shared" si="184"/>
        <v>0.66666666666666663</v>
      </c>
      <c r="AX210">
        <f t="shared" si="185"/>
        <v>0</v>
      </c>
      <c r="AY210">
        <f t="shared" si="186"/>
        <v>0</v>
      </c>
      <c r="AZ210">
        <f t="shared" si="187"/>
        <v>0</v>
      </c>
      <c r="BA210">
        <f t="shared" si="188"/>
        <v>0</v>
      </c>
      <c r="BB210">
        <f t="shared" si="189"/>
        <v>0</v>
      </c>
      <c r="BC210">
        <f t="shared" si="190"/>
        <v>10.666666666666666</v>
      </c>
      <c r="BD210">
        <f t="shared" si="191"/>
        <v>0</v>
      </c>
      <c r="BE210">
        <f t="shared" si="192"/>
        <v>42.666666666666664</v>
      </c>
      <c r="BF210">
        <f t="shared" si="193"/>
        <v>34</v>
      </c>
      <c r="BG210">
        <f t="shared" si="194"/>
        <v>0</v>
      </c>
      <c r="BH210">
        <f t="shared" si="195"/>
        <v>0</v>
      </c>
      <c r="BI210">
        <f t="shared" si="196"/>
        <v>22</v>
      </c>
      <c r="BJ210">
        <f t="shared" si="197"/>
        <v>0</v>
      </c>
      <c r="BK210">
        <f t="shared" si="198"/>
        <v>0</v>
      </c>
      <c r="BL210">
        <v>0</v>
      </c>
      <c r="BM210">
        <f t="shared" si="199"/>
        <v>0.66666666666666663</v>
      </c>
      <c r="BN210">
        <f t="shared" si="200"/>
        <v>0</v>
      </c>
      <c r="BO210">
        <f t="shared" si="201"/>
        <v>0</v>
      </c>
      <c r="BP210">
        <f t="shared" si="202"/>
        <v>0</v>
      </c>
      <c r="BQ210">
        <f t="shared" si="203"/>
        <v>0</v>
      </c>
      <c r="BR210">
        <f t="shared" si="204"/>
        <v>0</v>
      </c>
      <c r="BS210">
        <f t="shared" si="205"/>
        <v>0</v>
      </c>
      <c r="BT210">
        <f t="shared" si="206"/>
        <v>0</v>
      </c>
    </row>
    <row r="211" spans="1:148" x14ac:dyDescent="0.25">
      <c r="A211">
        <v>21</v>
      </c>
      <c r="B211">
        <v>5</v>
      </c>
      <c r="C211" t="s">
        <v>67</v>
      </c>
      <c r="D211" t="s">
        <v>61</v>
      </c>
      <c r="E211" s="11"/>
      <c r="F211" s="12">
        <v>11</v>
      </c>
      <c r="G211">
        <v>1</v>
      </c>
      <c r="H211">
        <v>2</v>
      </c>
      <c r="I211">
        <f t="shared" si="207"/>
        <v>42.166666666666664</v>
      </c>
      <c r="K211">
        <f t="shared" si="182"/>
        <v>0</v>
      </c>
      <c r="M211">
        <f t="shared" si="208"/>
        <v>0</v>
      </c>
      <c r="Q211">
        <f t="shared" si="209"/>
        <v>6</v>
      </c>
      <c r="Z211">
        <v>2</v>
      </c>
      <c r="AA211">
        <v>42</v>
      </c>
      <c r="AC211">
        <v>45</v>
      </c>
      <c r="AE211">
        <v>74</v>
      </c>
      <c r="AF211">
        <v>89</v>
      </c>
      <c r="AG211">
        <v>1</v>
      </c>
      <c r="AV211">
        <f t="shared" si="183"/>
        <v>0</v>
      </c>
      <c r="AW211">
        <f t="shared" si="184"/>
        <v>0</v>
      </c>
      <c r="AX211">
        <f t="shared" si="185"/>
        <v>0</v>
      </c>
      <c r="AY211">
        <f t="shared" si="186"/>
        <v>0</v>
      </c>
      <c r="AZ211">
        <f t="shared" si="187"/>
        <v>0.33333333333333331</v>
      </c>
      <c r="BA211">
        <f t="shared" si="188"/>
        <v>7</v>
      </c>
      <c r="BB211">
        <f t="shared" si="189"/>
        <v>0</v>
      </c>
      <c r="BC211">
        <f t="shared" si="190"/>
        <v>7.5</v>
      </c>
      <c r="BD211">
        <f t="shared" si="191"/>
        <v>0</v>
      </c>
      <c r="BE211">
        <f t="shared" si="192"/>
        <v>12.333333333333334</v>
      </c>
      <c r="BF211">
        <f t="shared" si="193"/>
        <v>14.833333333333334</v>
      </c>
      <c r="BG211">
        <f t="shared" si="194"/>
        <v>0.16666666666666666</v>
      </c>
      <c r="BH211">
        <f t="shared" si="195"/>
        <v>0</v>
      </c>
      <c r="BI211">
        <f t="shared" si="196"/>
        <v>0</v>
      </c>
      <c r="BJ211">
        <f t="shared" si="197"/>
        <v>0</v>
      </c>
      <c r="BK211">
        <f t="shared" si="198"/>
        <v>0</v>
      </c>
      <c r="BL211">
        <v>0</v>
      </c>
      <c r="BM211">
        <f t="shared" si="199"/>
        <v>0</v>
      </c>
      <c r="BN211">
        <f t="shared" si="200"/>
        <v>0</v>
      </c>
      <c r="BO211">
        <f t="shared" si="201"/>
        <v>0</v>
      </c>
      <c r="BP211">
        <f t="shared" si="202"/>
        <v>0</v>
      </c>
      <c r="BQ211">
        <f t="shared" si="203"/>
        <v>0</v>
      </c>
      <c r="BR211">
        <f t="shared" si="204"/>
        <v>0</v>
      </c>
      <c r="BS211">
        <f t="shared" si="205"/>
        <v>0</v>
      </c>
      <c r="BT211">
        <f t="shared" si="206"/>
        <v>0</v>
      </c>
    </row>
    <row r="212" spans="1:148" x14ac:dyDescent="0.25">
      <c r="A212">
        <v>22</v>
      </c>
      <c r="B212">
        <v>2</v>
      </c>
      <c r="C212" t="s">
        <v>68</v>
      </c>
      <c r="D212" t="s">
        <v>61</v>
      </c>
      <c r="E212" s="17"/>
      <c r="F212" s="15">
        <v>2</v>
      </c>
      <c r="G212">
        <v>0</v>
      </c>
      <c r="H212" s="16">
        <v>1</v>
      </c>
      <c r="I212">
        <f t="shared" si="207"/>
        <v>111.08333333333333</v>
      </c>
      <c r="J212">
        <f>AVERAGE(I212:I221)</f>
        <v>142.125</v>
      </c>
      <c r="K212">
        <f t="shared" si="182"/>
        <v>8.3333333333333329E-2</v>
      </c>
      <c r="L212">
        <f>AVERAGE(K212:K221)</f>
        <v>0.4916666666666667</v>
      </c>
      <c r="M212">
        <f t="shared" si="208"/>
        <v>1</v>
      </c>
      <c r="N212">
        <f>AVERAGE(M212:M221)</f>
        <v>0.5</v>
      </c>
      <c r="O212">
        <f>STDEV(K212:K221)</f>
        <v>0.93330853141649506</v>
      </c>
      <c r="P212">
        <f>O212/L212</f>
        <v>1.8982546401691425</v>
      </c>
      <c r="Q212">
        <f t="shared" si="209"/>
        <v>7</v>
      </c>
      <c r="R212">
        <f>AVERAGE(Q212:Q221)</f>
        <v>10.199999999999999</v>
      </c>
      <c r="S212">
        <f>STDEV(I212:I221)</f>
        <v>74.614309210022768</v>
      </c>
      <c r="T212">
        <f>S212/J212</f>
        <v>0.52499074202302742</v>
      </c>
      <c r="W212">
        <v>1166</v>
      </c>
      <c r="AA212">
        <v>32</v>
      </c>
      <c r="AC212">
        <v>20</v>
      </c>
      <c r="AD212">
        <v>40</v>
      </c>
      <c r="AE212">
        <v>61</v>
      </c>
      <c r="AF212">
        <v>10</v>
      </c>
      <c r="AP212">
        <v>4</v>
      </c>
      <c r="AQ212">
        <v>1</v>
      </c>
      <c r="AV212">
        <f t="shared" si="183"/>
        <v>0</v>
      </c>
      <c r="AW212">
        <f t="shared" si="184"/>
        <v>97.166666666666671</v>
      </c>
      <c r="AX212">
        <f t="shared" si="185"/>
        <v>0</v>
      </c>
      <c r="AY212">
        <f t="shared" si="186"/>
        <v>0</v>
      </c>
      <c r="AZ212">
        <f t="shared" si="187"/>
        <v>0</v>
      </c>
      <c r="BA212">
        <f t="shared" si="188"/>
        <v>2.6666666666666665</v>
      </c>
      <c r="BB212">
        <f t="shared" si="189"/>
        <v>0</v>
      </c>
      <c r="BC212">
        <f t="shared" si="190"/>
        <v>1.6666666666666667</v>
      </c>
      <c r="BD212">
        <f t="shared" si="191"/>
        <v>3.3333333333333335</v>
      </c>
      <c r="BE212">
        <f t="shared" si="192"/>
        <v>5.083333333333333</v>
      </c>
      <c r="BF212">
        <f t="shared" si="193"/>
        <v>0.83333333333333337</v>
      </c>
      <c r="BG212">
        <f t="shared" si="194"/>
        <v>0</v>
      </c>
      <c r="BH212">
        <f t="shared" si="195"/>
        <v>0</v>
      </c>
      <c r="BI212">
        <f t="shared" si="196"/>
        <v>0</v>
      </c>
      <c r="BJ212">
        <f t="shared" si="197"/>
        <v>0</v>
      </c>
      <c r="BK212">
        <f t="shared" si="198"/>
        <v>0</v>
      </c>
      <c r="BL212">
        <v>0.33333333333333331</v>
      </c>
      <c r="BM212">
        <f t="shared" si="199"/>
        <v>0</v>
      </c>
      <c r="BN212">
        <f t="shared" si="200"/>
        <v>0</v>
      </c>
      <c r="BO212">
        <f t="shared" si="201"/>
        <v>0</v>
      </c>
      <c r="BP212">
        <f t="shared" si="202"/>
        <v>0</v>
      </c>
      <c r="BQ212">
        <f t="shared" si="203"/>
        <v>8.3333333333333329E-2</v>
      </c>
      <c r="BR212">
        <f t="shared" si="204"/>
        <v>0</v>
      </c>
      <c r="BS212">
        <f t="shared" si="205"/>
        <v>0</v>
      </c>
      <c r="BT212">
        <f t="shared" si="206"/>
        <v>0</v>
      </c>
      <c r="BV212">
        <f>AVERAGE(AV212:AV221)</f>
        <v>0.54166666666666674</v>
      </c>
      <c r="BW212">
        <f>STDEV(AV212:AV221)</f>
        <v>1.2064960489157779</v>
      </c>
      <c r="BX212">
        <f t="shared" si="178"/>
        <v>2.2273773210752821</v>
      </c>
      <c r="BY212">
        <f>AVERAGE(AW212:AW221)</f>
        <v>31.416666666666664</v>
      </c>
      <c r="BZ212">
        <f>STDEV(AW212:AW221)</f>
        <v>38.484825452682735</v>
      </c>
      <c r="CA212">
        <f t="shared" si="210"/>
        <v>1.2249811815177529</v>
      </c>
      <c r="CB212">
        <f>AVERAGE(AX212:AX221)</f>
        <v>0</v>
      </c>
      <c r="CC212">
        <f>STDEV(AX212:AX221)</f>
        <v>0</v>
      </c>
      <c r="CD212">
        <v>0</v>
      </c>
      <c r="CE212">
        <f t="shared" ref="CE212" si="226">AVERAGE(AY212:AY221)</f>
        <v>0</v>
      </c>
      <c r="CF212">
        <f>STDEV(AY212:AY221)</f>
        <v>0</v>
      </c>
      <c r="CG212">
        <v>0</v>
      </c>
      <c r="CH212">
        <f>AVERAGE(AZ212:AZ221)</f>
        <v>6.375</v>
      </c>
      <c r="CI212">
        <f>STDEV(AZ212:AZ221)</f>
        <v>5.1119036221328846</v>
      </c>
      <c r="CJ212">
        <f t="shared" si="212"/>
        <v>0.80186723484437405</v>
      </c>
      <c r="CK212">
        <f>AVERAGE(BA212:BA221)</f>
        <v>22.166666666666664</v>
      </c>
      <c r="CL212">
        <f>STDEV(BA212:BA221)</f>
        <v>21.492605676497956</v>
      </c>
      <c r="CM212">
        <f t="shared" si="213"/>
        <v>0.96959123352622367</v>
      </c>
      <c r="CN212">
        <f>AVERAGE(BB212:BB221)</f>
        <v>2.7083333333333335</v>
      </c>
      <c r="CO212">
        <f>STDEV(BB212:BB221)</f>
        <v>2.9661802555883172</v>
      </c>
      <c r="CP212">
        <f t="shared" si="214"/>
        <v>1.0952050174479939</v>
      </c>
      <c r="CQ212">
        <f>AVERAGE(BC212:BC221)</f>
        <v>16.858333333333334</v>
      </c>
      <c r="CR212">
        <f>STDEV(BC212:BC221)</f>
        <v>10.0698218320085</v>
      </c>
      <c r="CS212">
        <f t="shared" si="215"/>
        <v>0.59732012844341076</v>
      </c>
      <c r="CT212">
        <f>AVERAGE(BD212:BD221)</f>
        <v>11.308333333333334</v>
      </c>
      <c r="CU212">
        <f>STDEV(BD212:BD221)</f>
        <v>11.394581910433585</v>
      </c>
      <c r="CV212">
        <f t="shared" si="216"/>
        <v>1.0076269928165293</v>
      </c>
      <c r="CW212">
        <f>AVERAGE(BE212:BE221)</f>
        <v>4.0583333333333336</v>
      </c>
      <c r="CX212">
        <f>STDEV(BE212:BE221)</f>
        <v>2.9648272491468961</v>
      </c>
      <c r="CY212">
        <f t="shared" si="217"/>
        <v>0.73055291560087787</v>
      </c>
      <c r="CZ212">
        <f>AVERAGE(BF212:BF221)</f>
        <v>30.666666666666668</v>
      </c>
      <c r="DA212">
        <f>STDEV(BF212:BF221)</f>
        <v>44.071560774901101</v>
      </c>
      <c r="DB212">
        <f t="shared" si="218"/>
        <v>1.4371161122250358</v>
      </c>
      <c r="DC212">
        <f>AVERAGE(BG212:BG221)</f>
        <v>12.483333333333333</v>
      </c>
      <c r="DD212">
        <f>STDEV(BG212:BG221)</f>
        <v>13.312124335393943</v>
      </c>
      <c r="DE212">
        <f t="shared" si="219"/>
        <v>1.0663918025682733</v>
      </c>
      <c r="DF212">
        <f>AVERAGE(BH212:BH221)</f>
        <v>0</v>
      </c>
      <c r="DG212">
        <f>STDEV(BH212:BH221)</f>
        <v>0</v>
      </c>
      <c r="DH212">
        <v>0</v>
      </c>
      <c r="DI212">
        <f>AVERAGE(BI212:BI221)</f>
        <v>0.47499999999999998</v>
      </c>
      <c r="DJ212">
        <f>STDEV(BI212:BI221)</f>
        <v>0.60610321819893931</v>
      </c>
      <c r="DK212">
        <f t="shared" si="220"/>
        <v>1.2760067751556619</v>
      </c>
      <c r="DL212">
        <f>AVERAGE(BJ212:BJ221)</f>
        <v>0</v>
      </c>
      <c r="DM212">
        <f>STDEV(BJ212:BJ221)</f>
        <v>0</v>
      </c>
      <c r="DN212">
        <v>0</v>
      </c>
      <c r="DO212">
        <f>AVERAGE(BK212:BK221)</f>
        <v>0</v>
      </c>
      <c r="DP212">
        <f>STDEV(BK212:BK221)</f>
        <v>0</v>
      </c>
      <c r="DQ212">
        <v>0</v>
      </c>
      <c r="DR212">
        <f>AVERAGE(BM212:BM221)</f>
        <v>0.4</v>
      </c>
      <c r="DS212">
        <f>STDEV(BM212:BM221)</f>
        <v>0.94018648005805239</v>
      </c>
      <c r="DT212">
        <f t="shared" si="221"/>
        <v>2.3504662001451306</v>
      </c>
      <c r="DU212">
        <f>AVERAGE(BN212:BN221)</f>
        <v>0</v>
      </c>
      <c r="DV212">
        <f>STDEV(BN212:BN221)</f>
        <v>0</v>
      </c>
      <c r="DW212">
        <v>0</v>
      </c>
      <c r="DX212">
        <f>AVERAGE(BO212:BO221)</f>
        <v>0</v>
      </c>
      <c r="DY212">
        <f>STDEV(BO212:BO221)</f>
        <v>0</v>
      </c>
      <c r="DZ212">
        <v>0</v>
      </c>
      <c r="EA212">
        <f>AVERAGE(BP212:BP221)</f>
        <v>0</v>
      </c>
      <c r="EB212">
        <f>STDEV(BP212:BP221)</f>
        <v>0</v>
      </c>
      <c r="EC212">
        <v>0</v>
      </c>
      <c r="ED212">
        <f>AVERAGE(BL212:BL221)</f>
        <v>3.0666666666666669</v>
      </c>
      <c r="EE212">
        <f>STDEV(BL212:BL221)</f>
        <v>3.3538258971133468</v>
      </c>
      <c r="EF212">
        <f t="shared" si="222"/>
        <v>1.0936388794934826</v>
      </c>
      <c r="EG212">
        <f>AVERAGE(BQ212:BQ221)</f>
        <v>8.3333333333333332E-3</v>
      </c>
      <c r="EH212">
        <f>STDEV(BQ212:BQ221)</f>
        <v>2.6352313834736494E-2</v>
      </c>
      <c r="EI212">
        <f t="shared" ref="EI212" si="227">EH212/EG212</f>
        <v>3.1622776601683795</v>
      </c>
      <c r="EJ212">
        <f>AVERAGE(BR212:BR221)</f>
        <v>0</v>
      </c>
      <c r="EK212">
        <f t="shared" si="223"/>
        <v>0</v>
      </c>
      <c r="EL212">
        <v>0</v>
      </c>
      <c r="EM212">
        <f>AVERAGE(BS212:BS221)</f>
        <v>8.3333333333333343E-2</v>
      </c>
      <c r="EN212">
        <f t="shared" si="224"/>
        <v>0.26352313834736496</v>
      </c>
      <c r="EO212">
        <f t="shared" ref="EO212:EO222" si="228">EN212/EM212</f>
        <v>3.1622776601683791</v>
      </c>
      <c r="EP212">
        <f>AVERAGE(BT212:BT221)</f>
        <v>0</v>
      </c>
      <c r="EQ212">
        <f t="shared" si="225"/>
        <v>0</v>
      </c>
      <c r="ER212">
        <v>0</v>
      </c>
    </row>
    <row r="213" spans="1:148" x14ac:dyDescent="0.25">
      <c r="A213">
        <v>22</v>
      </c>
      <c r="B213">
        <v>2</v>
      </c>
      <c r="C213" t="s">
        <v>68</v>
      </c>
      <c r="D213" t="s">
        <v>61</v>
      </c>
      <c r="E213" s="15"/>
      <c r="F213" s="15">
        <v>3</v>
      </c>
      <c r="G213" s="16">
        <v>1</v>
      </c>
      <c r="H213" s="16">
        <v>2</v>
      </c>
      <c r="I213">
        <f t="shared" si="207"/>
        <v>179.66666666666666</v>
      </c>
      <c r="K213">
        <f t="shared" si="182"/>
        <v>0</v>
      </c>
      <c r="M213">
        <f t="shared" si="208"/>
        <v>0</v>
      </c>
      <c r="Q213">
        <f t="shared" si="209"/>
        <v>8</v>
      </c>
      <c r="T213" s="16"/>
      <c r="U213" s="16"/>
      <c r="W213">
        <v>496</v>
      </c>
      <c r="Z213">
        <v>104</v>
      </c>
      <c r="AA213">
        <v>48</v>
      </c>
      <c r="AB213">
        <v>12</v>
      </c>
      <c r="AC213">
        <v>134</v>
      </c>
      <c r="AD213">
        <v>240</v>
      </c>
      <c r="AE213">
        <v>40</v>
      </c>
      <c r="AF213">
        <v>4</v>
      </c>
      <c r="AV213">
        <f t="shared" si="183"/>
        <v>0</v>
      </c>
      <c r="AW213">
        <f t="shared" si="184"/>
        <v>82.666666666666671</v>
      </c>
      <c r="AX213">
        <f t="shared" si="185"/>
        <v>0</v>
      </c>
      <c r="AY213">
        <f t="shared" si="186"/>
        <v>0</v>
      </c>
      <c r="AZ213">
        <f t="shared" si="187"/>
        <v>17.333333333333332</v>
      </c>
      <c r="BA213">
        <f t="shared" si="188"/>
        <v>8</v>
      </c>
      <c r="BB213">
        <f t="shared" si="189"/>
        <v>2</v>
      </c>
      <c r="BC213">
        <f t="shared" si="190"/>
        <v>22.333333333333332</v>
      </c>
      <c r="BD213">
        <f t="shared" si="191"/>
        <v>40</v>
      </c>
      <c r="BE213">
        <f t="shared" si="192"/>
        <v>6.666666666666667</v>
      </c>
      <c r="BF213">
        <f t="shared" si="193"/>
        <v>0.66666666666666663</v>
      </c>
      <c r="BG213">
        <f t="shared" si="194"/>
        <v>0</v>
      </c>
      <c r="BH213">
        <f t="shared" si="195"/>
        <v>0</v>
      </c>
      <c r="BI213">
        <f t="shared" si="196"/>
        <v>0</v>
      </c>
      <c r="BJ213">
        <f t="shared" si="197"/>
        <v>0</v>
      </c>
      <c r="BK213">
        <f t="shared" si="198"/>
        <v>0</v>
      </c>
      <c r="BL213">
        <v>0</v>
      </c>
      <c r="BM213">
        <f t="shared" si="199"/>
        <v>0</v>
      </c>
      <c r="BN213">
        <f t="shared" si="200"/>
        <v>0</v>
      </c>
      <c r="BO213">
        <f t="shared" si="201"/>
        <v>0</v>
      </c>
      <c r="BP213">
        <f t="shared" si="202"/>
        <v>0</v>
      </c>
      <c r="BQ213">
        <f t="shared" si="203"/>
        <v>0</v>
      </c>
      <c r="BR213">
        <f t="shared" si="204"/>
        <v>0</v>
      </c>
      <c r="BS213">
        <f t="shared" si="205"/>
        <v>0</v>
      </c>
      <c r="BT213">
        <f t="shared" si="206"/>
        <v>0</v>
      </c>
    </row>
    <row r="214" spans="1:148" x14ac:dyDescent="0.25">
      <c r="A214">
        <v>22</v>
      </c>
      <c r="B214">
        <v>2</v>
      </c>
      <c r="C214" t="s">
        <v>68</v>
      </c>
      <c r="D214" t="s">
        <v>61</v>
      </c>
      <c r="E214" s="15"/>
      <c r="F214" s="15">
        <v>4</v>
      </c>
      <c r="G214" s="16">
        <v>0</v>
      </c>
      <c r="H214" s="16">
        <v>1</v>
      </c>
      <c r="I214">
        <f t="shared" si="207"/>
        <v>151.16666666666669</v>
      </c>
      <c r="K214">
        <f t="shared" si="182"/>
        <v>3</v>
      </c>
      <c r="M214">
        <f t="shared" si="208"/>
        <v>1</v>
      </c>
      <c r="Q214">
        <f t="shared" si="209"/>
        <v>8</v>
      </c>
      <c r="T214" s="16"/>
      <c r="U214" s="16"/>
      <c r="V214" s="16"/>
      <c r="W214" s="16">
        <v>74</v>
      </c>
      <c r="Z214">
        <v>52</v>
      </c>
      <c r="AA214">
        <v>368</v>
      </c>
      <c r="AB214">
        <v>14</v>
      </c>
      <c r="AC214">
        <v>172</v>
      </c>
      <c r="AD214">
        <v>242</v>
      </c>
      <c r="AE214">
        <v>24</v>
      </c>
      <c r="AF214">
        <v>868</v>
      </c>
      <c r="AL214">
        <v>36</v>
      </c>
      <c r="AV214">
        <f t="shared" si="183"/>
        <v>0</v>
      </c>
      <c r="AW214">
        <f t="shared" si="184"/>
        <v>6.166666666666667</v>
      </c>
      <c r="AX214">
        <f t="shared" si="185"/>
        <v>0</v>
      </c>
      <c r="AY214">
        <f t="shared" si="186"/>
        <v>0</v>
      </c>
      <c r="AZ214">
        <f t="shared" si="187"/>
        <v>4.333333333333333</v>
      </c>
      <c r="BA214">
        <f t="shared" si="188"/>
        <v>30.666666666666668</v>
      </c>
      <c r="BB214">
        <f t="shared" si="189"/>
        <v>1.1666666666666667</v>
      </c>
      <c r="BC214">
        <f t="shared" si="190"/>
        <v>14.333333333333334</v>
      </c>
      <c r="BD214">
        <f t="shared" si="191"/>
        <v>20.166666666666668</v>
      </c>
      <c r="BE214">
        <f t="shared" si="192"/>
        <v>2</v>
      </c>
      <c r="BF214">
        <f t="shared" si="193"/>
        <v>72.333333333333329</v>
      </c>
      <c r="BG214">
        <f t="shared" si="194"/>
        <v>0</v>
      </c>
      <c r="BH214">
        <f t="shared" si="195"/>
        <v>0</v>
      </c>
      <c r="BI214">
        <f t="shared" si="196"/>
        <v>0</v>
      </c>
      <c r="BJ214">
        <f t="shared" si="197"/>
        <v>0</v>
      </c>
      <c r="BK214">
        <f t="shared" si="198"/>
        <v>0</v>
      </c>
      <c r="BL214">
        <v>0</v>
      </c>
      <c r="BM214">
        <f t="shared" si="199"/>
        <v>3</v>
      </c>
      <c r="BN214">
        <f t="shared" si="200"/>
        <v>0</v>
      </c>
      <c r="BO214">
        <f t="shared" si="201"/>
        <v>0</v>
      </c>
      <c r="BP214">
        <f t="shared" si="202"/>
        <v>0</v>
      </c>
      <c r="BQ214">
        <f t="shared" si="203"/>
        <v>0</v>
      </c>
      <c r="BR214">
        <f t="shared" si="204"/>
        <v>0</v>
      </c>
      <c r="BS214">
        <f t="shared" si="205"/>
        <v>0</v>
      </c>
      <c r="BT214">
        <f t="shared" si="206"/>
        <v>0</v>
      </c>
    </row>
    <row r="215" spans="1:148" x14ac:dyDescent="0.25">
      <c r="A215">
        <v>22</v>
      </c>
      <c r="B215">
        <v>2</v>
      </c>
      <c r="C215" t="s">
        <v>68</v>
      </c>
      <c r="D215" t="s">
        <v>61</v>
      </c>
      <c r="E215" s="15"/>
      <c r="F215" s="15">
        <v>5</v>
      </c>
      <c r="G215" s="16">
        <v>1</v>
      </c>
      <c r="H215" s="16">
        <v>2</v>
      </c>
      <c r="I215">
        <f t="shared" si="207"/>
        <v>334.33333333333331</v>
      </c>
      <c r="K215">
        <f t="shared" si="182"/>
        <v>0</v>
      </c>
      <c r="M215">
        <f t="shared" si="208"/>
        <v>0</v>
      </c>
      <c r="Q215">
        <f t="shared" si="209"/>
        <v>11</v>
      </c>
      <c r="T215" s="16"/>
      <c r="U215" s="16"/>
      <c r="V215" s="16">
        <v>6</v>
      </c>
      <c r="W215" s="16">
        <v>482</v>
      </c>
      <c r="Z215">
        <v>15</v>
      </c>
      <c r="AA215">
        <v>445</v>
      </c>
      <c r="AB215">
        <v>7</v>
      </c>
      <c r="AC215">
        <v>85</v>
      </c>
      <c r="AD215">
        <v>78</v>
      </c>
      <c r="AE215">
        <v>23</v>
      </c>
      <c r="AF215">
        <v>823</v>
      </c>
      <c r="AG215">
        <v>36</v>
      </c>
      <c r="AP215">
        <v>6</v>
      </c>
      <c r="AV215">
        <f t="shared" si="183"/>
        <v>1</v>
      </c>
      <c r="AW215">
        <f t="shared" si="184"/>
        <v>80.333333333333329</v>
      </c>
      <c r="AX215">
        <f t="shared" si="185"/>
        <v>0</v>
      </c>
      <c r="AY215">
        <f t="shared" si="186"/>
        <v>0</v>
      </c>
      <c r="AZ215">
        <f t="shared" si="187"/>
        <v>2.5</v>
      </c>
      <c r="BA215">
        <f t="shared" si="188"/>
        <v>74.166666666666671</v>
      </c>
      <c r="BB215">
        <f t="shared" si="189"/>
        <v>1.1666666666666667</v>
      </c>
      <c r="BC215">
        <f t="shared" si="190"/>
        <v>14.166666666666666</v>
      </c>
      <c r="BD215">
        <f t="shared" si="191"/>
        <v>13</v>
      </c>
      <c r="BE215">
        <f t="shared" si="192"/>
        <v>3.8333333333333335</v>
      </c>
      <c r="BF215">
        <f t="shared" si="193"/>
        <v>137.16666666666666</v>
      </c>
      <c r="BG215">
        <f t="shared" si="194"/>
        <v>6</v>
      </c>
      <c r="BH215">
        <f t="shared" si="195"/>
        <v>0</v>
      </c>
      <c r="BI215">
        <f t="shared" si="196"/>
        <v>0</v>
      </c>
      <c r="BJ215">
        <f t="shared" si="197"/>
        <v>0</v>
      </c>
      <c r="BK215">
        <f t="shared" si="198"/>
        <v>0</v>
      </c>
      <c r="BL215">
        <v>1</v>
      </c>
      <c r="BM215">
        <f t="shared" si="199"/>
        <v>0</v>
      </c>
      <c r="BN215">
        <f t="shared" si="200"/>
        <v>0</v>
      </c>
      <c r="BO215">
        <f t="shared" si="201"/>
        <v>0</v>
      </c>
      <c r="BP215">
        <f t="shared" si="202"/>
        <v>0</v>
      </c>
      <c r="BQ215">
        <f t="shared" si="203"/>
        <v>0</v>
      </c>
      <c r="BR215">
        <f t="shared" si="204"/>
        <v>0</v>
      </c>
      <c r="BS215">
        <f t="shared" si="205"/>
        <v>0</v>
      </c>
      <c r="BT215">
        <f t="shared" si="206"/>
        <v>0</v>
      </c>
    </row>
    <row r="216" spans="1:148" x14ac:dyDescent="0.25">
      <c r="A216">
        <v>22</v>
      </c>
      <c r="B216">
        <v>2</v>
      </c>
      <c r="C216" t="s">
        <v>68</v>
      </c>
      <c r="D216" t="s">
        <v>61</v>
      </c>
      <c r="E216" s="11"/>
      <c r="F216" s="15">
        <v>6</v>
      </c>
      <c r="G216" s="19">
        <v>0</v>
      </c>
      <c r="H216" s="19">
        <v>1</v>
      </c>
      <c r="I216">
        <f t="shared" si="207"/>
        <v>89.666666666666671</v>
      </c>
      <c r="K216">
        <f t="shared" si="182"/>
        <v>0.83333333333333337</v>
      </c>
      <c r="M216">
        <f t="shared" si="208"/>
        <v>1</v>
      </c>
      <c r="Q216">
        <f t="shared" si="209"/>
        <v>12</v>
      </c>
      <c r="T216" s="19"/>
      <c r="U216" s="19"/>
      <c r="V216">
        <v>7</v>
      </c>
      <c r="W216">
        <v>144</v>
      </c>
      <c r="Z216">
        <v>43</v>
      </c>
      <c r="AA216">
        <v>446</v>
      </c>
      <c r="AB216">
        <v>35</v>
      </c>
      <c r="AC216">
        <v>165</v>
      </c>
      <c r="AD216">
        <v>59</v>
      </c>
      <c r="AE216">
        <v>54</v>
      </c>
      <c r="AF216">
        <v>72</v>
      </c>
      <c r="AG216">
        <v>36</v>
      </c>
      <c r="AI216">
        <v>5</v>
      </c>
      <c r="AP216">
        <v>10</v>
      </c>
      <c r="AS216">
        <v>10</v>
      </c>
      <c r="AV216">
        <f t="shared" si="183"/>
        <v>0.58333333333333337</v>
      </c>
      <c r="AW216">
        <f t="shared" si="184"/>
        <v>12</v>
      </c>
      <c r="AX216">
        <f t="shared" si="185"/>
        <v>0</v>
      </c>
      <c r="AY216">
        <f t="shared" si="186"/>
        <v>0</v>
      </c>
      <c r="AZ216">
        <f t="shared" si="187"/>
        <v>3.5833333333333335</v>
      </c>
      <c r="BA216">
        <f t="shared" si="188"/>
        <v>37.166666666666664</v>
      </c>
      <c r="BB216">
        <f t="shared" si="189"/>
        <v>2.9166666666666665</v>
      </c>
      <c r="BC216">
        <f t="shared" si="190"/>
        <v>13.75</v>
      </c>
      <c r="BD216">
        <f t="shared" si="191"/>
        <v>4.916666666666667</v>
      </c>
      <c r="BE216">
        <f t="shared" si="192"/>
        <v>4.5</v>
      </c>
      <c r="BF216">
        <f t="shared" si="193"/>
        <v>6</v>
      </c>
      <c r="BG216">
        <f t="shared" si="194"/>
        <v>3</v>
      </c>
      <c r="BH216">
        <f t="shared" si="195"/>
        <v>0</v>
      </c>
      <c r="BI216">
        <f t="shared" si="196"/>
        <v>0.41666666666666669</v>
      </c>
      <c r="BJ216">
        <f t="shared" si="197"/>
        <v>0</v>
      </c>
      <c r="BK216">
        <f t="shared" si="198"/>
        <v>0</v>
      </c>
      <c r="BL216">
        <v>0.83333333333333337</v>
      </c>
      <c r="BM216">
        <f t="shared" si="199"/>
        <v>0</v>
      </c>
      <c r="BN216">
        <f t="shared" si="200"/>
        <v>0</v>
      </c>
      <c r="BO216">
        <f t="shared" si="201"/>
        <v>0</v>
      </c>
      <c r="BP216">
        <f t="shared" si="202"/>
        <v>0</v>
      </c>
      <c r="BQ216">
        <f t="shared" si="203"/>
        <v>0</v>
      </c>
      <c r="BR216">
        <f t="shared" si="204"/>
        <v>0</v>
      </c>
      <c r="BS216">
        <f t="shared" si="205"/>
        <v>0.83333333333333337</v>
      </c>
      <c r="BT216">
        <f t="shared" si="206"/>
        <v>0</v>
      </c>
    </row>
    <row r="217" spans="1:148" x14ac:dyDescent="0.25">
      <c r="A217">
        <v>22</v>
      </c>
      <c r="B217">
        <v>2</v>
      </c>
      <c r="C217" t="s">
        <v>68</v>
      </c>
      <c r="D217" t="s">
        <v>61</v>
      </c>
      <c r="E217" s="15"/>
      <c r="F217" s="12">
        <v>7</v>
      </c>
      <c r="G217">
        <v>1</v>
      </c>
      <c r="H217">
        <v>2</v>
      </c>
      <c r="I217">
        <f t="shared" si="207"/>
        <v>129.66666666666666</v>
      </c>
      <c r="K217">
        <f t="shared" si="182"/>
        <v>0</v>
      </c>
      <c r="M217">
        <f t="shared" si="208"/>
        <v>0</v>
      </c>
      <c r="Q217">
        <f t="shared" si="209"/>
        <v>12</v>
      </c>
      <c r="V217">
        <v>23</v>
      </c>
      <c r="W217">
        <v>69</v>
      </c>
      <c r="Z217">
        <v>28</v>
      </c>
      <c r="AA217">
        <v>137</v>
      </c>
      <c r="AB217">
        <v>31</v>
      </c>
      <c r="AC217">
        <v>233</v>
      </c>
      <c r="AD217">
        <v>16</v>
      </c>
      <c r="AE217">
        <v>16</v>
      </c>
      <c r="AF217">
        <v>29</v>
      </c>
      <c r="AG217">
        <v>176</v>
      </c>
      <c r="AI217">
        <v>2</v>
      </c>
      <c r="AP217">
        <v>18</v>
      </c>
      <c r="AV217">
        <f t="shared" si="183"/>
        <v>3.8333333333333335</v>
      </c>
      <c r="AW217">
        <f t="shared" si="184"/>
        <v>11.5</v>
      </c>
      <c r="AX217">
        <f t="shared" si="185"/>
        <v>0</v>
      </c>
      <c r="AY217">
        <f t="shared" si="186"/>
        <v>0</v>
      </c>
      <c r="AZ217">
        <f t="shared" si="187"/>
        <v>4.666666666666667</v>
      </c>
      <c r="BA217">
        <f t="shared" si="188"/>
        <v>22.833333333333332</v>
      </c>
      <c r="BB217">
        <f t="shared" si="189"/>
        <v>5.166666666666667</v>
      </c>
      <c r="BC217">
        <f t="shared" si="190"/>
        <v>38.833333333333336</v>
      </c>
      <c r="BD217">
        <f t="shared" si="191"/>
        <v>2.6666666666666665</v>
      </c>
      <c r="BE217">
        <f t="shared" si="192"/>
        <v>2.6666666666666665</v>
      </c>
      <c r="BF217">
        <f t="shared" si="193"/>
        <v>4.833333333333333</v>
      </c>
      <c r="BG217">
        <f t="shared" si="194"/>
        <v>29.333333333333332</v>
      </c>
      <c r="BH217">
        <f t="shared" si="195"/>
        <v>0</v>
      </c>
      <c r="BI217">
        <f t="shared" si="196"/>
        <v>0.33333333333333331</v>
      </c>
      <c r="BJ217">
        <f t="shared" si="197"/>
        <v>0</v>
      </c>
      <c r="BK217">
        <f t="shared" si="198"/>
        <v>0</v>
      </c>
      <c r="BL217">
        <v>3</v>
      </c>
      <c r="BM217">
        <f t="shared" si="199"/>
        <v>0</v>
      </c>
      <c r="BN217">
        <f t="shared" si="200"/>
        <v>0</v>
      </c>
      <c r="BO217">
        <f t="shared" si="201"/>
        <v>0</v>
      </c>
      <c r="BP217">
        <f t="shared" si="202"/>
        <v>0</v>
      </c>
      <c r="BQ217">
        <f t="shared" si="203"/>
        <v>0</v>
      </c>
      <c r="BR217">
        <f t="shared" si="204"/>
        <v>0</v>
      </c>
      <c r="BS217">
        <f t="shared" si="205"/>
        <v>0</v>
      </c>
      <c r="BT217">
        <f t="shared" si="206"/>
        <v>0</v>
      </c>
    </row>
    <row r="218" spans="1:148" x14ac:dyDescent="0.25">
      <c r="A218">
        <v>22</v>
      </c>
      <c r="B218">
        <v>2</v>
      </c>
      <c r="C218" t="s">
        <v>68</v>
      </c>
      <c r="D218" t="s">
        <v>61</v>
      </c>
      <c r="E218" s="15"/>
      <c r="F218" s="15">
        <v>8</v>
      </c>
      <c r="G218" s="16">
        <v>1</v>
      </c>
      <c r="H218" s="16">
        <v>2</v>
      </c>
      <c r="I218">
        <f t="shared" si="207"/>
        <v>110.83333333333334</v>
      </c>
      <c r="K218">
        <f t="shared" si="182"/>
        <v>0.66666666666666663</v>
      </c>
      <c r="M218">
        <f t="shared" si="208"/>
        <v>1</v>
      </c>
      <c r="Q218">
        <f t="shared" si="209"/>
        <v>11</v>
      </c>
      <c r="T218" s="16"/>
      <c r="U218" s="16"/>
      <c r="W218">
        <v>36</v>
      </c>
      <c r="Z218">
        <v>32</v>
      </c>
      <c r="AA218">
        <v>45</v>
      </c>
      <c r="AB218">
        <v>61</v>
      </c>
      <c r="AC218">
        <v>157</v>
      </c>
      <c r="AD218">
        <v>36</v>
      </c>
      <c r="AE218">
        <v>6</v>
      </c>
      <c r="AF218">
        <v>21</v>
      </c>
      <c r="AG218">
        <v>226</v>
      </c>
      <c r="AI218">
        <v>7</v>
      </c>
      <c r="AL218">
        <v>4</v>
      </c>
      <c r="AP218">
        <v>38</v>
      </c>
      <c r="AV218">
        <f t="shared" si="183"/>
        <v>0</v>
      </c>
      <c r="AW218">
        <f t="shared" si="184"/>
        <v>6</v>
      </c>
      <c r="AX218">
        <f t="shared" si="185"/>
        <v>0</v>
      </c>
      <c r="AY218">
        <f t="shared" si="186"/>
        <v>0</v>
      </c>
      <c r="AZ218">
        <f t="shared" si="187"/>
        <v>5.333333333333333</v>
      </c>
      <c r="BA218">
        <f t="shared" si="188"/>
        <v>7.5</v>
      </c>
      <c r="BB218">
        <f t="shared" si="189"/>
        <v>10.166666666666666</v>
      </c>
      <c r="BC218">
        <f t="shared" si="190"/>
        <v>26.166666666666668</v>
      </c>
      <c r="BD218">
        <f t="shared" si="191"/>
        <v>6</v>
      </c>
      <c r="BE218">
        <f t="shared" si="192"/>
        <v>1</v>
      </c>
      <c r="BF218">
        <f t="shared" si="193"/>
        <v>3.5</v>
      </c>
      <c r="BG218">
        <f t="shared" si="194"/>
        <v>37.666666666666664</v>
      </c>
      <c r="BH218">
        <f t="shared" si="195"/>
        <v>0</v>
      </c>
      <c r="BI218">
        <f t="shared" si="196"/>
        <v>1.1666666666666667</v>
      </c>
      <c r="BJ218">
        <f t="shared" si="197"/>
        <v>0</v>
      </c>
      <c r="BK218">
        <f t="shared" si="198"/>
        <v>0</v>
      </c>
      <c r="BL218">
        <v>6.333333333333333</v>
      </c>
      <c r="BM218">
        <f t="shared" si="199"/>
        <v>0.66666666666666663</v>
      </c>
      <c r="BN218">
        <f t="shared" si="200"/>
        <v>0</v>
      </c>
      <c r="BO218">
        <f t="shared" si="201"/>
        <v>0</v>
      </c>
      <c r="BP218">
        <f t="shared" si="202"/>
        <v>0</v>
      </c>
      <c r="BQ218">
        <f t="shared" si="203"/>
        <v>0</v>
      </c>
      <c r="BR218">
        <f t="shared" si="204"/>
        <v>0</v>
      </c>
      <c r="BS218">
        <f t="shared" si="205"/>
        <v>0</v>
      </c>
      <c r="BT218">
        <f t="shared" si="206"/>
        <v>0</v>
      </c>
    </row>
    <row r="219" spans="1:148" x14ac:dyDescent="0.25">
      <c r="A219">
        <v>22</v>
      </c>
      <c r="B219">
        <v>2</v>
      </c>
      <c r="C219" t="s">
        <v>68</v>
      </c>
      <c r="D219" t="s">
        <v>61</v>
      </c>
      <c r="E219" s="15"/>
      <c r="F219" s="15">
        <v>9</v>
      </c>
      <c r="G219" s="16">
        <v>1</v>
      </c>
      <c r="H219" s="16">
        <v>2</v>
      </c>
      <c r="I219">
        <f t="shared" si="207"/>
        <v>69.666666666666671</v>
      </c>
      <c r="K219">
        <f t="shared" si="182"/>
        <v>0.33333333333333331</v>
      </c>
      <c r="M219">
        <f t="shared" si="208"/>
        <v>1</v>
      </c>
      <c r="Q219">
        <f t="shared" si="209"/>
        <v>11</v>
      </c>
      <c r="T219" s="16"/>
      <c r="U219" s="16"/>
      <c r="W219">
        <v>39</v>
      </c>
      <c r="Z219">
        <v>27</v>
      </c>
      <c r="AA219">
        <v>46</v>
      </c>
      <c r="AB219">
        <v>9</v>
      </c>
      <c r="AC219">
        <v>71</v>
      </c>
      <c r="AD219">
        <v>26</v>
      </c>
      <c r="AE219">
        <v>4</v>
      </c>
      <c r="AF219">
        <v>47</v>
      </c>
      <c r="AG219">
        <v>102</v>
      </c>
      <c r="AI219">
        <v>2</v>
      </c>
      <c r="AL219">
        <v>2</v>
      </c>
      <c r="AP219">
        <v>45</v>
      </c>
      <c r="AV219">
        <f t="shared" si="183"/>
        <v>0</v>
      </c>
      <c r="AW219">
        <f t="shared" si="184"/>
        <v>6.5</v>
      </c>
      <c r="AX219">
        <f t="shared" si="185"/>
        <v>0</v>
      </c>
      <c r="AY219">
        <f t="shared" si="186"/>
        <v>0</v>
      </c>
      <c r="AZ219">
        <f t="shared" si="187"/>
        <v>4.5</v>
      </c>
      <c r="BA219">
        <f t="shared" si="188"/>
        <v>7.666666666666667</v>
      </c>
      <c r="BB219">
        <f t="shared" si="189"/>
        <v>1.5</v>
      </c>
      <c r="BC219">
        <f t="shared" si="190"/>
        <v>11.833333333333334</v>
      </c>
      <c r="BD219">
        <f t="shared" si="191"/>
        <v>4.333333333333333</v>
      </c>
      <c r="BE219">
        <f t="shared" si="192"/>
        <v>0.66666666666666663</v>
      </c>
      <c r="BF219">
        <f t="shared" si="193"/>
        <v>7.833333333333333</v>
      </c>
      <c r="BG219">
        <f t="shared" si="194"/>
        <v>17</v>
      </c>
      <c r="BH219">
        <f t="shared" si="195"/>
        <v>0</v>
      </c>
      <c r="BI219">
        <f t="shared" si="196"/>
        <v>0.33333333333333331</v>
      </c>
      <c r="BJ219">
        <f t="shared" si="197"/>
        <v>0</v>
      </c>
      <c r="BK219">
        <f t="shared" si="198"/>
        <v>0</v>
      </c>
      <c r="BL219">
        <v>7.5</v>
      </c>
      <c r="BM219">
        <f t="shared" si="199"/>
        <v>0.33333333333333331</v>
      </c>
      <c r="BN219">
        <f t="shared" si="200"/>
        <v>0</v>
      </c>
      <c r="BO219">
        <f t="shared" si="201"/>
        <v>0</v>
      </c>
      <c r="BP219">
        <f t="shared" si="202"/>
        <v>0</v>
      </c>
      <c r="BQ219">
        <f t="shared" si="203"/>
        <v>0</v>
      </c>
      <c r="BR219">
        <f t="shared" si="204"/>
        <v>0</v>
      </c>
      <c r="BS219">
        <f t="shared" si="205"/>
        <v>0</v>
      </c>
      <c r="BT219">
        <f t="shared" si="206"/>
        <v>0</v>
      </c>
    </row>
    <row r="220" spans="1:148" x14ac:dyDescent="0.25">
      <c r="A220">
        <v>22</v>
      </c>
      <c r="B220">
        <v>2</v>
      </c>
      <c r="C220" t="s">
        <v>68</v>
      </c>
      <c r="D220" t="s">
        <v>61</v>
      </c>
      <c r="E220" s="15"/>
      <c r="F220" s="15">
        <v>10</v>
      </c>
      <c r="G220">
        <v>1</v>
      </c>
      <c r="H220">
        <v>2</v>
      </c>
      <c r="I220">
        <f t="shared" si="207"/>
        <v>102.49999999999999</v>
      </c>
      <c r="K220">
        <f t="shared" si="182"/>
        <v>0</v>
      </c>
      <c r="M220">
        <f t="shared" si="208"/>
        <v>0</v>
      </c>
      <c r="Q220">
        <f t="shared" si="209"/>
        <v>11</v>
      </c>
      <c r="W220">
        <v>23</v>
      </c>
      <c r="Z220">
        <v>59</v>
      </c>
      <c r="AA220">
        <v>60</v>
      </c>
      <c r="AB220">
        <v>6</v>
      </c>
      <c r="AC220">
        <v>77</v>
      </c>
      <c r="AD220">
        <v>58</v>
      </c>
      <c r="AE220">
        <v>21</v>
      </c>
      <c r="AF220">
        <v>213</v>
      </c>
      <c r="AG220">
        <v>71</v>
      </c>
      <c r="AI220">
        <v>11</v>
      </c>
      <c r="AP220">
        <v>16</v>
      </c>
      <c r="AV220">
        <f t="shared" si="183"/>
        <v>0</v>
      </c>
      <c r="AW220">
        <f t="shared" si="184"/>
        <v>3.8333333333333335</v>
      </c>
      <c r="AX220">
        <f t="shared" si="185"/>
        <v>0</v>
      </c>
      <c r="AY220">
        <f t="shared" si="186"/>
        <v>0</v>
      </c>
      <c r="AZ220">
        <f t="shared" si="187"/>
        <v>9.8333333333333339</v>
      </c>
      <c r="BA220">
        <f t="shared" si="188"/>
        <v>10</v>
      </c>
      <c r="BB220">
        <f t="shared" si="189"/>
        <v>1</v>
      </c>
      <c r="BC220">
        <f t="shared" si="190"/>
        <v>12.833333333333334</v>
      </c>
      <c r="BD220">
        <f t="shared" si="191"/>
        <v>9.6666666666666661</v>
      </c>
      <c r="BE220">
        <f t="shared" si="192"/>
        <v>3.5</v>
      </c>
      <c r="BF220">
        <f t="shared" si="193"/>
        <v>35.5</v>
      </c>
      <c r="BG220">
        <f t="shared" si="194"/>
        <v>11.833333333333334</v>
      </c>
      <c r="BH220">
        <f t="shared" si="195"/>
        <v>0</v>
      </c>
      <c r="BI220">
        <f t="shared" si="196"/>
        <v>1.8333333333333333</v>
      </c>
      <c r="BJ220">
        <f t="shared" si="197"/>
        <v>0</v>
      </c>
      <c r="BK220">
        <f t="shared" si="198"/>
        <v>0</v>
      </c>
      <c r="BL220">
        <v>2.6666666666666665</v>
      </c>
      <c r="BM220">
        <f t="shared" si="199"/>
        <v>0</v>
      </c>
      <c r="BN220">
        <f t="shared" si="200"/>
        <v>0</v>
      </c>
      <c r="BO220">
        <f t="shared" si="201"/>
        <v>0</v>
      </c>
      <c r="BP220">
        <f t="shared" si="202"/>
        <v>0</v>
      </c>
      <c r="BQ220">
        <f t="shared" si="203"/>
        <v>0</v>
      </c>
      <c r="BR220">
        <f t="shared" si="204"/>
        <v>0</v>
      </c>
      <c r="BS220">
        <f t="shared" si="205"/>
        <v>0</v>
      </c>
      <c r="BT220">
        <f t="shared" si="206"/>
        <v>0</v>
      </c>
    </row>
    <row r="221" spans="1:148" x14ac:dyDescent="0.25">
      <c r="A221">
        <v>22</v>
      </c>
      <c r="B221">
        <v>2</v>
      </c>
      <c r="C221" t="s">
        <v>68</v>
      </c>
      <c r="D221" t="s">
        <v>61</v>
      </c>
      <c r="E221" s="15"/>
      <c r="F221" s="15">
        <v>11</v>
      </c>
      <c r="G221">
        <v>2</v>
      </c>
      <c r="H221">
        <v>4</v>
      </c>
      <c r="I221">
        <f t="shared" si="207"/>
        <v>142.66666666666666</v>
      </c>
      <c r="K221">
        <f t="shared" si="182"/>
        <v>0</v>
      </c>
      <c r="M221">
        <f t="shared" si="208"/>
        <v>0</v>
      </c>
      <c r="Q221">
        <f t="shared" si="209"/>
        <v>11</v>
      </c>
      <c r="W221">
        <v>24</v>
      </c>
      <c r="Z221">
        <v>35</v>
      </c>
      <c r="AA221">
        <v>63</v>
      </c>
      <c r="AB221">
        <v>6</v>
      </c>
      <c r="AC221">
        <v>38</v>
      </c>
      <c r="AD221">
        <v>27</v>
      </c>
      <c r="AE221">
        <v>32</v>
      </c>
      <c r="AF221">
        <v>114</v>
      </c>
      <c r="AG221">
        <v>60</v>
      </c>
      <c r="AI221">
        <v>2</v>
      </c>
      <c r="AP221">
        <v>27</v>
      </c>
      <c r="AV221">
        <f t="shared" si="183"/>
        <v>0</v>
      </c>
      <c r="AW221">
        <f t="shared" si="184"/>
        <v>8</v>
      </c>
      <c r="AX221">
        <f t="shared" si="185"/>
        <v>0</v>
      </c>
      <c r="AY221">
        <f t="shared" si="186"/>
        <v>0</v>
      </c>
      <c r="AZ221">
        <f t="shared" si="187"/>
        <v>11.666666666666666</v>
      </c>
      <c r="BA221">
        <f t="shared" si="188"/>
        <v>21</v>
      </c>
      <c r="BB221">
        <f t="shared" si="189"/>
        <v>2</v>
      </c>
      <c r="BC221">
        <f t="shared" si="190"/>
        <v>12.666666666666666</v>
      </c>
      <c r="BD221">
        <f t="shared" si="191"/>
        <v>9</v>
      </c>
      <c r="BE221">
        <f t="shared" si="192"/>
        <v>10.666666666666666</v>
      </c>
      <c r="BF221">
        <f t="shared" si="193"/>
        <v>38</v>
      </c>
      <c r="BG221">
        <f t="shared" si="194"/>
        <v>20</v>
      </c>
      <c r="BH221">
        <f t="shared" si="195"/>
        <v>0</v>
      </c>
      <c r="BI221">
        <f t="shared" si="196"/>
        <v>0.66666666666666663</v>
      </c>
      <c r="BJ221">
        <f t="shared" si="197"/>
        <v>0</v>
      </c>
      <c r="BK221">
        <f t="shared" si="198"/>
        <v>0</v>
      </c>
      <c r="BL221">
        <v>9</v>
      </c>
      <c r="BM221">
        <f t="shared" si="199"/>
        <v>0</v>
      </c>
      <c r="BN221">
        <f t="shared" si="200"/>
        <v>0</v>
      </c>
      <c r="BO221">
        <f t="shared" si="201"/>
        <v>0</v>
      </c>
      <c r="BP221">
        <f t="shared" si="202"/>
        <v>0</v>
      </c>
      <c r="BQ221">
        <f t="shared" si="203"/>
        <v>0</v>
      </c>
      <c r="BR221">
        <f t="shared" si="204"/>
        <v>0</v>
      </c>
      <c r="BS221">
        <f t="shared" si="205"/>
        <v>0</v>
      </c>
      <c r="BT221">
        <f t="shared" si="206"/>
        <v>0</v>
      </c>
    </row>
    <row r="222" spans="1:148" x14ac:dyDescent="0.25">
      <c r="A222">
        <v>23</v>
      </c>
      <c r="B222">
        <v>10</v>
      </c>
      <c r="C222" t="s">
        <v>67</v>
      </c>
      <c r="D222" t="s">
        <v>63</v>
      </c>
      <c r="E222" s="17"/>
      <c r="F222" s="15">
        <v>2</v>
      </c>
      <c r="G222">
        <v>1</v>
      </c>
      <c r="H222" s="16">
        <v>2</v>
      </c>
      <c r="I222">
        <f t="shared" si="207"/>
        <v>101.33333333333334</v>
      </c>
      <c r="J222">
        <f>AVERAGE(I222:I231)</f>
        <v>109.73333333333332</v>
      </c>
      <c r="K222">
        <f t="shared" si="182"/>
        <v>0.66666666666666663</v>
      </c>
      <c r="L222">
        <f>AVERAGE(K222:K231)</f>
        <v>0.86666666666666681</v>
      </c>
      <c r="M222">
        <f t="shared" si="208"/>
        <v>2</v>
      </c>
      <c r="N222">
        <f>AVERAGE(M222:M231)</f>
        <v>0.5</v>
      </c>
      <c r="O222">
        <f>STDEV(K222:K231)</f>
        <v>2.0272830446708414</v>
      </c>
      <c r="P222">
        <f>O222/L222</f>
        <v>2.3391727438509706</v>
      </c>
      <c r="Q222">
        <f t="shared" si="209"/>
        <v>6</v>
      </c>
      <c r="R222">
        <f>AVERAGE(Q222:Q231)</f>
        <v>5.5</v>
      </c>
      <c r="S222">
        <f>STDEV(I222:I231)</f>
        <v>68.61946417888683</v>
      </c>
      <c r="T222">
        <f>S222/J222</f>
        <v>0.62532926043943049</v>
      </c>
      <c r="Z222">
        <v>40</v>
      </c>
      <c r="AA222">
        <v>4</v>
      </c>
      <c r="AC222">
        <v>21</v>
      </c>
      <c r="AD222">
        <v>73</v>
      </c>
      <c r="AE222">
        <v>56</v>
      </c>
      <c r="AF222">
        <v>414</v>
      </c>
      <c r="AS222">
        <v>1</v>
      </c>
      <c r="AT222">
        <v>3</v>
      </c>
      <c r="AV222">
        <f t="shared" si="183"/>
        <v>0</v>
      </c>
      <c r="AW222">
        <f t="shared" si="184"/>
        <v>0</v>
      </c>
      <c r="AX222">
        <f t="shared" si="185"/>
        <v>0</v>
      </c>
      <c r="AY222">
        <f t="shared" si="186"/>
        <v>0</v>
      </c>
      <c r="AZ222">
        <f t="shared" si="187"/>
        <v>6.666666666666667</v>
      </c>
      <c r="BA222">
        <f t="shared" si="188"/>
        <v>0.66666666666666663</v>
      </c>
      <c r="BB222">
        <f t="shared" si="189"/>
        <v>0</v>
      </c>
      <c r="BC222">
        <f t="shared" si="190"/>
        <v>3.5</v>
      </c>
      <c r="BD222">
        <f t="shared" si="191"/>
        <v>12.166666666666666</v>
      </c>
      <c r="BE222">
        <f t="shared" si="192"/>
        <v>9.3333333333333339</v>
      </c>
      <c r="BF222">
        <f t="shared" si="193"/>
        <v>69</v>
      </c>
      <c r="BG222">
        <f t="shared" si="194"/>
        <v>0</v>
      </c>
      <c r="BH222">
        <f t="shared" si="195"/>
        <v>0</v>
      </c>
      <c r="BI222">
        <f t="shared" si="196"/>
        <v>0</v>
      </c>
      <c r="BJ222">
        <f t="shared" si="197"/>
        <v>0</v>
      </c>
      <c r="BK222">
        <f t="shared" si="198"/>
        <v>0</v>
      </c>
      <c r="BL222">
        <v>0</v>
      </c>
      <c r="BM222">
        <f t="shared" si="199"/>
        <v>0</v>
      </c>
      <c r="BN222">
        <f t="shared" si="200"/>
        <v>0</v>
      </c>
      <c r="BO222">
        <f t="shared" si="201"/>
        <v>0</v>
      </c>
      <c r="BP222">
        <f t="shared" si="202"/>
        <v>0</v>
      </c>
      <c r="BQ222">
        <f t="shared" si="203"/>
        <v>0</v>
      </c>
      <c r="BR222">
        <f t="shared" si="204"/>
        <v>0</v>
      </c>
      <c r="BS222">
        <f t="shared" si="205"/>
        <v>0.16666666666666666</v>
      </c>
      <c r="BT222">
        <f t="shared" si="206"/>
        <v>0.5</v>
      </c>
      <c r="BV222">
        <f>AVERAGE(AV222:AV231)</f>
        <v>0</v>
      </c>
      <c r="BW222">
        <f>STDEV(AV222:AV231)</f>
        <v>0</v>
      </c>
      <c r="BX222">
        <v>0</v>
      </c>
      <c r="BY222">
        <f>AVERAGE(AW222:AW231)</f>
        <v>0.16666666666666666</v>
      </c>
      <c r="BZ222">
        <f>STDEV(AW222:AW231)</f>
        <v>0.28327886186626583</v>
      </c>
      <c r="CA222">
        <f t="shared" si="210"/>
        <v>1.699673171197595</v>
      </c>
      <c r="CB222">
        <f>AVERAGE(AX222:AX231)</f>
        <v>0</v>
      </c>
      <c r="CC222">
        <f>STDEV(AX222:AX231)</f>
        <v>0</v>
      </c>
      <c r="CD222">
        <v>0</v>
      </c>
      <c r="CE222">
        <f t="shared" ref="CE222" si="229">AVERAGE(AY222:AY231)</f>
        <v>0</v>
      </c>
      <c r="CF222">
        <f>STDEV(AY222:AY231)</f>
        <v>0</v>
      </c>
      <c r="CG222">
        <v>0</v>
      </c>
      <c r="CH222">
        <f>AVERAGE(AZ222:AZ231)</f>
        <v>0.68333333333333335</v>
      </c>
      <c r="CI222">
        <f>STDEV(AZ222:AZ231)</f>
        <v>2.1029814226943451</v>
      </c>
      <c r="CJ222">
        <f t="shared" si="212"/>
        <v>3.0775337893087977</v>
      </c>
      <c r="CK222">
        <f>AVERAGE(BA222:BA231)</f>
        <v>1.9500000000000004</v>
      </c>
      <c r="CL222">
        <f>STDEV(BA222:BA231)</f>
        <v>1.8725601409518144</v>
      </c>
      <c r="CM222">
        <f t="shared" si="213"/>
        <v>0.96028725177016105</v>
      </c>
      <c r="CN222">
        <f>AVERAGE(BB222:BB231)</f>
        <v>0</v>
      </c>
      <c r="CO222">
        <f>STDEV(BB222:BB231)</f>
        <v>0</v>
      </c>
      <c r="CP222">
        <v>0</v>
      </c>
      <c r="CQ222">
        <f>AVERAGE(BC222:BC231)</f>
        <v>17.333333333333336</v>
      </c>
      <c r="CR222">
        <f>STDEV(BC222:BC231)</f>
        <v>11.098047876390996</v>
      </c>
      <c r="CS222">
        <f t="shared" si="215"/>
        <v>0.64027199286871128</v>
      </c>
      <c r="CT222">
        <f>AVERAGE(BD222:BD231)</f>
        <v>7.1500000000000012</v>
      </c>
      <c r="CU222">
        <f>STDEV(BD222:BD231)</f>
        <v>8.796200779208494</v>
      </c>
      <c r="CV222">
        <f t="shared" si="216"/>
        <v>1.2302378712179709</v>
      </c>
      <c r="CW222">
        <f>AVERAGE(BE222:BE231)</f>
        <v>28.366666666666667</v>
      </c>
      <c r="CX222">
        <f>STDEV(BE222:BE231)</f>
        <v>44.018570716246955</v>
      </c>
      <c r="CY222">
        <f t="shared" si="217"/>
        <v>1.5517710005727481</v>
      </c>
      <c r="CZ222">
        <f>AVERAGE(BF222:BF231)</f>
        <v>53.016666666666666</v>
      </c>
      <c r="DA222">
        <f>STDEV(BF222:BF231)</f>
        <v>60.141009713694672</v>
      </c>
      <c r="DB222">
        <f t="shared" si="218"/>
        <v>1.1343793092806289</v>
      </c>
      <c r="DC222">
        <f>AVERAGE(BG222:BG231)</f>
        <v>0</v>
      </c>
      <c r="DD222">
        <f>STDEV(BG222:BG231)</f>
        <v>0</v>
      </c>
      <c r="DE222">
        <v>0</v>
      </c>
      <c r="DF222">
        <f>AVERAGE(BH222:BH231)</f>
        <v>0</v>
      </c>
      <c r="DG222">
        <f>STDEV(BH222:BH231)</f>
        <v>0</v>
      </c>
      <c r="DH222">
        <v>0</v>
      </c>
      <c r="DI222">
        <f>AVERAGE(BI222:BI231)</f>
        <v>1.0666666666666669</v>
      </c>
      <c r="DJ222">
        <f>STDEV(BI222:BI231)</f>
        <v>2.270584848790187</v>
      </c>
      <c r="DK222">
        <f t="shared" si="220"/>
        <v>2.1286732957407999</v>
      </c>
      <c r="DL222">
        <f>AVERAGE(BJ222:BJ231)</f>
        <v>0</v>
      </c>
      <c r="DM222">
        <f>STDEV(BJ222:BJ231)</f>
        <v>0</v>
      </c>
      <c r="DN222">
        <v>0</v>
      </c>
      <c r="DO222">
        <f>AVERAGE(BK222:BK231)</f>
        <v>0</v>
      </c>
      <c r="DP222">
        <f>STDEV(BK222:BK231)</f>
        <v>0</v>
      </c>
      <c r="DQ222">
        <v>0</v>
      </c>
      <c r="DR222">
        <f>AVERAGE(BM222:BM231)</f>
        <v>0.8</v>
      </c>
      <c r="DS222">
        <f>STDEV(BM222:BM231)</f>
        <v>2.0454707568879962</v>
      </c>
      <c r="DT222">
        <f t="shared" si="221"/>
        <v>2.5568384461099951</v>
      </c>
      <c r="DU222">
        <f>AVERAGE(BN222:BN231)</f>
        <v>0</v>
      </c>
      <c r="DV222">
        <f>STDEV(BN222:BN231)</f>
        <v>0</v>
      </c>
      <c r="DW222">
        <v>0</v>
      </c>
      <c r="DX222">
        <f>AVERAGE(BO222:BO231)</f>
        <v>0</v>
      </c>
      <c r="DY222">
        <f>STDEV(BO222:BO231)</f>
        <v>0</v>
      </c>
      <c r="DZ222">
        <v>0</v>
      </c>
      <c r="EA222">
        <f>AVERAGE(BP222:BP231)</f>
        <v>0</v>
      </c>
      <c r="EB222">
        <f>STDEV(BP222:BP231)</f>
        <v>0</v>
      </c>
      <c r="EC222">
        <v>0</v>
      </c>
      <c r="ED222">
        <f>AVERAGE(BL222:BL231)</f>
        <v>0</v>
      </c>
      <c r="EE222">
        <f>STDEV(BL222:BL231)</f>
        <v>0</v>
      </c>
      <c r="EF222">
        <v>0</v>
      </c>
      <c r="EG222">
        <f>AVERAGE(BQ222:BQ231)</f>
        <v>0</v>
      </c>
      <c r="EH222">
        <f>STDEV(BQ222:BQ231)</f>
        <v>0</v>
      </c>
      <c r="EI222">
        <v>0</v>
      </c>
      <c r="EJ222">
        <f>AVERAGE(BR222:BR231)</f>
        <v>0</v>
      </c>
      <c r="EK222">
        <f t="shared" si="223"/>
        <v>0</v>
      </c>
      <c r="EL222">
        <v>0</v>
      </c>
      <c r="EM222">
        <f>AVERAGE(BS222:BS231)</f>
        <v>1.6666666666666666E-2</v>
      </c>
      <c r="EN222">
        <f t="shared" si="224"/>
        <v>5.2704627669472988E-2</v>
      </c>
      <c r="EO222">
        <f t="shared" si="228"/>
        <v>3.1622776601683795</v>
      </c>
      <c r="EP222">
        <f>AVERAGE(BT222:BT231)</f>
        <v>0.05</v>
      </c>
      <c r="EQ222">
        <f t="shared" si="225"/>
        <v>0.15811388300841897</v>
      </c>
      <c r="ER222">
        <f t="shared" ref="ER222" si="230">EQ222/EP222</f>
        <v>3.1622776601683791</v>
      </c>
    </row>
    <row r="223" spans="1:148" x14ac:dyDescent="0.25">
      <c r="A223">
        <v>23</v>
      </c>
      <c r="B223">
        <v>10</v>
      </c>
      <c r="C223" t="s">
        <v>67</v>
      </c>
      <c r="D223" t="s">
        <v>63</v>
      </c>
      <c r="E223" s="15"/>
      <c r="F223" s="15">
        <v>3</v>
      </c>
      <c r="G223" s="16">
        <v>1</v>
      </c>
      <c r="H223" s="16">
        <v>2</v>
      </c>
      <c r="I223">
        <f t="shared" si="207"/>
        <v>92.5</v>
      </c>
      <c r="K223">
        <f t="shared" si="182"/>
        <v>0</v>
      </c>
      <c r="M223">
        <f t="shared" si="208"/>
        <v>0</v>
      </c>
      <c r="Q223">
        <f t="shared" si="209"/>
        <v>5</v>
      </c>
      <c r="T223" s="16"/>
      <c r="U223" s="16"/>
      <c r="AA223">
        <v>12</v>
      </c>
      <c r="AC223">
        <v>195</v>
      </c>
      <c r="AD223">
        <v>34</v>
      </c>
      <c r="AE223">
        <v>40</v>
      </c>
      <c r="AF223">
        <v>274</v>
      </c>
      <c r="AV223">
        <f t="shared" si="183"/>
        <v>0</v>
      </c>
      <c r="AW223">
        <f t="shared" si="184"/>
        <v>0</v>
      </c>
      <c r="AX223">
        <f t="shared" si="185"/>
        <v>0</v>
      </c>
      <c r="AY223">
        <f t="shared" si="186"/>
        <v>0</v>
      </c>
      <c r="AZ223">
        <f t="shared" si="187"/>
        <v>0</v>
      </c>
      <c r="BA223">
        <f t="shared" si="188"/>
        <v>2</v>
      </c>
      <c r="BB223">
        <f t="shared" si="189"/>
        <v>0</v>
      </c>
      <c r="BC223">
        <f t="shared" si="190"/>
        <v>32.5</v>
      </c>
      <c r="BD223">
        <f t="shared" si="191"/>
        <v>5.666666666666667</v>
      </c>
      <c r="BE223">
        <f t="shared" si="192"/>
        <v>6.666666666666667</v>
      </c>
      <c r="BF223">
        <f t="shared" si="193"/>
        <v>45.666666666666664</v>
      </c>
      <c r="BG223">
        <f t="shared" si="194"/>
        <v>0</v>
      </c>
      <c r="BH223">
        <f t="shared" si="195"/>
        <v>0</v>
      </c>
      <c r="BI223">
        <f t="shared" si="196"/>
        <v>0</v>
      </c>
      <c r="BJ223">
        <f t="shared" si="197"/>
        <v>0</v>
      </c>
      <c r="BK223">
        <f t="shared" si="198"/>
        <v>0</v>
      </c>
      <c r="BL223">
        <v>0</v>
      </c>
      <c r="BM223">
        <f t="shared" si="199"/>
        <v>0</v>
      </c>
      <c r="BN223">
        <f t="shared" si="200"/>
        <v>0</v>
      </c>
      <c r="BO223">
        <f t="shared" si="201"/>
        <v>0</v>
      </c>
      <c r="BP223">
        <f t="shared" si="202"/>
        <v>0</v>
      </c>
      <c r="BQ223">
        <f t="shared" si="203"/>
        <v>0</v>
      </c>
      <c r="BR223">
        <f t="shared" si="204"/>
        <v>0</v>
      </c>
      <c r="BS223">
        <f t="shared" si="205"/>
        <v>0</v>
      </c>
      <c r="BT223">
        <f t="shared" si="206"/>
        <v>0</v>
      </c>
    </row>
    <row r="224" spans="1:148" x14ac:dyDescent="0.25">
      <c r="A224">
        <v>23</v>
      </c>
      <c r="B224">
        <v>10</v>
      </c>
      <c r="C224" t="s">
        <v>67</v>
      </c>
      <c r="D224" t="s">
        <v>63</v>
      </c>
      <c r="E224" s="15"/>
      <c r="F224" s="15">
        <v>4</v>
      </c>
      <c r="G224" s="16">
        <v>1</v>
      </c>
      <c r="H224" s="16">
        <v>2</v>
      </c>
      <c r="I224">
        <f t="shared" si="207"/>
        <v>63.166666666666657</v>
      </c>
      <c r="K224">
        <f t="shared" si="182"/>
        <v>6.5</v>
      </c>
      <c r="M224">
        <f t="shared" si="208"/>
        <v>1</v>
      </c>
      <c r="Q224">
        <f t="shared" si="209"/>
        <v>5</v>
      </c>
      <c r="T224" s="16"/>
      <c r="U224" s="16"/>
      <c r="AA224">
        <v>14</v>
      </c>
      <c r="AC224">
        <v>152</v>
      </c>
      <c r="AD224">
        <v>34</v>
      </c>
      <c r="AE224">
        <v>9</v>
      </c>
      <c r="AF224">
        <v>170</v>
      </c>
      <c r="AL224">
        <v>39</v>
      </c>
      <c r="AV224">
        <f t="shared" si="183"/>
        <v>0</v>
      </c>
      <c r="AW224">
        <f t="shared" si="184"/>
        <v>0</v>
      </c>
      <c r="AX224">
        <f t="shared" si="185"/>
        <v>0</v>
      </c>
      <c r="AY224">
        <f t="shared" si="186"/>
        <v>0</v>
      </c>
      <c r="AZ224">
        <f t="shared" si="187"/>
        <v>0</v>
      </c>
      <c r="BA224">
        <f t="shared" si="188"/>
        <v>2.3333333333333335</v>
      </c>
      <c r="BB224">
        <f t="shared" si="189"/>
        <v>0</v>
      </c>
      <c r="BC224">
        <f t="shared" si="190"/>
        <v>25.333333333333332</v>
      </c>
      <c r="BD224">
        <f t="shared" si="191"/>
        <v>5.666666666666667</v>
      </c>
      <c r="BE224">
        <f t="shared" si="192"/>
        <v>1.5</v>
      </c>
      <c r="BF224">
        <f t="shared" si="193"/>
        <v>28.333333333333332</v>
      </c>
      <c r="BG224">
        <f t="shared" si="194"/>
        <v>0</v>
      </c>
      <c r="BH224">
        <f t="shared" si="195"/>
        <v>0</v>
      </c>
      <c r="BI224">
        <f t="shared" si="196"/>
        <v>0</v>
      </c>
      <c r="BJ224">
        <f t="shared" si="197"/>
        <v>0</v>
      </c>
      <c r="BK224">
        <f t="shared" si="198"/>
        <v>0</v>
      </c>
      <c r="BL224">
        <v>0</v>
      </c>
      <c r="BM224">
        <f t="shared" si="199"/>
        <v>6.5</v>
      </c>
      <c r="BN224">
        <f t="shared" si="200"/>
        <v>0</v>
      </c>
      <c r="BO224">
        <f t="shared" si="201"/>
        <v>0</v>
      </c>
      <c r="BP224">
        <f t="shared" si="202"/>
        <v>0</v>
      </c>
      <c r="BQ224">
        <f t="shared" si="203"/>
        <v>0</v>
      </c>
      <c r="BR224">
        <f t="shared" si="204"/>
        <v>0</v>
      </c>
      <c r="BS224">
        <f t="shared" si="205"/>
        <v>0</v>
      </c>
      <c r="BT224">
        <f t="shared" si="206"/>
        <v>0</v>
      </c>
    </row>
    <row r="225" spans="1:148" x14ac:dyDescent="0.25">
      <c r="A225">
        <v>23</v>
      </c>
      <c r="B225">
        <v>10</v>
      </c>
      <c r="C225" t="s">
        <v>67</v>
      </c>
      <c r="D225" t="s">
        <v>63</v>
      </c>
      <c r="E225" s="15"/>
      <c r="F225" s="15">
        <v>5</v>
      </c>
      <c r="G225" s="16">
        <v>1</v>
      </c>
      <c r="H225" s="16">
        <v>2</v>
      </c>
      <c r="I225">
        <f t="shared" si="207"/>
        <v>51</v>
      </c>
      <c r="K225">
        <f t="shared" si="182"/>
        <v>0.16666666666666666</v>
      </c>
      <c r="M225">
        <f t="shared" si="208"/>
        <v>1</v>
      </c>
      <c r="Q225">
        <f t="shared" si="209"/>
        <v>7</v>
      </c>
      <c r="T225" s="16"/>
      <c r="U225" s="16"/>
      <c r="W225">
        <v>2</v>
      </c>
      <c r="Z225">
        <v>1</v>
      </c>
      <c r="AA225">
        <v>41</v>
      </c>
      <c r="AC225">
        <v>148</v>
      </c>
      <c r="AD225">
        <v>6</v>
      </c>
      <c r="AE225">
        <v>29</v>
      </c>
      <c r="AF225">
        <v>79</v>
      </c>
      <c r="AL225">
        <v>1</v>
      </c>
      <c r="AV225">
        <f t="shared" si="183"/>
        <v>0</v>
      </c>
      <c r="AW225">
        <f t="shared" si="184"/>
        <v>0.33333333333333331</v>
      </c>
      <c r="AX225">
        <f t="shared" si="185"/>
        <v>0</v>
      </c>
      <c r="AY225">
        <f t="shared" si="186"/>
        <v>0</v>
      </c>
      <c r="AZ225">
        <f t="shared" si="187"/>
        <v>0.16666666666666666</v>
      </c>
      <c r="BA225">
        <f t="shared" si="188"/>
        <v>6.833333333333333</v>
      </c>
      <c r="BB225">
        <f t="shared" si="189"/>
        <v>0</v>
      </c>
      <c r="BC225">
        <f t="shared" si="190"/>
        <v>24.666666666666668</v>
      </c>
      <c r="BD225">
        <f t="shared" si="191"/>
        <v>1</v>
      </c>
      <c r="BE225">
        <f t="shared" si="192"/>
        <v>4.833333333333333</v>
      </c>
      <c r="BF225">
        <f t="shared" si="193"/>
        <v>13.166666666666666</v>
      </c>
      <c r="BG225">
        <f t="shared" si="194"/>
        <v>0</v>
      </c>
      <c r="BH225">
        <f t="shared" si="195"/>
        <v>0</v>
      </c>
      <c r="BI225">
        <f t="shared" si="196"/>
        <v>0</v>
      </c>
      <c r="BJ225">
        <f t="shared" si="197"/>
        <v>0</v>
      </c>
      <c r="BK225">
        <f t="shared" si="198"/>
        <v>0</v>
      </c>
      <c r="BL225">
        <v>0</v>
      </c>
      <c r="BM225">
        <f t="shared" si="199"/>
        <v>0.16666666666666666</v>
      </c>
      <c r="BN225">
        <f t="shared" si="200"/>
        <v>0</v>
      </c>
      <c r="BO225">
        <f t="shared" si="201"/>
        <v>0</v>
      </c>
      <c r="BP225">
        <f t="shared" si="202"/>
        <v>0</v>
      </c>
      <c r="BQ225">
        <f t="shared" si="203"/>
        <v>0</v>
      </c>
      <c r="BR225">
        <f t="shared" si="204"/>
        <v>0</v>
      </c>
      <c r="BS225">
        <f t="shared" si="205"/>
        <v>0</v>
      </c>
      <c r="BT225">
        <f t="shared" si="206"/>
        <v>0</v>
      </c>
    </row>
    <row r="226" spans="1:148" x14ac:dyDescent="0.25">
      <c r="A226">
        <v>23</v>
      </c>
      <c r="B226">
        <v>10</v>
      </c>
      <c r="C226" t="s">
        <v>67</v>
      </c>
      <c r="D226" t="s">
        <v>63</v>
      </c>
      <c r="E226" s="15"/>
      <c r="F226" s="15">
        <v>6</v>
      </c>
      <c r="G226" s="16">
        <v>3</v>
      </c>
      <c r="H226" s="16">
        <v>8</v>
      </c>
      <c r="I226">
        <f t="shared" si="207"/>
        <v>142.66666666666666</v>
      </c>
      <c r="K226">
        <f t="shared" si="182"/>
        <v>1.3333333333333333</v>
      </c>
      <c r="M226">
        <f t="shared" si="208"/>
        <v>1</v>
      </c>
      <c r="Q226">
        <f t="shared" si="209"/>
        <v>5</v>
      </c>
      <c r="T226" s="16"/>
      <c r="U226" s="16"/>
      <c r="AA226">
        <v>2</v>
      </c>
      <c r="AC226">
        <v>46</v>
      </c>
      <c r="AD226">
        <v>43</v>
      </c>
      <c r="AE226">
        <v>32</v>
      </c>
      <c r="AF226">
        <v>91</v>
      </c>
      <c r="AL226">
        <v>2</v>
      </c>
      <c r="AV226">
        <f t="shared" si="183"/>
        <v>0</v>
      </c>
      <c r="AW226">
        <f t="shared" si="184"/>
        <v>0</v>
      </c>
      <c r="AX226">
        <f t="shared" si="185"/>
        <v>0</v>
      </c>
      <c r="AY226">
        <f t="shared" si="186"/>
        <v>0</v>
      </c>
      <c r="AZ226">
        <f t="shared" si="187"/>
        <v>0</v>
      </c>
      <c r="BA226">
        <f t="shared" si="188"/>
        <v>1.3333333333333333</v>
      </c>
      <c r="BB226">
        <f t="shared" si="189"/>
        <v>0</v>
      </c>
      <c r="BC226">
        <f t="shared" si="190"/>
        <v>30.666666666666668</v>
      </c>
      <c r="BD226">
        <f t="shared" si="191"/>
        <v>28.666666666666668</v>
      </c>
      <c r="BE226">
        <f t="shared" si="192"/>
        <v>21.333333333333332</v>
      </c>
      <c r="BF226">
        <f t="shared" si="193"/>
        <v>60.666666666666664</v>
      </c>
      <c r="BG226">
        <f t="shared" si="194"/>
        <v>0</v>
      </c>
      <c r="BH226">
        <f t="shared" si="195"/>
        <v>0</v>
      </c>
      <c r="BI226">
        <f t="shared" si="196"/>
        <v>0</v>
      </c>
      <c r="BJ226">
        <f t="shared" si="197"/>
        <v>0</v>
      </c>
      <c r="BK226">
        <f t="shared" si="198"/>
        <v>0</v>
      </c>
      <c r="BL226">
        <v>0</v>
      </c>
      <c r="BM226">
        <f t="shared" si="199"/>
        <v>1.3333333333333333</v>
      </c>
      <c r="BN226">
        <f t="shared" si="200"/>
        <v>0</v>
      </c>
      <c r="BO226">
        <f t="shared" si="201"/>
        <v>0</v>
      </c>
      <c r="BP226">
        <f t="shared" si="202"/>
        <v>0</v>
      </c>
      <c r="BQ226">
        <f t="shared" si="203"/>
        <v>0</v>
      </c>
      <c r="BR226">
        <f t="shared" si="204"/>
        <v>0</v>
      </c>
      <c r="BS226">
        <f t="shared" si="205"/>
        <v>0</v>
      </c>
      <c r="BT226">
        <f t="shared" si="206"/>
        <v>0</v>
      </c>
    </row>
    <row r="227" spans="1:148" x14ac:dyDescent="0.25">
      <c r="A227">
        <v>23</v>
      </c>
      <c r="B227">
        <v>10</v>
      </c>
      <c r="C227" t="s">
        <v>67</v>
      </c>
      <c r="D227" t="s">
        <v>63</v>
      </c>
      <c r="E227" s="11"/>
      <c r="F227" s="12">
        <v>7</v>
      </c>
      <c r="G227">
        <v>2</v>
      </c>
      <c r="H227">
        <v>4</v>
      </c>
      <c r="I227">
        <f t="shared" si="207"/>
        <v>43.333333333333329</v>
      </c>
      <c r="K227">
        <f t="shared" si="182"/>
        <v>0</v>
      </c>
      <c r="M227">
        <f t="shared" si="208"/>
        <v>0</v>
      </c>
      <c r="Q227">
        <f t="shared" si="209"/>
        <v>5</v>
      </c>
      <c r="AA227">
        <v>4</v>
      </c>
      <c r="AC227">
        <v>60</v>
      </c>
      <c r="AD227">
        <v>18</v>
      </c>
      <c r="AE227">
        <v>3</v>
      </c>
      <c r="AF227">
        <v>45</v>
      </c>
      <c r="AV227">
        <f t="shared" si="183"/>
        <v>0</v>
      </c>
      <c r="AW227">
        <f t="shared" si="184"/>
        <v>0</v>
      </c>
      <c r="AX227">
        <f t="shared" si="185"/>
        <v>0</v>
      </c>
      <c r="AY227">
        <f t="shared" si="186"/>
        <v>0</v>
      </c>
      <c r="AZ227">
        <f t="shared" si="187"/>
        <v>0</v>
      </c>
      <c r="BA227">
        <f t="shared" si="188"/>
        <v>1.3333333333333333</v>
      </c>
      <c r="BB227">
        <f t="shared" si="189"/>
        <v>0</v>
      </c>
      <c r="BC227">
        <f t="shared" si="190"/>
        <v>20</v>
      </c>
      <c r="BD227">
        <f t="shared" si="191"/>
        <v>6</v>
      </c>
      <c r="BE227">
        <f t="shared" si="192"/>
        <v>1</v>
      </c>
      <c r="BF227">
        <f t="shared" si="193"/>
        <v>15</v>
      </c>
      <c r="BG227">
        <f t="shared" si="194"/>
        <v>0</v>
      </c>
      <c r="BH227">
        <f t="shared" si="195"/>
        <v>0</v>
      </c>
      <c r="BI227">
        <f t="shared" si="196"/>
        <v>0</v>
      </c>
      <c r="BJ227">
        <f t="shared" si="197"/>
        <v>0</v>
      </c>
      <c r="BK227">
        <f t="shared" si="198"/>
        <v>0</v>
      </c>
      <c r="BL227">
        <v>0</v>
      </c>
      <c r="BM227">
        <f t="shared" si="199"/>
        <v>0</v>
      </c>
      <c r="BN227">
        <f t="shared" si="200"/>
        <v>0</v>
      </c>
      <c r="BO227">
        <f t="shared" si="201"/>
        <v>0</v>
      </c>
      <c r="BP227">
        <f t="shared" si="202"/>
        <v>0</v>
      </c>
      <c r="BQ227">
        <f t="shared" si="203"/>
        <v>0</v>
      </c>
      <c r="BR227">
        <f t="shared" si="204"/>
        <v>0</v>
      </c>
      <c r="BS227">
        <f t="shared" si="205"/>
        <v>0</v>
      </c>
      <c r="BT227">
        <f t="shared" si="206"/>
        <v>0</v>
      </c>
    </row>
    <row r="228" spans="1:148" x14ac:dyDescent="0.25">
      <c r="A228">
        <v>23</v>
      </c>
      <c r="B228">
        <v>10</v>
      </c>
      <c r="C228" t="s">
        <v>67</v>
      </c>
      <c r="D228" t="s">
        <v>63</v>
      </c>
      <c r="E228" s="11"/>
      <c r="F228" s="12">
        <v>8</v>
      </c>
      <c r="G228">
        <v>2</v>
      </c>
      <c r="H228">
        <v>4</v>
      </c>
      <c r="I228">
        <f t="shared" si="207"/>
        <v>42</v>
      </c>
      <c r="K228">
        <f t="shared" si="182"/>
        <v>0</v>
      </c>
      <c r="M228">
        <f t="shared" si="208"/>
        <v>0</v>
      </c>
      <c r="Q228">
        <f t="shared" si="209"/>
        <v>6</v>
      </c>
      <c r="W228">
        <v>2</v>
      </c>
      <c r="AA228">
        <v>1</v>
      </c>
      <c r="AC228">
        <v>50</v>
      </c>
      <c r="AD228">
        <v>35</v>
      </c>
      <c r="AE228">
        <v>1</v>
      </c>
      <c r="AF228">
        <v>37</v>
      </c>
      <c r="AV228">
        <f t="shared" si="183"/>
        <v>0</v>
      </c>
      <c r="AW228">
        <f t="shared" si="184"/>
        <v>0.66666666666666663</v>
      </c>
      <c r="AX228">
        <f t="shared" si="185"/>
        <v>0</v>
      </c>
      <c r="AY228">
        <f t="shared" si="186"/>
        <v>0</v>
      </c>
      <c r="AZ228">
        <f t="shared" si="187"/>
        <v>0</v>
      </c>
      <c r="BA228">
        <f t="shared" si="188"/>
        <v>0.33333333333333331</v>
      </c>
      <c r="BB228">
        <f t="shared" si="189"/>
        <v>0</v>
      </c>
      <c r="BC228">
        <f t="shared" si="190"/>
        <v>16.666666666666668</v>
      </c>
      <c r="BD228">
        <f t="shared" si="191"/>
        <v>11.666666666666666</v>
      </c>
      <c r="BE228">
        <f t="shared" si="192"/>
        <v>0.33333333333333331</v>
      </c>
      <c r="BF228">
        <f t="shared" si="193"/>
        <v>12.333333333333334</v>
      </c>
      <c r="BG228">
        <f t="shared" si="194"/>
        <v>0</v>
      </c>
      <c r="BH228">
        <f t="shared" si="195"/>
        <v>0</v>
      </c>
      <c r="BI228">
        <f t="shared" si="196"/>
        <v>0</v>
      </c>
      <c r="BJ228">
        <f t="shared" si="197"/>
        <v>0</v>
      </c>
      <c r="BK228">
        <f t="shared" si="198"/>
        <v>0</v>
      </c>
      <c r="BL228">
        <v>0</v>
      </c>
      <c r="BM228">
        <f t="shared" si="199"/>
        <v>0</v>
      </c>
      <c r="BN228">
        <f t="shared" si="200"/>
        <v>0</v>
      </c>
      <c r="BO228">
        <f t="shared" si="201"/>
        <v>0</v>
      </c>
      <c r="BP228">
        <f t="shared" si="202"/>
        <v>0</v>
      </c>
      <c r="BQ228">
        <f t="shared" si="203"/>
        <v>0</v>
      </c>
      <c r="BR228">
        <f t="shared" si="204"/>
        <v>0</v>
      </c>
      <c r="BS228">
        <f t="shared" si="205"/>
        <v>0</v>
      </c>
      <c r="BT228">
        <f t="shared" si="206"/>
        <v>0</v>
      </c>
    </row>
    <row r="229" spans="1:148" x14ac:dyDescent="0.25">
      <c r="A229">
        <v>23</v>
      </c>
      <c r="B229">
        <v>10</v>
      </c>
      <c r="C229" t="s">
        <v>67</v>
      </c>
      <c r="D229" t="s">
        <v>63</v>
      </c>
      <c r="E229" s="11" t="s">
        <v>82</v>
      </c>
      <c r="F229" s="12">
        <v>9</v>
      </c>
      <c r="G229" s="16">
        <v>3</v>
      </c>
      <c r="H229" s="16">
        <v>8</v>
      </c>
      <c r="I229">
        <f t="shared" si="207"/>
        <v>246</v>
      </c>
      <c r="K229">
        <f t="shared" si="182"/>
        <v>0</v>
      </c>
      <c r="M229">
        <f t="shared" si="208"/>
        <v>0</v>
      </c>
      <c r="Q229">
        <f t="shared" si="209"/>
        <v>6</v>
      </c>
      <c r="T229" s="16"/>
      <c r="U229" s="16"/>
      <c r="W229">
        <v>1</v>
      </c>
      <c r="AA229">
        <v>2</v>
      </c>
      <c r="AC229">
        <v>6</v>
      </c>
      <c r="AE229">
        <v>32</v>
      </c>
      <c r="AF229">
        <v>321</v>
      </c>
      <c r="AI229">
        <v>7</v>
      </c>
      <c r="AV229">
        <f t="shared" si="183"/>
        <v>0</v>
      </c>
      <c r="AW229">
        <f t="shared" si="184"/>
        <v>0.66666666666666663</v>
      </c>
      <c r="AX229">
        <f t="shared" si="185"/>
        <v>0</v>
      </c>
      <c r="AY229">
        <f t="shared" si="186"/>
        <v>0</v>
      </c>
      <c r="AZ229">
        <f t="shared" si="187"/>
        <v>0</v>
      </c>
      <c r="BA229">
        <f t="shared" si="188"/>
        <v>1.3333333333333333</v>
      </c>
      <c r="BB229">
        <f t="shared" si="189"/>
        <v>0</v>
      </c>
      <c r="BC229">
        <f t="shared" si="190"/>
        <v>4</v>
      </c>
      <c r="BD229">
        <f t="shared" si="191"/>
        <v>0</v>
      </c>
      <c r="BE229">
        <f t="shared" si="192"/>
        <v>21.333333333333332</v>
      </c>
      <c r="BF229">
        <f t="shared" si="193"/>
        <v>214</v>
      </c>
      <c r="BG229">
        <f t="shared" si="194"/>
        <v>0</v>
      </c>
      <c r="BH229">
        <f t="shared" si="195"/>
        <v>0</v>
      </c>
      <c r="BI229">
        <f t="shared" si="196"/>
        <v>4.666666666666667</v>
      </c>
      <c r="BJ229">
        <f t="shared" si="197"/>
        <v>0</v>
      </c>
      <c r="BK229">
        <f t="shared" si="198"/>
        <v>0</v>
      </c>
      <c r="BL229">
        <v>0</v>
      </c>
      <c r="BM229">
        <f t="shared" si="199"/>
        <v>0</v>
      </c>
      <c r="BN229">
        <f t="shared" si="200"/>
        <v>0</v>
      </c>
      <c r="BO229">
        <f t="shared" si="201"/>
        <v>0</v>
      </c>
      <c r="BP229">
        <f t="shared" si="202"/>
        <v>0</v>
      </c>
      <c r="BQ229">
        <f t="shared" si="203"/>
        <v>0</v>
      </c>
      <c r="BR229">
        <f t="shared" si="204"/>
        <v>0</v>
      </c>
      <c r="BS229">
        <f t="shared" si="205"/>
        <v>0</v>
      </c>
      <c r="BT229">
        <f t="shared" si="206"/>
        <v>0</v>
      </c>
    </row>
    <row r="230" spans="1:148" x14ac:dyDescent="0.25">
      <c r="A230">
        <v>23</v>
      </c>
      <c r="B230">
        <v>10</v>
      </c>
      <c r="C230" t="s">
        <v>67</v>
      </c>
      <c r="D230" t="s">
        <v>63</v>
      </c>
      <c r="E230" s="11"/>
      <c r="F230" s="12">
        <v>10</v>
      </c>
      <c r="G230">
        <v>3</v>
      </c>
      <c r="H230">
        <v>8</v>
      </c>
      <c r="I230">
        <f t="shared" si="207"/>
        <v>197.33333333333331</v>
      </c>
      <c r="K230">
        <f t="shared" si="182"/>
        <v>0</v>
      </c>
      <c r="M230">
        <f t="shared" si="208"/>
        <v>0</v>
      </c>
      <c r="Q230">
        <f t="shared" si="209"/>
        <v>5</v>
      </c>
      <c r="AA230">
        <v>1</v>
      </c>
      <c r="AC230">
        <v>18</v>
      </c>
      <c r="AE230">
        <v>193</v>
      </c>
      <c r="AF230">
        <v>75</v>
      </c>
      <c r="AI230">
        <v>9</v>
      </c>
      <c r="AV230">
        <f t="shared" si="183"/>
        <v>0</v>
      </c>
      <c r="AW230">
        <f t="shared" si="184"/>
        <v>0</v>
      </c>
      <c r="AX230">
        <f t="shared" si="185"/>
        <v>0</v>
      </c>
      <c r="AY230">
        <f t="shared" si="186"/>
        <v>0</v>
      </c>
      <c r="AZ230">
        <f t="shared" si="187"/>
        <v>0</v>
      </c>
      <c r="BA230">
        <f t="shared" si="188"/>
        <v>0.66666666666666663</v>
      </c>
      <c r="BB230">
        <f t="shared" si="189"/>
        <v>0</v>
      </c>
      <c r="BC230">
        <f t="shared" si="190"/>
        <v>12</v>
      </c>
      <c r="BD230">
        <f t="shared" si="191"/>
        <v>0</v>
      </c>
      <c r="BE230">
        <f t="shared" si="192"/>
        <v>128.66666666666666</v>
      </c>
      <c r="BF230">
        <f t="shared" si="193"/>
        <v>50</v>
      </c>
      <c r="BG230">
        <f t="shared" si="194"/>
        <v>0</v>
      </c>
      <c r="BH230">
        <f t="shared" si="195"/>
        <v>0</v>
      </c>
      <c r="BI230">
        <f t="shared" si="196"/>
        <v>6</v>
      </c>
      <c r="BJ230">
        <f t="shared" si="197"/>
        <v>0</v>
      </c>
      <c r="BK230">
        <f t="shared" si="198"/>
        <v>0</v>
      </c>
      <c r="BL230">
        <v>0</v>
      </c>
      <c r="BM230">
        <f t="shared" si="199"/>
        <v>0</v>
      </c>
      <c r="BN230">
        <f t="shared" si="200"/>
        <v>0</v>
      </c>
      <c r="BO230">
        <f t="shared" si="201"/>
        <v>0</v>
      </c>
      <c r="BP230">
        <f t="shared" si="202"/>
        <v>0</v>
      </c>
      <c r="BQ230">
        <f t="shared" si="203"/>
        <v>0</v>
      </c>
      <c r="BR230">
        <f t="shared" si="204"/>
        <v>0</v>
      </c>
      <c r="BS230">
        <f t="shared" si="205"/>
        <v>0</v>
      </c>
      <c r="BT230">
        <f t="shared" si="206"/>
        <v>0</v>
      </c>
    </row>
    <row r="231" spans="1:148" x14ac:dyDescent="0.25">
      <c r="A231">
        <v>23</v>
      </c>
      <c r="B231">
        <v>10</v>
      </c>
      <c r="C231" t="s">
        <v>67</v>
      </c>
      <c r="D231" t="s">
        <v>63</v>
      </c>
      <c r="E231" s="11"/>
      <c r="F231" s="12">
        <v>11</v>
      </c>
      <c r="G231">
        <v>3</v>
      </c>
      <c r="H231">
        <v>8</v>
      </c>
      <c r="I231">
        <f t="shared" si="207"/>
        <v>118</v>
      </c>
      <c r="K231">
        <f t="shared" si="182"/>
        <v>0</v>
      </c>
      <c r="M231">
        <f t="shared" si="208"/>
        <v>0</v>
      </c>
      <c r="Q231">
        <f t="shared" si="209"/>
        <v>5</v>
      </c>
      <c r="AA231">
        <v>4</v>
      </c>
      <c r="AC231">
        <v>6</v>
      </c>
      <c r="AD231">
        <v>1</v>
      </c>
      <c r="AE231">
        <v>133</v>
      </c>
      <c r="AF231">
        <v>33</v>
      </c>
      <c r="AV231">
        <f t="shared" si="183"/>
        <v>0</v>
      </c>
      <c r="AW231">
        <f t="shared" si="184"/>
        <v>0</v>
      </c>
      <c r="AX231">
        <f t="shared" si="185"/>
        <v>0</v>
      </c>
      <c r="AY231">
        <f t="shared" si="186"/>
        <v>0</v>
      </c>
      <c r="AZ231">
        <f t="shared" si="187"/>
        <v>0</v>
      </c>
      <c r="BA231">
        <f t="shared" si="188"/>
        <v>2.6666666666666665</v>
      </c>
      <c r="BB231">
        <f t="shared" si="189"/>
        <v>0</v>
      </c>
      <c r="BC231">
        <f t="shared" si="190"/>
        <v>4</v>
      </c>
      <c r="BD231">
        <f t="shared" si="191"/>
        <v>0.66666666666666663</v>
      </c>
      <c r="BE231">
        <f t="shared" si="192"/>
        <v>88.666666666666671</v>
      </c>
      <c r="BF231">
        <f t="shared" si="193"/>
        <v>22</v>
      </c>
      <c r="BG231">
        <f t="shared" si="194"/>
        <v>0</v>
      </c>
      <c r="BH231">
        <f t="shared" si="195"/>
        <v>0</v>
      </c>
      <c r="BI231">
        <f t="shared" si="196"/>
        <v>0</v>
      </c>
      <c r="BJ231">
        <f t="shared" si="197"/>
        <v>0</v>
      </c>
      <c r="BK231">
        <f t="shared" si="198"/>
        <v>0</v>
      </c>
      <c r="BL231">
        <v>0</v>
      </c>
      <c r="BM231">
        <f t="shared" si="199"/>
        <v>0</v>
      </c>
      <c r="BN231">
        <f t="shared" si="200"/>
        <v>0</v>
      </c>
      <c r="BO231">
        <f t="shared" si="201"/>
        <v>0</v>
      </c>
      <c r="BP231">
        <f t="shared" si="202"/>
        <v>0</v>
      </c>
      <c r="BQ231">
        <f t="shared" si="203"/>
        <v>0</v>
      </c>
      <c r="BR231">
        <f t="shared" si="204"/>
        <v>0</v>
      </c>
      <c r="BS231">
        <f t="shared" si="205"/>
        <v>0</v>
      </c>
      <c r="BT231">
        <f t="shared" si="206"/>
        <v>0</v>
      </c>
    </row>
    <row r="232" spans="1:148" x14ac:dyDescent="0.25">
      <c r="A232">
        <v>24</v>
      </c>
      <c r="B232">
        <v>5</v>
      </c>
      <c r="C232" t="s">
        <v>67</v>
      </c>
      <c r="D232" t="s">
        <v>61</v>
      </c>
      <c r="E232" s="15"/>
      <c r="F232" s="15">
        <v>2</v>
      </c>
      <c r="G232" s="16">
        <v>1</v>
      </c>
      <c r="H232" s="16">
        <v>2</v>
      </c>
      <c r="I232">
        <f t="shared" si="207"/>
        <v>61.333333333333329</v>
      </c>
      <c r="J232">
        <f>AVERAGE(I232:I241)</f>
        <v>48.483333333333334</v>
      </c>
      <c r="K232">
        <f t="shared" si="182"/>
        <v>0</v>
      </c>
      <c r="L232">
        <f>AVERAGE(K232:K241)</f>
        <v>0.22500000000000001</v>
      </c>
      <c r="M232">
        <f t="shared" si="208"/>
        <v>0</v>
      </c>
      <c r="N232">
        <f>AVERAGE(M232:M241)</f>
        <v>0.4</v>
      </c>
      <c r="O232">
        <f>STDEV(K232:K241)</f>
        <v>0.36440802663572491</v>
      </c>
      <c r="P232">
        <f>O232/L232</f>
        <v>1.6195912294921107</v>
      </c>
      <c r="Q232">
        <f t="shared" si="209"/>
        <v>6</v>
      </c>
      <c r="R232">
        <f>AVERAGE(Q232:Q241)</f>
        <v>5.6</v>
      </c>
      <c r="S232">
        <f>STDEV(I232:I241)</f>
        <v>35.609199983386176</v>
      </c>
      <c r="T232">
        <f>S232/J232</f>
        <v>0.73446270161676541</v>
      </c>
      <c r="Z232">
        <v>8</v>
      </c>
      <c r="AA232">
        <v>3</v>
      </c>
      <c r="AC232">
        <v>15</v>
      </c>
      <c r="AD232">
        <v>1</v>
      </c>
      <c r="AE232">
        <v>91</v>
      </c>
      <c r="AF232">
        <v>250</v>
      </c>
      <c r="AV232">
        <f t="shared" si="183"/>
        <v>0</v>
      </c>
      <c r="AW232">
        <f t="shared" si="184"/>
        <v>0</v>
      </c>
      <c r="AX232">
        <f t="shared" si="185"/>
        <v>0</v>
      </c>
      <c r="AY232">
        <f t="shared" si="186"/>
        <v>0</v>
      </c>
      <c r="AZ232">
        <f t="shared" si="187"/>
        <v>1.3333333333333333</v>
      </c>
      <c r="BA232">
        <f t="shared" si="188"/>
        <v>0.5</v>
      </c>
      <c r="BB232">
        <f t="shared" si="189"/>
        <v>0</v>
      </c>
      <c r="BC232">
        <f t="shared" si="190"/>
        <v>2.5</v>
      </c>
      <c r="BD232">
        <f t="shared" si="191"/>
        <v>0.16666666666666666</v>
      </c>
      <c r="BE232">
        <f t="shared" si="192"/>
        <v>15.166666666666666</v>
      </c>
      <c r="BF232">
        <f t="shared" si="193"/>
        <v>41.666666666666664</v>
      </c>
      <c r="BG232">
        <f t="shared" si="194"/>
        <v>0</v>
      </c>
      <c r="BH232">
        <f t="shared" si="195"/>
        <v>0</v>
      </c>
      <c r="BI232">
        <f t="shared" si="196"/>
        <v>0</v>
      </c>
      <c r="BJ232">
        <f t="shared" si="197"/>
        <v>0</v>
      </c>
      <c r="BK232">
        <f t="shared" si="198"/>
        <v>0</v>
      </c>
      <c r="BL232">
        <v>0</v>
      </c>
      <c r="BM232">
        <f t="shared" si="199"/>
        <v>0</v>
      </c>
      <c r="BN232">
        <f t="shared" si="200"/>
        <v>0</v>
      </c>
      <c r="BO232">
        <f t="shared" si="201"/>
        <v>0</v>
      </c>
      <c r="BP232">
        <f t="shared" si="202"/>
        <v>0</v>
      </c>
      <c r="BQ232">
        <f t="shared" si="203"/>
        <v>0</v>
      </c>
      <c r="BR232">
        <f t="shared" si="204"/>
        <v>0</v>
      </c>
      <c r="BS232">
        <f t="shared" si="205"/>
        <v>0</v>
      </c>
      <c r="BT232">
        <f t="shared" si="206"/>
        <v>0</v>
      </c>
      <c r="BV232">
        <f>AVERAGE(AV232:AV241)</f>
        <v>0</v>
      </c>
      <c r="BW232">
        <f>STDEV(AV232:AV241)</f>
        <v>0</v>
      </c>
      <c r="BX232">
        <v>0</v>
      </c>
      <c r="BY232">
        <f>AVERAGE(AW232:AW241)</f>
        <v>0.15833333333333333</v>
      </c>
      <c r="BZ232">
        <f>STDEV(AW232:AW241)</f>
        <v>0.20203440606631312</v>
      </c>
      <c r="CA232">
        <f t="shared" si="210"/>
        <v>1.2760067751556619</v>
      </c>
      <c r="CB232">
        <f>AVERAGE(AX232:AX241)</f>
        <v>0</v>
      </c>
      <c r="CC232">
        <f>STDEV(AX232:AX241)</f>
        <v>0</v>
      </c>
      <c r="CD232">
        <v>0</v>
      </c>
      <c r="CE232">
        <f t="shared" ref="CE232" si="231">AVERAGE(AY232:AY241)</f>
        <v>0</v>
      </c>
      <c r="CF232">
        <f>STDEV(AY232:AY241)</f>
        <v>0</v>
      </c>
      <c r="CG232">
        <v>0</v>
      </c>
      <c r="CH232">
        <f>AVERAGE(AZ232:AZ241)</f>
        <v>0.33333333333333331</v>
      </c>
      <c r="CI232">
        <f>STDEV(AZ232:AZ241)</f>
        <v>0.51520102752753916</v>
      </c>
      <c r="CJ232">
        <f t="shared" si="212"/>
        <v>1.5456030825826175</v>
      </c>
      <c r="CK232">
        <f>AVERAGE(BA232:BA241)</f>
        <v>3.3916666666666666</v>
      </c>
      <c r="CL232">
        <f>STDEV(BA232:BA241)</f>
        <v>4.4375032603013587</v>
      </c>
      <c r="CM232">
        <f t="shared" si="213"/>
        <v>1.3083547696220221</v>
      </c>
      <c r="CN232">
        <f>AVERAGE(BB232:BB241)</f>
        <v>1.6666666666666666E-2</v>
      </c>
      <c r="CO232">
        <f>STDEV(BB232:BB241)</f>
        <v>5.2704627669472988E-2</v>
      </c>
      <c r="CP232">
        <f t="shared" si="214"/>
        <v>3.1622776601683795</v>
      </c>
      <c r="CQ232">
        <f>AVERAGE(BC232:BC241)</f>
        <v>8.1833333333333336</v>
      </c>
      <c r="CR232">
        <f>STDEV(BC232:BC241)</f>
        <v>9.8680961176740833</v>
      </c>
      <c r="CS232">
        <f t="shared" si="215"/>
        <v>1.2058773259886864</v>
      </c>
      <c r="CT232">
        <f>AVERAGE(BD232:BD241)</f>
        <v>0.71666666666666667</v>
      </c>
      <c r="CU232">
        <f>STDEV(BD232:BD241)</f>
        <v>0.77000080166705098</v>
      </c>
      <c r="CV232">
        <f t="shared" si="216"/>
        <v>1.0744197232563502</v>
      </c>
      <c r="CW232">
        <f>AVERAGE(BE232:BE241)</f>
        <v>11.833333333333332</v>
      </c>
      <c r="CX232">
        <f>STDEV(BE232:BE241)</f>
        <v>15.617732877947223</v>
      </c>
      <c r="CY232">
        <f t="shared" si="217"/>
        <v>1.3198084122208922</v>
      </c>
      <c r="CZ232">
        <f>AVERAGE(BF232:BF241)</f>
        <v>23.750000000000004</v>
      </c>
      <c r="DA232">
        <f>STDEV(BF232:BF241)</f>
        <v>18.922233639978288</v>
      </c>
      <c r="DB232">
        <f t="shared" si="218"/>
        <v>0.7967256269464541</v>
      </c>
      <c r="DC232">
        <f>AVERAGE(BG232:BG241)</f>
        <v>6.6666666666666666E-2</v>
      </c>
      <c r="DD232">
        <f>STDEV(BG232:BG241)</f>
        <v>0.14054567378526128</v>
      </c>
      <c r="DE232">
        <f t="shared" si="219"/>
        <v>2.1081851067789192</v>
      </c>
      <c r="DF232">
        <f>AVERAGE(BH232:BH241)</f>
        <v>0</v>
      </c>
      <c r="DG232">
        <f>STDEV(BH232:BH241)</f>
        <v>0</v>
      </c>
      <c r="DH232">
        <v>0</v>
      </c>
      <c r="DI232">
        <f>AVERAGE(BI232:BI241)</f>
        <v>3.3333333333333333E-2</v>
      </c>
      <c r="DJ232">
        <f>STDEV(BI232:BI241)</f>
        <v>0.10540925533894598</v>
      </c>
      <c r="DK232">
        <f t="shared" si="220"/>
        <v>3.1622776601683795</v>
      </c>
      <c r="DL232">
        <f>AVERAGE(BJ232:BJ241)</f>
        <v>0</v>
      </c>
      <c r="DM232">
        <f>STDEV(BJ232:BJ241)</f>
        <v>0</v>
      </c>
      <c r="DN232">
        <v>0</v>
      </c>
      <c r="DO232">
        <f>AVERAGE(BK232:BK241)</f>
        <v>0</v>
      </c>
      <c r="DP232">
        <f>STDEV(BK232:BK241)</f>
        <v>0</v>
      </c>
      <c r="DQ232">
        <v>0</v>
      </c>
      <c r="DR232">
        <f>AVERAGE(BM232:BM241)</f>
        <v>0.22500000000000001</v>
      </c>
      <c r="DS232">
        <f>STDEV(BM232:BM241)</f>
        <v>0.36440802663572491</v>
      </c>
      <c r="DT232">
        <f t="shared" si="221"/>
        <v>1.6195912294921107</v>
      </c>
      <c r="DU232">
        <f>AVERAGE(BN232:BN241)</f>
        <v>0</v>
      </c>
      <c r="DV232">
        <f>STDEV(BN232:BN241)</f>
        <v>0</v>
      </c>
      <c r="DW232">
        <v>0</v>
      </c>
      <c r="DX232">
        <f>AVERAGE(BO232:BO241)</f>
        <v>0</v>
      </c>
      <c r="DY232">
        <f>STDEV(BO232:BO241)</f>
        <v>0</v>
      </c>
      <c r="DZ232">
        <v>0</v>
      </c>
      <c r="EA232">
        <f>AVERAGE(BP232:BP241)</f>
        <v>0</v>
      </c>
      <c r="EB232">
        <f>STDEV(BP232:BP241)</f>
        <v>0</v>
      </c>
      <c r="EC232">
        <v>0</v>
      </c>
      <c r="ED232">
        <f>AVERAGE(BL232:BL241)</f>
        <v>0</v>
      </c>
      <c r="EE232">
        <f>STDEV(BL232:BL241)</f>
        <v>0</v>
      </c>
      <c r="EF232">
        <v>0</v>
      </c>
      <c r="EG232">
        <f>AVERAGE(BQ232:BQ241)</f>
        <v>0</v>
      </c>
      <c r="EH232">
        <f>STDEV(BQ232:BQ241)</f>
        <v>0</v>
      </c>
      <c r="EI232">
        <v>0</v>
      </c>
      <c r="EJ232">
        <f>AVERAGE(BR232:BR241)</f>
        <v>0</v>
      </c>
      <c r="EK232">
        <f t="shared" si="223"/>
        <v>0</v>
      </c>
      <c r="EL232">
        <v>0</v>
      </c>
      <c r="EM232">
        <f>AVERAGE(BS232:BS241)</f>
        <v>0</v>
      </c>
      <c r="EN232">
        <f t="shared" si="224"/>
        <v>0</v>
      </c>
      <c r="EO232">
        <v>0</v>
      </c>
      <c r="EP232">
        <f>AVERAGE(BT232:BT241)</f>
        <v>0</v>
      </c>
      <c r="EQ232">
        <f t="shared" si="225"/>
        <v>0</v>
      </c>
      <c r="ER232">
        <v>0</v>
      </c>
    </row>
    <row r="233" spans="1:148" x14ac:dyDescent="0.25">
      <c r="A233">
        <v>24</v>
      </c>
      <c r="B233">
        <v>5</v>
      </c>
      <c r="C233" t="s">
        <v>67</v>
      </c>
      <c r="D233" t="s">
        <v>61</v>
      </c>
      <c r="E233" s="15"/>
      <c r="F233" s="15">
        <v>3</v>
      </c>
      <c r="G233" s="16">
        <v>1</v>
      </c>
      <c r="H233" s="16">
        <v>2</v>
      </c>
      <c r="I233">
        <f t="shared" si="207"/>
        <v>111.66666666666667</v>
      </c>
      <c r="K233">
        <f t="shared" si="182"/>
        <v>0</v>
      </c>
      <c r="M233">
        <f t="shared" si="208"/>
        <v>0</v>
      </c>
      <c r="Q233">
        <f t="shared" si="209"/>
        <v>7</v>
      </c>
      <c r="T233" s="16"/>
      <c r="U233" s="16"/>
      <c r="W233">
        <v>1</v>
      </c>
      <c r="Z233">
        <v>6</v>
      </c>
      <c r="AA233">
        <v>14</v>
      </c>
      <c r="AC233">
        <v>39</v>
      </c>
      <c r="AD233">
        <v>3</v>
      </c>
      <c r="AE233">
        <v>302</v>
      </c>
      <c r="AF233">
        <v>305</v>
      </c>
      <c r="AV233">
        <f t="shared" si="183"/>
        <v>0</v>
      </c>
      <c r="AW233">
        <f t="shared" si="184"/>
        <v>0.16666666666666666</v>
      </c>
      <c r="AX233">
        <f t="shared" si="185"/>
        <v>0</v>
      </c>
      <c r="AY233">
        <f t="shared" si="186"/>
        <v>0</v>
      </c>
      <c r="AZ233">
        <f t="shared" si="187"/>
        <v>1</v>
      </c>
      <c r="BA233">
        <f t="shared" si="188"/>
        <v>2.3333333333333335</v>
      </c>
      <c r="BB233">
        <f t="shared" si="189"/>
        <v>0</v>
      </c>
      <c r="BC233">
        <f t="shared" si="190"/>
        <v>6.5</v>
      </c>
      <c r="BD233">
        <f t="shared" si="191"/>
        <v>0.5</v>
      </c>
      <c r="BE233">
        <f t="shared" si="192"/>
        <v>50.333333333333336</v>
      </c>
      <c r="BF233">
        <f t="shared" si="193"/>
        <v>50.833333333333336</v>
      </c>
      <c r="BG233">
        <f t="shared" si="194"/>
        <v>0</v>
      </c>
      <c r="BH233">
        <f t="shared" si="195"/>
        <v>0</v>
      </c>
      <c r="BI233">
        <f t="shared" si="196"/>
        <v>0</v>
      </c>
      <c r="BJ233">
        <f t="shared" si="197"/>
        <v>0</v>
      </c>
      <c r="BK233">
        <f t="shared" si="198"/>
        <v>0</v>
      </c>
      <c r="BL233">
        <v>0</v>
      </c>
      <c r="BM233">
        <f t="shared" si="199"/>
        <v>0</v>
      </c>
      <c r="BN233">
        <f t="shared" si="200"/>
        <v>0</v>
      </c>
      <c r="BO233">
        <f t="shared" si="201"/>
        <v>0</v>
      </c>
      <c r="BP233">
        <f t="shared" si="202"/>
        <v>0</v>
      </c>
      <c r="BQ233">
        <f t="shared" si="203"/>
        <v>0</v>
      </c>
      <c r="BR233">
        <f t="shared" si="204"/>
        <v>0</v>
      </c>
      <c r="BS233">
        <f t="shared" si="205"/>
        <v>0</v>
      </c>
      <c r="BT233">
        <f t="shared" si="206"/>
        <v>0</v>
      </c>
    </row>
    <row r="234" spans="1:148" x14ac:dyDescent="0.25">
      <c r="A234">
        <v>24</v>
      </c>
      <c r="B234">
        <v>5</v>
      </c>
      <c r="C234" t="s">
        <v>67</v>
      </c>
      <c r="D234" t="s">
        <v>61</v>
      </c>
      <c r="E234" s="15"/>
      <c r="F234" s="15">
        <v>4</v>
      </c>
      <c r="G234" s="16">
        <v>1</v>
      </c>
      <c r="H234" s="16">
        <v>2</v>
      </c>
      <c r="I234">
        <f t="shared" si="207"/>
        <v>108</v>
      </c>
      <c r="K234">
        <f t="shared" si="182"/>
        <v>0</v>
      </c>
      <c r="M234">
        <f t="shared" si="208"/>
        <v>0</v>
      </c>
      <c r="Q234">
        <f t="shared" si="209"/>
        <v>8</v>
      </c>
      <c r="T234" s="16"/>
      <c r="U234" s="16"/>
      <c r="W234">
        <v>1</v>
      </c>
      <c r="Z234">
        <v>5</v>
      </c>
      <c r="AA234">
        <v>41</v>
      </c>
      <c r="AB234">
        <v>1</v>
      </c>
      <c r="AC234">
        <v>118</v>
      </c>
      <c r="AD234">
        <v>11</v>
      </c>
      <c r="AE234">
        <v>142</v>
      </c>
      <c r="AF234">
        <v>329</v>
      </c>
      <c r="AV234">
        <f t="shared" si="183"/>
        <v>0</v>
      </c>
      <c r="AW234">
        <f t="shared" si="184"/>
        <v>0.16666666666666666</v>
      </c>
      <c r="AX234">
        <f t="shared" si="185"/>
        <v>0</v>
      </c>
      <c r="AY234">
        <f t="shared" si="186"/>
        <v>0</v>
      </c>
      <c r="AZ234">
        <f t="shared" si="187"/>
        <v>0.83333333333333337</v>
      </c>
      <c r="BA234">
        <f t="shared" si="188"/>
        <v>6.833333333333333</v>
      </c>
      <c r="BB234">
        <f t="shared" si="189"/>
        <v>0.16666666666666666</v>
      </c>
      <c r="BC234">
        <f t="shared" si="190"/>
        <v>19.666666666666668</v>
      </c>
      <c r="BD234">
        <f t="shared" si="191"/>
        <v>1.8333333333333333</v>
      </c>
      <c r="BE234">
        <f t="shared" si="192"/>
        <v>23.666666666666668</v>
      </c>
      <c r="BF234">
        <f t="shared" si="193"/>
        <v>54.833333333333336</v>
      </c>
      <c r="BG234">
        <f t="shared" si="194"/>
        <v>0</v>
      </c>
      <c r="BH234">
        <f t="shared" si="195"/>
        <v>0</v>
      </c>
      <c r="BI234">
        <f t="shared" si="196"/>
        <v>0</v>
      </c>
      <c r="BJ234">
        <f t="shared" si="197"/>
        <v>0</v>
      </c>
      <c r="BK234">
        <f t="shared" si="198"/>
        <v>0</v>
      </c>
      <c r="BL234">
        <v>0</v>
      </c>
      <c r="BM234">
        <f t="shared" si="199"/>
        <v>0</v>
      </c>
      <c r="BN234">
        <f t="shared" si="200"/>
        <v>0</v>
      </c>
      <c r="BO234">
        <f t="shared" si="201"/>
        <v>0</v>
      </c>
      <c r="BP234">
        <f t="shared" si="202"/>
        <v>0</v>
      </c>
      <c r="BQ234">
        <f t="shared" si="203"/>
        <v>0</v>
      </c>
      <c r="BR234">
        <f t="shared" si="204"/>
        <v>0</v>
      </c>
      <c r="BS234">
        <f t="shared" si="205"/>
        <v>0</v>
      </c>
      <c r="BT234">
        <f t="shared" si="206"/>
        <v>0</v>
      </c>
    </row>
    <row r="235" spans="1:148" x14ac:dyDescent="0.25">
      <c r="A235">
        <v>24</v>
      </c>
      <c r="B235">
        <v>5</v>
      </c>
      <c r="C235" t="s">
        <v>67</v>
      </c>
      <c r="D235" t="s">
        <v>61</v>
      </c>
      <c r="E235" s="15"/>
      <c r="F235" s="15">
        <v>5</v>
      </c>
      <c r="G235" s="16">
        <v>0</v>
      </c>
      <c r="H235" s="16">
        <v>1</v>
      </c>
      <c r="I235">
        <f t="shared" si="207"/>
        <v>34.166666666666664</v>
      </c>
      <c r="K235">
        <f t="shared" si="182"/>
        <v>8.3333333333333329E-2</v>
      </c>
      <c r="M235">
        <f t="shared" si="208"/>
        <v>1</v>
      </c>
      <c r="Q235">
        <f t="shared" si="209"/>
        <v>7</v>
      </c>
      <c r="T235" s="16"/>
      <c r="U235" s="16"/>
      <c r="W235">
        <v>7</v>
      </c>
      <c r="Z235">
        <v>2</v>
      </c>
      <c r="AA235">
        <v>69</v>
      </c>
      <c r="AC235">
        <v>216</v>
      </c>
      <c r="AD235">
        <v>14</v>
      </c>
      <c r="AE235">
        <v>4</v>
      </c>
      <c r="AF235">
        <v>98</v>
      </c>
      <c r="AL235">
        <v>1</v>
      </c>
      <c r="AV235">
        <f t="shared" si="183"/>
        <v>0</v>
      </c>
      <c r="AW235">
        <f t="shared" si="184"/>
        <v>0.58333333333333337</v>
      </c>
      <c r="AX235">
        <f t="shared" si="185"/>
        <v>0</v>
      </c>
      <c r="AY235">
        <f t="shared" si="186"/>
        <v>0</v>
      </c>
      <c r="AZ235">
        <f t="shared" si="187"/>
        <v>0.16666666666666666</v>
      </c>
      <c r="BA235">
        <f t="shared" si="188"/>
        <v>5.75</v>
      </c>
      <c r="BB235">
        <f t="shared" si="189"/>
        <v>0</v>
      </c>
      <c r="BC235">
        <f t="shared" si="190"/>
        <v>18</v>
      </c>
      <c r="BD235">
        <f t="shared" si="191"/>
        <v>1.1666666666666667</v>
      </c>
      <c r="BE235">
        <f t="shared" si="192"/>
        <v>0.33333333333333331</v>
      </c>
      <c r="BF235">
        <f t="shared" si="193"/>
        <v>8.1666666666666661</v>
      </c>
      <c r="BG235">
        <f t="shared" si="194"/>
        <v>0</v>
      </c>
      <c r="BH235">
        <f t="shared" si="195"/>
        <v>0</v>
      </c>
      <c r="BI235">
        <f t="shared" si="196"/>
        <v>0</v>
      </c>
      <c r="BJ235">
        <f t="shared" si="197"/>
        <v>0</v>
      </c>
      <c r="BK235">
        <f t="shared" si="198"/>
        <v>0</v>
      </c>
      <c r="BL235">
        <v>0</v>
      </c>
      <c r="BM235">
        <f t="shared" si="199"/>
        <v>8.3333333333333329E-2</v>
      </c>
      <c r="BN235">
        <f t="shared" si="200"/>
        <v>0</v>
      </c>
      <c r="BO235">
        <f t="shared" si="201"/>
        <v>0</v>
      </c>
      <c r="BP235">
        <f t="shared" si="202"/>
        <v>0</v>
      </c>
      <c r="BQ235">
        <f t="shared" si="203"/>
        <v>0</v>
      </c>
      <c r="BR235">
        <f t="shared" si="204"/>
        <v>0</v>
      </c>
      <c r="BS235">
        <f t="shared" si="205"/>
        <v>0</v>
      </c>
      <c r="BT235">
        <f t="shared" si="206"/>
        <v>0</v>
      </c>
    </row>
    <row r="236" spans="1:148" x14ac:dyDescent="0.25">
      <c r="A236">
        <v>24</v>
      </c>
      <c r="B236">
        <v>5</v>
      </c>
      <c r="C236" t="s">
        <v>67</v>
      </c>
      <c r="D236" t="s">
        <v>61</v>
      </c>
      <c r="E236" s="15"/>
      <c r="F236" s="15">
        <v>6</v>
      </c>
      <c r="G236" s="16">
        <v>1</v>
      </c>
      <c r="H236" s="16">
        <v>2</v>
      </c>
      <c r="I236">
        <f t="shared" si="207"/>
        <v>51</v>
      </c>
      <c r="K236">
        <f t="shared" si="182"/>
        <v>0.5</v>
      </c>
      <c r="M236">
        <f t="shared" si="208"/>
        <v>1</v>
      </c>
      <c r="Q236">
        <f t="shared" si="209"/>
        <v>5</v>
      </c>
      <c r="T236" s="16"/>
      <c r="U236" s="16"/>
      <c r="AA236">
        <v>1</v>
      </c>
      <c r="AC236">
        <v>165</v>
      </c>
      <c r="AD236">
        <v>7</v>
      </c>
      <c r="AE236">
        <v>5</v>
      </c>
      <c r="AF236">
        <v>128</v>
      </c>
      <c r="AL236">
        <v>3</v>
      </c>
      <c r="AV236">
        <f t="shared" si="183"/>
        <v>0</v>
      </c>
      <c r="AW236">
        <f t="shared" si="184"/>
        <v>0</v>
      </c>
      <c r="AX236">
        <f t="shared" si="185"/>
        <v>0</v>
      </c>
      <c r="AY236">
        <f t="shared" si="186"/>
        <v>0</v>
      </c>
      <c r="AZ236">
        <f t="shared" si="187"/>
        <v>0</v>
      </c>
      <c r="BA236">
        <f t="shared" si="188"/>
        <v>0.16666666666666666</v>
      </c>
      <c r="BB236">
        <f t="shared" si="189"/>
        <v>0</v>
      </c>
      <c r="BC236">
        <f t="shared" si="190"/>
        <v>27.5</v>
      </c>
      <c r="BD236">
        <f t="shared" si="191"/>
        <v>1.1666666666666667</v>
      </c>
      <c r="BE236">
        <f t="shared" si="192"/>
        <v>0.83333333333333337</v>
      </c>
      <c r="BF236">
        <f t="shared" si="193"/>
        <v>21.333333333333332</v>
      </c>
      <c r="BG236">
        <f t="shared" si="194"/>
        <v>0</v>
      </c>
      <c r="BH236">
        <f t="shared" si="195"/>
        <v>0</v>
      </c>
      <c r="BI236">
        <f t="shared" si="196"/>
        <v>0</v>
      </c>
      <c r="BJ236">
        <f t="shared" si="197"/>
        <v>0</v>
      </c>
      <c r="BK236">
        <f t="shared" si="198"/>
        <v>0</v>
      </c>
      <c r="BL236">
        <v>0</v>
      </c>
      <c r="BM236">
        <f t="shared" si="199"/>
        <v>0.5</v>
      </c>
      <c r="BN236">
        <f t="shared" si="200"/>
        <v>0</v>
      </c>
      <c r="BO236">
        <f t="shared" si="201"/>
        <v>0</v>
      </c>
      <c r="BP236">
        <f t="shared" si="202"/>
        <v>0</v>
      </c>
      <c r="BQ236">
        <f t="shared" si="203"/>
        <v>0</v>
      </c>
      <c r="BR236">
        <f t="shared" si="204"/>
        <v>0</v>
      </c>
      <c r="BS236">
        <f t="shared" si="205"/>
        <v>0</v>
      </c>
      <c r="BT236">
        <f t="shared" si="206"/>
        <v>0</v>
      </c>
    </row>
    <row r="237" spans="1:148" x14ac:dyDescent="0.25">
      <c r="A237">
        <v>24</v>
      </c>
      <c r="B237">
        <v>5</v>
      </c>
      <c r="C237" t="s">
        <v>67</v>
      </c>
      <c r="D237" t="s">
        <v>61</v>
      </c>
      <c r="E237" s="15"/>
      <c r="F237" s="12">
        <v>7</v>
      </c>
      <c r="G237">
        <v>2</v>
      </c>
      <c r="H237">
        <v>4</v>
      </c>
      <c r="I237">
        <f t="shared" si="207"/>
        <v>34.666666666666671</v>
      </c>
      <c r="K237">
        <f t="shared" si="182"/>
        <v>0</v>
      </c>
      <c r="M237">
        <f t="shared" si="208"/>
        <v>0</v>
      </c>
      <c r="Q237">
        <f t="shared" si="209"/>
        <v>7</v>
      </c>
      <c r="W237">
        <v>1</v>
      </c>
      <c r="AA237">
        <v>9</v>
      </c>
      <c r="AC237">
        <v>15</v>
      </c>
      <c r="AD237">
        <v>1</v>
      </c>
      <c r="AE237">
        <v>7</v>
      </c>
      <c r="AF237">
        <v>70</v>
      </c>
      <c r="AG237">
        <v>1</v>
      </c>
      <c r="AV237">
        <f t="shared" si="183"/>
        <v>0</v>
      </c>
      <c r="AW237">
        <f t="shared" si="184"/>
        <v>0.33333333333333331</v>
      </c>
      <c r="AX237">
        <f t="shared" si="185"/>
        <v>0</v>
      </c>
      <c r="AY237">
        <f t="shared" si="186"/>
        <v>0</v>
      </c>
      <c r="AZ237">
        <f t="shared" si="187"/>
        <v>0</v>
      </c>
      <c r="BA237">
        <f t="shared" si="188"/>
        <v>3</v>
      </c>
      <c r="BB237">
        <f t="shared" si="189"/>
        <v>0</v>
      </c>
      <c r="BC237">
        <f t="shared" si="190"/>
        <v>5</v>
      </c>
      <c r="BD237">
        <f t="shared" si="191"/>
        <v>0.33333333333333331</v>
      </c>
      <c r="BE237">
        <f t="shared" si="192"/>
        <v>2.3333333333333335</v>
      </c>
      <c r="BF237">
        <f t="shared" si="193"/>
        <v>23.333333333333332</v>
      </c>
      <c r="BG237">
        <f t="shared" si="194"/>
        <v>0.33333333333333331</v>
      </c>
      <c r="BH237">
        <f t="shared" si="195"/>
        <v>0</v>
      </c>
      <c r="BI237">
        <f t="shared" si="196"/>
        <v>0</v>
      </c>
      <c r="BJ237">
        <f t="shared" si="197"/>
        <v>0</v>
      </c>
      <c r="BK237">
        <f t="shared" si="198"/>
        <v>0</v>
      </c>
      <c r="BL237">
        <v>0</v>
      </c>
      <c r="BM237">
        <f t="shared" si="199"/>
        <v>0</v>
      </c>
      <c r="BN237">
        <f t="shared" si="200"/>
        <v>0</v>
      </c>
      <c r="BO237">
        <f t="shared" si="201"/>
        <v>0</v>
      </c>
      <c r="BP237">
        <f t="shared" si="202"/>
        <v>0</v>
      </c>
      <c r="BQ237">
        <f t="shared" si="203"/>
        <v>0</v>
      </c>
      <c r="BR237">
        <f t="shared" si="204"/>
        <v>0</v>
      </c>
      <c r="BS237">
        <f t="shared" si="205"/>
        <v>0</v>
      </c>
      <c r="BT237">
        <f t="shared" si="206"/>
        <v>0</v>
      </c>
    </row>
    <row r="238" spans="1:148" x14ac:dyDescent="0.25">
      <c r="A238">
        <v>24</v>
      </c>
      <c r="B238">
        <v>5</v>
      </c>
      <c r="C238" t="s">
        <v>67</v>
      </c>
      <c r="D238" t="s">
        <v>61</v>
      </c>
      <c r="E238" s="15"/>
      <c r="F238" s="15">
        <v>8</v>
      </c>
      <c r="G238" s="16">
        <v>2</v>
      </c>
      <c r="H238" s="16">
        <v>4</v>
      </c>
      <c r="I238">
        <f t="shared" si="207"/>
        <v>22.333333333333332</v>
      </c>
      <c r="K238">
        <f t="shared" si="182"/>
        <v>0</v>
      </c>
      <c r="M238">
        <f t="shared" si="208"/>
        <v>0</v>
      </c>
      <c r="Q238">
        <f t="shared" si="209"/>
        <v>4</v>
      </c>
      <c r="T238" s="16"/>
      <c r="U238" s="16"/>
      <c r="AC238">
        <v>7</v>
      </c>
      <c r="AD238">
        <v>6</v>
      </c>
      <c r="AE238">
        <v>2</v>
      </c>
      <c r="AF238">
        <v>52</v>
      </c>
      <c r="AV238">
        <f t="shared" si="183"/>
        <v>0</v>
      </c>
      <c r="AW238">
        <f t="shared" si="184"/>
        <v>0</v>
      </c>
      <c r="AX238">
        <f t="shared" si="185"/>
        <v>0</v>
      </c>
      <c r="AY238">
        <f t="shared" si="186"/>
        <v>0</v>
      </c>
      <c r="AZ238">
        <f t="shared" si="187"/>
        <v>0</v>
      </c>
      <c r="BA238">
        <f t="shared" si="188"/>
        <v>0</v>
      </c>
      <c r="BB238">
        <f t="shared" si="189"/>
        <v>0</v>
      </c>
      <c r="BC238">
        <f t="shared" si="190"/>
        <v>2.3333333333333335</v>
      </c>
      <c r="BD238">
        <f t="shared" si="191"/>
        <v>2</v>
      </c>
      <c r="BE238">
        <f t="shared" si="192"/>
        <v>0.66666666666666663</v>
      </c>
      <c r="BF238">
        <f t="shared" si="193"/>
        <v>17.333333333333332</v>
      </c>
      <c r="BG238">
        <f t="shared" si="194"/>
        <v>0</v>
      </c>
      <c r="BH238">
        <f t="shared" si="195"/>
        <v>0</v>
      </c>
      <c r="BI238">
        <f t="shared" si="196"/>
        <v>0</v>
      </c>
      <c r="BJ238">
        <f t="shared" si="197"/>
        <v>0</v>
      </c>
      <c r="BK238">
        <f t="shared" si="198"/>
        <v>0</v>
      </c>
      <c r="BL238">
        <v>0</v>
      </c>
      <c r="BM238">
        <f t="shared" si="199"/>
        <v>0</v>
      </c>
      <c r="BN238">
        <f t="shared" si="200"/>
        <v>0</v>
      </c>
      <c r="BO238">
        <f t="shared" si="201"/>
        <v>0</v>
      </c>
      <c r="BP238">
        <f t="shared" si="202"/>
        <v>0</v>
      </c>
      <c r="BQ238">
        <f t="shared" si="203"/>
        <v>0</v>
      </c>
      <c r="BR238">
        <f t="shared" si="204"/>
        <v>0</v>
      </c>
      <c r="BS238">
        <f t="shared" si="205"/>
        <v>0</v>
      </c>
      <c r="BT238">
        <f t="shared" si="206"/>
        <v>0</v>
      </c>
    </row>
    <row r="239" spans="1:148" x14ac:dyDescent="0.25">
      <c r="A239">
        <v>24</v>
      </c>
      <c r="B239">
        <v>5</v>
      </c>
      <c r="C239" t="s">
        <v>67</v>
      </c>
      <c r="D239" t="s">
        <v>61</v>
      </c>
      <c r="E239" s="11" t="s">
        <v>82</v>
      </c>
      <c r="F239" s="15">
        <v>9</v>
      </c>
      <c r="G239" s="16">
        <v>2</v>
      </c>
      <c r="H239" s="16">
        <v>4</v>
      </c>
      <c r="I239">
        <f t="shared" si="207"/>
        <v>14.666666666666668</v>
      </c>
      <c r="K239">
        <f t="shared" si="182"/>
        <v>0</v>
      </c>
      <c r="M239">
        <f t="shared" si="208"/>
        <v>0</v>
      </c>
      <c r="Q239">
        <f t="shared" si="209"/>
        <v>3</v>
      </c>
      <c r="T239" s="16"/>
      <c r="U239" s="16"/>
      <c r="AE239">
        <v>9</v>
      </c>
      <c r="AF239">
        <v>34</v>
      </c>
      <c r="AI239">
        <v>1</v>
      </c>
      <c r="AV239">
        <f t="shared" si="183"/>
        <v>0</v>
      </c>
      <c r="AW239">
        <f t="shared" si="184"/>
        <v>0</v>
      </c>
      <c r="AX239">
        <f t="shared" si="185"/>
        <v>0</v>
      </c>
      <c r="AY239">
        <f t="shared" si="186"/>
        <v>0</v>
      </c>
      <c r="AZ239">
        <f t="shared" si="187"/>
        <v>0</v>
      </c>
      <c r="BA239">
        <f t="shared" si="188"/>
        <v>0</v>
      </c>
      <c r="BB239">
        <f t="shared" si="189"/>
        <v>0</v>
      </c>
      <c r="BC239">
        <f t="shared" si="190"/>
        <v>0</v>
      </c>
      <c r="BD239">
        <f t="shared" si="191"/>
        <v>0</v>
      </c>
      <c r="BE239">
        <f t="shared" si="192"/>
        <v>3</v>
      </c>
      <c r="BF239">
        <f t="shared" si="193"/>
        <v>11.333333333333334</v>
      </c>
      <c r="BG239">
        <f t="shared" si="194"/>
        <v>0</v>
      </c>
      <c r="BH239">
        <f t="shared" si="195"/>
        <v>0</v>
      </c>
      <c r="BI239">
        <f t="shared" si="196"/>
        <v>0.33333333333333331</v>
      </c>
      <c r="BJ239">
        <f t="shared" si="197"/>
        <v>0</v>
      </c>
      <c r="BK239">
        <f t="shared" si="198"/>
        <v>0</v>
      </c>
      <c r="BL239">
        <v>0</v>
      </c>
      <c r="BM239">
        <f t="shared" si="199"/>
        <v>0</v>
      </c>
      <c r="BN239">
        <f t="shared" si="200"/>
        <v>0</v>
      </c>
      <c r="BO239">
        <f t="shared" si="201"/>
        <v>0</v>
      </c>
      <c r="BP239">
        <f t="shared" si="202"/>
        <v>0</v>
      </c>
      <c r="BQ239">
        <f t="shared" si="203"/>
        <v>0</v>
      </c>
      <c r="BR239">
        <f t="shared" si="204"/>
        <v>0</v>
      </c>
      <c r="BS239">
        <f t="shared" si="205"/>
        <v>0</v>
      </c>
      <c r="BT239">
        <f t="shared" si="206"/>
        <v>0</v>
      </c>
    </row>
    <row r="240" spans="1:148" x14ac:dyDescent="0.25">
      <c r="A240">
        <v>24</v>
      </c>
      <c r="B240">
        <v>5</v>
      </c>
      <c r="C240" t="s">
        <v>67</v>
      </c>
      <c r="D240" t="s">
        <v>61</v>
      </c>
      <c r="E240" s="15"/>
      <c r="F240" s="15">
        <v>10</v>
      </c>
      <c r="G240" s="16">
        <v>2</v>
      </c>
      <c r="H240" s="16">
        <v>4</v>
      </c>
      <c r="I240">
        <f t="shared" si="207"/>
        <v>12.666666666666668</v>
      </c>
      <c r="K240">
        <f t="shared" si="182"/>
        <v>0.66666666666666663</v>
      </c>
      <c r="M240">
        <f t="shared" si="208"/>
        <v>1</v>
      </c>
      <c r="Q240">
        <f t="shared" si="209"/>
        <v>3</v>
      </c>
      <c r="T240" s="16"/>
      <c r="U240" s="16"/>
      <c r="AA240">
        <v>4</v>
      </c>
      <c r="AE240">
        <v>25</v>
      </c>
      <c r="AF240">
        <v>9</v>
      </c>
      <c r="AL240">
        <v>2</v>
      </c>
      <c r="AV240">
        <f t="shared" si="183"/>
        <v>0</v>
      </c>
      <c r="AW240">
        <f t="shared" si="184"/>
        <v>0</v>
      </c>
      <c r="AX240">
        <f t="shared" si="185"/>
        <v>0</v>
      </c>
      <c r="AY240">
        <f t="shared" si="186"/>
        <v>0</v>
      </c>
      <c r="AZ240">
        <f t="shared" si="187"/>
        <v>0</v>
      </c>
      <c r="BA240">
        <f t="shared" si="188"/>
        <v>1.3333333333333333</v>
      </c>
      <c r="BB240">
        <f t="shared" si="189"/>
        <v>0</v>
      </c>
      <c r="BC240">
        <f t="shared" si="190"/>
        <v>0</v>
      </c>
      <c r="BD240">
        <f t="shared" si="191"/>
        <v>0</v>
      </c>
      <c r="BE240">
        <f t="shared" si="192"/>
        <v>8.3333333333333339</v>
      </c>
      <c r="BF240">
        <f t="shared" si="193"/>
        <v>3</v>
      </c>
      <c r="BG240">
        <f t="shared" si="194"/>
        <v>0</v>
      </c>
      <c r="BH240">
        <f t="shared" si="195"/>
        <v>0</v>
      </c>
      <c r="BI240">
        <f t="shared" si="196"/>
        <v>0</v>
      </c>
      <c r="BJ240">
        <f t="shared" si="197"/>
        <v>0</v>
      </c>
      <c r="BK240">
        <f t="shared" si="198"/>
        <v>0</v>
      </c>
      <c r="BL240">
        <v>0</v>
      </c>
      <c r="BM240">
        <f t="shared" si="199"/>
        <v>0.66666666666666663</v>
      </c>
      <c r="BN240">
        <f t="shared" si="200"/>
        <v>0</v>
      </c>
      <c r="BO240">
        <f t="shared" si="201"/>
        <v>0</v>
      </c>
      <c r="BP240">
        <f t="shared" si="202"/>
        <v>0</v>
      </c>
      <c r="BQ240">
        <f t="shared" si="203"/>
        <v>0</v>
      </c>
      <c r="BR240">
        <f t="shared" si="204"/>
        <v>0</v>
      </c>
      <c r="BS240">
        <f t="shared" si="205"/>
        <v>0</v>
      </c>
      <c r="BT240">
        <f t="shared" si="206"/>
        <v>0</v>
      </c>
    </row>
    <row r="241" spans="1:148" x14ac:dyDescent="0.25">
      <c r="A241">
        <v>24</v>
      </c>
      <c r="B241">
        <v>5</v>
      </c>
      <c r="C241" t="s">
        <v>67</v>
      </c>
      <c r="D241" t="s">
        <v>61</v>
      </c>
      <c r="E241" s="15"/>
      <c r="F241" s="15">
        <v>11</v>
      </c>
      <c r="G241" s="16">
        <v>2</v>
      </c>
      <c r="H241" s="16">
        <v>4</v>
      </c>
      <c r="I241">
        <f t="shared" si="207"/>
        <v>34.333333333333336</v>
      </c>
      <c r="K241">
        <f t="shared" si="182"/>
        <v>1</v>
      </c>
      <c r="M241">
        <f t="shared" si="208"/>
        <v>1</v>
      </c>
      <c r="Q241">
        <f t="shared" si="209"/>
        <v>6</v>
      </c>
      <c r="T241" s="16"/>
      <c r="U241" s="16"/>
      <c r="W241">
        <v>1</v>
      </c>
      <c r="AA241">
        <v>42</v>
      </c>
      <c r="AC241">
        <v>1</v>
      </c>
      <c r="AE241">
        <v>41</v>
      </c>
      <c r="AF241">
        <v>17</v>
      </c>
      <c r="AG241">
        <v>1</v>
      </c>
      <c r="AL241">
        <v>3</v>
      </c>
      <c r="AV241">
        <f t="shared" si="183"/>
        <v>0</v>
      </c>
      <c r="AW241">
        <f t="shared" si="184"/>
        <v>0.33333333333333331</v>
      </c>
      <c r="AX241">
        <f t="shared" si="185"/>
        <v>0</v>
      </c>
      <c r="AY241">
        <f t="shared" si="186"/>
        <v>0</v>
      </c>
      <c r="AZ241">
        <f t="shared" si="187"/>
        <v>0</v>
      </c>
      <c r="BA241">
        <f t="shared" si="188"/>
        <v>14</v>
      </c>
      <c r="BB241">
        <f t="shared" si="189"/>
        <v>0</v>
      </c>
      <c r="BC241">
        <f t="shared" si="190"/>
        <v>0.33333333333333331</v>
      </c>
      <c r="BD241">
        <f t="shared" si="191"/>
        <v>0</v>
      </c>
      <c r="BE241">
        <f t="shared" si="192"/>
        <v>13.666666666666666</v>
      </c>
      <c r="BF241">
        <f t="shared" si="193"/>
        <v>5.666666666666667</v>
      </c>
      <c r="BG241">
        <f t="shared" si="194"/>
        <v>0.33333333333333331</v>
      </c>
      <c r="BH241">
        <f t="shared" si="195"/>
        <v>0</v>
      </c>
      <c r="BI241">
        <f t="shared" si="196"/>
        <v>0</v>
      </c>
      <c r="BJ241">
        <f t="shared" si="197"/>
        <v>0</v>
      </c>
      <c r="BK241">
        <f t="shared" si="198"/>
        <v>0</v>
      </c>
      <c r="BL241">
        <v>0</v>
      </c>
      <c r="BM241">
        <f t="shared" si="199"/>
        <v>1</v>
      </c>
      <c r="BN241">
        <f t="shared" si="200"/>
        <v>0</v>
      </c>
      <c r="BO241">
        <f t="shared" si="201"/>
        <v>0</v>
      </c>
      <c r="BP241">
        <f t="shared" si="202"/>
        <v>0</v>
      </c>
      <c r="BQ241">
        <f t="shared" si="203"/>
        <v>0</v>
      </c>
      <c r="BR241">
        <f t="shared" si="204"/>
        <v>0</v>
      </c>
      <c r="BS241">
        <f t="shared" si="205"/>
        <v>0</v>
      </c>
      <c r="BT241">
        <f t="shared" si="206"/>
        <v>0</v>
      </c>
    </row>
    <row r="242" spans="1:148" x14ac:dyDescent="0.25">
      <c r="A242">
        <v>25</v>
      </c>
      <c r="B242">
        <v>9</v>
      </c>
      <c r="C242" t="s">
        <v>60</v>
      </c>
      <c r="D242" t="s">
        <v>63</v>
      </c>
      <c r="E242" s="15"/>
      <c r="F242" s="12">
        <v>2</v>
      </c>
      <c r="G242">
        <v>1</v>
      </c>
      <c r="H242" s="16">
        <v>2</v>
      </c>
      <c r="I242">
        <f t="shared" si="207"/>
        <v>95.333333333333329</v>
      </c>
      <c r="J242">
        <f>AVERAGE(I242:I251)</f>
        <v>100.25</v>
      </c>
      <c r="K242">
        <f t="shared" si="182"/>
        <v>0</v>
      </c>
      <c r="L242">
        <f>AVERAGE(K242:K251)</f>
        <v>0.45</v>
      </c>
      <c r="M242">
        <f t="shared" si="208"/>
        <v>0</v>
      </c>
      <c r="N242">
        <f>AVERAGE(M242:M251)</f>
        <v>0.5</v>
      </c>
      <c r="O242">
        <f>STDEV(K242:K251)</f>
        <v>1.0245444636640673</v>
      </c>
      <c r="P242">
        <f>O242/L242</f>
        <v>2.2767654748090385</v>
      </c>
      <c r="Q242">
        <f t="shared" si="209"/>
        <v>7</v>
      </c>
      <c r="R242">
        <f>AVERAGE(Q242:Q251)</f>
        <v>5.0999999999999996</v>
      </c>
      <c r="S242">
        <f>STDEV(I242:I251)</f>
        <v>50.29887525434193</v>
      </c>
      <c r="T242">
        <f>S242/J242</f>
        <v>0.50173441650216388</v>
      </c>
      <c r="W242">
        <v>3</v>
      </c>
      <c r="Z242">
        <v>26</v>
      </c>
      <c r="AA242">
        <v>5</v>
      </c>
      <c r="AC242">
        <v>69</v>
      </c>
      <c r="AD242">
        <v>109</v>
      </c>
      <c r="AE242">
        <v>59</v>
      </c>
      <c r="AF242">
        <v>301</v>
      </c>
      <c r="AV242">
        <f t="shared" si="183"/>
        <v>0</v>
      </c>
      <c r="AW242">
        <f t="shared" si="184"/>
        <v>0.5</v>
      </c>
      <c r="AX242">
        <f t="shared" si="185"/>
        <v>0</v>
      </c>
      <c r="AY242">
        <f t="shared" si="186"/>
        <v>0</v>
      </c>
      <c r="AZ242">
        <f t="shared" si="187"/>
        <v>4.333333333333333</v>
      </c>
      <c r="BA242">
        <f t="shared" si="188"/>
        <v>0.83333333333333337</v>
      </c>
      <c r="BB242">
        <f t="shared" si="189"/>
        <v>0</v>
      </c>
      <c r="BC242">
        <f t="shared" si="190"/>
        <v>11.5</v>
      </c>
      <c r="BD242">
        <f t="shared" si="191"/>
        <v>18.166666666666668</v>
      </c>
      <c r="BE242">
        <f t="shared" si="192"/>
        <v>9.8333333333333339</v>
      </c>
      <c r="BF242">
        <f t="shared" si="193"/>
        <v>50.166666666666664</v>
      </c>
      <c r="BG242">
        <f t="shared" si="194"/>
        <v>0</v>
      </c>
      <c r="BH242">
        <f t="shared" si="195"/>
        <v>0</v>
      </c>
      <c r="BI242">
        <f t="shared" si="196"/>
        <v>0</v>
      </c>
      <c r="BJ242">
        <f t="shared" si="197"/>
        <v>0</v>
      </c>
      <c r="BK242">
        <f t="shared" si="198"/>
        <v>0</v>
      </c>
      <c r="BL242">
        <v>0</v>
      </c>
      <c r="BM242">
        <f t="shared" si="199"/>
        <v>0</v>
      </c>
      <c r="BN242">
        <f t="shared" si="200"/>
        <v>0</v>
      </c>
      <c r="BO242">
        <f t="shared" si="201"/>
        <v>0</v>
      </c>
      <c r="BP242">
        <f t="shared" si="202"/>
        <v>0</v>
      </c>
      <c r="BQ242">
        <f t="shared" si="203"/>
        <v>0</v>
      </c>
      <c r="BR242">
        <f t="shared" si="204"/>
        <v>0</v>
      </c>
      <c r="BS242">
        <f t="shared" si="205"/>
        <v>0</v>
      </c>
      <c r="BT242">
        <f t="shared" si="206"/>
        <v>0</v>
      </c>
      <c r="BV242">
        <f>AVERAGE(AV242:AV251)</f>
        <v>0</v>
      </c>
      <c r="BW242">
        <f>STDEV(AV242:AV251)</f>
        <v>0</v>
      </c>
      <c r="BX242">
        <v>0</v>
      </c>
      <c r="BY242">
        <f>AVERAGE(AW242:AW251)</f>
        <v>0.11666666666666665</v>
      </c>
      <c r="BZ242">
        <f>STDEV(AW242:AW251)</f>
        <v>0.19325030145473429</v>
      </c>
      <c r="CA242">
        <f t="shared" si="210"/>
        <v>1.656431155326294</v>
      </c>
      <c r="CB242">
        <f>AVERAGE(AX242:AX251)</f>
        <v>0</v>
      </c>
      <c r="CC242">
        <f>STDEV(AX242:AX251)</f>
        <v>0</v>
      </c>
      <c r="CD242">
        <v>0</v>
      </c>
      <c r="CE242">
        <f t="shared" ref="CE242" si="232">AVERAGE(AY242:AY251)</f>
        <v>0</v>
      </c>
      <c r="CF242">
        <f>STDEV(AY242:AY251)</f>
        <v>0</v>
      </c>
      <c r="CG242">
        <v>0</v>
      </c>
      <c r="CH242">
        <f>AVERAGE(AZ242:AZ251)</f>
        <v>0.46666666666666662</v>
      </c>
      <c r="CI242">
        <f>STDEV(AZ242:AZ251)</f>
        <v>1.3626408637116347</v>
      </c>
      <c r="CJ242">
        <f t="shared" si="212"/>
        <v>2.9199447079535035</v>
      </c>
      <c r="CK242">
        <f>AVERAGE(BA242:BA251)</f>
        <v>0.93333333333333335</v>
      </c>
      <c r="CL242">
        <f>STDEV(BA242:BA251)</f>
        <v>0.98193560423491999</v>
      </c>
      <c r="CM242">
        <f t="shared" si="213"/>
        <v>1.0520738616802714</v>
      </c>
      <c r="CN242">
        <f>AVERAGE(BB242:BB251)</f>
        <v>0</v>
      </c>
      <c r="CO242">
        <f>STDEV(BB242:BB251)</f>
        <v>0</v>
      </c>
      <c r="CP242">
        <v>0</v>
      </c>
      <c r="CQ242">
        <f>AVERAGE(BC242:BC251)</f>
        <v>15.266666666666666</v>
      </c>
      <c r="CR242">
        <f>STDEV(BC242:BC251)</f>
        <v>13.325970189126252</v>
      </c>
      <c r="CS242">
        <f t="shared" si="215"/>
        <v>0.87288014339254938</v>
      </c>
      <c r="CT242">
        <f>AVERAGE(BD242:BD251)</f>
        <v>3.1166666666666667</v>
      </c>
      <c r="CU242">
        <f>STDEV(BD242:BD251)</f>
        <v>5.4699233750021641</v>
      </c>
      <c r="CV242">
        <f t="shared" si="216"/>
        <v>1.7550556283429404</v>
      </c>
      <c r="CW242">
        <f>AVERAGE(BE242:BE251)</f>
        <v>17.716666666666669</v>
      </c>
      <c r="CX242">
        <f>STDEV(BE242:BE251)</f>
        <v>15.97510601985724</v>
      </c>
      <c r="CY242">
        <f t="shared" si="217"/>
        <v>0.90169930497783091</v>
      </c>
      <c r="CZ242">
        <f>AVERAGE(BF242:BF251)</f>
        <v>59.5</v>
      </c>
      <c r="DA242">
        <f>STDEV(BF242:BF251)</f>
        <v>43.081819946197065</v>
      </c>
      <c r="DB242">
        <f t="shared" si="218"/>
        <v>0.72406420077642131</v>
      </c>
      <c r="DC242">
        <f>AVERAGE(BG242:BG251)</f>
        <v>0</v>
      </c>
      <c r="DD242">
        <f>STDEV(BG242:BG251)</f>
        <v>0</v>
      </c>
      <c r="DE242">
        <v>0</v>
      </c>
      <c r="DF242">
        <f>AVERAGE(BH242:BH251)</f>
        <v>0</v>
      </c>
      <c r="DG242">
        <f>STDEV(BH242:BH251)</f>
        <v>0</v>
      </c>
      <c r="DH242">
        <v>0</v>
      </c>
      <c r="DI242">
        <f>AVERAGE(BI242:BI251)</f>
        <v>3.1333333333333337</v>
      </c>
      <c r="DJ242">
        <f>STDEV(BI242:BI251)</f>
        <v>9.0105562234964225</v>
      </c>
      <c r="DK242">
        <f t="shared" si="220"/>
        <v>2.8757094330307726</v>
      </c>
      <c r="DL242">
        <f>AVERAGE(BJ242:BJ251)</f>
        <v>0</v>
      </c>
      <c r="DM242">
        <f>STDEV(BJ242:BJ251)</f>
        <v>0</v>
      </c>
      <c r="DN242">
        <v>0</v>
      </c>
      <c r="DO242">
        <f>AVERAGE(BK242:BK251)</f>
        <v>0</v>
      </c>
      <c r="DP242">
        <f>STDEV(BK242:BK251)</f>
        <v>0</v>
      </c>
      <c r="DQ242">
        <v>0</v>
      </c>
      <c r="DR242">
        <f>AVERAGE(BM242:BM251)</f>
        <v>0.45</v>
      </c>
      <c r="DS242">
        <f>STDEV(BM242:BM251)</f>
        <v>1.0245444636640673</v>
      </c>
      <c r="DT242">
        <f t="shared" si="221"/>
        <v>2.2767654748090385</v>
      </c>
      <c r="DU242">
        <f>AVERAGE(BN242:BN251)</f>
        <v>0</v>
      </c>
      <c r="DV242">
        <f>STDEV(BN242:BN251)</f>
        <v>0</v>
      </c>
      <c r="DW242">
        <v>0</v>
      </c>
      <c r="DX242">
        <f>AVERAGE(BO242:BO251)</f>
        <v>0</v>
      </c>
      <c r="DY242">
        <f>STDEV(BO242:BO251)</f>
        <v>0</v>
      </c>
      <c r="DZ242">
        <v>0</v>
      </c>
      <c r="EA242">
        <f>AVERAGE(BP242:BP251)</f>
        <v>0</v>
      </c>
      <c r="EB242">
        <f>STDEV(BP242:BP251)</f>
        <v>0</v>
      </c>
      <c r="EC242">
        <v>0</v>
      </c>
      <c r="ED242">
        <f>AVERAGE(BL242:BL251)</f>
        <v>0</v>
      </c>
      <c r="EE242">
        <f>STDEV(BL242:BL251)</f>
        <v>0</v>
      </c>
      <c r="EF242">
        <v>0</v>
      </c>
      <c r="EG242">
        <f>AVERAGE(BQ242:BQ251)</f>
        <v>0</v>
      </c>
      <c r="EH242">
        <f>STDEV(BQ242:BQ251)</f>
        <v>0</v>
      </c>
      <c r="EI242">
        <v>0</v>
      </c>
      <c r="EJ242">
        <f>AVERAGE(BR242:BR251)</f>
        <v>0</v>
      </c>
      <c r="EK242">
        <f t="shared" si="223"/>
        <v>0</v>
      </c>
      <c r="EL242">
        <v>0</v>
      </c>
      <c r="EM242">
        <f>AVERAGE(BS242:BS251)</f>
        <v>0</v>
      </c>
      <c r="EN242">
        <f t="shared" si="224"/>
        <v>0</v>
      </c>
      <c r="EO242">
        <v>0</v>
      </c>
      <c r="EP242">
        <f>AVERAGE(BT242:BT251)</f>
        <v>0</v>
      </c>
      <c r="EQ242">
        <f t="shared" si="225"/>
        <v>0</v>
      </c>
      <c r="ER242">
        <v>0</v>
      </c>
    </row>
    <row r="243" spans="1:148" x14ac:dyDescent="0.25">
      <c r="A243">
        <v>25</v>
      </c>
      <c r="B243">
        <v>9</v>
      </c>
      <c r="C243" t="s">
        <v>60</v>
      </c>
      <c r="D243" t="s">
        <v>63</v>
      </c>
      <c r="E243" s="15"/>
      <c r="F243" s="15">
        <v>3</v>
      </c>
      <c r="G243" s="16">
        <v>1</v>
      </c>
      <c r="H243" s="16">
        <v>2</v>
      </c>
      <c r="I243">
        <f t="shared" si="207"/>
        <v>165.16666666666666</v>
      </c>
      <c r="K243">
        <f t="shared" si="182"/>
        <v>0</v>
      </c>
      <c r="M243">
        <f t="shared" si="208"/>
        <v>0</v>
      </c>
      <c r="Q243">
        <f t="shared" si="209"/>
        <v>7</v>
      </c>
      <c r="T243" s="16"/>
      <c r="U243" s="16"/>
      <c r="W243">
        <v>2</v>
      </c>
      <c r="Z243">
        <v>2</v>
      </c>
      <c r="AA243">
        <v>3</v>
      </c>
      <c r="AC243">
        <v>98</v>
      </c>
      <c r="AD243">
        <v>12</v>
      </c>
      <c r="AE243">
        <v>331</v>
      </c>
      <c r="AF243">
        <v>543</v>
      </c>
      <c r="AV243">
        <f t="shared" si="183"/>
        <v>0</v>
      </c>
      <c r="AW243">
        <f t="shared" si="184"/>
        <v>0.33333333333333331</v>
      </c>
      <c r="AX243">
        <f t="shared" si="185"/>
        <v>0</v>
      </c>
      <c r="AY243">
        <f t="shared" si="186"/>
        <v>0</v>
      </c>
      <c r="AZ243">
        <f t="shared" si="187"/>
        <v>0.33333333333333331</v>
      </c>
      <c r="BA243">
        <f t="shared" si="188"/>
        <v>0.5</v>
      </c>
      <c r="BB243">
        <f t="shared" si="189"/>
        <v>0</v>
      </c>
      <c r="BC243">
        <f t="shared" si="190"/>
        <v>16.333333333333332</v>
      </c>
      <c r="BD243">
        <f t="shared" si="191"/>
        <v>2</v>
      </c>
      <c r="BE243">
        <f t="shared" si="192"/>
        <v>55.166666666666664</v>
      </c>
      <c r="BF243">
        <f t="shared" si="193"/>
        <v>90.5</v>
      </c>
      <c r="BG243">
        <f t="shared" si="194"/>
        <v>0</v>
      </c>
      <c r="BH243">
        <f t="shared" si="195"/>
        <v>0</v>
      </c>
      <c r="BI243">
        <f t="shared" si="196"/>
        <v>0</v>
      </c>
      <c r="BJ243">
        <f t="shared" si="197"/>
        <v>0</v>
      </c>
      <c r="BK243">
        <f t="shared" si="198"/>
        <v>0</v>
      </c>
      <c r="BL243">
        <v>0</v>
      </c>
      <c r="BM243">
        <f t="shared" si="199"/>
        <v>0</v>
      </c>
      <c r="BN243">
        <f t="shared" si="200"/>
        <v>0</v>
      </c>
      <c r="BO243">
        <f t="shared" si="201"/>
        <v>0</v>
      </c>
      <c r="BP243">
        <f t="shared" si="202"/>
        <v>0</v>
      </c>
      <c r="BQ243">
        <f t="shared" si="203"/>
        <v>0</v>
      </c>
      <c r="BR243">
        <f t="shared" si="204"/>
        <v>0</v>
      </c>
      <c r="BS243">
        <f t="shared" si="205"/>
        <v>0</v>
      </c>
      <c r="BT243">
        <f t="shared" si="206"/>
        <v>0</v>
      </c>
    </row>
    <row r="244" spans="1:148" x14ac:dyDescent="0.25">
      <c r="A244">
        <v>25</v>
      </c>
      <c r="B244">
        <v>9</v>
      </c>
      <c r="C244" t="s">
        <v>60</v>
      </c>
      <c r="D244" t="s">
        <v>63</v>
      </c>
      <c r="E244" s="15"/>
      <c r="F244" s="12">
        <v>4</v>
      </c>
      <c r="G244">
        <v>1</v>
      </c>
      <c r="H244" s="16">
        <v>2</v>
      </c>
      <c r="I244">
        <f t="shared" si="207"/>
        <v>74.833333333333329</v>
      </c>
      <c r="K244">
        <f t="shared" si="182"/>
        <v>3.3333333333333335</v>
      </c>
      <c r="M244">
        <f t="shared" si="208"/>
        <v>1</v>
      </c>
      <c r="Q244">
        <f t="shared" si="209"/>
        <v>5</v>
      </c>
      <c r="T244" s="16"/>
      <c r="U244" s="16"/>
      <c r="W244">
        <v>2</v>
      </c>
      <c r="AC244">
        <v>183</v>
      </c>
      <c r="AD244">
        <v>21</v>
      </c>
      <c r="AE244">
        <v>34</v>
      </c>
      <c r="AF244">
        <v>209</v>
      </c>
      <c r="AL244">
        <v>20</v>
      </c>
      <c r="AV244">
        <f t="shared" si="183"/>
        <v>0</v>
      </c>
      <c r="AW244">
        <f t="shared" si="184"/>
        <v>0.33333333333333331</v>
      </c>
      <c r="AX244">
        <f t="shared" si="185"/>
        <v>0</v>
      </c>
      <c r="AY244">
        <f t="shared" si="186"/>
        <v>0</v>
      </c>
      <c r="AZ244">
        <f t="shared" si="187"/>
        <v>0</v>
      </c>
      <c r="BA244">
        <f t="shared" si="188"/>
        <v>0</v>
      </c>
      <c r="BB244">
        <f t="shared" si="189"/>
        <v>0</v>
      </c>
      <c r="BC244">
        <f t="shared" si="190"/>
        <v>30.5</v>
      </c>
      <c r="BD244">
        <f t="shared" si="191"/>
        <v>3.5</v>
      </c>
      <c r="BE244">
        <f t="shared" si="192"/>
        <v>5.666666666666667</v>
      </c>
      <c r="BF244">
        <f t="shared" si="193"/>
        <v>34.833333333333336</v>
      </c>
      <c r="BG244">
        <f t="shared" si="194"/>
        <v>0</v>
      </c>
      <c r="BH244">
        <f t="shared" si="195"/>
        <v>0</v>
      </c>
      <c r="BI244">
        <f t="shared" si="196"/>
        <v>0</v>
      </c>
      <c r="BJ244">
        <f t="shared" si="197"/>
        <v>0</v>
      </c>
      <c r="BK244">
        <f t="shared" si="198"/>
        <v>0</v>
      </c>
      <c r="BL244">
        <v>0</v>
      </c>
      <c r="BM244">
        <f t="shared" si="199"/>
        <v>3.3333333333333335</v>
      </c>
      <c r="BN244">
        <f t="shared" si="200"/>
        <v>0</v>
      </c>
      <c r="BO244">
        <f t="shared" si="201"/>
        <v>0</v>
      </c>
      <c r="BP244">
        <f t="shared" si="202"/>
        <v>0</v>
      </c>
      <c r="BQ244">
        <f t="shared" si="203"/>
        <v>0</v>
      </c>
      <c r="BR244">
        <f t="shared" si="204"/>
        <v>0</v>
      </c>
      <c r="BS244">
        <f t="shared" si="205"/>
        <v>0</v>
      </c>
      <c r="BT244">
        <f t="shared" si="206"/>
        <v>0</v>
      </c>
    </row>
    <row r="245" spans="1:148" x14ac:dyDescent="0.25">
      <c r="A245">
        <v>25</v>
      </c>
      <c r="B245">
        <v>9</v>
      </c>
      <c r="C245" t="s">
        <v>60</v>
      </c>
      <c r="D245" t="s">
        <v>63</v>
      </c>
      <c r="E245" s="15"/>
      <c r="F245" s="12">
        <v>5</v>
      </c>
      <c r="G245" s="16">
        <v>1</v>
      </c>
      <c r="H245" s="16">
        <v>2</v>
      </c>
      <c r="I245">
        <f t="shared" si="207"/>
        <v>52.833333333333336</v>
      </c>
      <c r="K245">
        <f t="shared" si="182"/>
        <v>0.16666666666666666</v>
      </c>
      <c r="M245">
        <f t="shared" si="208"/>
        <v>1</v>
      </c>
      <c r="Q245">
        <f t="shared" si="209"/>
        <v>5</v>
      </c>
      <c r="T245" s="16"/>
      <c r="U245" s="16"/>
      <c r="AA245">
        <v>14</v>
      </c>
      <c r="AC245">
        <v>144</v>
      </c>
      <c r="AD245">
        <v>3</v>
      </c>
      <c r="AE245">
        <v>61</v>
      </c>
      <c r="AF245">
        <v>95</v>
      </c>
      <c r="AL245">
        <v>1</v>
      </c>
      <c r="AV245">
        <f t="shared" si="183"/>
        <v>0</v>
      </c>
      <c r="AW245">
        <f t="shared" si="184"/>
        <v>0</v>
      </c>
      <c r="AX245">
        <f t="shared" si="185"/>
        <v>0</v>
      </c>
      <c r="AY245">
        <f t="shared" si="186"/>
        <v>0</v>
      </c>
      <c r="AZ245">
        <f t="shared" si="187"/>
        <v>0</v>
      </c>
      <c r="BA245">
        <f t="shared" si="188"/>
        <v>2.3333333333333335</v>
      </c>
      <c r="BB245">
        <f t="shared" si="189"/>
        <v>0</v>
      </c>
      <c r="BC245">
        <f t="shared" si="190"/>
        <v>24</v>
      </c>
      <c r="BD245">
        <f t="shared" si="191"/>
        <v>0.5</v>
      </c>
      <c r="BE245">
        <f t="shared" si="192"/>
        <v>10.166666666666666</v>
      </c>
      <c r="BF245">
        <f t="shared" si="193"/>
        <v>15.833333333333334</v>
      </c>
      <c r="BG245">
        <f t="shared" si="194"/>
        <v>0</v>
      </c>
      <c r="BH245">
        <f t="shared" si="195"/>
        <v>0</v>
      </c>
      <c r="BI245">
        <f t="shared" si="196"/>
        <v>0</v>
      </c>
      <c r="BJ245">
        <f t="shared" si="197"/>
        <v>0</v>
      </c>
      <c r="BK245">
        <f t="shared" si="198"/>
        <v>0</v>
      </c>
      <c r="BL245">
        <v>0</v>
      </c>
      <c r="BM245">
        <f t="shared" si="199"/>
        <v>0.16666666666666666</v>
      </c>
      <c r="BN245">
        <f t="shared" si="200"/>
        <v>0</v>
      </c>
      <c r="BO245">
        <f t="shared" si="201"/>
        <v>0</v>
      </c>
      <c r="BP245">
        <f t="shared" si="202"/>
        <v>0</v>
      </c>
      <c r="BQ245">
        <f t="shared" si="203"/>
        <v>0</v>
      </c>
      <c r="BR245">
        <f t="shared" si="204"/>
        <v>0</v>
      </c>
      <c r="BS245">
        <f t="shared" si="205"/>
        <v>0</v>
      </c>
      <c r="BT245">
        <f t="shared" si="206"/>
        <v>0</v>
      </c>
    </row>
    <row r="246" spans="1:148" x14ac:dyDescent="0.25">
      <c r="A246">
        <v>25</v>
      </c>
      <c r="B246">
        <v>9</v>
      </c>
      <c r="C246" t="s">
        <v>60</v>
      </c>
      <c r="D246" t="s">
        <v>63</v>
      </c>
      <c r="E246" s="11"/>
      <c r="F246" s="15">
        <v>6</v>
      </c>
      <c r="G246" s="16">
        <v>2</v>
      </c>
      <c r="H246" s="16">
        <v>4</v>
      </c>
      <c r="I246">
        <f t="shared" si="207"/>
        <v>76.333333333333343</v>
      </c>
      <c r="K246">
        <f t="shared" si="182"/>
        <v>0.33333333333333331</v>
      </c>
      <c r="M246">
        <f t="shared" si="208"/>
        <v>1</v>
      </c>
      <c r="Q246">
        <f t="shared" si="209"/>
        <v>4</v>
      </c>
      <c r="T246" s="16"/>
      <c r="U246" s="16"/>
      <c r="AC246">
        <v>36</v>
      </c>
      <c r="AD246">
        <v>1</v>
      </c>
      <c r="AE246">
        <v>97</v>
      </c>
      <c r="AF246">
        <v>95</v>
      </c>
      <c r="AL246">
        <v>1</v>
      </c>
      <c r="AV246">
        <f t="shared" si="183"/>
        <v>0</v>
      </c>
      <c r="AW246">
        <f t="shared" si="184"/>
        <v>0</v>
      </c>
      <c r="AX246">
        <f t="shared" si="185"/>
        <v>0</v>
      </c>
      <c r="AY246">
        <f t="shared" si="186"/>
        <v>0</v>
      </c>
      <c r="AZ246">
        <f t="shared" si="187"/>
        <v>0</v>
      </c>
      <c r="BA246">
        <f t="shared" si="188"/>
        <v>0</v>
      </c>
      <c r="BB246">
        <f t="shared" si="189"/>
        <v>0</v>
      </c>
      <c r="BC246">
        <f t="shared" si="190"/>
        <v>12</v>
      </c>
      <c r="BD246">
        <f t="shared" si="191"/>
        <v>0.33333333333333331</v>
      </c>
      <c r="BE246">
        <f t="shared" si="192"/>
        <v>32.333333333333336</v>
      </c>
      <c r="BF246">
        <f t="shared" si="193"/>
        <v>31.666666666666668</v>
      </c>
      <c r="BG246">
        <f t="shared" si="194"/>
        <v>0</v>
      </c>
      <c r="BH246">
        <f t="shared" si="195"/>
        <v>0</v>
      </c>
      <c r="BI246">
        <f t="shared" si="196"/>
        <v>0</v>
      </c>
      <c r="BJ246">
        <f t="shared" si="197"/>
        <v>0</v>
      </c>
      <c r="BK246">
        <f t="shared" si="198"/>
        <v>0</v>
      </c>
      <c r="BL246">
        <v>0</v>
      </c>
      <c r="BM246">
        <f t="shared" si="199"/>
        <v>0.33333333333333331</v>
      </c>
      <c r="BN246">
        <f t="shared" si="200"/>
        <v>0</v>
      </c>
      <c r="BO246">
        <f t="shared" si="201"/>
        <v>0</v>
      </c>
      <c r="BP246">
        <f t="shared" si="202"/>
        <v>0</v>
      </c>
      <c r="BQ246">
        <f t="shared" si="203"/>
        <v>0</v>
      </c>
      <c r="BR246">
        <f t="shared" si="204"/>
        <v>0</v>
      </c>
      <c r="BS246">
        <f t="shared" si="205"/>
        <v>0</v>
      </c>
      <c r="BT246">
        <f t="shared" si="206"/>
        <v>0</v>
      </c>
    </row>
    <row r="247" spans="1:148" x14ac:dyDescent="0.25">
      <c r="A247">
        <v>25</v>
      </c>
      <c r="B247">
        <v>9</v>
      </c>
      <c r="C247" t="s">
        <v>60</v>
      </c>
      <c r="D247" t="s">
        <v>63</v>
      </c>
      <c r="E247" s="11"/>
      <c r="F247" s="12">
        <v>7</v>
      </c>
      <c r="G247">
        <v>2</v>
      </c>
      <c r="H247">
        <v>4</v>
      </c>
      <c r="I247">
        <f t="shared" si="207"/>
        <v>72.666666666666671</v>
      </c>
      <c r="K247">
        <f t="shared" si="182"/>
        <v>0.33333333333333331</v>
      </c>
      <c r="M247">
        <f t="shared" si="208"/>
        <v>1</v>
      </c>
      <c r="Q247">
        <f t="shared" si="209"/>
        <v>5</v>
      </c>
      <c r="AA247">
        <v>5</v>
      </c>
      <c r="AC247">
        <v>120</v>
      </c>
      <c r="AD247">
        <v>12</v>
      </c>
      <c r="AE247">
        <v>10</v>
      </c>
      <c r="AF247">
        <v>71</v>
      </c>
      <c r="AL247">
        <v>1</v>
      </c>
      <c r="AV247">
        <f t="shared" si="183"/>
        <v>0</v>
      </c>
      <c r="AW247">
        <f t="shared" si="184"/>
        <v>0</v>
      </c>
      <c r="AX247">
        <f t="shared" si="185"/>
        <v>0</v>
      </c>
      <c r="AY247">
        <f t="shared" si="186"/>
        <v>0</v>
      </c>
      <c r="AZ247">
        <f t="shared" si="187"/>
        <v>0</v>
      </c>
      <c r="BA247">
        <f t="shared" si="188"/>
        <v>1.6666666666666667</v>
      </c>
      <c r="BB247">
        <f t="shared" si="189"/>
        <v>0</v>
      </c>
      <c r="BC247">
        <f t="shared" si="190"/>
        <v>40</v>
      </c>
      <c r="BD247">
        <f t="shared" si="191"/>
        <v>4</v>
      </c>
      <c r="BE247">
        <f t="shared" si="192"/>
        <v>3.3333333333333335</v>
      </c>
      <c r="BF247">
        <f t="shared" si="193"/>
        <v>23.666666666666668</v>
      </c>
      <c r="BG247">
        <f t="shared" si="194"/>
        <v>0</v>
      </c>
      <c r="BH247">
        <f t="shared" si="195"/>
        <v>0</v>
      </c>
      <c r="BI247">
        <f t="shared" si="196"/>
        <v>0</v>
      </c>
      <c r="BJ247">
        <f t="shared" si="197"/>
        <v>0</v>
      </c>
      <c r="BK247">
        <f t="shared" si="198"/>
        <v>0</v>
      </c>
      <c r="BL247">
        <v>0</v>
      </c>
      <c r="BM247">
        <f t="shared" si="199"/>
        <v>0.33333333333333331</v>
      </c>
      <c r="BN247">
        <f t="shared" si="200"/>
        <v>0</v>
      </c>
      <c r="BO247">
        <f t="shared" si="201"/>
        <v>0</v>
      </c>
      <c r="BP247">
        <f t="shared" si="202"/>
        <v>0</v>
      </c>
      <c r="BQ247">
        <f t="shared" si="203"/>
        <v>0</v>
      </c>
      <c r="BR247">
        <f t="shared" si="204"/>
        <v>0</v>
      </c>
      <c r="BS247">
        <f t="shared" si="205"/>
        <v>0</v>
      </c>
      <c r="BT247">
        <f t="shared" si="206"/>
        <v>0</v>
      </c>
    </row>
    <row r="248" spans="1:148" x14ac:dyDescent="0.25">
      <c r="A248">
        <v>25</v>
      </c>
      <c r="B248">
        <v>9</v>
      </c>
      <c r="C248" t="s">
        <v>60</v>
      </c>
      <c r="D248" t="s">
        <v>63</v>
      </c>
      <c r="E248" s="11"/>
      <c r="F248" s="12">
        <v>8</v>
      </c>
      <c r="G248" s="16">
        <v>2</v>
      </c>
      <c r="H248" s="16">
        <v>4</v>
      </c>
      <c r="I248">
        <f t="shared" si="207"/>
        <v>30.333333333333336</v>
      </c>
      <c r="K248">
        <f t="shared" si="182"/>
        <v>0</v>
      </c>
      <c r="M248">
        <f t="shared" si="208"/>
        <v>0</v>
      </c>
      <c r="Q248">
        <f t="shared" si="209"/>
        <v>5</v>
      </c>
      <c r="T248" s="16"/>
      <c r="U248" s="16"/>
      <c r="AA248">
        <v>1</v>
      </c>
      <c r="AC248">
        <v>1</v>
      </c>
      <c r="AD248">
        <v>5</v>
      </c>
      <c r="AE248">
        <v>18</v>
      </c>
      <c r="AF248">
        <v>66</v>
      </c>
      <c r="AV248">
        <f t="shared" si="183"/>
        <v>0</v>
      </c>
      <c r="AW248">
        <f t="shared" si="184"/>
        <v>0</v>
      </c>
      <c r="AX248">
        <f t="shared" si="185"/>
        <v>0</v>
      </c>
      <c r="AY248">
        <f t="shared" si="186"/>
        <v>0</v>
      </c>
      <c r="AZ248">
        <f t="shared" si="187"/>
        <v>0</v>
      </c>
      <c r="BA248">
        <f t="shared" si="188"/>
        <v>0.33333333333333331</v>
      </c>
      <c r="BB248">
        <f t="shared" si="189"/>
        <v>0</v>
      </c>
      <c r="BC248">
        <f t="shared" si="190"/>
        <v>0.33333333333333331</v>
      </c>
      <c r="BD248">
        <f t="shared" si="191"/>
        <v>1.6666666666666667</v>
      </c>
      <c r="BE248">
        <f t="shared" si="192"/>
        <v>6</v>
      </c>
      <c r="BF248">
        <f t="shared" si="193"/>
        <v>22</v>
      </c>
      <c r="BG248">
        <f t="shared" si="194"/>
        <v>0</v>
      </c>
      <c r="BH248">
        <f t="shared" si="195"/>
        <v>0</v>
      </c>
      <c r="BI248">
        <f t="shared" si="196"/>
        <v>0</v>
      </c>
      <c r="BJ248">
        <f t="shared" si="197"/>
        <v>0</v>
      </c>
      <c r="BK248">
        <f t="shared" si="198"/>
        <v>0</v>
      </c>
      <c r="BL248">
        <v>0</v>
      </c>
      <c r="BM248">
        <f t="shared" si="199"/>
        <v>0</v>
      </c>
      <c r="BN248">
        <f t="shared" si="200"/>
        <v>0</v>
      </c>
      <c r="BO248">
        <f t="shared" si="201"/>
        <v>0</v>
      </c>
      <c r="BP248">
        <f t="shared" si="202"/>
        <v>0</v>
      </c>
      <c r="BQ248">
        <f t="shared" si="203"/>
        <v>0</v>
      </c>
      <c r="BR248">
        <f t="shared" si="204"/>
        <v>0</v>
      </c>
      <c r="BS248">
        <f t="shared" si="205"/>
        <v>0</v>
      </c>
      <c r="BT248">
        <f t="shared" si="206"/>
        <v>0</v>
      </c>
    </row>
    <row r="249" spans="1:148" x14ac:dyDescent="0.25">
      <c r="A249">
        <v>25</v>
      </c>
      <c r="B249">
        <v>9</v>
      </c>
      <c r="C249" t="s">
        <v>60</v>
      </c>
      <c r="D249" t="s">
        <v>63</v>
      </c>
      <c r="E249" s="11" t="s">
        <v>82</v>
      </c>
      <c r="F249" s="12">
        <v>9</v>
      </c>
      <c r="G249" s="16">
        <v>3</v>
      </c>
      <c r="H249" s="16">
        <v>8</v>
      </c>
      <c r="I249">
        <f t="shared" si="207"/>
        <v>134</v>
      </c>
      <c r="K249">
        <f t="shared" si="182"/>
        <v>0</v>
      </c>
      <c r="M249">
        <f t="shared" si="208"/>
        <v>0</v>
      </c>
      <c r="Q249">
        <f t="shared" si="209"/>
        <v>4</v>
      </c>
      <c r="T249" s="16"/>
      <c r="U249" s="16"/>
      <c r="AC249">
        <v>2</v>
      </c>
      <c r="AE249">
        <v>17</v>
      </c>
      <c r="AF249">
        <v>178</v>
      </c>
      <c r="AI249">
        <v>4</v>
      </c>
      <c r="AV249">
        <f t="shared" si="183"/>
        <v>0</v>
      </c>
      <c r="AW249">
        <f t="shared" si="184"/>
        <v>0</v>
      </c>
      <c r="AX249">
        <f t="shared" si="185"/>
        <v>0</v>
      </c>
      <c r="AY249">
        <f t="shared" si="186"/>
        <v>0</v>
      </c>
      <c r="AZ249">
        <f t="shared" si="187"/>
        <v>0</v>
      </c>
      <c r="BA249">
        <f t="shared" si="188"/>
        <v>0</v>
      </c>
      <c r="BB249">
        <f t="shared" si="189"/>
        <v>0</v>
      </c>
      <c r="BC249">
        <f t="shared" si="190"/>
        <v>1.3333333333333333</v>
      </c>
      <c r="BD249">
        <f t="shared" si="191"/>
        <v>0</v>
      </c>
      <c r="BE249">
        <f t="shared" si="192"/>
        <v>11.333333333333334</v>
      </c>
      <c r="BF249">
        <f t="shared" si="193"/>
        <v>118.66666666666667</v>
      </c>
      <c r="BG249">
        <f t="shared" si="194"/>
        <v>0</v>
      </c>
      <c r="BH249">
        <f t="shared" si="195"/>
        <v>0</v>
      </c>
      <c r="BI249">
        <f t="shared" si="196"/>
        <v>2.6666666666666665</v>
      </c>
      <c r="BJ249">
        <f t="shared" si="197"/>
        <v>0</v>
      </c>
      <c r="BK249">
        <f t="shared" si="198"/>
        <v>0</v>
      </c>
      <c r="BL249">
        <v>0</v>
      </c>
      <c r="BM249">
        <f t="shared" si="199"/>
        <v>0</v>
      </c>
      <c r="BN249">
        <f t="shared" si="200"/>
        <v>0</v>
      </c>
      <c r="BO249">
        <f t="shared" si="201"/>
        <v>0</v>
      </c>
      <c r="BP249">
        <f t="shared" si="202"/>
        <v>0</v>
      </c>
      <c r="BQ249">
        <f t="shared" si="203"/>
        <v>0</v>
      </c>
      <c r="BR249">
        <f t="shared" si="204"/>
        <v>0</v>
      </c>
      <c r="BS249">
        <f t="shared" si="205"/>
        <v>0</v>
      </c>
      <c r="BT249">
        <f t="shared" si="206"/>
        <v>0</v>
      </c>
    </row>
    <row r="250" spans="1:148" x14ac:dyDescent="0.25">
      <c r="A250">
        <v>25</v>
      </c>
      <c r="B250">
        <v>9</v>
      </c>
      <c r="C250" t="s">
        <v>60</v>
      </c>
      <c r="D250" t="s">
        <v>63</v>
      </c>
      <c r="E250" s="11"/>
      <c r="F250" s="12">
        <v>10</v>
      </c>
      <c r="G250" s="16">
        <v>3</v>
      </c>
      <c r="H250" s="16">
        <v>8</v>
      </c>
      <c r="I250">
        <f t="shared" si="207"/>
        <v>190.66666666666666</v>
      </c>
      <c r="K250">
        <f t="shared" si="182"/>
        <v>0</v>
      </c>
      <c r="M250">
        <f t="shared" si="208"/>
        <v>0</v>
      </c>
      <c r="Q250">
        <f t="shared" si="209"/>
        <v>4</v>
      </c>
      <c r="T250" s="16"/>
      <c r="U250" s="16"/>
      <c r="AA250">
        <v>4</v>
      </c>
      <c r="AE250">
        <v>33</v>
      </c>
      <c r="AF250">
        <v>206</v>
      </c>
      <c r="AI250">
        <v>43</v>
      </c>
      <c r="AV250">
        <f t="shared" si="183"/>
        <v>0</v>
      </c>
      <c r="AW250">
        <f t="shared" si="184"/>
        <v>0</v>
      </c>
      <c r="AX250">
        <f t="shared" si="185"/>
        <v>0</v>
      </c>
      <c r="AY250">
        <f t="shared" si="186"/>
        <v>0</v>
      </c>
      <c r="AZ250">
        <f t="shared" si="187"/>
        <v>0</v>
      </c>
      <c r="BA250">
        <f t="shared" si="188"/>
        <v>2.6666666666666665</v>
      </c>
      <c r="BB250">
        <f t="shared" si="189"/>
        <v>0</v>
      </c>
      <c r="BC250">
        <f t="shared" si="190"/>
        <v>0</v>
      </c>
      <c r="BD250">
        <f t="shared" si="191"/>
        <v>0</v>
      </c>
      <c r="BE250">
        <f t="shared" si="192"/>
        <v>22</v>
      </c>
      <c r="BF250">
        <f t="shared" si="193"/>
        <v>137.33333333333334</v>
      </c>
      <c r="BG250">
        <f t="shared" si="194"/>
        <v>0</v>
      </c>
      <c r="BH250">
        <f t="shared" si="195"/>
        <v>0</v>
      </c>
      <c r="BI250">
        <f t="shared" si="196"/>
        <v>28.666666666666668</v>
      </c>
      <c r="BJ250">
        <f t="shared" si="197"/>
        <v>0</v>
      </c>
      <c r="BK250">
        <f t="shared" si="198"/>
        <v>0</v>
      </c>
      <c r="BL250">
        <v>0</v>
      </c>
      <c r="BM250">
        <f t="shared" si="199"/>
        <v>0</v>
      </c>
      <c r="BN250">
        <f t="shared" si="200"/>
        <v>0</v>
      </c>
      <c r="BO250">
        <f t="shared" si="201"/>
        <v>0</v>
      </c>
      <c r="BP250">
        <f t="shared" si="202"/>
        <v>0</v>
      </c>
      <c r="BQ250">
        <f t="shared" si="203"/>
        <v>0</v>
      </c>
      <c r="BR250">
        <f t="shared" si="204"/>
        <v>0</v>
      </c>
      <c r="BS250">
        <f t="shared" si="205"/>
        <v>0</v>
      </c>
      <c r="BT250">
        <f t="shared" si="206"/>
        <v>0</v>
      </c>
    </row>
    <row r="251" spans="1:148" x14ac:dyDescent="0.25">
      <c r="A251">
        <v>25</v>
      </c>
      <c r="B251">
        <v>9</v>
      </c>
      <c r="C251" t="s">
        <v>60</v>
      </c>
      <c r="D251" t="s">
        <v>63</v>
      </c>
      <c r="E251" s="11"/>
      <c r="F251" s="12">
        <v>11</v>
      </c>
      <c r="G251" s="16">
        <v>2</v>
      </c>
      <c r="H251" s="16">
        <v>4</v>
      </c>
      <c r="I251">
        <f t="shared" si="207"/>
        <v>110.33333333333333</v>
      </c>
      <c r="K251">
        <f t="shared" si="182"/>
        <v>0.33333333333333331</v>
      </c>
      <c r="M251">
        <f t="shared" si="208"/>
        <v>1</v>
      </c>
      <c r="Q251">
        <f t="shared" si="209"/>
        <v>5</v>
      </c>
      <c r="T251" s="16"/>
      <c r="U251" s="16"/>
      <c r="AA251">
        <v>3</v>
      </c>
      <c r="AC251">
        <v>50</v>
      </c>
      <c r="AD251">
        <v>3</v>
      </c>
      <c r="AE251">
        <v>64</v>
      </c>
      <c r="AF251">
        <v>211</v>
      </c>
      <c r="AL251">
        <v>1</v>
      </c>
      <c r="AV251">
        <f t="shared" si="183"/>
        <v>0</v>
      </c>
      <c r="AW251">
        <f t="shared" si="184"/>
        <v>0</v>
      </c>
      <c r="AX251">
        <f t="shared" si="185"/>
        <v>0</v>
      </c>
      <c r="AY251">
        <f t="shared" si="186"/>
        <v>0</v>
      </c>
      <c r="AZ251">
        <f t="shared" si="187"/>
        <v>0</v>
      </c>
      <c r="BA251">
        <f t="shared" si="188"/>
        <v>1</v>
      </c>
      <c r="BB251">
        <f t="shared" si="189"/>
        <v>0</v>
      </c>
      <c r="BC251">
        <f t="shared" si="190"/>
        <v>16.666666666666668</v>
      </c>
      <c r="BD251">
        <f t="shared" si="191"/>
        <v>1</v>
      </c>
      <c r="BE251">
        <f t="shared" si="192"/>
        <v>21.333333333333332</v>
      </c>
      <c r="BF251">
        <f t="shared" si="193"/>
        <v>70.333333333333329</v>
      </c>
      <c r="BG251">
        <f t="shared" si="194"/>
        <v>0</v>
      </c>
      <c r="BH251">
        <f t="shared" si="195"/>
        <v>0</v>
      </c>
      <c r="BI251">
        <f t="shared" si="196"/>
        <v>0</v>
      </c>
      <c r="BJ251">
        <f t="shared" si="197"/>
        <v>0</v>
      </c>
      <c r="BK251">
        <f t="shared" si="198"/>
        <v>0</v>
      </c>
      <c r="BL251">
        <v>0</v>
      </c>
      <c r="BM251">
        <f t="shared" si="199"/>
        <v>0.33333333333333331</v>
      </c>
      <c r="BN251">
        <f t="shared" si="200"/>
        <v>0</v>
      </c>
      <c r="BO251">
        <f t="shared" si="201"/>
        <v>0</v>
      </c>
      <c r="BP251">
        <f t="shared" si="202"/>
        <v>0</v>
      </c>
      <c r="BQ251">
        <f t="shared" si="203"/>
        <v>0</v>
      </c>
      <c r="BR251">
        <f t="shared" si="204"/>
        <v>0</v>
      </c>
      <c r="BS251">
        <f t="shared" si="205"/>
        <v>0</v>
      </c>
      <c r="BT251">
        <f t="shared" si="206"/>
        <v>0</v>
      </c>
    </row>
    <row r="252" spans="1:148" x14ac:dyDescent="0.25">
      <c r="A252">
        <v>26</v>
      </c>
      <c r="B252">
        <v>3</v>
      </c>
      <c r="C252" t="s">
        <v>62</v>
      </c>
      <c r="D252" t="s">
        <v>61</v>
      </c>
      <c r="E252" s="17"/>
      <c r="F252" s="15">
        <v>2</v>
      </c>
      <c r="G252">
        <v>1</v>
      </c>
      <c r="H252" s="16">
        <v>2</v>
      </c>
      <c r="I252">
        <f t="shared" si="207"/>
        <v>91.666666666666671</v>
      </c>
      <c r="J252">
        <f>AVERAGE(I252:I261)</f>
        <v>87.941666666666677</v>
      </c>
      <c r="K252">
        <f t="shared" si="182"/>
        <v>0</v>
      </c>
      <c r="L252">
        <f>AVERAGE(K252:K261)</f>
        <v>1.2666666666666666</v>
      </c>
      <c r="M252">
        <f t="shared" si="208"/>
        <v>0</v>
      </c>
      <c r="N252">
        <f>AVERAGE(M252:M261)</f>
        <v>0.6</v>
      </c>
      <c r="O252">
        <f>STDEV(K252:K261)</f>
        <v>2.668344379647249</v>
      </c>
      <c r="P252">
        <f>O252/L252</f>
        <v>2.106587668142565</v>
      </c>
      <c r="Q252">
        <f t="shared" si="209"/>
        <v>7</v>
      </c>
      <c r="R252">
        <f>AVERAGE(Q252:Q261)</f>
        <v>5.5</v>
      </c>
      <c r="S252">
        <f>STDEV(I252:I261)</f>
        <v>33.664559202465355</v>
      </c>
      <c r="T252">
        <f>S252/J252</f>
        <v>0.38280556280639083</v>
      </c>
      <c r="W252">
        <v>5</v>
      </c>
      <c r="Z252">
        <v>2</v>
      </c>
      <c r="AA252">
        <v>1</v>
      </c>
      <c r="AC252">
        <v>5</v>
      </c>
      <c r="AD252">
        <v>4</v>
      </c>
      <c r="AE252">
        <v>343</v>
      </c>
      <c r="AF252">
        <v>190</v>
      </c>
      <c r="AV252">
        <f t="shared" si="183"/>
        <v>0</v>
      </c>
      <c r="AW252">
        <f t="shared" si="184"/>
        <v>0.83333333333333337</v>
      </c>
      <c r="AX252">
        <f t="shared" si="185"/>
        <v>0</v>
      </c>
      <c r="AY252">
        <f t="shared" si="186"/>
        <v>0</v>
      </c>
      <c r="AZ252">
        <f t="shared" si="187"/>
        <v>0.33333333333333331</v>
      </c>
      <c r="BA252">
        <f t="shared" si="188"/>
        <v>0.16666666666666666</v>
      </c>
      <c r="BB252">
        <f t="shared" si="189"/>
        <v>0</v>
      </c>
      <c r="BC252">
        <f t="shared" si="190"/>
        <v>0.83333333333333337</v>
      </c>
      <c r="BD252">
        <f t="shared" si="191"/>
        <v>0.66666666666666663</v>
      </c>
      <c r="BE252">
        <f t="shared" si="192"/>
        <v>57.166666666666664</v>
      </c>
      <c r="BF252">
        <f t="shared" si="193"/>
        <v>31.666666666666668</v>
      </c>
      <c r="BG252">
        <f t="shared" si="194"/>
        <v>0</v>
      </c>
      <c r="BH252">
        <f t="shared" si="195"/>
        <v>0</v>
      </c>
      <c r="BI252">
        <f t="shared" si="196"/>
        <v>0</v>
      </c>
      <c r="BJ252">
        <f t="shared" si="197"/>
        <v>0</v>
      </c>
      <c r="BK252">
        <f t="shared" si="198"/>
        <v>0</v>
      </c>
      <c r="BL252">
        <v>0</v>
      </c>
      <c r="BM252">
        <f t="shared" si="199"/>
        <v>0</v>
      </c>
      <c r="BN252">
        <f t="shared" si="200"/>
        <v>0</v>
      </c>
      <c r="BO252">
        <f t="shared" si="201"/>
        <v>0</v>
      </c>
      <c r="BP252">
        <f t="shared" si="202"/>
        <v>0</v>
      </c>
      <c r="BQ252">
        <f t="shared" si="203"/>
        <v>0</v>
      </c>
      <c r="BR252">
        <f t="shared" si="204"/>
        <v>0</v>
      </c>
      <c r="BS252">
        <f t="shared" si="205"/>
        <v>0</v>
      </c>
      <c r="BT252">
        <f t="shared" si="206"/>
        <v>0</v>
      </c>
      <c r="BV252">
        <f>AVERAGE(AV252:AV261)</f>
        <v>0</v>
      </c>
      <c r="BW252">
        <f>STDEV(AV252:AV261)</f>
        <v>0</v>
      </c>
      <c r="BX252">
        <v>0</v>
      </c>
      <c r="BY252">
        <f>AVERAGE(AW252:AW261)</f>
        <v>0.35000000000000003</v>
      </c>
      <c r="BZ252">
        <f>STDEV(AW252:AW261)</f>
        <v>0.52967495273569021</v>
      </c>
      <c r="CA252">
        <f t="shared" si="210"/>
        <v>1.5133570078162575</v>
      </c>
      <c r="CB252">
        <f>AVERAGE(AX252:AX261)</f>
        <v>0</v>
      </c>
      <c r="CC252">
        <f>STDEV(AX252:AX261)</f>
        <v>0</v>
      </c>
      <c r="CD252">
        <v>0</v>
      </c>
      <c r="CE252">
        <f t="shared" ref="CE252" si="233">AVERAGE(AY252:AY261)</f>
        <v>0</v>
      </c>
      <c r="CF252">
        <f>STDEV(AY252:AY261)</f>
        <v>0</v>
      </c>
      <c r="CG252">
        <v>0</v>
      </c>
      <c r="CH252">
        <f>AVERAGE(AZ252:AZ261)</f>
        <v>0.13333333333333333</v>
      </c>
      <c r="CI252">
        <f>STDEV(AZ252:AZ261)</f>
        <v>0.32203059435976528</v>
      </c>
      <c r="CJ252">
        <f t="shared" si="212"/>
        <v>2.4152294576982398</v>
      </c>
      <c r="CK252">
        <f>AVERAGE(BA252:BA261)</f>
        <v>1.75</v>
      </c>
      <c r="CL252">
        <f>STDEV(BA252:BA261)</f>
        <v>3.6752844855034987</v>
      </c>
      <c r="CM252">
        <f t="shared" si="213"/>
        <v>2.1001625631448566</v>
      </c>
      <c r="CN252">
        <f>AVERAGE(BB252:BB261)</f>
        <v>0</v>
      </c>
      <c r="CO252">
        <f>STDEV(BB252:BB261)</f>
        <v>0</v>
      </c>
      <c r="CP252">
        <v>0</v>
      </c>
      <c r="CQ252">
        <f>AVERAGE(BC252:BC261)</f>
        <v>15.816666666666668</v>
      </c>
      <c r="CR252">
        <f>STDEV(BC252:BC261)</f>
        <v>14.356022094242206</v>
      </c>
      <c r="CS252">
        <f t="shared" si="215"/>
        <v>0.9076515549573575</v>
      </c>
      <c r="CT252">
        <f>AVERAGE(BD252:BD261)</f>
        <v>3.833333333333333</v>
      </c>
      <c r="CU252">
        <f>STDEV(BD252:BD261)</f>
        <v>5.5390031192946223</v>
      </c>
      <c r="CV252">
        <f t="shared" si="216"/>
        <v>1.4449573354681624</v>
      </c>
      <c r="CW252">
        <f>AVERAGE(BE252:BE261)</f>
        <v>28.15</v>
      </c>
      <c r="CX252">
        <f>STDEV(BE252:BE261)</f>
        <v>23.136030902597053</v>
      </c>
      <c r="CY252">
        <f t="shared" si="217"/>
        <v>0.82188386865353658</v>
      </c>
      <c r="CZ252">
        <f>AVERAGE(BF252:BF261)</f>
        <v>36.724999999999994</v>
      </c>
      <c r="DA252">
        <f>STDEV(BF252:BF261)</f>
        <v>25.909030374336126</v>
      </c>
      <c r="DB252">
        <f t="shared" si="218"/>
        <v>0.70548755273890074</v>
      </c>
      <c r="DC252">
        <f>AVERAGE(BG252:BG261)</f>
        <v>0</v>
      </c>
      <c r="DD252">
        <f>STDEV(BG252:BG261)</f>
        <v>0</v>
      </c>
      <c r="DE252">
        <v>0</v>
      </c>
      <c r="DF252">
        <f>AVERAGE(BH252:BH261)</f>
        <v>0</v>
      </c>
      <c r="DG252">
        <f>STDEV(BH252:BH261)</f>
        <v>0</v>
      </c>
      <c r="DH252">
        <v>0</v>
      </c>
      <c r="DI252">
        <f>AVERAGE(BI252:BI261)</f>
        <v>1.1666666666666667</v>
      </c>
      <c r="DJ252">
        <f>STDEV(BI252:BI261)</f>
        <v>3.5737382302389755</v>
      </c>
      <c r="DK252">
        <f t="shared" si="220"/>
        <v>3.0632041973476931</v>
      </c>
      <c r="DL252">
        <f>AVERAGE(BJ252:BJ261)</f>
        <v>0</v>
      </c>
      <c r="DM252">
        <f>STDEV(BJ252:BJ261)</f>
        <v>0</v>
      </c>
      <c r="DN252">
        <v>0</v>
      </c>
      <c r="DO252">
        <f>AVERAGE(BK252:BK261)</f>
        <v>0</v>
      </c>
      <c r="DP252">
        <f>STDEV(BK252:BK261)</f>
        <v>0</v>
      </c>
      <c r="DQ252">
        <v>0</v>
      </c>
      <c r="DR252">
        <f>AVERAGE(BM252:BM261)</f>
        <v>1.2666666666666666</v>
      </c>
      <c r="DS252">
        <f>STDEV(BM252:BM261)</f>
        <v>2.668344379647249</v>
      </c>
      <c r="DT252">
        <f t="shared" si="221"/>
        <v>2.106587668142565</v>
      </c>
      <c r="DU252">
        <f>AVERAGE(BN252:BN261)</f>
        <v>0</v>
      </c>
      <c r="DV252">
        <f>STDEV(BN252:BN261)</f>
        <v>0</v>
      </c>
      <c r="DW252">
        <v>0</v>
      </c>
      <c r="DX252">
        <f>AVERAGE(BO252:BO261)</f>
        <v>0</v>
      </c>
      <c r="DY252">
        <f>STDEV(BO252:BO261)</f>
        <v>0</v>
      </c>
      <c r="DZ252">
        <v>0</v>
      </c>
      <c r="EA252">
        <f>AVERAGE(BP252:BP261)</f>
        <v>0</v>
      </c>
      <c r="EB252">
        <f>STDEV(BP252:BP261)</f>
        <v>0</v>
      </c>
      <c r="EC252">
        <v>0</v>
      </c>
      <c r="ED252">
        <f>AVERAGE(BL252:BL261)</f>
        <v>1.6666666666666666E-2</v>
      </c>
      <c r="EE252">
        <f>STDEV(BL252:BL261)</f>
        <v>5.2704627669472988E-2</v>
      </c>
      <c r="EF252">
        <f t="shared" si="222"/>
        <v>3.1622776601683795</v>
      </c>
      <c r="EG252">
        <f>AVERAGE(BQ252:BQ261)</f>
        <v>0</v>
      </c>
      <c r="EH252">
        <f>STDEV(BQ252:BQ261)</f>
        <v>0</v>
      </c>
      <c r="EI252">
        <v>0</v>
      </c>
      <c r="EJ252">
        <f>AVERAGE(BR252:BR261)</f>
        <v>0</v>
      </c>
      <c r="EK252">
        <f t="shared" si="223"/>
        <v>0</v>
      </c>
      <c r="EL252">
        <v>0</v>
      </c>
      <c r="EM252">
        <f>AVERAGE(BS252:BS261)</f>
        <v>0</v>
      </c>
      <c r="EN252">
        <f t="shared" si="224"/>
        <v>0</v>
      </c>
      <c r="EO252">
        <v>0</v>
      </c>
      <c r="EP252">
        <f>AVERAGE(BT252:BT261)</f>
        <v>0</v>
      </c>
      <c r="EQ252">
        <f t="shared" si="225"/>
        <v>0</v>
      </c>
      <c r="ER252">
        <v>0</v>
      </c>
    </row>
    <row r="253" spans="1:148" x14ac:dyDescent="0.25">
      <c r="A253">
        <v>26</v>
      </c>
      <c r="B253">
        <v>3</v>
      </c>
      <c r="C253" t="s">
        <v>62</v>
      </c>
      <c r="D253" t="s">
        <v>61</v>
      </c>
      <c r="E253" s="15"/>
      <c r="F253" s="15">
        <v>3</v>
      </c>
      <c r="G253" s="16">
        <v>1</v>
      </c>
      <c r="H253" s="16">
        <v>2</v>
      </c>
      <c r="I253">
        <f t="shared" si="207"/>
        <v>76.666666666666671</v>
      </c>
      <c r="K253">
        <f t="shared" si="182"/>
        <v>0</v>
      </c>
      <c r="M253">
        <f t="shared" si="208"/>
        <v>0</v>
      </c>
      <c r="Q253">
        <f t="shared" si="209"/>
        <v>7</v>
      </c>
      <c r="T253" s="16"/>
      <c r="U253" s="16"/>
      <c r="W253">
        <v>5</v>
      </c>
      <c r="AA253">
        <v>1</v>
      </c>
      <c r="AC253">
        <v>12</v>
      </c>
      <c r="AD253">
        <v>6</v>
      </c>
      <c r="AE253">
        <v>266</v>
      </c>
      <c r="AF253">
        <v>169</v>
      </c>
      <c r="AP253">
        <v>1</v>
      </c>
      <c r="AV253">
        <f t="shared" si="183"/>
        <v>0</v>
      </c>
      <c r="AW253">
        <f t="shared" si="184"/>
        <v>0.83333333333333337</v>
      </c>
      <c r="AX253">
        <f t="shared" si="185"/>
        <v>0</v>
      </c>
      <c r="AY253">
        <f t="shared" si="186"/>
        <v>0</v>
      </c>
      <c r="AZ253">
        <f t="shared" si="187"/>
        <v>0</v>
      </c>
      <c r="BA253">
        <f t="shared" si="188"/>
        <v>0.16666666666666666</v>
      </c>
      <c r="BB253">
        <f t="shared" si="189"/>
        <v>0</v>
      </c>
      <c r="BC253">
        <f t="shared" si="190"/>
        <v>2</v>
      </c>
      <c r="BD253">
        <f t="shared" si="191"/>
        <v>1</v>
      </c>
      <c r="BE253">
        <f t="shared" si="192"/>
        <v>44.333333333333336</v>
      </c>
      <c r="BF253">
        <f t="shared" si="193"/>
        <v>28.166666666666668</v>
      </c>
      <c r="BG253">
        <f t="shared" si="194"/>
        <v>0</v>
      </c>
      <c r="BH253">
        <f t="shared" si="195"/>
        <v>0</v>
      </c>
      <c r="BI253">
        <f t="shared" si="196"/>
        <v>0</v>
      </c>
      <c r="BJ253">
        <f t="shared" si="197"/>
        <v>0</v>
      </c>
      <c r="BK253">
        <f t="shared" si="198"/>
        <v>0</v>
      </c>
      <c r="BL253">
        <v>0.16666666666666666</v>
      </c>
      <c r="BM253">
        <f t="shared" si="199"/>
        <v>0</v>
      </c>
      <c r="BN253">
        <f t="shared" si="200"/>
        <v>0</v>
      </c>
      <c r="BO253">
        <f t="shared" si="201"/>
        <v>0</v>
      </c>
      <c r="BP253">
        <f t="shared" si="202"/>
        <v>0</v>
      </c>
      <c r="BQ253">
        <f t="shared" si="203"/>
        <v>0</v>
      </c>
      <c r="BR253">
        <f t="shared" si="204"/>
        <v>0</v>
      </c>
      <c r="BS253">
        <f t="shared" si="205"/>
        <v>0</v>
      </c>
      <c r="BT253">
        <f t="shared" si="206"/>
        <v>0</v>
      </c>
    </row>
    <row r="254" spans="1:148" x14ac:dyDescent="0.25">
      <c r="A254">
        <v>26</v>
      </c>
      <c r="B254">
        <v>3</v>
      </c>
      <c r="C254" t="s">
        <v>62</v>
      </c>
      <c r="D254" t="s">
        <v>61</v>
      </c>
      <c r="E254" s="15"/>
      <c r="F254" s="15">
        <v>4</v>
      </c>
      <c r="G254" s="16">
        <v>0</v>
      </c>
      <c r="H254" s="16">
        <v>1</v>
      </c>
      <c r="I254">
        <f t="shared" si="207"/>
        <v>46.25</v>
      </c>
      <c r="K254">
        <f t="shared" si="182"/>
        <v>8.75</v>
      </c>
      <c r="M254">
        <f t="shared" si="208"/>
        <v>1</v>
      </c>
      <c r="Q254">
        <f t="shared" si="209"/>
        <v>4</v>
      </c>
      <c r="T254" s="16"/>
      <c r="U254" s="16"/>
      <c r="AC254">
        <v>220</v>
      </c>
      <c r="AD254">
        <v>55</v>
      </c>
      <c r="AE254">
        <v>47</v>
      </c>
      <c r="AF254">
        <v>233</v>
      </c>
      <c r="AL254">
        <v>105</v>
      </c>
      <c r="AV254">
        <f t="shared" si="183"/>
        <v>0</v>
      </c>
      <c r="AW254">
        <f t="shared" si="184"/>
        <v>0</v>
      </c>
      <c r="AX254">
        <f t="shared" si="185"/>
        <v>0</v>
      </c>
      <c r="AY254">
        <f t="shared" si="186"/>
        <v>0</v>
      </c>
      <c r="AZ254">
        <f t="shared" si="187"/>
        <v>0</v>
      </c>
      <c r="BA254">
        <f t="shared" si="188"/>
        <v>0</v>
      </c>
      <c r="BB254">
        <f t="shared" si="189"/>
        <v>0</v>
      </c>
      <c r="BC254">
        <f t="shared" si="190"/>
        <v>18.333333333333332</v>
      </c>
      <c r="BD254">
        <f t="shared" si="191"/>
        <v>4.583333333333333</v>
      </c>
      <c r="BE254">
        <f t="shared" si="192"/>
        <v>3.9166666666666665</v>
      </c>
      <c r="BF254">
        <f t="shared" si="193"/>
        <v>19.416666666666668</v>
      </c>
      <c r="BG254">
        <f t="shared" si="194"/>
        <v>0</v>
      </c>
      <c r="BH254">
        <f t="shared" si="195"/>
        <v>0</v>
      </c>
      <c r="BI254">
        <f t="shared" si="196"/>
        <v>0</v>
      </c>
      <c r="BJ254">
        <f t="shared" si="197"/>
        <v>0</v>
      </c>
      <c r="BK254">
        <f t="shared" si="198"/>
        <v>0</v>
      </c>
      <c r="BL254">
        <v>0</v>
      </c>
      <c r="BM254">
        <f t="shared" si="199"/>
        <v>8.75</v>
      </c>
      <c r="BN254">
        <f t="shared" si="200"/>
        <v>0</v>
      </c>
      <c r="BO254">
        <f t="shared" si="201"/>
        <v>0</v>
      </c>
      <c r="BP254">
        <f t="shared" si="202"/>
        <v>0</v>
      </c>
      <c r="BQ254">
        <f t="shared" si="203"/>
        <v>0</v>
      </c>
      <c r="BR254">
        <f t="shared" si="204"/>
        <v>0</v>
      </c>
      <c r="BS254">
        <f t="shared" si="205"/>
        <v>0</v>
      </c>
      <c r="BT254">
        <f t="shared" si="206"/>
        <v>0</v>
      </c>
    </row>
    <row r="255" spans="1:148" x14ac:dyDescent="0.25">
      <c r="A255">
        <v>26</v>
      </c>
      <c r="B255">
        <v>3</v>
      </c>
      <c r="C255" t="s">
        <v>62</v>
      </c>
      <c r="D255" t="s">
        <v>61</v>
      </c>
      <c r="E255" s="15"/>
      <c r="F255" s="15">
        <v>5</v>
      </c>
      <c r="G255" s="16">
        <v>1</v>
      </c>
      <c r="H255" s="16">
        <v>2</v>
      </c>
      <c r="I255">
        <f t="shared" si="207"/>
        <v>95.333333333333329</v>
      </c>
      <c r="K255">
        <f t="shared" si="182"/>
        <v>0.66666666666666663</v>
      </c>
      <c r="M255">
        <f t="shared" si="208"/>
        <v>1</v>
      </c>
      <c r="Q255">
        <f t="shared" si="209"/>
        <v>6</v>
      </c>
      <c r="T255" s="16"/>
      <c r="U255" s="16"/>
      <c r="Z255">
        <v>6</v>
      </c>
      <c r="AA255">
        <v>72</v>
      </c>
      <c r="AC255">
        <v>269</v>
      </c>
      <c r="AD255">
        <v>43</v>
      </c>
      <c r="AE255">
        <v>54</v>
      </c>
      <c r="AF255">
        <v>128</v>
      </c>
      <c r="AL255">
        <v>4</v>
      </c>
      <c r="AV255">
        <f t="shared" si="183"/>
        <v>0</v>
      </c>
      <c r="AW255">
        <f t="shared" si="184"/>
        <v>0</v>
      </c>
      <c r="AX255">
        <f t="shared" si="185"/>
        <v>0</v>
      </c>
      <c r="AY255">
        <f t="shared" si="186"/>
        <v>0</v>
      </c>
      <c r="AZ255">
        <f t="shared" si="187"/>
        <v>1</v>
      </c>
      <c r="BA255">
        <f t="shared" si="188"/>
        <v>12</v>
      </c>
      <c r="BB255">
        <f t="shared" si="189"/>
        <v>0</v>
      </c>
      <c r="BC255">
        <f t="shared" si="190"/>
        <v>44.833333333333336</v>
      </c>
      <c r="BD255">
        <f t="shared" si="191"/>
        <v>7.166666666666667</v>
      </c>
      <c r="BE255">
        <f t="shared" si="192"/>
        <v>9</v>
      </c>
      <c r="BF255">
        <f t="shared" si="193"/>
        <v>21.333333333333332</v>
      </c>
      <c r="BG255">
        <f t="shared" si="194"/>
        <v>0</v>
      </c>
      <c r="BH255">
        <f t="shared" si="195"/>
        <v>0</v>
      </c>
      <c r="BI255">
        <f t="shared" si="196"/>
        <v>0</v>
      </c>
      <c r="BJ255">
        <f t="shared" si="197"/>
        <v>0</v>
      </c>
      <c r="BK255">
        <f t="shared" si="198"/>
        <v>0</v>
      </c>
      <c r="BL255">
        <v>0</v>
      </c>
      <c r="BM255">
        <f t="shared" si="199"/>
        <v>0.66666666666666663</v>
      </c>
      <c r="BN255">
        <f t="shared" si="200"/>
        <v>0</v>
      </c>
      <c r="BO255">
        <f t="shared" si="201"/>
        <v>0</v>
      </c>
      <c r="BP255">
        <f t="shared" si="202"/>
        <v>0</v>
      </c>
      <c r="BQ255">
        <f t="shared" si="203"/>
        <v>0</v>
      </c>
      <c r="BR255">
        <f t="shared" si="204"/>
        <v>0</v>
      </c>
      <c r="BS255">
        <f t="shared" si="205"/>
        <v>0</v>
      </c>
      <c r="BT255">
        <f t="shared" si="206"/>
        <v>0</v>
      </c>
    </row>
    <row r="256" spans="1:148" x14ac:dyDescent="0.25">
      <c r="A256">
        <v>26</v>
      </c>
      <c r="B256">
        <v>3</v>
      </c>
      <c r="C256" t="s">
        <v>62</v>
      </c>
      <c r="D256" t="s">
        <v>61</v>
      </c>
      <c r="E256" s="15"/>
      <c r="F256" s="15">
        <v>6</v>
      </c>
      <c r="G256" s="16">
        <v>0</v>
      </c>
      <c r="H256" s="16">
        <v>1</v>
      </c>
      <c r="I256">
        <f t="shared" si="207"/>
        <v>25.000000000000004</v>
      </c>
      <c r="K256">
        <f t="shared" si="182"/>
        <v>1.25</v>
      </c>
      <c r="M256">
        <f t="shared" si="208"/>
        <v>1</v>
      </c>
      <c r="Q256">
        <f t="shared" si="209"/>
        <v>5</v>
      </c>
      <c r="T256" s="16"/>
      <c r="U256" s="16"/>
      <c r="AA256">
        <v>2</v>
      </c>
      <c r="AC256">
        <v>206</v>
      </c>
      <c r="AD256">
        <v>41</v>
      </c>
      <c r="AE256">
        <v>33</v>
      </c>
      <c r="AF256">
        <v>18</v>
      </c>
      <c r="AL256">
        <v>15</v>
      </c>
      <c r="AV256">
        <f t="shared" si="183"/>
        <v>0</v>
      </c>
      <c r="AW256">
        <f t="shared" si="184"/>
        <v>0</v>
      </c>
      <c r="AX256">
        <f t="shared" si="185"/>
        <v>0</v>
      </c>
      <c r="AY256">
        <f t="shared" si="186"/>
        <v>0</v>
      </c>
      <c r="AZ256">
        <f t="shared" si="187"/>
        <v>0</v>
      </c>
      <c r="BA256">
        <f t="shared" si="188"/>
        <v>0.16666666666666666</v>
      </c>
      <c r="BB256">
        <f t="shared" si="189"/>
        <v>0</v>
      </c>
      <c r="BC256">
        <f t="shared" si="190"/>
        <v>17.166666666666668</v>
      </c>
      <c r="BD256">
        <f t="shared" si="191"/>
        <v>3.4166666666666665</v>
      </c>
      <c r="BE256">
        <f t="shared" si="192"/>
        <v>2.75</v>
      </c>
      <c r="BF256">
        <f t="shared" si="193"/>
        <v>1.5</v>
      </c>
      <c r="BG256">
        <f t="shared" si="194"/>
        <v>0</v>
      </c>
      <c r="BH256">
        <f t="shared" si="195"/>
        <v>0</v>
      </c>
      <c r="BI256">
        <f t="shared" si="196"/>
        <v>0</v>
      </c>
      <c r="BJ256">
        <f t="shared" si="197"/>
        <v>0</v>
      </c>
      <c r="BK256">
        <f t="shared" si="198"/>
        <v>0</v>
      </c>
      <c r="BL256">
        <v>0</v>
      </c>
      <c r="BM256">
        <f t="shared" si="199"/>
        <v>1.25</v>
      </c>
      <c r="BN256">
        <f t="shared" si="200"/>
        <v>0</v>
      </c>
      <c r="BO256">
        <f t="shared" si="201"/>
        <v>0</v>
      </c>
      <c r="BP256">
        <f t="shared" si="202"/>
        <v>0</v>
      </c>
      <c r="BQ256">
        <f t="shared" si="203"/>
        <v>0</v>
      </c>
      <c r="BR256">
        <f t="shared" si="204"/>
        <v>0</v>
      </c>
      <c r="BS256">
        <f t="shared" si="205"/>
        <v>0</v>
      </c>
      <c r="BT256">
        <f t="shared" si="206"/>
        <v>0</v>
      </c>
    </row>
    <row r="257" spans="1:148" x14ac:dyDescent="0.25">
      <c r="A257">
        <v>26</v>
      </c>
      <c r="B257">
        <v>3</v>
      </c>
      <c r="C257" t="s">
        <v>62</v>
      </c>
      <c r="D257" t="s">
        <v>61</v>
      </c>
      <c r="E257" s="15"/>
      <c r="F257" s="12">
        <v>7</v>
      </c>
      <c r="G257">
        <v>1</v>
      </c>
      <c r="H257">
        <v>2</v>
      </c>
      <c r="I257">
        <f t="shared" si="207"/>
        <v>72.5</v>
      </c>
      <c r="K257">
        <f t="shared" si="182"/>
        <v>0.33333333333333331</v>
      </c>
      <c r="M257">
        <f t="shared" si="208"/>
        <v>1</v>
      </c>
      <c r="Q257">
        <f t="shared" si="209"/>
        <v>6</v>
      </c>
      <c r="W257">
        <v>9</v>
      </c>
      <c r="AA257">
        <v>8</v>
      </c>
      <c r="AC257">
        <v>216</v>
      </c>
      <c r="AD257">
        <v>109</v>
      </c>
      <c r="AE257">
        <v>14</v>
      </c>
      <c r="AF257">
        <v>79</v>
      </c>
      <c r="AL257">
        <v>2</v>
      </c>
      <c r="AV257">
        <f t="shared" si="183"/>
        <v>0</v>
      </c>
      <c r="AW257">
        <f t="shared" si="184"/>
        <v>1.5</v>
      </c>
      <c r="AX257">
        <f t="shared" si="185"/>
        <v>0</v>
      </c>
      <c r="AY257">
        <f t="shared" si="186"/>
        <v>0</v>
      </c>
      <c r="AZ257">
        <f t="shared" si="187"/>
        <v>0</v>
      </c>
      <c r="BA257">
        <f t="shared" si="188"/>
        <v>1.3333333333333333</v>
      </c>
      <c r="BB257">
        <f t="shared" si="189"/>
        <v>0</v>
      </c>
      <c r="BC257">
        <f t="shared" si="190"/>
        <v>36</v>
      </c>
      <c r="BD257">
        <f t="shared" si="191"/>
        <v>18.166666666666668</v>
      </c>
      <c r="BE257">
        <f t="shared" si="192"/>
        <v>2.3333333333333335</v>
      </c>
      <c r="BF257">
        <f t="shared" si="193"/>
        <v>13.166666666666666</v>
      </c>
      <c r="BG257">
        <f t="shared" si="194"/>
        <v>0</v>
      </c>
      <c r="BH257">
        <f t="shared" si="195"/>
        <v>0</v>
      </c>
      <c r="BI257">
        <f t="shared" si="196"/>
        <v>0</v>
      </c>
      <c r="BJ257">
        <f t="shared" si="197"/>
        <v>0</v>
      </c>
      <c r="BK257">
        <f t="shared" si="198"/>
        <v>0</v>
      </c>
      <c r="BL257">
        <v>0</v>
      </c>
      <c r="BM257">
        <f t="shared" si="199"/>
        <v>0.33333333333333331</v>
      </c>
      <c r="BN257">
        <f t="shared" si="200"/>
        <v>0</v>
      </c>
      <c r="BO257">
        <f t="shared" si="201"/>
        <v>0</v>
      </c>
      <c r="BP257">
        <f t="shared" si="202"/>
        <v>0</v>
      </c>
      <c r="BQ257">
        <f t="shared" si="203"/>
        <v>0</v>
      </c>
      <c r="BR257">
        <f t="shared" si="204"/>
        <v>0</v>
      </c>
      <c r="BS257">
        <f t="shared" si="205"/>
        <v>0</v>
      </c>
      <c r="BT257">
        <f t="shared" si="206"/>
        <v>0</v>
      </c>
    </row>
    <row r="258" spans="1:148" x14ac:dyDescent="0.25">
      <c r="A258">
        <v>26</v>
      </c>
      <c r="B258">
        <v>3</v>
      </c>
      <c r="C258" t="s">
        <v>62</v>
      </c>
      <c r="D258" t="s">
        <v>61</v>
      </c>
      <c r="E258" s="15"/>
      <c r="F258" s="15">
        <v>8</v>
      </c>
      <c r="G258" s="16">
        <v>2</v>
      </c>
      <c r="H258" s="16">
        <v>4</v>
      </c>
      <c r="I258">
        <f t="shared" si="207"/>
        <v>101.66666666666666</v>
      </c>
      <c r="K258">
        <f t="shared" ref="K258:K321" si="234">SUM(BM258:BP258,BQ258:BT258)</f>
        <v>0</v>
      </c>
      <c r="M258">
        <f t="shared" si="208"/>
        <v>0</v>
      </c>
      <c r="Q258">
        <f t="shared" si="209"/>
        <v>6</v>
      </c>
      <c r="T258" s="16"/>
      <c r="U258" s="16"/>
      <c r="W258">
        <v>1</v>
      </c>
      <c r="AA258">
        <v>2</v>
      </c>
      <c r="AC258">
        <v>22</v>
      </c>
      <c r="AD258">
        <v>8</v>
      </c>
      <c r="AE258">
        <v>81</v>
      </c>
      <c r="AF258">
        <v>191</v>
      </c>
      <c r="AV258">
        <f t="shared" ref="AV258:AV321" si="235">(H258*V258)/12</f>
        <v>0</v>
      </c>
      <c r="AW258">
        <f t="shared" ref="AW258:AW321" si="236">(H258*W258)/12</f>
        <v>0.33333333333333331</v>
      </c>
      <c r="AX258">
        <f t="shared" ref="AX258:AX321" si="237">(H258*X258)/12</f>
        <v>0</v>
      </c>
      <c r="AY258">
        <f t="shared" ref="AY258:AY321" si="238">(H258*Y258)/12</f>
        <v>0</v>
      </c>
      <c r="AZ258">
        <f t="shared" ref="AZ258:AZ321" si="239">(H258*Z258)/12</f>
        <v>0</v>
      </c>
      <c r="BA258">
        <f t="shared" ref="BA258:BA321" si="240">(H258*AA258)/12</f>
        <v>0.66666666666666663</v>
      </c>
      <c r="BB258">
        <f t="shared" ref="BB258:BB321" si="241">(H258*AB258)/12</f>
        <v>0</v>
      </c>
      <c r="BC258">
        <f t="shared" ref="BC258:BC321" si="242">(H258*AC258)/12</f>
        <v>7.333333333333333</v>
      </c>
      <c r="BD258">
        <f t="shared" ref="BD258:BD321" si="243">(H258*AD258)/12</f>
        <v>2.6666666666666665</v>
      </c>
      <c r="BE258">
        <f t="shared" ref="BE258:BE321" si="244">(H258*AE258)/12</f>
        <v>27</v>
      </c>
      <c r="BF258">
        <f t="shared" ref="BF258:BF321" si="245">(H258*AF258)/12</f>
        <v>63.666666666666664</v>
      </c>
      <c r="BG258">
        <f t="shared" ref="BG258:BG321" si="246">(H258*AG258)/12</f>
        <v>0</v>
      </c>
      <c r="BH258">
        <f t="shared" ref="BH258:BH321" si="247">(H258*AH258)/12</f>
        <v>0</v>
      </c>
      <c r="BI258">
        <f t="shared" ref="BI258:BI321" si="248">(H258*AI258)/12</f>
        <v>0</v>
      </c>
      <c r="BJ258">
        <f t="shared" ref="BJ258:BJ321" si="249">(H258*AJ258)/12</f>
        <v>0</v>
      </c>
      <c r="BK258">
        <f t="shared" ref="BK258:BK321" si="250">(H258*AK258)/12</f>
        <v>0</v>
      </c>
      <c r="BL258">
        <v>0</v>
      </c>
      <c r="BM258">
        <f t="shared" ref="BM258:BM321" si="251">(H258*AL258)/12</f>
        <v>0</v>
      </c>
      <c r="BN258">
        <f t="shared" ref="BN258:BN321" si="252">(H258*AM258)/12</f>
        <v>0</v>
      </c>
      <c r="BO258">
        <f t="shared" ref="BO258:BO321" si="253">(H258*AN258)/12</f>
        <v>0</v>
      </c>
      <c r="BP258">
        <f t="shared" ref="BP258:BP321" si="254">(H258*AO258)/12</f>
        <v>0</v>
      </c>
      <c r="BQ258">
        <f t="shared" ref="BQ258:BQ321" si="255">(H258*AQ258)/12</f>
        <v>0</v>
      </c>
      <c r="BR258">
        <f t="shared" ref="BR258:BR321" si="256">(H258*AR258)/12</f>
        <v>0</v>
      </c>
      <c r="BS258">
        <f t="shared" ref="BS258:BS321" si="257">(H258*AS258)/12</f>
        <v>0</v>
      </c>
      <c r="BT258">
        <f t="shared" ref="BT258:BT321" si="258">(H258*AT258)/12</f>
        <v>0</v>
      </c>
    </row>
    <row r="259" spans="1:148" x14ac:dyDescent="0.25">
      <c r="A259">
        <v>26</v>
      </c>
      <c r="B259">
        <v>3</v>
      </c>
      <c r="C259" t="s">
        <v>62</v>
      </c>
      <c r="D259" t="s">
        <v>61</v>
      </c>
      <c r="E259" s="15"/>
      <c r="F259" s="15">
        <v>9</v>
      </c>
      <c r="G259" s="16">
        <v>2</v>
      </c>
      <c r="H259" s="16">
        <v>4</v>
      </c>
      <c r="I259">
        <f t="shared" ref="I259:I322" si="259">SUM(AV259:BL259)</f>
        <v>118.33333333333333</v>
      </c>
      <c r="K259">
        <f t="shared" si="234"/>
        <v>1</v>
      </c>
      <c r="M259">
        <f t="shared" ref="M259:M322" si="260">COUNTIF(BM259:BT259,"&gt;0")</f>
        <v>1</v>
      </c>
      <c r="Q259">
        <f t="shared" ref="Q259:Q322" si="261">COUNTIF(AV259:BL259,"&gt;0")</f>
        <v>5</v>
      </c>
      <c r="T259" s="16"/>
      <c r="U259" s="16"/>
      <c r="AA259">
        <v>2</v>
      </c>
      <c r="AC259">
        <v>19</v>
      </c>
      <c r="AE259">
        <v>78</v>
      </c>
      <c r="AF259">
        <v>255</v>
      </c>
      <c r="AI259">
        <v>1</v>
      </c>
      <c r="AL259">
        <v>3</v>
      </c>
      <c r="AV259">
        <f t="shared" si="235"/>
        <v>0</v>
      </c>
      <c r="AW259">
        <f t="shared" si="236"/>
        <v>0</v>
      </c>
      <c r="AX259">
        <f t="shared" si="237"/>
        <v>0</v>
      </c>
      <c r="AY259">
        <f t="shared" si="238"/>
        <v>0</v>
      </c>
      <c r="AZ259">
        <f t="shared" si="239"/>
        <v>0</v>
      </c>
      <c r="BA259">
        <f t="shared" si="240"/>
        <v>0.66666666666666663</v>
      </c>
      <c r="BB259">
        <f t="shared" si="241"/>
        <v>0</v>
      </c>
      <c r="BC259">
        <f t="shared" si="242"/>
        <v>6.333333333333333</v>
      </c>
      <c r="BD259">
        <f t="shared" si="243"/>
        <v>0</v>
      </c>
      <c r="BE259">
        <f t="shared" si="244"/>
        <v>26</v>
      </c>
      <c r="BF259">
        <f t="shared" si="245"/>
        <v>85</v>
      </c>
      <c r="BG259">
        <f t="shared" si="246"/>
        <v>0</v>
      </c>
      <c r="BH259">
        <f t="shared" si="247"/>
        <v>0</v>
      </c>
      <c r="BI259">
        <f t="shared" si="248"/>
        <v>0.33333333333333331</v>
      </c>
      <c r="BJ259">
        <f t="shared" si="249"/>
        <v>0</v>
      </c>
      <c r="BK259">
        <f t="shared" si="250"/>
        <v>0</v>
      </c>
      <c r="BL259">
        <v>0</v>
      </c>
      <c r="BM259">
        <f t="shared" si="251"/>
        <v>1</v>
      </c>
      <c r="BN259">
        <f t="shared" si="252"/>
        <v>0</v>
      </c>
      <c r="BO259">
        <f t="shared" si="253"/>
        <v>0</v>
      </c>
      <c r="BP259">
        <f t="shared" si="254"/>
        <v>0</v>
      </c>
      <c r="BQ259">
        <f t="shared" si="255"/>
        <v>0</v>
      </c>
      <c r="BR259">
        <f t="shared" si="256"/>
        <v>0</v>
      </c>
      <c r="BS259">
        <f t="shared" si="257"/>
        <v>0</v>
      </c>
      <c r="BT259">
        <f t="shared" si="258"/>
        <v>0</v>
      </c>
    </row>
    <row r="260" spans="1:148" x14ac:dyDescent="0.25">
      <c r="A260">
        <v>26</v>
      </c>
      <c r="B260">
        <v>3</v>
      </c>
      <c r="C260" t="s">
        <v>62</v>
      </c>
      <c r="D260" t="s">
        <v>61</v>
      </c>
      <c r="E260" s="15"/>
      <c r="F260" s="15">
        <v>10</v>
      </c>
      <c r="G260" s="16">
        <v>2</v>
      </c>
      <c r="H260" s="16">
        <v>4</v>
      </c>
      <c r="I260">
        <f t="shared" si="259"/>
        <v>131.33333333333334</v>
      </c>
      <c r="K260">
        <f t="shared" si="234"/>
        <v>0</v>
      </c>
      <c r="M260">
        <f t="shared" si="260"/>
        <v>0</v>
      </c>
      <c r="Q260">
        <f t="shared" si="261"/>
        <v>6</v>
      </c>
      <c r="T260" s="16"/>
      <c r="U260" s="16"/>
      <c r="AA260">
        <v>7</v>
      </c>
      <c r="AC260">
        <v>39</v>
      </c>
      <c r="AD260">
        <v>2</v>
      </c>
      <c r="AE260">
        <v>179</v>
      </c>
      <c r="AF260">
        <v>133</v>
      </c>
      <c r="AI260">
        <v>34</v>
      </c>
      <c r="AV260">
        <f t="shared" si="235"/>
        <v>0</v>
      </c>
      <c r="AW260">
        <f t="shared" si="236"/>
        <v>0</v>
      </c>
      <c r="AX260">
        <f t="shared" si="237"/>
        <v>0</v>
      </c>
      <c r="AY260">
        <f t="shared" si="238"/>
        <v>0</v>
      </c>
      <c r="AZ260">
        <f t="shared" si="239"/>
        <v>0</v>
      </c>
      <c r="BA260">
        <f t="shared" si="240"/>
        <v>2.3333333333333335</v>
      </c>
      <c r="BB260">
        <f t="shared" si="241"/>
        <v>0</v>
      </c>
      <c r="BC260">
        <f t="shared" si="242"/>
        <v>13</v>
      </c>
      <c r="BD260">
        <f t="shared" si="243"/>
        <v>0.66666666666666663</v>
      </c>
      <c r="BE260">
        <f t="shared" si="244"/>
        <v>59.666666666666664</v>
      </c>
      <c r="BF260">
        <f t="shared" si="245"/>
        <v>44.333333333333336</v>
      </c>
      <c r="BG260">
        <f t="shared" si="246"/>
        <v>0</v>
      </c>
      <c r="BH260">
        <f t="shared" si="247"/>
        <v>0</v>
      </c>
      <c r="BI260">
        <f t="shared" si="248"/>
        <v>11.333333333333334</v>
      </c>
      <c r="BJ260">
        <f t="shared" si="249"/>
        <v>0</v>
      </c>
      <c r="BK260">
        <f t="shared" si="250"/>
        <v>0</v>
      </c>
      <c r="BL260">
        <v>0</v>
      </c>
      <c r="BM260">
        <f t="shared" si="251"/>
        <v>0</v>
      </c>
      <c r="BN260">
        <f t="shared" si="252"/>
        <v>0</v>
      </c>
      <c r="BO260">
        <f t="shared" si="253"/>
        <v>0</v>
      </c>
      <c r="BP260">
        <f t="shared" si="254"/>
        <v>0</v>
      </c>
      <c r="BQ260">
        <f t="shared" si="255"/>
        <v>0</v>
      </c>
      <c r="BR260">
        <f t="shared" si="256"/>
        <v>0</v>
      </c>
      <c r="BS260">
        <f t="shared" si="257"/>
        <v>0</v>
      </c>
      <c r="BT260">
        <f t="shared" si="258"/>
        <v>0</v>
      </c>
    </row>
    <row r="261" spans="1:148" x14ac:dyDescent="0.25">
      <c r="A261">
        <v>26</v>
      </c>
      <c r="B261">
        <v>3</v>
      </c>
      <c r="C261" t="s">
        <v>62</v>
      </c>
      <c r="D261" t="s">
        <v>61</v>
      </c>
      <c r="E261" s="15"/>
      <c r="F261" s="15">
        <v>11</v>
      </c>
      <c r="G261" s="16">
        <v>2</v>
      </c>
      <c r="H261" s="16">
        <v>4</v>
      </c>
      <c r="I261">
        <f t="shared" si="259"/>
        <v>120.66666666666667</v>
      </c>
      <c r="K261">
        <f t="shared" si="234"/>
        <v>0.66666666666666663</v>
      </c>
      <c r="M261">
        <f t="shared" si="260"/>
        <v>1</v>
      </c>
      <c r="Q261">
        <f t="shared" si="261"/>
        <v>3</v>
      </c>
      <c r="T261" s="16"/>
      <c r="U261" s="16"/>
      <c r="AC261">
        <v>37</v>
      </c>
      <c r="AE261">
        <v>148</v>
      </c>
      <c r="AF261">
        <v>177</v>
      </c>
      <c r="AL261">
        <v>2</v>
      </c>
      <c r="AV261">
        <f t="shared" si="235"/>
        <v>0</v>
      </c>
      <c r="AW261">
        <f t="shared" si="236"/>
        <v>0</v>
      </c>
      <c r="AX261">
        <f t="shared" si="237"/>
        <v>0</v>
      </c>
      <c r="AY261">
        <f t="shared" si="238"/>
        <v>0</v>
      </c>
      <c r="AZ261">
        <f t="shared" si="239"/>
        <v>0</v>
      </c>
      <c r="BA261">
        <f t="shared" si="240"/>
        <v>0</v>
      </c>
      <c r="BB261">
        <f t="shared" si="241"/>
        <v>0</v>
      </c>
      <c r="BC261">
        <f t="shared" si="242"/>
        <v>12.333333333333334</v>
      </c>
      <c r="BD261">
        <f t="shared" si="243"/>
        <v>0</v>
      </c>
      <c r="BE261">
        <f t="shared" si="244"/>
        <v>49.333333333333336</v>
      </c>
      <c r="BF261">
        <f t="shared" si="245"/>
        <v>59</v>
      </c>
      <c r="BG261">
        <f t="shared" si="246"/>
        <v>0</v>
      </c>
      <c r="BH261">
        <f t="shared" si="247"/>
        <v>0</v>
      </c>
      <c r="BI261">
        <f t="shared" si="248"/>
        <v>0</v>
      </c>
      <c r="BJ261">
        <f t="shared" si="249"/>
        <v>0</v>
      </c>
      <c r="BK261">
        <f t="shared" si="250"/>
        <v>0</v>
      </c>
      <c r="BL261">
        <v>0</v>
      </c>
      <c r="BM261">
        <f t="shared" si="251"/>
        <v>0.66666666666666663</v>
      </c>
      <c r="BN261">
        <f t="shared" si="252"/>
        <v>0</v>
      </c>
      <c r="BO261">
        <f t="shared" si="253"/>
        <v>0</v>
      </c>
      <c r="BP261">
        <f t="shared" si="254"/>
        <v>0</v>
      </c>
      <c r="BQ261">
        <f t="shared" si="255"/>
        <v>0</v>
      </c>
      <c r="BR261">
        <f t="shared" si="256"/>
        <v>0</v>
      </c>
      <c r="BS261">
        <f t="shared" si="257"/>
        <v>0</v>
      </c>
      <c r="BT261">
        <f t="shared" si="258"/>
        <v>0</v>
      </c>
    </row>
    <row r="262" spans="1:148" x14ac:dyDescent="0.25">
      <c r="A262">
        <v>27</v>
      </c>
      <c r="B262">
        <v>7</v>
      </c>
      <c r="C262" t="s">
        <v>68</v>
      </c>
      <c r="D262" t="s">
        <v>63</v>
      </c>
      <c r="E262" s="15"/>
      <c r="F262" s="15">
        <v>2</v>
      </c>
      <c r="G262" s="16">
        <v>1</v>
      </c>
      <c r="H262" s="16">
        <v>2</v>
      </c>
      <c r="I262">
        <f t="shared" si="259"/>
        <v>80.333333333333329</v>
      </c>
      <c r="J262">
        <f>AVERAGE(I262:I271)</f>
        <v>117.76666666666668</v>
      </c>
      <c r="K262">
        <f t="shared" si="234"/>
        <v>0.33333333333333331</v>
      </c>
      <c r="L262">
        <f>AVERAGE(K262:K271)</f>
        <v>0.22500000000000001</v>
      </c>
      <c r="M262">
        <f t="shared" si="260"/>
        <v>1</v>
      </c>
      <c r="N262">
        <f>AVERAGE(M262:M271)</f>
        <v>0.4</v>
      </c>
      <c r="O262">
        <f>STDEV(K262:K271)</f>
        <v>0.41583249832915498</v>
      </c>
      <c r="P262">
        <f>O262/L262</f>
        <v>1.8481444370184665</v>
      </c>
      <c r="Q262">
        <f t="shared" si="261"/>
        <v>7</v>
      </c>
      <c r="R262">
        <f>AVERAGE(Q262:Q271)</f>
        <v>9.1999999999999993</v>
      </c>
      <c r="S262">
        <f>STDEV(I262:I271)</f>
        <v>63.554496883179496</v>
      </c>
      <c r="T262">
        <f>S262/J262</f>
        <v>0.53966456453308365</v>
      </c>
      <c r="W262">
        <v>8</v>
      </c>
      <c r="Z262">
        <v>8</v>
      </c>
      <c r="AA262">
        <v>12</v>
      </c>
      <c r="AC262">
        <v>18</v>
      </c>
      <c r="AD262">
        <v>246</v>
      </c>
      <c r="AE262">
        <v>76</v>
      </c>
      <c r="AF262">
        <v>114</v>
      </c>
      <c r="AS262">
        <v>2</v>
      </c>
      <c r="AV262">
        <f t="shared" si="235"/>
        <v>0</v>
      </c>
      <c r="AW262">
        <f t="shared" si="236"/>
        <v>1.3333333333333333</v>
      </c>
      <c r="AX262">
        <f t="shared" si="237"/>
        <v>0</v>
      </c>
      <c r="AY262">
        <f t="shared" si="238"/>
        <v>0</v>
      </c>
      <c r="AZ262">
        <f t="shared" si="239"/>
        <v>1.3333333333333333</v>
      </c>
      <c r="BA262">
        <f t="shared" si="240"/>
        <v>2</v>
      </c>
      <c r="BB262">
        <f t="shared" si="241"/>
        <v>0</v>
      </c>
      <c r="BC262">
        <f t="shared" si="242"/>
        <v>3</v>
      </c>
      <c r="BD262">
        <f t="shared" si="243"/>
        <v>41</v>
      </c>
      <c r="BE262">
        <f t="shared" si="244"/>
        <v>12.666666666666666</v>
      </c>
      <c r="BF262">
        <f t="shared" si="245"/>
        <v>19</v>
      </c>
      <c r="BG262">
        <f t="shared" si="246"/>
        <v>0</v>
      </c>
      <c r="BH262">
        <f t="shared" si="247"/>
        <v>0</v>
      </c>
      <c r="BI262">
        <f t="shared" si="248"/>
        <v>0</v>
      </c>
      <c r="BJ262">
        <f t="shared" si="249"/>
        <v>0</v>
      </c>
      <c r="BK262">
        <f t="shared" si="250"/>
        <v>0</v>
      </c>
      <c r="BL262">
        <v>0</v>
      </c>
      <c r="BM262">
        <f t="shared" si="251"/>
        <v>0</v>
      </c>
      <c r="BN262">
        <f t="shared" si="252"/>
        <v>0</v>
      </c>
      <c r="BO262">
        <f t="shared" si="253"/>
        <v>0</v>
      </c>
      <c r="BP262">
        <f t="shared" si="254"/>
        <v>0</v>
      </c>
      <c r="BQ262">
        <f t="shared" si="255"/>
        <v>0</v>
      </c>
      <c r="BR262">
        <f t="shared" si="256"/>
        <v>0</v>
      </c>
      <c r="BS262">
        <f t="shared" si="257"/>
        <v>0.33333333333333331</v>
      </c>
      <c r="BT262">
        <f t="shared" si="258"/>
        <v>0</v>
      </c>
      <c r="BV262">
        <f>AVERAGE(AV262:AV271)</f>
        <v>0.41666666666666669</v>
      </c>
      <c r="BW262">
        <f>STDEV(AV262:AV271)</f>
        <v>1.0460094657645962</v>
      </c>
      <c r="BX262">
        <f t="shared" ref="BX262" si="262">BW262/BV262</f>
        <v>2.5104227178350307</v>
      </c>
      <c r="BY262">
        <f>AVERAGE(AW262:AW271)</f>
        <v>3.7916666666666665</v>
      </c>
      <c r="BZ262">
        <f>STDEV(AW262:AW271)</f>
        <v>5.4695072227083914</v>
      </c>
      <c r="CA262">
        <f t="shared" ref="CA262:CA322" si="263">BZ262/BY262</f>
        <v>1.4425073993956197</v>
      </c>
      <c r="CB262">
        <f>AVERAGE(AX262:AX271)</f>
        <v>0</v>
      </c>
      <c r="CC262">
        <f>STDEV(AX262:AX271)</f>
        <v>0</v>
      </c>
      <c r="CD262">
        <v>0</v>
      </c>
      <c r="CE262">
        <f t="shared" ref="CE262" si="264">AVERAGE(AY262:AY271)</f>
        <v>0</v>
      </c>
      <c r="CF262">
        <f>STDEV(AY262:AY271)</f>
        <v>0</v>
      </c>
      <c r="CG262">
        <v>0</v>
      </c>
      <c r="CH262">
        <f>AVERAGE(AZ262:AZ271)</f>
        <v>10.658333333333335</v>
      </c>
      <c r="CI262">
        <f>STDEV(AZ262:AZ271)</f>
        <v>11.245194446880326</v>
      </c>
      <c r="CJ262">
        <f t="shared" ref="CJ262:CJ322" si="265">CI262/CH262</f>
        <v>1.0550612459934627</v>
      </c>
      <c r="CK262">
        <f>AVERAGE(BA262:BA271)</f>
        <v>12.025</v>
      </c>
      <c r="CL262">
        <f>STDEV(BA262:BA271)</f>
        <v>23.380773532705337</v>
      </c>
      <c r="CM262">
        <f t="shared" ref="CM262:CM322" si="266">CL262/CK262</f>
        <v>1.9443470713268471</v>
      </c>
      <c r="CN262">
        <f>AVERAGE(BB262:BB271)</f>
        <v>2.5000000000000004</v>
      </c>
      <c r="CO262">
        <f>STDEV(BB262:BB271)</f>
        <v>4.2222222222222223</v>
      </c>
      <c r="CP262">
        <f t="shared" ref="CP262:CP322" si="267">CO262/CN262</f>
        <v>1.6888888888888887</v>
      </c>
      <c r="CQ262">
        <f>AVERAGE(BC262:BC271)</f>
        <v>5.6416666666666657</v>
      </c>
      <c r="CR262">
        <f>STDEV(BC262:BC271)</f>
        <v>3.9114523998820716</v>
      </c>
      <c r="CS262">
        <f t="shared" ref="CS262:CS322" si="268">CR262/CQ262</f>
        <v>0.69331504872355787</v>
      </c>
      <c r="CT262">
        <f>AVERAGE(BD262:BD271)</f>
        <v>27.25</v>
      </c>
      <c r="CU262">
        <f>STDEV(BD262:BD271)</f>
        <v>43.506509375318672</v>
      </c>
      <c r="CV262">
        <f t="shared" ref="CV262:CV322" si="269">CU262/CT262</f>
        <v>1.5965691513878411</v>
      </c>
      <c r="CW262">
        <f>AVERAGE(BE262:BE271)</f>
        <v>6.7833333333333332</v>
      </c>
      <c r="CX262">
        <f>STDEV(BE262:BE271)</f>
        <v>8.2645494600599818</v>
      </c>
      <c r="CY262">
        <f t="shared" ref="CY262:CY322" si="270">CX262/CW262</f>
        <v>1.2183610997631422</v>
      </c>
      <c r="CZ262">
        <f>AVERAGE(BF262:BF271)</f>
        <v>34.94166666666667</v>
      </c>
      <c r="DA262">
        <f>STDEV(BF262:BF271)</f>
        <v>43.344016667404013</v>
      </c>
      <c r="DB262">
        <f t="shared" ref="DB262:DB322" si="271">DA262/CZ262</f>
        <v>1.2404679227494588</v>
      </c>
      <c r="DC262">
        <f>AVERAGE(BG262:BG271)</f>
        <v>8.375</v>
      </c>
      <c r="DD262">
        <f>STDEV(BG262:BG271)</f>
        <v>15.278244942352462</v>
      </c>
      <c r="DE262">
        <f t="shared" ref="DE262:DE302" si="272">DD262/DC262</f>
        <v>1.8242680528182045</v>
      </c>
      <c r="DF262">
        <f>AVERAGE(BH262:BH271)</f>
        <v>0</v>
      </c>
      <c r="DG262">
        <f>STDEV(BH262:BH271)</f>
        <v>0</v>
      </c>
      <c r="DH262">
        <v>0</v>
      </c>
      <c r="DI262">
        <f>AVERAGE(BI262:BI271)</f>
        <v>2.5166666666666666</v>
      </c>
      <c r="DJ262">
        <f>STDEV(BI262:BI271)</f>
        <v>4.3761770903296329</v>
      </c>
      <c r="DK262">
        <f t="shared" ref="DK262:DK322" si="273">DJ262/DI262</f>
        <v>1.7388783140382646</v>
      </c>
      <c r="DL262">
        <f>AVERAGE(BJ262:BJ271)</f>
        <v>0</v>
      </c>
      <c r="DM262">
        <f>STDEV(BJ262:BJ271)</f>
        <v>0</v>
      </c>
      <c r="DN262">
        <v>0</v>
      </c>
      <c r="DO262">
        <f>AVERAGE(BK262:BK271)</f>
        <v>0</v>
      </c>
      <c r="DP262">
        <f>STDEV(BK262:BK271)</f>
        <v>0</v>
      </c>
      <c r="DQ262">
        <v>0</v>
      </c>
      <c r="DR262">
        <f>AVERAGE(BM262:BM271)</f>
        <v>0.19166666666666665</v>
      </c>
      <c r="DS262">
        <f>STDEV(BM262:BM271)</f>
        <v>0.41952721773414547</v>
      </c>
      <c r="DT262">
        <f t="shared" ref="DT262:DT312" si="274">DS262/DR262</f>
        <v>2.1888376577433677</v>
      </c>
      <c r="DU262">
        <f>AVERAGE(BN262:BN271)</f>
        <v>0</v>
      </c>
      <c r="DV262">
        <f>STDEV(BN262:BN271)</f>
        <v>0</v>
      </c>
      <c r="DW262">
        <v>0</v>
      </c>
      <c r="DX262">
        <f>AVERAGE(BO262:BO271)</f>
        <v>0</v>
      </c>
      <c r="DY262">
        <f>STDEV(BO262:BO271)</f>
        <v>0</v>
      </c>
      <c r="DZ262">
        <v>0</v>
      </c>
      <c r="EA262">
        <f>AVERAGE(BP262:BP271)</f>
        <v>0</v>
      </c>
      <c r="EB262">
        <f>STDEV(BP262:BP271)</f>
        <v>0</v>
      </c>
      <c r="EC262">
        <v>0</v>
      </c>
      <c r="ED262">
        <f>AVERAGE(BL262:BL271)</f>
        <v>2.8666666666666663</v>
      </c>
      <c r="EE262">
        <f>STDEV(BL262:BL271)</f>
        <v>5.4210381220747434</v>
      </c>
      <c r="EF262">
        <f t="shared" ref="EF262:EF322" si="275">EE262/ED262</f>
        <v>1.8910598100260736</v>
      </c>
      <c r="EG262">
        <f>AVERAGE(BQ262:BQ271)</f>
        <v>0</v>
      </c>
      <c r="EH262">
        <f>STDEV(BQ262:BQ271)</f>
        <v>0</v>
      </c>
      <c r="EI262">
        <v>0</v>
      </c>
      <c r="EJ262">
        <f>AVERAGE(BR262:BR271)</f>
        <v>0</v>
      </c>
      <c r="EK262">
        <f t="shared" ref="EK262:EK322" si="276">STDEV(BR262:BR271)</f>
        <v>0</v>
      </c>
      <c r="EL262">
        <v>0</v>
      </c>
      <c r="EM262">
        <f>AVERAGE(BS262:BS271)</f>
        <v>3.3333333333333333E-2</v>
      </c>
      <c r="EN262">
        <f t="shared" ref="EN262:EN322" si="277">STDEV(BS262:BS271)</f>
        <v>0.10540925533894598</v>
      </c>
      <c r="EO262">
        <f t="shared" ref="EO262:EO312" si="278">EN262/EM262</f>
        <v>3.1622776601683795</v>
      </c>
      <c r="EP262">
        <f>AVERAGE(BT262:BT271)</f>
        <v>0</v>
      </c>
      <c r="EQ262">
        <f t="shared" ref="EQ262:EQ322" si="279">STDEV(BT262:BT271)</f>
        <v>0</v>
      </c>
      <c r="ER262">
        <v>0</v>
      </c>
    </row>
    <row r="263" spans="1:148" x14ac:dyDescent="0.25">
      <c r="A263">
        <v>27</v>
      </c>
      <c r="B263">
        <v>7</v>
      </c>
      <c r="C263" t="s">
        <v>68</v>
      </c>
      <c r="D263" t="s">
        <v>63</v>
      </c>
      <c r="E263" s="15"/>
      <c r="F263" s="15">
        <v>3</v>
      </c>
      <c r="G263" s="16">
        <v>1</v>
      </c>
      <c r="H263" s="16">
        <v>2</v>
      </c>
      <c r="I263">
        <f t="shared" si="259"/>
        <v>191.33333333333334</v>
      </c>
      <c r="K263">
        <f t="shared" si="234"/>
        <v>0</v>
      </c>
      <c r="M263">
        <f t="shared" si="260"/>
        <v>0</v>
      </c>
      <c r="Q263">
        <f t="shared" si="261"/>
        <v>7</v>
      </c>
      <c r="T263" s="16"/>
      <c r="U263" s="16"/>
      <c r="W263">
        <v>10</v>
      </c>
      <c r="Z263">
        <v>24</v>
      </c>
      <c r="AA263">
        <v>8</v>
      </c>
      <c r="AC263">
        <v>20</v>
      </c>
      <c r="AD263">
        <v>872</v>
      </c>
      <c r="AE263">
        <v>166</v>
      </c>
      <c r="AF263">
        <v>48</v>
      </c>
      <c r="AV263">
        <f t="shared" si="235"/>
        <v>0</v>
      </c>
      <c r="AW263">
        <f t="shared" si="236"/>
        <v>1.6666666666666667</v>
      </c>
      <c r="AX263">
        <f t="shared" si="237"/>
        <v>0</v>
      </c>
      <c r="AY263">
        <f t="shared" si="238"/>
        <v>0</v>
      </c>
      <c r="AZ263">
        <f t="shared" si="239"/>
        <v>4</v>
      </c>
      <c r="BA263">
        <f t="shared" si="240"/>
        <v>1.3333333333333333</v>
      </c>
      <c r="BB263">
        <f t="shared" si="241"/>
        <v>0</v>
      </c>
      <c r="BC263">
        <f t="shared" si="242"/>
        <v>3.3333333333333335</v>
      </c>
      <c r="BD263">
        <f t="shared" si="243"/>
        <v>145.33333333333334</v>
      </c>
      <c r="BE263">
        <f t="shared" si="244"/>
        <v>27.666666666666668</v>
      </c>
      <c r="BF263">
        <f t="shared" si="245"/>
        <v>8</v>
      </c>
      <c r="BG263">
        <f t="shared" si="246"/>
        <v>0</v>
      </c>
      <c r="BH263">
        <f t="shared" si="247"/>
        <v>0</v>
      </c>
      <c r="BI263">
        <f t="shared" si="248"/>
        <v>0</v>
      </c>
      <c r="BJ263">
        <f t="shared" si="249"/>
        <v>0</v>
      </c>
      <c r="BK263">
        <f t="shared" si="250"/>
        <v>0</v>
      </c>
      <c r="BL263">
        <v>0</v>
      </c>
      <c r="BM263">
        <f t="shared" si="251"/>
        <v>0</v>
      </c>
      <c r="BN263">
        <f t="shared" si="252"/>
        <v>0</v>
      </c>
      <c r="BO263">
        <f t="shared" si="253"/>
        <v>0</v>
      </c>
      <c r="BP263">
        <f t="shared" si="254"/>
        <v>0</v>
      </c>
      <c r="BQ263">
        <f t="shared" si="255"/>
        <v>0</v>
      </c>
      <c r="BR263">
        <f t="shared" si="256"/>
        <v>0</v>
      </c>
      <c r="BS263">
        <f t="shared" si="257"/>
        <v>0</v>
      </c>
      <c r="BT263">
        <f t="shared" si="258"/>
        <v>0</v>
      </c>
    </row>
    <row r="264" spans="1:148" x14ac:dyDescent="0.25">
      <c r="A264">
        <v>27</v>
      </c>
      <c r="B264">
        <v>7</v>
      </c>
      <c r="C264" t="s">
        <v>68</v>
      </c>
      <c r="D264" t="s">
        <v>63</v>
      </c>
      <c r="E264" s="15"/>
      <c r="F264" s="15">
        <v>4</v>
      </c>
      <c r="G264" s="16">
        <v>1</v>
      </c>
      <c r="H264" s="16">
        <v>2</v>
      </c>
      <c r="I264">
        <f t="shared" si="259"/>
        <v>170.66666666666669</v>
      </c>
      <c r="K264">
        <f t="shared" si="234"/>
        <v>1.3333333333333333</v>
      </c>
      <c r="M264">
        <f t="shared" si="260"/>
        <v>1</v>
      </c>
      <c r="Q264">
        <f t="shared" si="261"/>
        <v>8</v>
      </c>
      <c r="T264" s="16"/>
      <c r="U264" s="16"/>
      <c r="W264">
        <v>32</v>
      </c>
      <c r="Z264">
        <v>40</v>
      </c>
      <c r="AA264">
        <v>32</v>
      </c>
      <c r="AB264">
        <v>8</v>
      </c>
      <c r="AC264">
        <v>52</v>
      </c>
      <c r="AD264">
        <v>172</v>
      </c>
      <c r="AE264">
        <v>36</v>
      </c>
      <c r="AF264">
        <v>652</v>
      </c>
      <c r="AL264">
        <v>8</v>
      </c>
      <c r="AV264">
        <f t="shared" si="235"/>
        <v>0</v>
      </c>
      <c r="AW264">
        <f t="shared" si="236"/>
        <v>5.333333333333333</v>
      </c>
      <c r="AX264">
        <f t="shared" si="237"/>
        <v>0</v>
      </c>
      <c r="AY264">
        <f t="shared" si="238"/>
        <v>0</v>
      </c>
      <c r="AZ264">
        <f t="shared" si="239"/>
        <v>6.666666666666667</v>
      </c>
      <c r="BA264">
        <f t="shared" si="240"/>
        <v>5.333333333333333</v>
      </c>
      <c r="BB264">
        <f t="shared" si="241"/>
        <v>1.3333333333333333</v>
      </c>
      <c r="BC264">
        <f t="shared" si="242"/>
        <v>8.6666666666666661</v>
      </c>
      <c r="BD264">
        <f t="shared" si="243"/>
        <v>28.666666666666668</v>
      </c>
      <c r="BE264">
        <f t="shared" si="244"/>
        <v>6</v>
      </c>
      <c r="BF264">
        <f t="shared" si="245"/>
        <v>108.66666666666667</v>
      </c>
      <c r="BG264">
        <f t="shared" si="246"/>
        <v>0</v>
      </c>
      <c r="BH264">
        <f t="shared" si="247"/>
        <v>0</v>
      </c>
      <c r="BI264">
        <f t="shared" si="248"/>
        <v>0</v>
      </c>
      <c r="BJ264">
        <f t="shared" si="249"/>
        <v>0</v>
      </c>
      <c r="BK264">
        <f t="shared" si="250"/>
        <v>0</v>
      </c>
      <c r="BL264">
        <v>0</v>
      </c>
      <c r="BM264">
        <f t="shared" si="251"/>
        <v>1.3333333333333333</v>
      </c>
      <c r="BN264">
        <f t="shared" si="252"/>
        <v>0</v>
      </c>
      <c r="BO264">
        <f t="shared" si="253"/>
        <v>0</v>
      </c>
      <c r="BP264">
        <f t="shared" si="254"/>
        <v>0</v>
      </c>
      <c r="BQ264">
        <f t="shared" si="255"/>
        <v>0</v>
      </c>
      <c r="BR264">
        <f t="shared" si="256"/>
        <v>0</v>
      </c>
      <c r="BS264">
        <f t="shared" si="257"/>
        <v>0</v>
      </c>
      <c r="BT264">
        <f t="shared" si="258"/>
        <v>0</v>
      </c>
    </row>
    <row r="265" spans="1:148" x14ac:dyDescent="0.25">
      <c r="A265">
        <v>27</v>
      </c>
      <c r="B265">
        <v>7</v>
      </c>
      <c r="C265" t="s">
        <v>68</v>
      </c>
      <c r="D265" t="s">
        <v>63</v>
      </c>
      <c r="E265" s="15"/>
      <c r="F265" s="15">
        <v>5</v>
      </c>
      <c r="G265" s="16">
        <v>1</v>
      </c>
      <c r="H265" s="16">
        <v>2</v>
      </c>
      <c r="I265">
        <f t="shared" si="259"/>
        <v>204.83333333333334</v>
      </c>
      <c r="K265">
        <f t="shared" si="234"/>
        <v>0.33333333333333331</v>
      </c>
      <c r="M265">
        <f t="shared" si="260"/>
        <v>1</v>
      </c>
      <c r="Q265">
        <f t="shared" si="261"/>
        <v>8</v>
      </c>
      <c r="T265" s="16"/>
      <c r="U265" s="16"/>
      <c r="W265">
        <v>111</v>
      </c>
      <c r="Z265">
        <v>200</v>
      </c>
      <c r="AA265">
        <v>99</v>
      </c>
      <c r="AB265">
        <v>4</v>
      </c>
      <c r="AC265">
        <v>32</v>
      </c>
      <c r="AD265">
        <v>126</v>
      </c>
      <c r="AE265">
        <v>25</v>
      </c>
      <c r="AF265">
        <v>632</v>
      </c>
      <c r="AL265">
        <v>2</v>
      </c>
      <c r="AV265">
        <f t="shared" si="235"/>
        <v>0</v>
      </c>
      <c r="AW265">
        <f t="shared" si="236"/>
        <v>18.5</v>
      </c>
      <c r="AX265">
        <f t="shared" si="237"/>
        <v>0</v>
      </c>
      <c r="AY265">
        <f t="shared" si="238"/>
        <v>0</v>
      </c>
      <c r="AZ265">
        <f t="shared" si="239"/>
        <v>33.333333333333336</v>
      </c>
      <c r="BA265">
        <f t="shared" si="240"/>
        <v>16.5</v>
      </c>
      <c r="BB265">
        <f t="shared" si="241"/>
        <v>0.66666666666666663</v>
      </c>
      <c r="BC265">
        <f t="shared" si="242"/>
        <v>5.333333333333333</v>
      </c>
      <c r="BD265">
        <f t="shared" si="243"/>
        <v>21</v>
      </c>
      <c r="BE265">
        <f t="shared" si="244"/>
        <v>4.166666666666667</v>
      </c>
      <c r="BF265">
        <f t="shared" si="245"/>
        <v>105.33333333333333</v>
      </c>
      <c r="BG265">
        <f t="shared" si="246"/>
        <v>0</v>
      </c>
      <c r="BH265">
        <f t="shared" si="247"/>
        <v>0</v>
      </c>
      <c r="BI265">
        <f t="shared" si="248"/>
        <v>0</v>
      </c>
      <c r="BJ265">
        <f t="shared" si="249"/>
        <v>0</v>
      </c>
      <c r="BK265">
        <f t="shared" si="250"/>
        <v>0</v>
      </c>
      <c r="BL265">
        <v>0</v>
      </c>
      <c r="BM265">
        <f t="shared" si="251"/>
        <v>0.33333333333333331</v>
      </c>
      <c r="BN265">
        <f t="shared" si="252"/>
        <v>0</v>
      </c>
      <c r="BO265">
        <f t="shared" si="253"/>
        <v>0</v>
      </c>
      <c r="BP265">
        <f t="shared" si="254"/>
        <v>0</v>
      </c>
      <c r="BQ265">
        <f t="shared" si="255"/>
        <v>0</v>
      </c>
      <c r="BR265">
        <f t="shared" si="256"/>
        <v>0</v>
      </c>
      <c r="BS265">
        <f t="shared" si="257"/>
        <v>0</v>
      </c>
      <c r="BT265">
        <f t="shared" si="258"/>
        <v>0</v>
      </c>
    </row>
    <row r="266" spans="1:148" x14ac:dyDescent="0.25">
      <c r="A266">
        <v>27</v>
      </c>
      <c r="B266">
        <v>7</v>
      </c>
      <c r="C266" t="s">
        <v>68</v>
      </c>
      <c r="D266" t="s">
        <v>63</v>
      </c>
      <c r="E266" s="15"/>
      <c r="F266" s="15">
        <v>6</v>
      </c>
      <c r="G266" s="16">
        <v>0</v>
      </c>
      <c r="H266" s="16">
        <v>1</v>
      </c>
      <c r="I266">
        <f t="shared" si="259"/>
        <v>100.83333333333333</v>
      </c>
      <c r="K266">
        <f t="shared" si="234"/>
        <v>0.25</v>
      </c>
      <c r="M266">
        <f t="shared" si="260"/>
        <v>1</v>
      </c>
      <c r="Q266">
        <f t="shared" si="261"/>
        <v>11</v>
      </c>
      <c r="T266" s="16"/>
      <c r="U266" s="16"/>
      <c r="V266" s="16">
        <v>2</v>
      </c>
      <c r="W266" s="16">
        <v>27</v>
      </c>
      <c r="Z266">
        <v>49</v>
      </c>
      <c r="AA266">
        <v>27</v>
      </c>
      <c r="AC266">
        <v>79</v>
      </c>
      <c r="AD266">
        <v>60</v>
      </c>
      <c r="AE266">
        <v>50</v>
      </c>
      <c r="AF266">
        <v>843</v>
      </c>
      <c r="AG266">
        <v>37</v>
      </c>
      <c r="AI266">
        <v>8</v>
      </c>
      <c r="AL266">
        <v>3</v>
      </c>
      <c r="AP266">
        <v>28</v>
      </c>
      <c r="AV266">
        <f t="shared" si="235"/>
        <v>0.16666666666666666</v>
      </c>
      <c r="AW266">
        <f t="shared" si="236"/>
        <v>2.25</v>
      </c>
      <c r="AX266">
        <f t="shared" si="237"/>
        <v>0</v>
      </c>
      <c r="AY266">
        <f t="shared" si="238"/>
        <v>0</v>
      </c>
      <c r="AZ266">
        <f t="shared" si="239"/>
        <v>4.083333333333333</v>
      </c>
      <c r="BA266">
        <f t="shared" si="240"/>
        <v>2.25</v>
      </c>
      <c r="BB266">
        <f t="shared" si="241"/>
        <v>0</v>
      </c>
      <c r="BC266">
        <f t="shared" si="242"/>
        <v>6.583333333333333</v>
      </c>
      <c r="BD266">
        <f t="shared" si="243"/>
        <v>5</v>
      </c>
      <c r="BE266">
        <f t="shared" si="244"/>
        <v>4.166666666666667</v>
      </c>
      <c r="BF266">
        <f t="shared" si="245"/>
        <v>70.25</v>
      </c>
      <c r="BG266">
        <f t="shared" si="246"/>
        <v>3.0833333333333335</v>
      </c>
      <c r="BH266">
        <f t="shared" si="247"/>
        <v>0</v>
      </c>
      <c r="BI266">
        <f t="shared" si="248"/>
        <v>0.66666666666666663</v>
      </c>
      <c r="BJ266">
        <f t="shared" si="249"/>
        <v>0</v>
      </c>
      <c r="BK266">
        <f t="shared" si="250"/>
        <v>0</v>
      </c>
      <c r="BL266">
        <v>2.3333333333333335</v>
      </c>
      <c r="BM266">
        <f t="shared" si="251"/>
        <v>0.25</v>
      </c>
      <c r="BN266">
        <f t="shared" si="252"/>
        <v>0</v>
      </c>
      <c r="BO266">
        <f t="shared" si="253"/>
        <v>0</v>
      </c>
      <c r="BP266">
        <f t="shared" si="254"/>
        <v>0</v>
      </c>
      <c r="BQ266">
        <f t="shared" si="255"/>
        <v>0</v>
      </c>
      <c r="BR266">
        <f t="shared" si="256"/>
        <v>0</v>
      </c>
      <c r="BS266">
        <f t="shared" si="257"/>
        <v>0</v>
      </c>
      <c r="BT266">
        <f t="shared" si="258"/>
        <v>0</v>
      </c>
    </row>
    <row r="267" spans="1:148" x14ac:dyDescent="0.25">
      <c r="A267">
        <v>27</v>
      </c>
      <c r="B267">
        <v>7</v>
      </c>
      <c r="C267" t="s">
        <v>68</v>
      </c>
      <c r="D267" t="s">
        <v>63</v>
      </c>
      <c r="E267" s="11"/>
      <c r="F267" s="12">
        <v>7</v>
      </c>
      <c r="G267">
        <v>1</v>
      </c>
      <c r="H267">
        <v>2</v>
      </c>
      <c r="I267">
        <f t="shared" si="259"/>
        <v>175.83333333333331</v>
      </c>
      <c r="K267">
        <f t="shared" si="234"/>
        <v>0</v>
      </c>
      <c r="M267">
        <f t="shared" si="260"/>
        <v>0</v>
      </c>
      <c r="Q267">
        <f t="shared" si="261"/>
        <v>12</v>
      </c>
      <c r="V267">
        <v>20</v>
      </c>
      <c r="W267">
        <v>30</v>
      </c>
      <c r="Z267">
        <v>81</v>
      </c>
      <c r="AA267">
        <v>463</v>
      </c>
      <c r="AB267">
        <v>14</v>
      </c>
      <c r="AC267">
        <v>83</v>
      </c>
      <c r="AD267">
        <v>49</v>
      </c>
      <c r="AE267">
        <v>47</v>
      </c>
      <c r="AF267">
        <v>172</v>
      </c>
      <c r="AG267">
        <v>72</v>
      </c>
      <c r="AI267">
        <v>14</v>
      </c>
      <c r="AP267">
        <v>10</v>
      </c>
      <c r="AV267">
        <f t="shared" si="235"/>
        <v>3.3333333333333335</v>
      </c>
      <c r="AW267">
        <f t="shared" si="236"/>
        <v>5</v>
      </c>
      <c r="AX267">
        <f t="shared" si="237"/>
        <v>0</v>
      </c>
      <c r="AY267">
        <f t="shared" si="238"/>
        <v>0</v>
      </c>
      <c r="AZ267">
        <f t="shared" si="239"/>
        <v>13.5</v>
      </c>
      <c r="BA267">
        <f t="shared" si="240"/>
        <v>77.166666666666671</v>
      </c>
      <c r="BB267">
        <f t="shared" si="241"/>
        <v>2.3333333333333335</v>
      </c>
      <c r="BC267">
        <f t="shared" si="242"/>
        <v>13.833333333333334</v>
      </c>
      <c r="BD267">
        <f t="shared" si="243"/>
        <v>8.1666666666666661</v>
      </c>
      <c r="BE267">
        <f t="shared" si="244"/>
        <v>7.833333333333333</v>
      </c>
      <c r="BF267">
        <f t="shared" si="245"/>
        <v>28.666666666666668</v>
      </c>
      <c r="BG267">
        <f t="shared" si="246"/>
        <v>12</v>
      </c>
      <c r="BH267">
        <f t="shared" si="247"/>
        <v>0</v>
      </c>
      <c r="BI267">
        <f t="shared" si="248"/>
        <v>2.3333333333333335</v>
      </c>
      <c r="BJ267">
        <f t="shared" si="249"/>
        <v>0</v>
      </c>
      <c r="BK267">
        <f t="shared" si="250"/>
        <v>0</v>
      </c>
      <c r="BL267">
        <v>1.6666666666666667</v>
      </c>
      <c r="BM267">
        <f t="shared" si="251"/>
        <v>0</v>
      </c>
      <c r="BN267">
        <f t="shared" si="252"/>
        <v>0</v>
      </c>
      <c r="BO267">
        <f t="shared" si="253"/>
        <v>0</v>
      </c>
      <c r="BP267">
        <f t="shared" si="254"/>
        <v>0</v>
      </c>
      <c r="BQ267">
        <f t="shared" si="255"/>
        <v>0</v>
      </c>
      <c r="BR267">
        <f t="shared" si="256"/>
        <v>0</v>
      </c>
      <c r="BS267">
        <f t="shared" si="257"/>
        <v>0</v>
      </c>
      <c r="BT267">
        <f t="shared" si="258"/>
        <v>0</v>
      </c>
    </row>
    <row r="268" spans="1:148" x14ac:dyDescent="0.25">
      <c r="A268">
        <v>27</v>
      </c>
      <c r="B268">
        <v>7</v>
      </c>
      <c r="C268" t="s">
        <v>68</v>
      </c>
      <c r="D268" t="s">
        <v>63</v>
      </c>
      <c r="E268" s="11"/>
      <c r="F268" s="12">
        <v>8</v>
      </c>
      <c r="G268" s="16">
        <v>1</v>
      </c>
      <c r="H268" s="16">
        <v>2</v>
      </c>
      <c r="I268">
        <f t="shared" si="259"/>
        <v>86.333333333333329</v>
      </c>
      <c r="K268">
        <f t="shared" si="234"/>
        <v>0</v>
      </c>
      <c r="M268">
        <f t="shared" si="260"/>
        <v>0</v>
      </c>
      <c r="Q268">
        <f t="shared" si="261"/>
        <v>11</v>
      </c>
      <c r="T268" s="16"/>
      <c r="U268" s="16"/>
      <c r="V268">
        <v>4</v>
      </c>
      <c r="W268">
        <v>9</v>
      </c>
      <c r="Z268">
        <v>24</v>
      </c>
      <c r="AA268">
        <v>51</v>
      </c>
      <c r="AB268">
        <v>75</v>
      </c>
      <c r="AC268">
        <v>43</v>
      </c>
      <c r="AD268">
        <v>7</v>
      </c>
      <c r="AE268">
        <v>4</v>
      </c>
      <c r="AF268">
        <v>12</v>
      </c>
      <c r="AG268">
        <v>281</v>
      </c>
      <c r="AI268">
        <v>8</v>
      </c>
      <c r="AV268">
        <f t="shared" si="235"/>
        <v>0.66666666666666663</v>
      </c>
      <c r="AW268">
        <f t="shared" si="236"/>
        <v>1.5</v>
      </c>
      <c r="AX268">
        <f t="shared" si="237"/>
        <v>0</v>
      </c>
      <c r="AY268">
        <f t="shared" si="238"/>
        <v>0</v>
      </c>
      <c r="AZ268">
        <f t="shared" si="239"/>
        <v>4</v>
      </c>
      <c r="BA268">
        <f t="shared" si="240"/>
        <v>8.5</v>
      </c>
      <c r="BB268">
        <f t="shared" si="241"/>
        <v>12.5</v>
      </c>
      <c r="BC268">
        <f t="shared" si="242"/>
        <v>7.166666666666667</v>
      </c>
      <c r="BD268">
        <f t="shared" si="243"/>
        <v>1.1666666666666667</v>
      </c>
      <c r="BE268">
        <f t="shared" si="244"/>
        <v>0.66666666666666663</v>
      </c>
      <c r="BF268">
        <f t="shared" si="245"/>
        <v>2</v>
      </c>
      <c r="BG268">
        <f t="shared" si="246"/>
        <v>46.833333333333336</v>
      </c>
      <c r="BH268">
        <f t="shared" si="247"/>
        <v>0</v>
      </c>
      <c r="BI268">
        <f t="shared" si="248"/>
        <v>1.3333333333333333</v>
      </c>
      <c r="BJ268">
        <f t="shared" si="249"/>
        <v>0</v>
      </c>
      <c r="BK268">
        <f t="shared" si="250"/>
        <v>0</v>
      </c>
      <c r="BL268">
        <v>0</v>
      </c>
      <c r="BM268">
        <f t="shared" si="251"/>
        <v>0</v>
      </c>
      <c r="BN268">
        <f t="shared" si="252"/>
        <v>0</v>
      </c>
      <c r="BO268">
        <f t="shared" si="253"/>
        <v>0</v>
      </c>
      <c r="BP268">
        <f t="shared" si="254"/>
        <v>0</v>
      </c>
      <c r="BQ268">
        <f t="shared" si="255"/>
        <v>0</v>
      </c>
      <c r="BR268">
        <f t="shared" si="256"/>
        <v>0</v>
      </c>
      <c r="BS268">
        <f t="shared" si="257"/>
        <v>0</v>
      </c>
      <c r="BT268">
        <f t="shared" si="258"/>
        <v>0</v>
      </c>
    </row>
    <row r="269" spans="1:148" x14ac:dyDescent="0.25">
      <c r="A269">
        <v>27</v>
      </c>
      <c r="B269">
        <v>7</v>
      </c>
      <c r="C269" t="s">
        <v>68</v>
      </c>
      <c r="D269" t="s">
        <v>63</v>
      </c>
      <c r="E269" s="11"/>
      <c r="F269" s="12">
        <v>9</v>
      </c>
      <c r="G269">
        <v>1</v>
      </c>
      <c r="H269">
        <v>2</v>
      </c>
      <c r="I269">
        <f t="shared" si="259"/>
        <v>54.333333333333336</v>
      </c>
      <c r="K269">
        <f t="shared" si="234"/>
        <v>0</v>
      </c>
      <c r="M269">
        <f t="shared" si="260"/>
        <v>0</v>
      </c>
      <c r="Q269">
        <f t="shared" si="261"/>
        <v>9</v>
      </c>
      <c r="W269">
        <v>14</v>
      </c>
      <c r="Z269">
        <v>41</v>
      </c>
      <c r="AA269">
        <v>30</v>
      </c>
      <c r="AC269">
        <v>40</v>
      </c>
      <c r="AD269">
        <v>16</v>
      </c>
      <c r="AF269">
        <v>7</v>
      </c>
      <c r="AG269">
        <v>128</v>
      </c>
      <c r="AI269">
        <v>8</v>
      </c>
      <c r="AP269">
        <v>42</v>
      </c>
      <c r="AV269">
        <f t="shared" si="235"/>
        <v>0</v>
      </c>
      <c r="AW269">
        <f t="shared" si="236"/>
        <v>2.3333333333333335</v>
      </c>
      <c r="AX269">
        <f t="shared" si="237"/>
        <v>0</v>
      </c>
      <c r="AY269">
        <f t="shared" si="238"/>
        <v>0</v>
      </c>
      <c r="AZ269">
        <f t="shared" si="239"/>
        <v>6.833333333333333</v>
      </c>
      <c r="BA269">
        <f t="shared" si="240"/>
        <v>5</v>
      </c>
      <c r="BB269">
        <f t="shared" si="241"/>
        <v>0</v>
      </c>
      <c r="BC269">
        <f t="shared" si="242"/>
        <v>6.666666666666667</v>
      </c>
      <c r="BD269">
        <f t="shared" si="243"/>
        <v>2.6666666666666665</v>
      </c>
      <c r="BE269">
        <f t="shared" si="244"/>
        <v>0</v>
      </c>
      <c r="BF269">
        <f t="shared" si="245"/>
        <v>1.1666666666666667</v>
      </c>
      <c r="BG269">
        <f t="shared" si="246"/>
        <v>21.333333333333332</v>
      </c>
      <c r="BH269">
        <f t="shared" si="247"/>
        <v>0</v>
      </c>
      <c r="BI269">
        <f t="shared" si="248"/>
        <v>1.3333333333333333</v>
      </c>
      <c r="BJ269">
        <f t="shared" si="249"/>
        <v>0</v>
      </c>
      <c r="BK269">
        <f t="shared" si="250"/>
        <v>0</v>
      </c>
      <c r="BL269">
        <v>7</v>
      </c>
      <c r="BM269">
        <f t="shared" si="251"/>
        <v>0</v>
      </c>
      <c r="BN269">
        <f t="shared" si="252"/>
        <v>0</v>
      </c>
      <c r="BO269">
        <f t="shared" si="253"/>
        <v>0</v>
      </c>
      <c r="BP269">
        <f t="shared" si="254"/>
        <v>0</v>
      </c>
      <c r="BQ269">
        <f t="shared" si="255"/>
        <v>0</v>
      </c>
      <c r="BR269">
        <f t="shared" si="256"/>
        <v>0</v>
      </c>
      <c r="BS269">
        <f t="shared" si="257"/>
        <v>0</v>
      </c>
      <c r="BT269">
        <f t="shared" si="258"/>
        <v>0</v>
      </c>
    </row>
    <row r="270" spans="1:148" x14ac:dyDescent="0.25">
      <c r="A270">
        <v>27</v>
      </c>
      <c r="B270">
        <v>7</v>
      </c>
      <c r="C270" t="s">
        <v>68</v>
      </c>
      <c r="D270" t="s">
        <v>63</v>
      </c>
      <c r="E270" s="11"/>
      <c r="F270" s="12">
        <v>10</v>
      </c>
      <c r="G270">
        <v>1</v>
      </c>
      <c r="H270">
        <v>2</v>
      </c>
      <c r="I270">
        <f t="shared" si="259"/>
        <v>17.833333333333336</v>
      </c>
      <c r="K270">
        <f t="shared" si="234"/>
        <v>0</v>
      </c>
      <c r="M270">
        <f t="shared" si="260"/>
        <v>0</v>
      </c>
      <c r="Q270">
        <f t="shared" si="261"/>
        <v>10</v>
      </c>
      <c r="Z270">
        <v>25</v>
      </c>
      <c r="AA270">
        <v>5</v>
      </c>
      <c r="AB270">
        <v>3</v>
      </c>
      <c r="AC270">
        <v>7</v>
      </c>
      <c r="AD270">
        <v>15</v>
      </c>
      <c r="AE270">
        <v>4</v>
      </c>
      <c r="AF270">
        <v>8</v>
      </c>
      <c r="AG270">
        <v>3</v>
      </c>
      <c r="AI270">
        <v>33</v>
      </c>
      <c r="AP270">
        <v>4</v>
      </c>
      <c r="AV270">
        <f t="shared" si="235"/>
        <v>0</v>
      </c>
      <c r="AW270">
        <f t="shared" si="236"/>
        <v>0</v>
      </c>
      <c r="AX270">
        <f t="shared" si="237"/>
        <v>0</v>
      </c>
      <c r="AY270">
        <f t="shared" si="238"/>
        <v>0</v>
      </c>
      <c r="AZ270">
        <f t="shared" si="239"/>
        <v>4.166666666666667</v>
      </c>
      <c r="BA270">
        <f t="shared" si="240"/>
        <v>0.83333333333333337</v>
      </c>
      <c r="BB270">
        <f t="shared" si="241"/>
        <v>0.5</v>
      </c>
      <c r="BC270">
        <f t="shared" si="242"/>
        <v>1.1666666666666667</v>
      </c>
      <c r="BD270">
        <f t="shared" si="243"/>
        <v>2.5</v>
      </c>
      <c r="BE270">
        <f t="shared" si="244"/>
        <v>0.66666666666666663</v>
      </c>
      <c r="BF270">
        <f t="shared" si="245"/>
        <v>1.3333333333333333</v>
      </c>
      <c r="BG270">
        <f t="shared" si="246"/>
        <v>0.5</v>
      </c>
      <c r="BH270">
        <f t="shared" si="247"/>
        <v>0</v>
      </c>
      <c r="BI270">
        <f t="shared" si="248"/>
        <v>5.5</v>
      </c>
      <c r="BJ270">
        <f t="shared" si="249"/>
        <v>0</v>
      </c>
      <c r="BK270">
        <f t="shared" si="250"/>
        <v>0</v>
      </c>
      <c r="BL270">
        <v>0.66666666666666663</v>
      </c>
      <c r="BM270">
        <f t="shared" si="251"/>
        <v>0</v>
      </c>
      <c r="BN270">
        <f t="shared" si="252"/>
        <v>0</v>
      </c>
      <c r="BO270">
        <f t="shared" si="253"/>
        <v>0</v>
      </c>
      <c r="BP270">
        <f t="shared" si="254"/>
        <v>0</v>
      </c>
      <c r="BQ270">
        <f t="shared" si="255"/>
        <v>0</v>
      </c>
      <c r="BR270">
        <f t="shared" si="256"/>
        <v>0</v>
      </c>
      <c r="BS270">
        <f t="shared" si="257"/>
        <v>0</v>
      </c>
      <c r="BT270">
        <f t="shared" si="258"/>
        <v>0</v>
      </c>
    </row>
    <row r="271" spans="1:148" x14ac:dyDescent="0.25">
      <c r="A271">
        <v>27</v>
      </c>
      <c r="B271">
        <v>7</v>
      </c>
      <c r="C271" t="s">
        <v>68</v>
      </c>
      <c r="D271" t="s">
        <v>63</v>
      </c>
      <c r="E271" s="11"/>
      <c r="F271" s="12">
        <v>11</v>
      </c>
      <c r="G271">
        <v>2</v>
      </c>
      <c r="H271">
        <v>4</v>
      </c>
      <c r="I271">
        <f t="shared" si="259"/>
        <v>95.333333333333329</v>
      </c>
      <c r="K271">
        <f t="shared" si="234"/>
        <v>0</v>
      </c>
      <c r="M271">
        <f t="shared" si="260"/>
        <v>0</v>
      </c>
      <c r="Q271">
        <f t="shared" si="261"/>
        <v>9</v>
      </c>
      <c r="Z271">
        <v>86</v>
      </c>
      <c r="AA271">
        <v>4</v>
      </c>
      <c r="AB271">
        <v>23</v>
      </c>
      <c r="AC271">
        <v>2</v>
      </c>
      <c r="AD271">
        <v>51</v>
      </c>
      <c r="AE271">
        <v>12</v>
      </c>
      <c r="AF271">
        <v>15</v>
      </c>
      <c r="AI271">
        <v>42</v>
      </c>
      <c r="AP271">
        <v>51</v>
      </c>
      <c r="AV271">
        <f t="shared" si="235"/>
        <v>0</v>
      </c>
      <c r="AW271">
        <f t="shared" si="236"/>
        <v>0</v>
      </c>
      <c r="AX271">
        <f t="shared" si="237"/>
        <v>0</v>
      </c>
      <c r="AY271">
        <f t="shared" si="238"/>
        <v>0</v>
      </c>
      <c r="AZ271">
        <f t="shared" si="239"/>
        <v>28.666666666666668</v>
      </c>
      <c r="BA271">
        <f t="shared" si="240"/>
        <v>1.3333333333333333</v>
      </c>
      <c r="BB271">
        <f t="shared" si="241"/>
        <v>7.666666666666667</v>
      </c>
      <c r="BC271">
        <f t="shared" si="242"/>
        <v>0.66666666666666663</v>
      </c>
      <c r="BD271">
        <f t="shared" si="243"/>
        <v>17</v>
      </c>
      <c r="BE271">
        <f t="shared" si="244"/>
        <v>4</v>
      </c>
      <c r="BF271">
        <f t="shared" si="245"/>
        <v>5</v>
      </c>
      <c r="BG271">
        <f t="shared" si="246"/>
        <v>0</v>
      </c>
      <c r="BH271">
        <f t="shared" si="247"/>
        <v>0</v>
      </c>
      <c r="BI271">
        <f t="shared" si="248"/>
        <v>14</v>
      </c>
      <c r="BJ271">
        <f t="shared" si="249"/>
        <v>0</v>
      </c>
      <c r="BK271">
        <f t="shared" si="250"/>
        <v>0</v>
      </c>
      <c r="BL271">
        <v>17</v>
      </c>
      <c r="BM271">
        <f t="shared" si="251"/>
        <v>0</v>
      </c>
      <c r="BN271">
        <f t="shared" si="252"/>
        <v>0</v>
      </c>
      <c r="BO271">
        <f t="shared" si="253"/>
        <v>0</v>
      </c>
      <c r="BP271">
        <f t="shared" si="254"/>
        <v>0</v>
      </c>
      <c r="BQ271">
        <f t="shared" si="255"/>
        <v>0</v>
      </c>
      <c r="BR271">
        <f t="shared" si="256"/>
        <v>0</v>
      </c>
      <c r="BS271">
        <f t="shared" si="257"/>
        <v>0</v>
      </c>
      <c r="BT271">
        <f t="shared" si="258"/>
        <v>0</v>
      </c>
    </row>
    <row r="272" spans="1:148" x14ac:dyDescent="0.25">
      <c r="A272">
        <v>28</v>
      </c>
      <c r="B272">
        <v>10</v>
      </c>
      <c r="C272" t="s">
        <v>67</v>
      </c>
      <c r="D272" t="s">
        <v>63</v>
      </c>
      <c r="E272" s="16" t="s">
        <v>71</v>
      </c>
      <c r="F272" s="15">
        <v>2</v>
      </c>
      <c r="G272" s="16">
        <v>1</v>
      </c>
      <c r="H272" s="16">
        <v>2</v>
      </c>
      <c r="I272">
        <f t="shared" si="259"/>
        <v>49.333333333333329</v>
      </c>
      <c r="J272">
        <f>AVERAGE(I272:I281)</f>
        <v>94.89166666666668</v>
      </c>
      <c r="K272">
        <f t="shared" si="234"/>
        <v>0</v>
      </c>
      <c r="L272">
        <f>AVERAGE(K272:K281)</f>
        <v>0.4</v>
      </c>
      <c r="M272">
        <f t="shared" si="260"/>
        <v>0</v>
      </c>
      <c r="N272">
        <f>AVERAGE(M272:M281)</f>
        <v>0.5</v>
      </c>
      <c r="O272">
        <f>STDEV(K272:K281)</f>
        <v>0.53977590228849404</v>
      </c>
      <c r="P272">
        <f>O272/L272</f>
        <v>1.349439755721235</v>
      </c>
      <c r="Q272">
        <f t="shared" si="261"/>
        <v>4</v>
      </c>
      <c r="R272">
        <f>AVERAGE(Q272:Q281)</f>
        <v>5.7</v>
      </c>
      <c r="S272">
        <f>STDEV(I272:I281)</f>
        <v>51.30657145718623</v>
      </c>
      <c r="T272">
        <f>S272/J272</f>
        <v>0.54068574469678987</v>
      </c>
      <c r="AC272">
        <v>2</v>
      </c>
      <c r="AD272">
        <v>3</v>
      </c>
      <c r="AE272">
        <v>83</v>
      </c>
      <c r="AF272">
        <v>208</v>
      </c>
      <c r="AV272">
        <f t="shared" si="235"/>
        <v>0</v>
      </c>
      <c r="AW272">
        <f t="shared" si="236"/>
        <v>0</v>
      </c>
      <c r="AX272">
        <f t="shared" si="237"/>
        <v>0</v>
      </c>
      <c r="AY272">
        <f t="shared" si="238"/>
        <v>0</v>
      </c>
      <c r="AZ272">
        <f t="shared" si="239"/>
        <v>0</v>
      </c>
      <c r="BA272">
        <f t="shared" si="240"/>
        <v>0</v>
      </c>
      <c r="BB272">
        <f t="shared" si="241"/>
        <v>0</v>
      </c>
      <c r="BC272">
        <f t="shared" si="242"/>
        <v>0.33333333333333331</v>
      </c>
      <c r="BD272">
        <f t="shared" si="243"/>
        <v>0.5</v>
      </c>
      <c r="BE272">
        <f t="shared" si="244"/>
        <v>13.833333333333334</v>
      </c>
      <c r="BF272">
        <f t="shared" si="245"/>
        <v>34.666666666666664</v>
      </c>
      <c r="BG272">
        <f t="shared" si="246"/>
        <v>0</v>
      </c>
      <c r="BH272">
        <f t="shared" si="247"/>
        <v>0</v>
      </c>
      <c r="BI272">
        <f t="shared" si="248"/>
        <v>0</v>
      </c>
      <c r="BJ272">
        <f t="shared" si="249"/>
        <v>0</v>
      </c>
      <c r="BK272">
        <f t="shared" si="250"/>
        <v>0</v>
      </c>
      <c r="BL272">
        <v>0</v>
      </c>
      <c r="BM272">
        <f t="shared" si="251"/>
        <v>0</v>
      </c>
      <c r="BN272">
        <f t="shared" si="252"/>
        <v>0</v>
      </c>
      <c r="BO272">
        <f t="shared" si="253"/>
        <v>0</v>
      </c>
      <c r="BP272">
        <f t="shared" si="254"/>
        <v>0</v>
      </c>
      <c r="BQ272">
        <f t="shared" si="255"/>
        <v>0</v>
      </c>
      <c r="BR272">
        <f t="shared" si="256"/>
        <v>0</v>
      </c>
      <c r="BS272">
        <f t="shared" si="257"/>
        <v>0</v>
      </c>
      <c r="BT272">
        <f t="shared" si="258"/>
        <v>0</v>
      </c>
      <c r="BV272">
        <f>AVERAGE(AV272:AV281)</f>
        <v>0</v>
      </c>
      <c r="BW272">
        <f>STDEV(AV272:AV281)</f>
        <v>0</v>
      </c>
      <c r="BX272">
        <v>0</v>
      </c>
      <c r="BY272">
        <f>AVERAGE(AW272:AW281)</f>
        <v>6.6666666666666666E-2</v>
      </c>
      <c r="BZ272">
        <f>STDEV(AW272:AW281)</f>
        <v>0.14054567378526128</v>
      </c>
      <c r="CA272">
        <f t="shared" si="263"/>
        <v>2.1081851067789192</v>
      </c>
      <c r="CB272">
        <f>AVERAGE(AX272:AX281)</f>
        <v>0</v>
      </c>
      <c r="CC272">
        <f>STDEV(AX272:AX281)</f>
        <v>0</v>
      </c>
      <c r="CD272">
        <v>0</v>
      </c>
      <c r="CE272">
        <f t="shared" ref="CE272" si="280">AVERAGE(AY272:AY281)</f>
        <v>0</v>
      </c>
      <c r="CF272">
        <f>STDEV(AY272:AY281)</f>
        <v>0</v>
      </c>
      <c r="CG272">
        <v>0</v>
      </c>
      <c r="CH272">
        <f>AVERAGE(AZ272:AZ281)</f>
        <v>0.13333333333333333</v>
      </c>
      <c r="CI272">
        <f>STDEV(AZ272:AZ281)</f>
        <v>0.23306863292670038</v>
      </c>
      <c r="CJ272">
        <f t="shared" si="265"/>
        <v>1.7480147469502529</v>
      </c>
      <c r="CK272">
        <f>AVERAGE(BA272:BA281)</f>
        <v>1.0833333333333335</v>
      </c>
      <c r="CL272">
        <f>STDEV(BA272:BA281)</f>
        <v>1.4766704288891128</v>
      </c>
      <c r="CM272">
        <f t="shared" si="266"/>
        <v>1.3630803958976425</v>
      </c>
      <c r="CN272">
        <f>AVERAGE(BB272:BB281)</f>
        <v>0.1</v>
      </c>
      <c r="CO272">
        <f>STDEV(BB272:BB281)</f>
        <v>0.22498285257018433</v>
      </c>
      <c r="CP272">
        <f t="shared" si="267"/>
        <v>2.2498285257018433</v>
      </c>
      <c r="CQ272">
        <f>AVERAGE(BC272:BC281)</f>
        <v>11.233333333333333</v>
      </c>
      <c r="CR272">
        <f>STDEV(BC272:BC281)</f>
        <v>14.019430960079815</v>
      </c>
      <c r="CS272">
        <f t="shared" si="268"/>
        <v>1.248020560244494</v>
      </c>
      <c r="CT272">
        <f>AVERAGE(BD272:BD281)</f>
        <v>1.9250000000000003</v>
      </c>
      <c r="CU272">
        <f>STDEV(BD272:BD281)</f>
        <v>1.6379234444492645</v>
      </c>
      <c r="CV272">
        <f t="shared" si="269"/>
        <v>0.85086932179182562</v>
      </c>
      <c r="CW272">
        <f>AVERAGE(BE272:BE281)</f>
        <v>19.43333333333333</v>
      </c>
      <c r="CX272">
        <f>STDEV(BE272:BE281)</f>
        <v>19.245842905308212</v>
      </c>
      <c r="CY272">
        <f t="shared" si="270"/>
        <v>0.9903521220570265</v>
      </c>
      <c r="CZ272">
        <f>AVERAGE(BF272:BF281)</f>
        <v>59.483333333333334</v>
      </c>
      <c r="DA272">
        <f>STDEV(BF272:BF281)</f>
        <v>30.168912337121764</v>
      </c>
      <c r="DB272">
        <f t="shared" si="271"/>
        <v>0.50718261143942445</v>
      </c>
      <c r="DC272">
        <f>AVERAGE(BG272:BG281)</f>
        <v>3.3333333333333333E-2</v>
      </c>
      <c r="DD272">
        <f>STDEV(BG272:BG281)</f>
        <v>0.10540925533894598</v>
      </c>
      <c r="DE272">
        <f t="shared" si="272"/>
        <v>3.1622776601683795</v>
      </c>
      <c r="DF272">
        <f>AVERAGE(BH272:BH281)</f>
        <v>0</v>
      </c>
      <c r="DG272">
        <f>STDEV(BH272:BH281)</f>
        <v>0</v>
      </c>
      <c r="DH272">
        <v>0</v>
      </c>
      <c r="DI272">
        <f>AVERAGE(BI272:BI281)</f>
        <v>1.3666666666666667</v>
      </c>
      <c r="DJ272">
        <f>STDEV(BI272:BI281)</f>
        <v>3.4621409204546283</v>
      </c>
      <c r="DK272">
        <f t="shared" si="273"/>
        <v>2.5332738442350937</v>
      </c>
      <c r="DL272">
        <f>AVERAGE(BJ272:BJ281)</f>
        <v>0</v>
      </c>
      <c r="DM272">
        <f>STDEV(BJ272:BJ281)</f>
        <v>0</v>
      </c>
      <c r="DN272">
        <v>0</v>
      </c>
      <c r="DO272">
        <f>AVERAGE(BK272:BK281)</f>
        <v>0</v>
      </c>
      <c r="DP272">
        <f>STDEV(BK272:BK281)</f>
        <v>0</v>
      </c>
      <c r="DQ272">
        <v>0</v>
      </c>
      <c r="DR272">
        <f>AVERAGE(BM272:BM281)</f>
        <v>0.4</v>
      </c>
      <c r="DS272">
        <f>STDEV(BM272:BM281)</f>
        <v>0.53977590228849404</v>
      </c>
      <c r="DT272">
        <f t="shared" si="274"/>
        <v>1.349439755721235</v>
      </c>
      <c r="DU272">
        <f>AVERAGE(BN272:BN281)</f>
        <v>0</v>
      </c>
      <c r="DV272">
        <f>STDEV(BN272:BN281)</f>
        <v>0</v>
      </c>
      <c r="DW272">
        <v>0</v>
      </c>
      <c r="DX272">
        <f>AVERAGE(BO272:BO281)</f>
        <v>0</v>
      </c>
      <c r="DY272">
        <f>STDEV(BO272:BO281)</f>
        <v>0</v>
      </c>
      <c r="DZ272">
        <v>0</v>
      </c>
      <c r="EA272">
        <f>AVERAGE(BP272:BP281)</f>
        <v>0</v>
      </c>
      <c r="EB272">
        <f>STDEV(BP272:BP281)</f>
        <v>0</v>
      </c>
      <c r="EC272">
        <v>0</v>
      </c>
      <c r="ED272">
        <f>AVERAGE(BL272:BL281)</f>
        <v>3.3333333333333333E-2</v>
      </c>
      <c r="EE272">
        <f>STDEV(BL272:BL281)</f>
        <v>0.10540925533894598</v>
      </c>
      <c r="EF272">
        <f t="shared" si="275"/>
        <v>3.1622776601683795</v>
      </c>
      <c r="EG272">
        <f>AVERAGE(BQ272:BQ281)</f>
        <v>0</v>
      </c>
      <c r="EH272">
        <f>STDEV(BQ272:BQ281)</f>
        <v>0</v>
      </c>
      <c r="EI272">
        <v>0</v>
      </c>
      <c r="EJ272">
        <f>AVERAGE(BR272:BR281)</f>
        <v>0</v>
      </c>
      <c r="EK272">
        <f t="shared" si="276"/>
        <v>0</v>
      </c>
      <c r="EL272">
        <v>0</v>
      </c>
      <c r="EM272">
        <f>AVERAGE(BS272:BS281)</f>
        <v>0</v>
      </c>
      <c r="EN272">
        <f t="shared" si="277"/>
        <v>0</v>
      </c>
      <c r="EO272">
        <v>0</v>
      </c>
      <c r="EP272">
        <f>AVERAGE(BT272:BT281)</f>
        <v>0</v>
      </c>
      <c r="EQ272">
        <f t="shared" si="279"/>
        <v>0</v>
      </c>
      <c r="ER272">
        <v>0</v>
      </c>
    </row>
    <row r="273" spans="1:148" x14ac:dyDescent="0.25">
      <c r="A273">
        <v>28</v>
      </c>
      <c r="B273">
        <v>10</v>
      </c>
      <c r="C273" t="s">
        <v>67</v>
      </c>
      <c r="D273" t="s">
        <v>63</v>
      </c>
      <c r="E273" s="16" t="s">
        <v>77</v>
      </c>
      <c r="F273" s="15">
        <v>3</v>
      </c>
      <c r="G273" s="16">
        <v>0</v>
      </c>
      <c r="H273" s="16">
        <v>1</v>
      </c>
      <c r="I273">
        <f t="shared" si="259"/>
        <v>11.25</v>
      </c>
      <c r="K273">
        <f t="shared" si="234"/>
        <v>0</v>
      </c>
      <c r="M273">
        <f t="shared" si="260"/>
        <v>0</v>
      </c>
      <c r="Q273">
        <f t="shared" si="261"/>
        <v>5</v>
      </c>
      <c r="T273" s="16"/>
      <c r="U273" s="16"/>
      <c r="AA273">
        <v>2</v>
      </c>
      <c r="AC273">
        <v>8</v>
      </c>
      <c r="AD273">
        <v>37</v>
      </c>
      <c r="AE273">
        <v>50</v>
      </c>
      <c r="AF273">
        <v>38</v>
      </c>
      <c r="AV273">
        <f t="shared" si="235"/>
        <v>0</v>
      </c>
      <c r="AW273">
        <f t="shared" si="236"/>
        <v>0</v>
      </c>
      <c r="AX273">
        <f t="shared" si="237"/>
        <v>0</v>
      </c>
      <c r="AY273">
        <f t="shared" si="238"/>
        <v>0</v>
      </c>
      <c r="AZ273">
        <f t="shared" si="239"/>
        <v>0</v>
      </c>
      <c r="BA273">
        <f t="shared" si="240"/>
        <v>0.16666666666666666</v>
      </c>
      <c r="BB273">
        <f t="shared" si="241"/>
        <v>0</v>
      </c>
      <c r="BC273">
        <f t="shared" si="242"/>
        <v>0.66666666666666663</v>
      </c>
      <c r="BD273">
        <f t="shared" si="243"/>
        <v>3.0833333333333335</v>
      </c>
      <c r="BE273">
        <f t="shared" si="244"/>
        <v>4.166666666666667</v>
      </c>
      <c r="BF273">
        <f t="shared" si="245"/>
        <v>3.1666666666666665</v>
      </c>
      <c r="BG273">
        <f t="shared" si="246"/>
        <v>0</v>
      </c>
      <c r="BH273">
        <f t="shared" si="247"/>
        <v>0</v>
      </c>
      <c r="BI273">
        <f t="shared" si="248"/>
        <v>0</v>
      </c>
      <c r="BJ273">
        <f t="shared" si="249"/>
        <v>0</v>
      </c>
      <c r="BK273">
        <f t="shared" si="250"/>
        <v>0</v>
      </c>
      <c r="BL273">
        <v>0</v>
      </c>
      <c r="BM273">
        <f t="shared" si="251"/>
        <v>0</v>
      </c>
      <c r="BN273">
        <f t="shared" si="252"/>
        <v>0</v>
      </c>
      <c r="BO273">
        <f t="shared" si="253"/>
        <v>0</v>
      </c>
      <c r="BP273">
        <f t="shared" si="254"/>
        <v>0</v>
      </c>
      <c r="BQ273">
        <f t="shared" si="255"/>
        <v>0</v>
      </c>
      <c r="BR273">
        <f t="shared" si="256"/>
        <v>0</v>
      </c>
      <c r="BS273">
        <f t="shared" si="257"/>
        <v>0</v>
      </c>
      <c r="BT273">
        <f t="shared" si="258"/>
        <v>0</v>
      </c>
    </row>
    <row r="274" spans="1:148" x14ac:dyDescent="0.25">
      <c r="A274">
        <v>28</v>
      </c>
      <c r="B274">
        <v>10</v>
      </c>
      <c r="C274" t="s">
        <v>67</v>
      </c>
      <c r="D274" t="s">
        <v>63</v>
      </c>
      <c r="E274" s="15"/>
      <c r="F274" s="15">
        <v>4</v>
      </c>
      <c r="G274" s="16">
        <v>2</v>
      </c>
      <c r="H274" s="16">
        <v>4</v>
      </c>
      <c r="I274">
        <f t="shared" si="259"/>
        <v>100.33333333333333</v>
      </c>
      <c r="K274">
        <f t="shared" si="234"/>
        <v>1.3333333333333333</v>
      </c>
      <c r="M274">
        <f t="shared" si="260"/>
        <v>1</v>
      </c>
      <c r="Q274">
        <f t="shared" si="261"/>
        <v>4</v>
      </c>
      <c r="T274" s="16"/>
      <c r="U274" s="16"/>
      <c r="AC274">
        <v>5</v>
      </c>
      <c r="AD274">
        <v>5</v>
      </c>
      <c r="AE274">
        <v>29</v>
      </c>
      <c r="AF274">
        <v>262</v>
      </c>
      <c r="AL274">
        <v>4</v>
      </c>
      <c r="AV274">
        <f t="shared" si="235"/>
        <v>0</v>
      </c>
      <c r="AW274">
        <f t="shared" si="236"/>
        <v>0</v>
      </c>
      <c r="AX274">
        <f t="shared" si="237"/>
        <v>0</v>
      </c>
      <c r="AY274">
        <f t="shared" si="238"/>
        <v>0</v>
      </c>
      <c r="AZ274">
        <f t="shared" si="239"/>
        <v>0</v>
      </c>
      <c r="BA274">
        <f t="shared" si="240"/>
        <v>0</v>
      </c>
      <c r="BB274">
        <f t="shared" si="241"/>
        <v>0</v>
      </c>
      <c r="BC274">
        <f t="shared" si="242"/>
        <v>1.6666666666666667</v>
      </c>
      <c r="BD274">
        <f t="shared" si="243"/>
        <v>1.6666666666666667</v>
      </c>
      <c r="BE274">
        <f t="shared" si="244"/>
        <v>9.6666666666666661</v>
      </c>
      <c r="BF274">
        <f t="shared" si="245"/>
        <v>87.333333333333329</v>
      </c>
      <c r="BG274">
        <f t="shared" si="246"/>
        <v>0</v>
      </c>
      <c r="BH274">
        <f t="shared" si="247"/>
        <v>0</v>
      </c>
      <c r="BI274">
        <f t="shared" si="248"/>
        <v>0</v>
      </c>
      <c r="BJ274">
        <f t="shared" si="249"/>
        <v>0</v>
      </c>
      <c r="BK274">
        <f t="shared" si="250"/>
        <v>0</v>
      </c>
      <c r="BL274">
        <v>0</v>
      </c>
      <c r="BM274">
        <f t="shared" si="251"/>
        <v>1.3333333333333333</v>
      </c>
      <c r="BN274">
        <f t="shared" si="252"/>
        <v>0</v>
      </c>
      <c r="BO274">
        <f t="shared" si="253"/>
        <v>0</v>
      </c>
      <c r="BP274">
        <f t="shared" si="254"/>
        <v>0</v>
      </c>
      <c r="BQ274">
        <f t="shared" si="255"/>
        <v>0</v>
      </c>
      <c r="BR274">
        <f t="shared" si="256"/>
        <v>0</v>
      </c>
      <c r="BS274">
        <f t="shared" si="257"/>
        <v>0</v>
      </c>
      <c r="BT274">
        <f t="shared" si="258"/>
        <v>0</v>
      </c>
    </row>
    <row r="275" spans="1:148" x14ac:dyDescent="0.25">
      <c r="A275">
        <v>28</v>
      </c>
      <c r="B275">
        <v>10</v>
      </c>
      <c r="C275" t="s">
        <v>67</v>
      </c>
      <c r="D275" t="s">
        <v>63</v>
      </c>
      <c r="E275" s="15"/>
      <c r="F275" s="15">
        <v>5</v>
      </c>
      <c r="G275" s="16">
        <v>2</v>
      </c>
      <c r="H275" s="16">
        <v>4</v>
      </c>
      <c r="I275">
        <f t="shared" si="259"/>
        <v>37</v>
      </c>
      <c r="K275">
        <f t="shared" si="234"/>
        <v>0.66666666666666663</v>
      </c>
      <c r="M275">
        <f t="shared" si="260"/>
        <v>1</v>
      </c>
      <c r="Q275">
        <f t="shared" si="261"/>
        <v>6</v>
      </c>
      <c r="T275" s="16"/>
      <c r="U275" s="16"/>
      <c r="W275">
        <v>1</v>
      </c>
      <c r="AA275">
        <v>14</v>
      </c>
      <c r="AC275">
        <v>7</v>
      </c>
      <c r="AD275">
        <v>2</v>
      </c>
      <c r="AE275">
        <v>29</v>
      </c>
      <c r="AF275">
        <v>58</v>
      </c>
      <c r="AL275">
        <v>2</v>
      </c>
      <c r="AV275">
        <f t="shared" si="235"/>
        <v>0</v>
      </c>
      <c r="AW275">
        <f t="shared" si="236"/>
        <v>0.33333333333333331</v>
      </c>
      <c r="AX275">
        <f t="shared" si="237"/>
        <v>0</v>
      </c>
      <c r="AY275">
        <f t="shared" si="238"/>
        <v>0</v>
      </c>
      <c r="AZ275">
        <f t="shared" si="239"/>
        <v>0</v>
      </c>
      <c r="BA275">
        <f t="shared" si="240"/>
        <v>4.666666666666667</v>
      </c>
      <c r="BB275">
        <f t="shared" si="241"/>
        <v>0</v>
      </c>
      <c r="BC275">
        <f t="shared" si="242"/>
        <v>2.3333333333333335</v>
      </c>
      <c r="BD275">
        <f t="shared" si="243"/>
        <v>0.66666666666666663</v>
      </c>
      <c r="BE275">
        <f t="shared" si="244"/>
        <v>9.6666666666666661</v>
      </c>
      <c r="BF275">
        <f t="shared" si="245"/>
        <v>19.333333333333332</v>
      </c>
      <c r="BG275">
        <f t="shared" si="246"/>
        <v>0</v>
      </c>
      <c r="BH275">
        <f t="shared" si="247"/>
        <v>0</v>
      </c>
      <c r="BI275">
        <f t="shared" si="248"/>
        <v>0</v>
      </c>
      <c r="BJ275">
        <f t="shared" si="249"/>
        <v>0</v>
      </c>
      <c r="BK275">
        <f t="shared" si="250"/>
        <v>0</v>
      </c>
      <c r="BL275">
        <v>0</v>
      </c>
      <c r="BM275">
        <f t="shared" si="251"/>
        <v>0.66666666666666663</v>
      </c>
      <c r="BN275">
        <f t="shared" si="252"/>
        <v>0</v>
      </c>
      <c r="BO275">
        <f t="shared" si="253"/>
        <v>0</v>
      </c>
      <c r="BP275">
        <f t="shared" si="254"/>
        <v>0</v>
      </c>
      <c r="BQ275">
        <f t="shared" si="255"/>
        <v>0</v>
      </c>
      <c r="BR275">
        <f t="shared" si="256"/>
        <v>0</v>
      </c>
      <c r="BS275">
        <f t="shared" si="257"/>
        <v>0</v>
      </c>
      <c r="BT275">
        <f t="shared" si="258"/>
        <v>0</v>
      </c>
    </row>
    <row r="276" spans="1:148" x14ac:dyDescent="0.25">
      <c r="A276">
        <v>28</v>
      </c>
      <c r="B276">
        <v>10</v>
      </c>
      <c r="C276" t="s">
        <v>67</v>
      </c>
      <c r="D276" t="s">
        <v>63</v>
      </c>
      <c r="E276" s="11"/>
      <c r="F276" s="15">
        <v>6</v>
      </c>
      <c r="G276" s="16">
        <v>2</v>
      </c>
      <c r="H276" s="16">
        <v>4</v>
      </c>
      <c r="I276">
        <f t="shared" si="259"/>
        <v>95.666666666666671</v>
      </c>
      <c r="K276">
        <f t="shared" si="234"/>
        <v>1.3333333333333333</v>
      </c>
      <c r="M276">
        <f t="shared" si="260"/>
        <v>1</v>
      </c>
      <c r="Q276">
        <f t="shared" si="261"/>
        <v>6</v>
      </c>
      <c r="T276" s="16"/>
      <c r="U276" s="16"/>
      <c r="AA276">
        <v>4</v>
      </c>
      <c r="AC276">
        <v>8</v>
      </c>
      <c r="AD276">
        <v>9</v>
      </c>
      <c r="AE276">
        <v>47</v>
      </c>
      <c r="AF276">
        <v>218</v>
      </c>
      <c r="AL276">
        <v>4</v>
      </c>
      <c r="AP276">
        <v>1</v>
      </c>
      <c r="AV276">
        <f t="shared" si="235"/>
        <v>0</v>
      </c>
      <c r="AW276">
        <f t="shared" si="236"/>
        <v>0</v>
      </c>
      <c r="AX276">
        <f t="shared" si="237"/>
        <v>0</v>
      </c>
      <c r="AY276">
        <f t="shared" si="238"/>
        <v>0</v>
      </c>
      <c r="AZ276">
        <f t="shared" si="239"/>
        <v>0</v>
      </c>
      <c r="BA276">
        <f t="shared" si="240"/>
        <v>1.3333333333333333</v>
      </c>
      <c r="BB276">
        <f t="shared" si="241"/>
        <v>0</v>
      </c>
      <c r="BC276">
        <f t="shared" si="242"/>
        <v>2.6666666666666665</v>
      </c>
      <c r="BD276">
        <f t="shared" si="243"/>
        <v>3</v>
      </c>
      <c r="BE276">
        <f t="shared" si="244"/>
        <v>15.666666666666666</v>
      </c>
      <c r="BF276">
        <f t="shared" si="245"/>
        <v>72.666666666666671</v>
      </c>
      <c r="BG276">
        <f t="shared" si="246"/>
        <v>0</v>
      </c>
      <c r="BH276">
        <f t="shared" si="247"/>
        <v>0</v>
      </c>
      <c r="BI276">
        <f t="shared" si="248"/>
        <v>0</v>
      </c>
      <c r="BJ276">
        <f t="shared" si="249"/>
        <v>0</v>
      </c>
      <c r="BK276">
        <f t="shared" si="250"/>
        <v>0</v>
      </c>
      <c r="BL276">
        <v>0.33333333333333331</v>
      </c>
      <c r="BM276">
        <f t="shared" si="251"/>
        <v>1.3333333333333333</v>
      </c>
      <c r="BN276">
        <f t="shared" si="252"/>
        <v>0</v>
      </c>
      <c r="BO276">
        <f t="shared" si="253"/>
        <v>0</v>
      </c>
      <c r="BP276">
        <f t="shared" si="254"/>
        <v>0</v>
      </c>
      <c r="BQ276">
        <f t="shared" si="255"/>
        <v>0</v>
      </c>
      <c r="BR276">
        <f t="shared" si="256"/>
        <v>0</v>
      </c>
      <c r="BS276">
        <f t="shared" si="257"/>
        <v>0</v>
      </c>
      <c r="BT276">
        <f t="shared" si="258"/>
        <v>0</v>
      </c>
    </row>
    <row r="277" spans="1:148" x14ac:dyDescent="0.25">
      <c r="A277">
        <v>28</v>
      </c>
      <c r="B277">
        <v>10</v>
      </c>
      <c r="C277" t="s">
        <v>67</v>
      </c>
      <c r="D277" t="s">
        <v>63</v>
      </c>
      <c r="E277" s="15"/>
      <c r="F277" s="12">
        <v>7</v>
      </c>
      <c r="G277">
        <v>2</v>
      </c>
      <c r="H277">
        <v>4</v>
      </c>
      <c r="I277">
        <f t="shared" si="259"/>
        <v>77</v>
      </c>
      <c r="K277">
        <f t="shared" si="234"/>
        <v>0</v>
      </c>
      <c r="M277">
        <f t="shared" si="260"/>
        <v>0</v>
      </c>
      <c r="Q277">
        <f t="shared" si="261"/>
        <v>6</v>
      </c>
      <c r="W277">
        <v>1</v>
      </c>
      <c r="Z277">
        <v>2</v>
      </c>
      <c r="AC277">
        <v>36</v>
      </c>
      <c r="AD277">
        <v>12</v>
      </c>
      <c r="AE277">
        <v>2</v>
      </c>
      <c r="AF277">
        <v>178</v>
      </c>
      <c r="AV277">
        <f t="shared" si="235"/>
        <v>0</v>
      </c>
      <c r="AW277">
        <f t="shared" si="236"/>
        <v>0.33333333333333331</v>
      </c>
      <c r="AX277">
        <f t="shared" si="237"/>
        <v>0</v>
      </c>
      <c r="AY277">
        <f t="shared" si="238"/>
        <v>0</v>
      </c>
      <c r="AZ277">
        <f t="shared" si="239"/>
        <v>0.66666666666666663</v>
      </c>
      <c r="BA277">
        <f t="shared" si="240"/>
        <v>0</v>
      </c>
      <c r="BB277">
        <f t="shared" si="241"/>
        <v>0</v>
      </c>
      <c r="BC277">
        <f t="shared" si="242"/>
        <v>12</v>
      </c>
      <c r="BD277">
        <f t="shared" si="243"/>
        <v>4</v>
      </c>
      <c r="BE277">
        <f t="shared" si="244"/>
        <v>0.66666666666666663</v>
      </c>
      <c r="BF277">
        <f t="shared" si="245"/>
        <v>59.333333333333336</v>
      </c>
      <c r="BG277">
        <f t="shared" si="246"/>
        <v>0</v>
      </c>
      <c r="BH277">
        <f t="shared" si="247"/>
        <v>0</v>
      </c>
      <c r="BI277">
        <f t="shared" si="248"/>
        <v>0</v>
      </c>
      <c r="BJ277">
        <f t="shared" si="249"/>
        <v>0</v>
      </c>
      <c r="BK277">
        <f t="shared" si="250"/>
        <v>0</v>
      </c>
      <c r="BL277">
        <v>0</v>
      </c>
      <c r="BM277">
        <f t="shared" si="251"/>
        <v>0</v>
      </c>
      <c r="BN277">
        <f t="shared" si="252"/>
        <v>0</v>
      </c>
      <c r="BO277">
        <f t="shared" si="253"/>
        <v>0</v>
      </c>
      <c r="BP277">
        <f t="shared" si="254"/>
        <v>0</v>
      </c>
      <c r="BQ277">
        <f t="shared" si="255"/>
        <v>0</v>
      </c>
      <c r="BR277">
        <f t="shared" si="256"/>
        <v>0</v>
      </c>
      <c r="BS277">
        <f t="shared" si="257"/>
        <v>0</v>
      </c>
      <c r="BT277">
        <f t="shared" si="258"/>
        <v>0</v>
      </c>
    </row>
    <row r="278" spans="1:148" x14ac:dyDescent="0.25">
      <c r="A278">
        <v>28</v>
      </c>
      <c r="B278">
        <v>10</v>
      </c>
      <c r="C278" t="s">
        <v>67</v>
      </c>
      <c r="D278" t="s">
        <v>63</v>
      </c>
      <c r="E278" s="15"/>
      <c r="F278" s="15">
        <v>8</v>
      </c>
      <c r="G278" s="16">
        <v>2</v>
      </c>
      <c r="H278" s="16">
        <v>4</v>
      </c>
      <c r="I278">
        <f t="shared" si="259"/>
        <v>124.66666666666667</v>
      </c>
      <c r="K278">
        <f t="shared" si="234"/>
        <v>0</v>
      </c>
      <c r="M278">
        <f t="shared" si="260"/>
        <v>0</v>
      </c>
      <c r="Q278">
        <f t="shared" si="261"/>
        <v>6</v>
      </c>
      <c r="T278" s="16"/>
      <c r="U278" s="16"/>
      <c r="AB278">
        <v>2</v>
      </c>
      <c r="AC278">
        <v>132</v>
      </c>
      <c r="AD278">
        <v>14</v>
      </c>
      <c r="AE278">
        <v>7</v>
      </c>
      <c r="AF278">
        <v>218</v>
      </c>
      <c r="AG278">
        <v>1</v>
      </c>
      <c r="AV278">
        <f t="shared" si="235"/>
        <v>0</v>
      </c>
      <c r="AW278">
        <f t="shared" si="236"/>
        <v>0</v>
      </c>
      <c r="AX278">
        <f t="shared" si="237"/>
        <v>0</v>
      </c>
      <c r="AY278">
        <f t="shared" si="238"/>
        <v>0</v>
      </c>
      <c r="AZ278">
        <f t="shared" si="239"/>
        <v>0</v>
      </c>
      <c r="BA278">
        <f t="shared" si="240"/>
        <v>0</v>
      </c>
      <c r="BB278">
        <f t="shared" si="241"/>
        <v>0.66666666666666663</v>
      </c>
      <c r="BC278">
        <f t="shared" si="242"/>
        <v>44</v>
      </c>
      <c r="BD278">
        <f t="shared" si="243"/>
        <v>4.666666666666667</v>
      </c>
      <c r="BE278">
        <f t="shared" si="244"/>
        <v>2.3333333333333335</v>
      </c>
      <c r="BF278">
        <f t="shared" si="245"/>
        <v>72.666666666666671</v>
      </c>
      <c r="BG278">
        <f t="shared" si="246"/>
        <v>0.33333333333333331</v>
      </c>
      <c r="BH278">
        <f t="shared" si="247"/>
        <v>0</v>
      </c>
      <c r="BI278">
        <f t="shared" si="248"/>
        <v>0</v>
      </c>
      <c r="BJ278">
        <f t="shared" si="249"/>
        <v>0</v>
      </c>
      <c r="BK278">
        <f t="shared" si="250"/>
        <v>0</v>
      </c>
      <c r="BL278">
        <v>0</v>
      </c>
      <c r="BM278">
        <f t="shared" si="251"/>
        <v>0</v>
      </c>
      <c r="BN278">
        <f t="shared" si="252"/>
        <v>0</v>
      </c>
      <c r="BO278">
        <f t="shared" si="253"/>
        <v>0</v>
      </c>
      <c r="BP278">
        <f t="shared" si="254"/>
        <v>0</v>
      </c>
      <c r="BQ278">
        <f t="shared" si="255"/>
        <v>0</v>
      </c>
      <c r="BR278">
        <f t="shared" si="256"/>
        <v>0</v>
      </c>
      <c r="BS278">
        <f t="shared" si="257"/>
        <v>0</v>
      </c>
      <c r="BT278">
        <f t="shared" si="258"/>
        <v>0</v>
      </c>
    </row>
    <row r="279" spans="1:148" x14ac:dyDescent="0.25">
      <c r="A279">
        <v>28</v>
      </c>
      <c r="B279">
        <v>10</v>
      </c>
      <c r="C279" t="s">
        <v>67</v>
      </c>
      <c r="D279" t="s">
        <v>63</v>
      </c>
      <c r="E279" s="15"/>
      <c r="F279" s="15">
        <v>9</v>
      </c>
      <c r="G279" s="16">
        <v>2</v>
      </c>
      <c r="H279" s="16">
        <v>4</v>
      </c>
      <c r="I279">
        <f t="shared" si="259"/>
        <v>145.33333333333334</v>
      </c>
      <c r="K279">
        <f t="shared" si="234"/>
        <v>0.33333333333333331</v>
      </c>
      <c r="M279">
        <f t="shared" si="260"/>
        <v>1</v>
      </c>
      <c r="Q279">
        <f t="shared" si="261"/>
        <v>7</v>
      </c>
      <c r="T279" s="16"/>
      <c r="U279" s="16"/>
      <c r="Z279">
        <v>1</v>
      </c>
      <c r="AA279">
        <v>3</v>
      </c>
      <c r="AC279">
        <v>37</v>
      </c>
      <c r="AD279">
        <v>2</v>
      </c>
      <c r="AE279">
        <v>116</v>
      </c>
      <c r="AF279">
        <v>276</v>
      </c>
      <c r="AI279">
        <v>1</v>
      </c>
      <c r="AL279">
        <v>1</v>
      </c>
      <c r="AV279">
        <f t="shared" si="235"/>
        <v>0</v>
      </c>
      <c r="AW279">
        <f t="shared" si="236"/>
        <v>0</v>
      </c>
      <c r="AX279">
        <f t="shared" si="237"/>
        <v>0</v>
      </c>
      <c r="AY279">
        <f t="shared" si="238"/>
        <v>0</v>
      </c>
      <c r="AZ279">
        <f t="shared" si="239"/>
        <v>0.33333333333333331</v>
      </c>
      <c r="BA279">
        <f t="shared" si="240"/>
        <v>1</v>
      </c>
      <c r="BB279">
        <f t="shared" si="241"/>
        <v>0</v>
      </c>
      <c r="BC279">
        <f t="shared" si="242"/>
        <v>12.333333333333334</v>
      </c>
      <c r="BD279">
        <f t="shared" si="243"/>
        <v>0.66666666666666663</v>
      </c>
      <c r="BE279">
        <f t="shared" si="244"/>
        <v>38.666666666666664</v>
      </c>
      <c r="BF279">
        <f t="shared" si="245"/>
        <v>92</v>
      </c>
      <c r="BG279">
        <f t="shared" si="246"/>
        <v>0</v>
      </c>
      <c r="BH279">
        <f t="shared" si="247"/>
        <v>0</v>
      </c>
      <c r="BI279">
        <f t="shared" si="248"/>
        <v>0.33333333333333331</v>
      </c>
      <c r="BJ279">
        <f t="shared" si="249"/>
        <v>0</v>
      </c>
      <c r="BK279">
        <f t="shared" si="250"/>
        <v>0</v>
      </c>
      <c r="BL279">
        <v>0</v>
      </c>
      <c r="BM279">
        <f t="shared" si="251"/>
        <v>0.33333333333333331</v>
      </c>
      <c r="BN279">
        <f t="shared" si="252"/>
        <v>0</v>
      </c>
      <c r="BO279">
        <f t="shared" si="253"/>
        <v>0</v>
      </c>
      <c r="BP279">
        <f t="shared" si="254"/>
        <v>0</v>
      </c>
      <c r="BQ279">
        <f t="shared" si="255"/>
        <v>0</v>
      </c>
      <c r="BR279">
        <f t="shared" si="256"/>
        <v>0</v>
      </c>
      <c r="BS279">
        <f t="shared" si="257"/>
        <v>0</v>
      </c>
      <c r="BT279">
        <f t="shared" si="258"/>
        <v>0</v>
      </c>
    </row>
    <row r="280" spans="1:148" x14ac:dyDescent="0.25">
      <c r="A280">
        <v>28</v>
      </c>
      <c r="B280">
        <v>10</v>
      </c>
      <c r="C280" t="s">
        <v>67</v>
      </c>
      <c r="D280" t="s">
        <v>63</v>
      </c>
      <c r="E280" s="15"/>
      <c r="F280" s="15">
        <v>10</v>
      </c>
      <c r="G280" s="16">
        <v>2</v>
      </c>
      <c r="H280" s="16">
        <v>4</v>
      </c>
      <c r="I280">
        <f t="shared" si="259"/>
        <v>169.33333333333331</v>
      </c>
      <c r="K280">
        <f t="shared" si="234"/>
        <v>0.33333333333333331</v>
      </c>
      <c r="M280">
        <f t="shared" si="260"/>
        <v>1</v>
      </c>
      <c r="Q280">
        <f t="shared" si="261"/>
        <v>6</v>
      </c>
      <c r="T280" s="16"/>
      <c r="U280" s="16"/>
      <c r="AA280">
        <v>5</v>
      </c>
      <c r="AC280">
        <v>78</v>
      </c>
      <c r="AD280">
        <v>3</v>
      </c>
      <c r="AE280">
        <v>152</v>
      </c>
      <c r="AF280">
        <v>237</v>
      </c>
      <c r="AI280">
        <v>33</v>
      </c>
      <c r="AL280">
        <v>1</v>
      </c>
      <c r="AV280">
        <f t="shared" si="235"/>
        <v>0</v>
      </c>
      <c r="AW280">
        <f t="shared" si="236"/>
        <v>0</v>
      </c>
      <c r="AX280">
        <f t="shared" si="237"/>
        <v>0</v>
      </c>
      <c r="AY280">
        <f t="shared" si="238"/>
        <v>0</v>
      </c>
      <c r="AZ280">
        <f t="shared" si="239"/>
        <v>0</v>
      </c>
      <c r="BA280">
        <f t="shared" si="240"/>
        <v>1.6666666666666667</v>
      </c>
      <c r="BB280">
        <f t="shared" si="241"/>
        <v>0</v>
      </c>
      <c r="BC280">
        <f t="shared" si="242"/>
        <v>26</v>
      </c>
      <c r="BD280">
        <f t="shared" si="243"/>
        <v>1</v>
      </c>
      <c r="BE280">
        <f t="shared" si="244"/>
        <v>50.666666666666664</v>
      </c>
      <c r="BF280">
        <f t="shared" si="245"/>
        <v>79</v>
      </c>
      <c r="BG280">
        <f t="shared" si="246"/>
        <v>0</v>
      </c>
      <c r="BH280">
        <f t="shared" si="247"/>
        <v>0</v>
      </c>
      <c r="BI280">
        <f t="shared" si="248"/>
        <v>11</v>
      </c>
      <c r="BJ280">
        <f t="shared" si="249"/>
        <v>0</v>
      </c>
      <c r="BK280">
        <f t="shared" si="250"/>
        <v>0</v>
      </c>
      <c r="BL280">
        <v>0</v>
      </c>
      <c r="BM280">
        <f t="shared" si="251"/>
        <v>0.33333333333333331</v>
      </c>
      <c r="BN280">
        <f t="shared" si="252"/>
        <v>0</v>
      </c>
      <c r="BO280">
        <f t="shared" si="253"/>
        <v>0</v>
      </c>
      <c r="BP280">
        <f t="shared" si="254"/>
        <v>0</v>
      </c>
      <c r="BQ280">
        <f t="shared" si="255"/>
        <v>0</v>
      </c>
      <c r="BR280">
        <f t="shared" si="256"/>
        <v>0</v>
      </c>
      <c r="BS280">
        <f t="shared" si="257"/>
        <v>0</v>
      </c>
      <c r="BT280">
        <f t="shared" si="258"/>
        <v>0</v>
      </c>
    </row>
    <row r="281" spans="1:148" x14ac:dyDescent="0.25">
      <c r="A281">
        <v>28</v>
      </c>
      <c r="B281">
        <v>10</v>
      </c>
      <c r="C281" t="s">
        <v>67</v>
      </c>
      <c r="D281" t="s">
        <v>63</v>
      </c>
      <c r="E281" s="15"/>
      <c r="F281" s="15">
        <v>11</v>
      </c>
      <c r="G281" s="16">
        <v>2</v>
      </c>
      <c r="H281" s="16">
        <v>4</v>
      </c>
      <c r="I281">
        <f t="shared" si="259"/>
        <v>139.00000000000003</v>
      </c>
      <c r="K281">
        <f t="shared" si="234"/>
        <v>0</v>
      </c>
      <c r="M281">
        <f t="shared" si="260"/>
        <v>0</v>
      </c>
      <c r="Q281">
        <f t="shared" si="261"/>
        <v>7</v>
      </c>
      <c r="T281" s="16"/>
      <c r="U281" s="16"/>
      <c r="Z281">
        <v>1</v>
      </c>
      <c r="AA281">
        <v>6</v>
      </c>
      <c r="AB281">
        <v>1</v>
      </c>
      <c r="AC281">
        <v>31</v>
      </c>
      <c r="AE281">
        <v>147</v>
      </c>
      <c r="AF281">
        <v>224</v>
      </c>
      <c r="AI281">
        <v>7</v>
      </c>
      <c r="AV281">
        <f t="shared" si="235"/>
        <v>0</v>
      </c>
      <c r="AW281">
        <f t="shared" si="236"/>
        <v>0</v>
      </c>
      <c r="AX281">
        <f t="shared" si="237"/>
        <v>0</v>
      </c>
      <c r="AY281">
        <f t="shared" si="238"/>
        <v>0</v>
      </c>
      <c r="AZ281">
        <f t="shared" si="239"/>
        <v>0.33333333333333331</v>
      </c>
      <c r="BA281">
        <f t="shared" si="240"/>
        <v>2</v>
      </c>
      <c r="BB281">
        <f t="shared" si="241"/>
        <v>0.33333333333333331</v>
      </c>
      <c r="BC281">
        <f t="shared" si="242"/>
        <v>10.333333333333334</v>
      </c>
      <c r="BD281">
        <f t="shared" si="243"/>
        <v>0</v>
      </c>
      <c r="BE281">
        <f t="shared" si="244"/>
        <v>49</v>
      </c>
      <c r="BF281">
        <f t="shared" si="245"/>
        <v>74.666666666666671</v>
      </c>
      <c r="BG281">
        <f t="shared" si="246"/>
        <v>0</v>
      </c>
      <c r="BH281">
        <f t="shared" si="247"/>
        <v>0</v>
      </c>
      <c r="BI281">
        <f t="shared" si="248"/>
        <v>2.3333333333333335</v>
      </c>
      <c r="BJ281">
        <f t="shared" si="249"/>
        <v>0</v>
      </c>
      <c r="BK281">
        <f t="shared" si="250"/>
        <v>0</v>
      </c>
      <c r="BL281">
        <v>0</v>
      </c>
      <c r="BM281">
        <f t="shared" si="251"/>
        <v>0</v>
      </c>
      <c r="BN281">
        <f t="shared" si="252"/>
        <v>0</v>
      </c>
      <c r="BO281">
        <f t="shared" si="253"/>
        <v>0</v>
      </c>
      <c r="BP281">
        <f t="shared" si="254"/>
        <v>0</v>
      </c>
      <c r="BQ281">
        <f t="shared" si="255"/>
        <v>0</v>
      </c>
      <c r="BR281">
        <f t="shared" si="256"/>
        <v>0</v>
      </c>
      <c r="BS281">
        <f t="shared" si="257"/>
        <v>0</v>
      </c>
      <c r="BT281">
        <f t="shared" si="258"/>
        <v>0</v>
      </c>
    </row>
    <row r="282" spans="1:148" x14ac:dyDescent="0.25">
      <c r="A282">
        <v>29</v>
      </c>
      <c r="B282">
        <v>8</v>
      </c>
      <c r="C282" t="s">
        <v>62</v>
      </c>
      <c r="D282" t="s">
        <v>63</v>
      </c>
      <c r="E282" s="15"/>
      <c r="F282" s="15">
        <v>2</v>
      </c>
      <c r="G282" s="16">
        <v>0</v>
      </c>
      <c r="H282" s="16">
        <v>1</v>
      </c>
      <c r="I282">
        <f t="shared" si="259"/>
        <v>81.5</v>
      </c>
      <c r="J282">
        <f>AVERAGE(I282:I291)</f>
        <v>129.11666666666665</v>
      </c>
      <c r="K282">
        <f t="shared" si="234"/>
        <v>0</v>
      </c>
      <c r="L282">
        <f>AVERAGE(K282:K291)</f>
        <v>3.3333333333333333E-2</v>
      </c>
      <c r="M282">
        <f t="shared" si="260"/>
        <v>0</v>
      </c>
      <c r="N282">
        <f>AVERAGE(M282:M291)</f>
        <v>0.1</v>
      </c>
      <c r="O282">
        <f>STDEV(K282:K291)</f>
        <v>0.10540925533894598</v>
      </c>
      <c r="P282">
        <f>O282/L282</f>
        <v>3.1622776601683795</v>
      </c>
      <c r="Q282">
        <f t="shared" si="261"/>
        <v>6</v>
      </c>
      <c r="R282">
        <f>AVERAGE(Q282:Q291)</f>
        <v>6.3</v>
      </c>
      <c r="S282">
        <f>STDEV(I282:I291)</f>
        <v>62.162424142794144</v>
      </c>
      <c r="T282">
        <f>S282/J282</f>
        <v>0.48144384259295847</v>
      </c>
      <c r="W282">
        <v>2</v>
      </c>
      <c r="Z282">
        <v>138</v>
      </c>
      <c r="AA282">
        <v>0</v>
      </c>
      <c r="AC282">
        <v>220</v>
      </c>
      <c r="AD282">
        <v>174</v>
      </c>
      <c r="AE282">
        <v>142</v>
      </c>
      <c r="AF282">
        <v>302</v>
      </c>
      <c r="AV282">
        <f t="shared" si="235"/>
        <v>0</v>
      </c>
      <c r="AW282">
        <f t="shared" si="236"/>
        <v>0.16666666666666666</v>
      </c>
      <c r="AX282">
        <f t="shared" si="237"/>
        <v>0</v>
      </c>
      <c r="AY282">
        <f t="shared" si="238"/>
        <v>0</v>
      </c>
      <c r="AZ282">
        <f t="shared" si="239"/>
        <v>11.5</v>
      </c>
      <c r="BA282">
        <f t="shared" si="240"/>
        <v>0</v>
      </c>
      <c r="BB282">
        <f t="shared" si="241"/>
        <v>0</v>
      </c>
      <c r="BC282">
        <f t="shared" si="242"/>
        <v>18.333333333333332</v>
      </c>
      <c r="BD282">
        <f t="shared" si="243"/>
        <v>14.5</v>
      </c>
      <c r="BE282">
        <f t="shared" si="244"/>
        <v>11.833333333333334</v>
      </c>
      <c r="BF282">
        <f t="shared" si="245"/>
        <v>25.166666666666668</v>
      </c>
      <c r="BG282">
        <f t="shared" si="246"/>
        <v>0</v>
      </c>
      <c r="BH282">
        <f t="shared" si="247"/>
        <v>0</v>
      </c>
      <c r="BI282">
        <f t="shared" si="248"/>
        <v>0</v>
      </c>
      <c r="BJ282">
        <f t="shared" si="249"/>
        <v>0</v>
      </c>
      <c r="BK282">
        <f t="shared" si="250"/>
        <v>0</v>
      </c>
      <c r="BL282">
        <v>0</v>
      </c>
      <c r="BM282">
        <f t="shared" si="251"/>
        <v>0</v>
      </c>
      <c r="BN282">
        <f t="shared" si="252"/>
        <v>0</v>
      </c>
      <c r="BO282">
        <f t="shared" si="253"/>
        <v>0</v>
      </c>
      <c r="BP282">
        <f t="shared" si="254"/>
        <v>0</v>
      </c>
      <c r="BQ282">
        <f t="shared" si="255"/>
        <v>0</v>
      </c>
      <c r="BR282">
        <f t="shared" si="256"/>
        <v>0</v>
      </c>
      <c r="BS282">
        <f t="shared" si="257"/>
        <v>0</v>
      </c>
      <c r="BT282">
        <f t="shared" si="258"/>
        <v>0</v>
      </c>
      <c r="BV282">
        <f>AVERAGE(AV282:AV291)</f>
        <v>0</v>
      </c>
      <c r="BW282">
        <f>STDEV(AV282:AV291)</f>
        <v>0</v>
      </c>
      <c r="BX282">
        <v>0</v>
      </c>
      <c r="BY282">
        <f>AVERAGE(AW282:AW291)</f>
        <v>0.1</v>
      </c>
      <c r="BZ282">
        <f>STDEV(AW282:AW291)</f>
        <v>0.26293687924887182</v>
      </c>
      <c r="CA282">
        <f t="shared" si="263"/>
        <v>2.6293687924887181</v>
      </c>
      <c r="CB282">
        <f>AVERAGE(AX282:AX291)</f>
        <v>0</v>
      </c>
      <c r="CC282">
        <f>STDEV(AX282:AX291)</f>
        <v>0</v>
      </c>
      <c r="CD282">
        <v>0</v>
      </c>
      <c r="CE282">
        <f t="shared" ref="CE282" si="281">AVERAGE(AY282:AY291)</f>
        <v>0</v>
      </c>
      <c r="CF282">
        <f>STDEV(AY282:AY291)</f>
        <v>0</v>
      </c>
      <c r="CG282">
        <v>0</v>
      </c>
      <c r="CH282">
        <f>AVERAGE(AZ282:AZ291)</f>
        <v>1.9333333333333331</v>
      </c>
      <c r="CI282">
        <f>STDEV(AZ282:AZ291)</f>
        <v>3.4696212480526283</v>
      </c>
      <c r="CJ282">
        <f t="shared" si="265"/>
        <v>1.7946316800272217</v>
      </c>
      <c r="CK282">
        <f>AVERAGE(BA282:BA291)</f>
        <v>1.1999999999999997</v>
      </c>
      <c r="CL282">
        <f>STDEV(BA282:BA291)</f>
        <v>1.6644429609843561</v>
      </c>
      <c r="CM282">
        <f t="shared" si="266"/>
        <v>1.387035800820297</v>
      </c>
      <c r="CN282">
        <f>AVERAGE(BB282:BB291)</f>
        <v>6.6666666666666666E-2</v>
      </c>
      <c r="CO282">
        <f>STDEV(BB282:BB291)</f>
        <v>0.21081851067789195</v>
      </c>
      <c r="CP282">
        <f t="shared" si="267"/>
        <v>3.1622776601683795</v>
      </c>
      <c r="CQ282">
        <f>AVERAGE(BC282:BC291)</f>
        <v>45.983333333333327</v>
      </c>
      <c r="CR282">
        <f>STDEV(BC282:BC291)</f>
        <v>36.747927631162916</v>
      </c>
      <c r="CS282">
        <f t="shared" si="268"/>
        <v>0.7991575418157939</v>
      </c>
      <c r="CT282">
        <f>AVERAGE(BD282:BD291)</f>
        <v>18.116666666666667</v>
      </c>
      <c r="CU282">
        <f>STDEV(BD282:BD291)</f>
        <v>13.682026147693655</v>
      </c>
      <c r="CV282">
        <f t="shared" si="269"/>
        <v>0.75521763464730385</v>
      </c>
      <c r="CW282">
        <f>AVERAGE(BE282:BE291)</f>
        <v>10.966666666666667</v>
      </c>
      <c r="CX282">
        <f>STDEV(BE282:BE291)</f>
        <v>10.847938872328596</v>
      </c>
      <c r="CY282">
        <f t="shared" si="270"/>
        <v>0.98917375735519109</v>
      </c>
      <c r="CZ282">
        <f>AVERAGE(BF282:BF291)</f>
        <v>43.3</v>
      </c>
      <c r="DA282">
        <f>STDEV(BF282:BF291)</f>
        <v>37.228672741236338</v>
      </c>
      <c r="DB282">
        <f t="shared" si="271"/>
        <v>0.8597845898668901</v>
      </c>
      <c r="DC282">
        <f>AVERAGE(BG282:BG291)</f>
        <v>0.1</v>
      </c>
      <c r="DD282">
        <f>STDEV(BG282:BG291)</f>
        <v>0.31622776601683794</v>
      </c>
      <c r="DE282">
        <f t="shared" si="272"/>
        <v>3.1622776601683791</v>
      </c>
      <c r="DF282">
        <f>AVERAGE(BH282:BH291)</f>
        <v>0</v>
      </c>
      <c r="DG282">
        <f>STDEV(BH282:BH291)</f>
        <v>0</v>
      </c>
      <c r="DH282">
        <v>0</v>
      </c>
      <c r="DI282">
        <f>AVERAGE(BI282:BI291)</f>
        <v>7.35</v>
      </c>
      <c r="DJ282">
        <f>STDEV(BI282:BI291)</f>
        <v>9.4641787288885073</v>
      </c>
      <c r="DK282">
        <f t="shared" si="273"/>
        <v>1.287643364474627</v>
      </c>
      <c r="DL282">
        <f>AVERAGE(BJ282:BJ291)</f>
        <v>0</v>
      </c>
      <c r="DM282">
        <f>STDEV(BJ282:BJ291)</f>
        <v>0</v>
      </c>
      <c r="DN282">
        <v>0</v>
      </c>
      <c r="DO282">
        <f>AVERAGE(BK282:BK291)</f>
        <v>0</v>
      </c>
      <c r="DP282">
        <f>STDEV(BK282:BK291)</f>
        <v>0</v>
      </c>
      <c r="DQ282">
        <v>0</v>
      </c>
      <c r="DR282">
        <f>AVERAGE(BM282:BM291)</f>
        <v>3.3333333333333333E-2</v>
      </c>
      <c r="DS282">
        <f>STDEV(BM282:BM291)</f>
        <v>0.10540925533894598</v>
      </c>
      <c r="DT282">
        <f t="shared" si="274"/>
        <v>3.1622776601683795</v>
      </c>
      <c r="DU282">
        <f>AVERAGE(BN282:BN291)</f>
        <v>0</v>
      </c>
      <c r="DV282">
        <f>STDEV(BN282:BN291)</f>
        <v>0</v>
      </c>
      <c r="DW282">
        <v>0</v>
      </c>
      <c r="DX282">
        <f>AVERAGE(BO282:BO291)</f>
        <v>0</v>
      </c>
      <c r="DY282">
        <f>STDEV(BO282:BO291)</f>
        <v>0</v>
      </c>
      <c r="DZ282">
        <v>0</v>
      </c>
      <c r="EA282">
        <f>AVERAGE(BP282:BP291)</f>
        <v>0</v>
      </c>
      <c r="EB282">
        <f>STDEV(BP282:BP291)</f>
        <v>0</v>
      </c>
      <c r="EC282">
        <v>0</v>
      </c>
      <c r="ED282">
        <f>AVERAGE(BL282:BL291)</f>
        <v>0</v>
      </c>
      <c r="EE282">
        <f>STDEV(BL282:BL291)</f>
        <v>0</v>
      </c>
      <c r="EF282">
        <v>0</v>
      </c>
      <c r="EG282">
        <f>AVERAGE(BQ282:BQ291)</f>
        <v>0</v>
      </c>
      <c r="EH282">
        <f>STDEV(BQ282:BQ291)</f>
        <v>0</v>
      </c>
      <c r="EI282">
        <v>0</v>
      </c>
      <c r="EJ282">
        <f>AVERAGE(BR282:BR291)</f>
        <v>0</v>
      </c>
      <c r="EK282">
        <f t="shared" si="276"/>
        <v>0</v>
      </c>
      <c r="EL282">
        <v>0</v>
      </c>
      <c r="EM282">
        <f>AVERAGE(BS282:BS291)</f>
        <v>0</v>
      </c>
      <c r="EN282">
        <f t="shared" si="277"/>
        <v>0</v>
      </c>
      <c r="EO282">
        <v>0</v>
      </c>
      <c r="EP282">
        <f>AVERAGE(BT282:BT291)</f>
        <v>0</v>
      </c>
      <c r="EQ282">
        <f t="shared" si="279"/>
        <v>0</v>
      </c>
      <c r="ER282">
        <v>0</v>
      </c>
    </row>
    <row r="283" spans="1:148" x14ac:dyDescent="0.25">
      <c r="A283">
        <v>29</v>
      </c>
      <c r="B283">
        <v>8</v>
      </c>
      <c r="C283" t="s">
        <v>62</v>
      </c>
      <c r="D283" t="s">
        <v>63</v>
      </c>
      <c r="E283" s="15"/>
      <c r="F283" s="15">
        <v>3</v>
      </c>
      <c r="G283" s="16">
        <v>1</v>
      </c>
      <c r="H283" s="16">
        <v>2</v>
      </c>
      <c r="I283">
        <f t="shared" si="259"/>
        <v>166.33333333333331</v>
      </c>
      <c r="K283">
        <f t="shared" si="234"/>
        <v>0</v>
      </c>
      <c r="M283">
        <f t="shared" si="260"/>
        <v>0</v>
      </c>
      <c r="Q283">
        <f t="shared" si="261"/>
        <v>6</v>
      </c>
      <c r="T283" s="16"/>
      <c r="U283" s="16"/>
      <c r="Z283">
        <v>12</v>
      </c>
      <c r="AA283">
        <v>4</v>
      </c>
      <c r="AC283">
        <v>376</v>
      </c>
      <c r="AD283">
        <v>328</v>
      </c>
      <c r="AE283">
        <v>172</v>
      </c>
      <c r="AF283">
        <v>106</v>
      </c>
      <c r="AV283">
        <f t="shared" si="235"/>
        <v>0</v>
      </c>
      <c r="AW283">
        <f t="shared" si="236"/>
        <v>0</v>
      </c>
      <c r="AX283">
        <f t="shared" si="237"/>
        <v>0</v>
      </c>
      <c r="AY283">
        <f t="shared" si="238"/>
        <v>0</v>
      </c>
      <c r="AZ283">
        <f t="shared" si="239"/>
        <v>2</v>
      </c>
      <c r="BA283">
        <f t="shared" si="240"/>
        <v>0.66666666666666663</v>
      </c>
      <c r="BB283">
        <f t="shared" si="241"/>
        <v>0</v>
      </c>
      <c r="BC283">
        <f t="shared" si="242"/>
        <v>62.666666666666664</v>
      </c>
      <c r="BD283">
        <f t="shared" si="243"/>
        <v>54.666666666666664</v>
      </c>
      <c r="BE283">
        <f t="shared" si="244"/>
        <v>28.666666666666668</v>
      </c>
      <c r="BF283">
        <f t="shared" si="245"/>
        <v>17.666666666666668</v>
      </c>
      <c r="BG283">
        <f t="shared" si="246"/>
        <v>0</v>
      </c>
      <c r="BH283">
        <f t="shared" si="247"/>
        <v>0</v>
      </c>
      <c r="BI283">
        <f t="shared" si="248"/>
        <v>0</v>
      </c>
      <c r="BJ283">
        <f t="shared" si="249"/>
        <v>0</v>
      </c>
      <c r="BK283">
        <f t="shared" si="250"/>
        <v>0</v>
      </c>
      <c r="BL283">
        <v>0</v>
      </c>
      <c r="BM283">
        <f t="shared" si="251"/>
        <v>0</v>
      </c>
      <c r="BN283">
        <f t="shared" si="252"/>
        <v>0</v>
      </c>
      <c r="BO283">
        <f t="shared" si="253"/>
        <v>0</v>
      </c>
      <c r="BP283">
        <f t="shared" si="254"/>
        <v>0</v>
      </c>
      <c r="BQ283">
        <f t="shared" si="255"/>
        <v>0</v>
      </c>
      <c r="BR283">
        <f t="shared" si="256"/>
        <v>0</v>
      </c>
      <c r="BS283">
        <f t="shared" si="257"/>
        <v>0</v>
      </c>
      <c r="BT283">
        <f t="shared" si="258"/>
        <v>0</v>
      </c>
    </row>
    <row r="284" spans="1:148" x14ac:dyDescent="0.25">
      <c r="A284">
        <v>29</v>
      </c>
      <c r="B284">
        <v>8</v>
      </c>
      <c r="C284" t="s">
        <v>62</v>
      </c>
      <c r="D284" t="s">
        <v>63</v>
      </c>
      <c r="E284" s="15"/>
      <c r="F284" s="12">
        <v>4</v>
      </c>
      <c r="G284" s="16">
        <v>0</v>
      </c>
      <c r="H284" s="16">
        <v>1</v>
      </c>
      <c r="I284">
        <f t="shared" si="259"/>
        <v>72.666666666666657</v>
      </c>
      <c r="K284">
        <f t="shared" si="234"/>
        <v>0.33333333333333331</v>
      </c>
      <c r="M284">
        <f t="shared" si="260"/>
        <v>1</v>
      </c>
      <c r="Q284">
        <f t="shared" si="261"/>
        <v>8</v>
      </c>
      <c r="T284" s="16"/>
      <c r="U284" s="16"/>
      <c r="W284">
        <v>10</v>
      </c>
      <c r="Z284">
        <v>4</v>
      </c>
      <c r="AA284">
        <v>12</v>
      </c>
      <c r="AB284">
        <v>8</v>
      </c>
      <c r="AC284">
        <v>346</v>
      </c>
      <c r="AD284">
        <v>204</v>
      </c>
      <c r="AE284">
        <v>30</v>
      </c>
      <c r="AF284">
        <v>258</v>
      </c>
      <c r="AL284">
        <v>4</v>
      </c>
      <c r="AV284">
        <f t="shared" si="235"/>
        <v>0</v>
      </c>
      <c r="AW284">
        <f t="shared" si="236"/>
        <v>0.83333333333333337</v>
      </c>
      <c r="AX284">
        <f t="shared" si="237"/>
        <v>0</v>
      </c>
      <c r="AY284">
        <f t="shared" si="238"/>
        <v>0</v>
      </c>
      <c r="AZ284">
        <f t="shared" si="239"/>
        <v>0.33333333333333331</v>
      </c>
      <c r="BA284">
        <f t="shared" si="240"/>
        <v>1</v>
      </c>
      <c r="BB284">
        <f t="shared" si="241"/>
        <v>0.66666666666666663</v>
      </c>
      <c r="BC284">
        <f t="shared" si="242"/>
        <v>28.833333333333332</v>
      </c>
      <c r="BD284">
        <f t="shared" si="243"/>
        <v>17</v>
      </c>
      <c r="BE284">
        <f t="shared" si="244"/>
        <v>2.5</v>
      </c>
      <c r="BF284">
        <f t="shared" si="245"/>
        <v>21.5</v>
      </c>
      <c r="BG284">
        <f t="shared" si="246"/>
        <v>0</v>
      </c>
      <c r="BH284">
        <f t="shared" si="247"/>
        <v>0</v>
      </c>
      <c r="BI284">
        <f t="shared" si="248"/>
        <v>0</v>
      </c>
      <c r="BJ284">
        <f t="shared" si="249"/>
        <v>0</v>
      </c>
      <c r="BK284">
        <f t="shared" si="250"/>
        <v>0</v>
      </c>
      <c r="BL284">
        <v>0</v>
      </c>
      <c r="BM284">
        <f t="shared" si="251"/>
        <v>0.33333333333333331</v>
      </c>
      <c r="BN284">
        <f t="shared" si="252"/>
        <v>0</v>
      </c>
      <c r="BO284">
        <f t="shared" si="253"/>
        <v>0</v>
      </c>
      <c r="BP284">
        <f t="shared" si="254"/>
        <v>0</v>
      </c>
      <c r="BQ284">
        <f t="shared" si="255"/>
        <v>0</v>
      </c>
      <c r="BR284">
        <f t="shared" si="256"/>
        <v>0</v>
      </c>
      <c r="BS284">
        <f t="shared" si="257"/>
        <v>0</v>
      </c>
      <c r="BT284">
        <f t="shared" si="258"/>
        <v>0</v>
      </c>
    </row>
    <row r="285" spans="1:148" x14ac:dyDescent="0.25">
      <c r="A285">
        <v>29</v>
      </c>
      <c r="B285">
        <v>8</v>
      </c>
      <c r="C285" t="s">
        <v>62</v>
      </c>
      <c r="D285" t="s">
        <v>63</v>
      </c>
      <c r="E285" s="15"/>
      <c r="F285" s="12">
        <v>5</v>
      </c>
      <c r="G285">
        <v>0</v>
      </c>
      <c r="H285" s="16">
        <v>1</v>
      </c>
      <c r="I285">
        <f t="shared" si="259"/>
        <v>160.33333333333331</v>
      </c>
      <c r="K285">
        <f t="shared" si="234"/>
        <v>0</v>
      </c>
      <c r="M285">
        <f t="shared" si="260"/>
        <v>0</v>
      </c>
      <c r="Q285">
        <f t="shared" si="261"/>
        <v>6</v>
      </c>
      <c r="T285" s="16"/>
      <c r="U285" s="16"/>
      <c r="Z285">
        <v>8</v>
      </c>
      <c r="AA285">
        <v>64</v>
      </c>
      <c r="AC285">
        <v>464</v>
      </c>
      <c r="AD285">
        <v>136</v>
      </c>
      <c r="AE285">
        <v>108</v>
      </c>
      <c r="AF285">
        <v>1144</v>
      </c>
      <c r="AV285">
        <f t="shared" si="235"/>
        <v>0</v>
      </c>
      <c r="AW285">
        <f t="shared" si="236"/>
        <v>0</v>
      </c>
      <c r="AX285">
        <f t="shared" si="237"/>
        <v>0</v>
      </c>
      <c r="AY285">
        <f t="shared" si="238"/>
        <v>0</v>
      </c>
      <c r="AZ285">
        <f t="shared" si="239"/>
        <v>0.66666666666666663</v>
      </c>
      <c r="BA285">
        <f t="shared" si="240"/>
        <v>5.333333333333333</v>
      </c>
      <c r="BB285">
        <f t="shared" si="241"/>
        <v>0</v>
      </c>
      <c r="BC285">
        <f t="shared" si="242"/>
        <v>38.666666666666664</v>
      </c>
      <c r="BD285">
        <f t="shared" si="243"/>
        <v>11.333333333333334</v>
      </c>
      <c r="BE285">
        <f t="shared" si="244"/>
        <v>9</v>
      </c>
      <c r="BF285">
        <f t="shared" si="245"/>
        <v>95.333333333333329</v>
      </c>
      <c r="BG285">
        <f t="shared" si="246"/>
        <v>0</v>
      </c>
      <c r="BH285">
        <f t="shared" si="247"/>
        <v>0</v>
      </c>
      <c r="BI285">
        <f t="shared" si="248"/>
        <v>0</v>
      </c>
      <c r="BJ285">
        <f t="shared" si="249"/>
        <v>0</v>
      </c>
      <c r="BK285">
        <f t="shared" si="250"/>
        <v>0</v>
      </c>
      <c r="BL285">
        <v>0</v>
      </c>
      <c r="BM285">
        <f t="shared" si="251"/>
        <v>0</v>
      </c>
      <c r="BN285">
        <f t="shared" si="252"/>
        <v>0</v>
      </c>
      <c r="BO285">
        <f t="shared" si="253"/>
        <v>0</v>
      </c>
      <c r="BP285">
        <f t="shared" si="254"/>
        <v>0</v>
      </c>
      <c r="BQ285">
        <f t="shared" si="255"/>
        <v>0</v>
      </c>
      <c r="BR285">
        <f t="shared" si="256"/>
        <v>0</v>
      </c>
      <c r="BS285">
        <f t="shared" si="257"/>
        <v>0</v>
      </c>
      <c r="BT285">
        <f t="shared" si="258"/>
        <v>0</v>
      </c>
    </row>
    <row r="286" spans="1:148" x14ac:dyDescent="0.25">
      <c r="A286">
        <v>29</v>
      </c>
      <c r="B286">
        <v>8</v>
      </c>
      <c r="C286" t="s">
        <v>62</v>
      </c>
      <c r="D286" t="s">
        <v>63</v>
      </c>
      <c r="E286" s="15"/>
      <c r="F286" s="15">
        <v>6</v>
      </c>
      <c r="G286" s="16">
        <v>1</v>
      </c>
      <c r="H286" s="16">
        <v>2</v>
      </c>
      <c r="I286">
        <f t="shared" si="259"/>
        <v>70.5</v>
      </c>
      <c r="K286">
        <f t="shared" si="234"/>
        <v>0</v>
      </c>
      <c r="M286">
        <f t="shared" si="260"/>
        <v>0</v>
      </c>
      <c r="Q286">
        <f t="shared" si="261"/>
        <v>7</v>
      </c>
      <c r="T286" s="16"/>
      <c r="U286" s="16"/>
      <c r="Z286">
        <v>10</v>
      </c>
      <c r="AA286">
        <v>2</v>
      </c>
      <c r="AC286">
        <v>208</v>
      </c>
      <c r="AD286">
        <v>146</v>
      </c>
      <c r="AE286">
        <v>35</v>
      </c>
      <c r="AF286">
        <v>15</v>
      </c>
      <c r="AI286">
        <v>7</v>
      </c>
      <c r="AV286">
        <f t="shared" si="235"/>
        <v>0</v>
      </c>
      <c r="AW286">
        <f t="shared" si="236"/>
        <v>0</v>
      </c>
      <c r="AX286">
        <f t="shared" si="237"/>
        <v>0</v>
      </c>
      <c r="AY286">
        <f t="shared" si="238"/>
        <v>0</v>
      </c>
      <c r="AZ286">
        <f t="shared" si="239"/>
        <v>1.6666666666666667</v>
      </c>
      <c r="BA286">
        <f t="shared" si="240"/>
        <v>0.33333333333333331</v>
      </c>
      <c r="BB286">
        <f t="shared" si="241"/>
        <v>0</v>
      </c>
      <c r="BC286">
        <f t="shared" si="242"/>
        <v>34.666666666666664</v>
      </c>
      <c r="BD286">
        <f t="shared" si="243"/>
        <v>24.333333333333332</v>
      </c>
      <c r="BE286">
        <f t="shared" si="244"/>
        <v>5.833333333333333</v>
      </c>
      <c r="BF286">
        <f t="shared" si="245"/>
        <v>2.5</v>
      </c>
      <c r="BG286">
        <f t="shared" si="246"/>
        <v>0</v>
      </c>
      <c r="BH286">
        <f t="shared" si="247"/>
        <v>0</v>
      </c>
      <c r="BI286">
        <f t="shared" si="248"/>
        <v>1.1666666666666667</v>
      </c>
      <c r="BJ286">
        <f t="shared" si="249"/>
        <v>0</v>
      </c>
      <c r="BK286">
        <f t="shared" si="250"/>
        <v>0</v>
      </c>
      <c r="BL286">
        <v>0</v>
      </c>
      <c r="BM286">
        <f t="shared" si="251"/>
        <v>0</v>
      </c>
      <c r="BN286">
        <f t="shared" si="252"/>
        <v>0</v>
      </c>
      <c r="BO286">
        <f t="shared" si="253"/>
        <v>0</v>
      </c>
      <c r="BP286">
        <f t="shared" si="254"/>
        <v>0</v>
      </c>
      <c r="BQ286">
        <f t="shared" si="255"/>
        <v>0</v>
      </c>
      <c r="BR286">
        <f t="shared" si="256"/>
        <v>0</v>
      </c>
      <c r="BS286">
        <f t="shared" si="257"/>
        <v>0</v>
      </c>
      <c r="BT286">
        <f t="shared" si="258"/>
        <v>0</v>
      </c>
    </row>
    <row r="287" spans="1:148" x14ac:dyDescent="0.25">
      <c r="A287">
        <v>29</v>
      </c>
      <c r="B287">
        <v>8</v>
      </c>
      <c r="C287" t="s">
        <v>62</v>
      </c>
      <c r="D287" t="s">
        <v>63</v>
      </c>
      <c r="E287" s="11"/>
      <c r="F287" s="12">
        <v>7</v>
      </c>
      <c r="G287">
        <v>2</v>
      </c>
      <c r="H287">
        <v>4</v>
      </c>
      <c r="I287">
        <f t="shared" si="259"/>
        <v>84.666666666666657</v>
      </c>
      <c r="K287">
        <f t="shared" si="234"/>
        <v>0</v>
      </c>
      <c r="M287">
        <f t="shared" si="260"/>
        <v>0</v>
      </c>
      <c r="Q287">
        <f t="shared" si="261"/>
        <v>7</v>
      </c>
      <c r="Z287">
        <v>7</v>
      </c>
      <c r="AA287">
        <v>4</v>
      </c>
      <c r="AC287">
        <v>145</v>
      </c>
      <c r="AD287">
        <v>52</v>
      </c>
      <c r="AF287">
        <v>34</v>
      </c>
      <c r="AG287">
        <v>3</v>
      </c>
      <c r="AI287">
        <v>9</v>
      </c>
      <c r="AV287">
        <f t="shared" si="235"/>
        <v>0</v>
      </c>
      <c r="AW287">
        <f t="shared" si="236"/>
        <v>0</v>
      </c>
      <c r="AX287">
        <f t="shared" si="237"/>
        <v>0</v>
      </c>
      <c r="AY287">
        <f t="shared" si="238"/>
        <v>0</v>
      </c>
      <c r="AZ287">
        <f t="shared" si="239"/>
        <v>2.3333333333333335</v>
      </c>
      <c r="BA287">
        <f t="shared" si="240"/>
        <v>1.3333333333333333</v>
      </c>
      <c r="BB287">
        <f t="shared" si="241"/>
        <v>0</v>
      </c>
      <c r="BC287">
        <f t="shared" si="242"/>
        <v>48.333333333333336</v>
      </c>
      <c r="BD287">
        <f t="shared" si="243"/>
        <v>17.333333333333332</v>
      </c>
      <c r="BE287">
        <f t="shared" si="244"/>
        <v>0</v>
      </c>
      <c r="BF287">
        <f t="shared" si="245"/>
        <v>11.333333333333334</v>
      </c>
      <c r="BG287">
        <f t="shared" si="246"/>
        <v>1</v>
      </c>
      <c r="BH287">
        <f t="shared" si="247"/>
        <v>0</v>
      </c>
      <c r="BI287">
        <f t="shared" si="248"/>
        <v>3</v>
      </c>
      <c r="BJ287">
        <f t="shared" si="249"/>
        <v>0</v>
      </c>
      <c r="BK287">
        <f t="shared" si="250"/>
        <v>0</v>
      </c>
      <c r="BL287">
        <v>0</v>
      </c>
      <c r="BM287">
        <f t="shared" si="251"/>
        <v>0</v>
      </c>
      <c r="BN287">
        <f t="shared" si="252"/>
        <v>0</v>
      </c>
      <c r="BO287">
        <f t="shared" si="253"/>
        <v>0</v>
      </c>
      <c r="BP287">
        <f t="shared" si="254"/>
        <v>0</v>
      </c>
      <c r="BQ287">
        <f t="shared" si="255"/>
        <v>0</v>
      </c>
      <c r="BR287">
        <f t="shared" si="256"/>
        <v>0</v>
      </c>
      <c r="BS287">
        <f t="shared" si="257"/>
        <v>0</v>
      </c>
      <c r="BT287">
        <f t="shared" si="258"/>
        <v>0</v>
      </c>
    </row>
    <row r="288" spans="1:148" x14ac:dyDescent="0.25">
      <c r="A288">
        <v>29</v>
      </c>
      <c r="B288">
        <v>8</v>
      </c>
      <c r="C288" t="s">
        <v>62</v>
      </c>
      <c r="D288" t="s">
        <v>63</v>
      </c>
      <c r="E288" s="11"/>
      <c r="F288" s="12">
        <v>8</v>
      </c>
      <c r="G288" s="16">
        <v>1</v>
      </c>
      <c r="H288" s="16">
        <v>2</v>
      </c>
      <c r="I288">
        <f t="shared" si="259"/>
        <v>88.833333333333343</v>
      </c>
      <c r="K288">
        <f t="shared" si="234"/>
        <v>0</v>
      </c>
      <c r="M288">
        <f t="shared" si="260"/>
        <v>0</v>
      </c>
      <c r="Q288">
        <f t="shared" si="261"/>
        <v>6</v>
      </c>
      <c r="T288" s="16"/>
      <c r="U288" s="16"/>
      <c r="Z288">
        <v>5</v>
      </c>
      <c r="AC288">
        <v>200</v>
      </c>
      <c r="AD288">
        <v>56</v>
      </c>
      <c r="AE288">
        <v>11</v>
      </c>
      <c r="AF288">
        <v>97</v>
      </c>
      <c r="AI288">
        <v>164</v>
      </c>
      <c r="AV288">
        <f t="shared" si="235"/>
        <v>0</v>
      </c>
      <c r="AW288">
        <f t="shared" si="236"/>
        <v>0</v>
      </c>
      <c r="AX288">
        <f t="shared" si="237"/>
        <v>0</v>
      </c>
      <c r="AY288">
        <f t="shared" si="238"/>
        <v>0</v>
      </c>
      <c r="AZ288">
        <f t="shared" si="239"/>
        <v>0.83333333333333337</v>
      </c>
      <c r="BA288">
        <f t="shared" si="240"/>
        <v>0</v>
      </c>
      <c r="BB288">
        <f t="shared" si="241"/>
        <v>0</v>
      </c>
      <c r="BC288">
        <f t="shared" si="242"/>
        <v>33.333333333333336</v>
      </c>
      <c r="BD288">
        <f t="shared" si="243"/>
        <v>9.3333333333333339</v>
      </c>
      <c r="BE288">
        <f t="shared" si="244"/>
        <v>1.8333333333333333</v>
      </c>
      <c r="BF288">
        <f t="shared" si="245"/>
        <v>16.166666666666668</v>
      </c>
      <c r="BG288">
        <f t="shared" si="246"/>
        <v>0</v>
      </c>
      <c r="BH288">
        <f t="shared" si="247"/>
        <v>0</v>
      </c>
      <c r="BI288">
        <f t="shared" si="248"/>
        <v>27.333333333333332</v>
      </c>
      <c r="BJ288">
        <f t="shared" si="249"/>
        <v>0</v>
      </c>
      <c r="BK288">
        <f t="shared" si="250"/>
        <v>0</v>
      </c>
      <c r="BL288">
        <v>0</v>
      </c>
      <c r="BM288">
        <f t="shared" si="251"/>
        <v>0</v>
      </c>
      <c r="BN288">
        <f t="shared" si="252"/>
        <v>0</v>
      </c>
      <c r="BO288">
        <f t="shared" si="253"/>
        <v>0</v>
      </c>
      <c r="BP288">
        <f t="shared" si="254"/>
        <v>0</v>
      </c>
      <c r="BQ288">
        <f t="shared" si="255"/>
        <v>0</v>
      </c>
      <c r="BR288">
        <f t="shared" si="256"/>
        <v>0</v>
      </c>
      <c r="BS288">
        <f t="shared" si="257"/>
        <v>0</v>
      </c>
      <c r="BT288">
        <f t="shared" si="258"/>
        <v>0</v>
      </c>
    </row>
    <row r="289" spans="1:148" x14ac:dyDescent="0.25">
      <c r="A289">
        <v>29</v>
      </c>
      <c r="B289">
        <v>8</v>
      </c>
      <c r="C289" t="s">
        <v>62</v>
      </c>
      <c r="D289" t="s">
        <v>63</v>
      </c>
      <c r="E289" s="11"/>
      <c r="F289" s="12">
        <v>9</v>
      </c>
      <c r="G289">
        <v>2</v>
      </c>
      <c r="H289">
        <v>4</v>
      </c>
      <c r="I289">
        <f t="shared" si="259"/>
        <v>133.33333333333331</v>
      </c>
      <c r="K289">
        <f t="shared" si="234"/>
        <v>0</v>
      </c>
      <c r="M289">
        <f t="shared" si="260"/>
        <v>0</v>
      </c>
      <c r="Q289">
        <f t="shared" si="261"/>
        <v>6</v>
      </c>
      <c r="AA289">
        <v>2</v>
      </c>
      <c r="AC289">
        <v>106</v>
      </c>
      <c r="AD289">
        <v>30</v>
      </c>
      <c r="AE289">
        <v>5</v>
      </c>
      <c r="AF289">
        <v>213</v>
      </c>
      <c r="AI289">
        <v>44</v>
      </c>
      <c r="AV289">
        <f t="shared" si="235"/>
        <v>0</v>
      </c>
      <c r="AW289">
        <f t="shared" si="236"/>
        <v>0</v>
      </c>
      <c r="AX289">
        <f t="shared" si="237"/>
        <v>0</v>
      </c>
      <c r="AY289">
        <f t="shared" si="238"/>
        <v>0</v>
      </c>
      <c r="AZ289">
        <f t="shared" si="239"/>
        <v>0</v>
      </c>
      <c r="BA289">
        <f t="shared" si="240"/>
        <v>0.66666666666666663</v>
      </c>
      <c r="BB289">
        <f t="shared" si="241"/>
        <v>0</v>
      </c>
      <c r="BC289">
        <f t="shared" si="242"/>
        <v>35.333333333333336</v>
      </c>
      <c r="BD289">
        <f t="shared" si="243"/>
        <v>10</v>
      </c>
      <c r="BE289">
        <f t="shared" si="244"/>
        <v>1.6666666666666667</v>
      </c>
      <c r="BF289">
        <f t="shared" si="245"/>
        <v>71</v>
      </c>
      <c r="BG289">
        <f t="shared" si="246"/>
        <v>0</v>
      </c>
      <c r="BH289">
        <f t="shared" si="247"/>
        <v>0</v>
      </c>
      <c r="BI289">
        <f t="shared" si="248"/>
        <v>14.666666666666666</v>
      </c>
      <c r="BJ289">
        <f t="shared" si="249"/>
        <v>0</v>
      </c>
      <c r="BK289">
        <f t="shared" si="250"/>
        <v>0</v>
      </c>
      <c r="BL289">
        <v>0</v>
      </c>
      <c r="BM289">
        <f t="shared" si="251"/>
        <v>0</v>
      </c>
      <c r="BN289">
        <f t="shared" si="252"/>
        <v>0</v>
      </c>
      <c r="BO289">
        <f t="shared" si="253"/>
        <v>0</v>
      </c>
      <c r="BP289">
        <f t="shared" si="254"/>
        <v>0</v>
      </c>
      <c r="BQ289">
        <f t="shared" si="255"/>
        <v>0</v>
      </c>
      <c r="BR289">
        <f t="shared" si="256"/>
        <v>0</v>
      </c>
      <c r="BS289">
        <f t="shared" si="257"/>
        <v>0</v>
      </c>
      <c r="BT289">
        <f t="shared" si="258"/>
        <v>0</v>
      </c>
    </row>
    <row r="290" spans="1:148" x14ac:dyDescent="0.25">
      <c r="A290">
        <v>29</v>
      </c>
      <c r="B290">
        <v>8</v>
      </c>
      <c r="C290" t="s">
        <v>62</v>
      </c>
      <c r="D290" t="s">
        <v>63</v>
      </c>
      <c r="E290" s="11"/>
      <c r="F290" s="12">
        <v>10</v>
      </c>
      <c r="G290">
        <v>2</v>
      </c>
      <c r="H290">
        <v>4</v>
      </c>
      <c r="I290">
        <f t="shared" si="259"/>
        <v>168.33333333333331</v>
      </c>
      <c r="K290">
        <f t="shared" si="234"/>
        <v>0</v>
      </c>
      <c r="M290">
        <f t="shared" si="260"/>
        <v>0</v>
      </c>
      <c r="Q290">
        <f t="shared" si="261"/>
        <v>6</v>
      </c>
      <c r="AA290">
        <v>8</v>
      </c>
      <c r="AC290">
        <v>49</v>
      </c>
      <c r="AD290">
        <v>26</v>
      </c>
      <c r="AE290">
        <v>77</v>
      </c>
      <c r="AF290">
        <v>303</v>
      </c>
      <c r="AI290">
        <v>42</v>
      </c>
      <c r="AV290">
        <f t="shared" si="235"/>
        <v>0</v>
      </c>
      <c r="AW290">
        <f t="shared" si="236"/>
        <v>0</v>
      </c>
      <c r="AX290">
        <f t="shared" si="237"/>
        <v>0</v>
      </c>
      <c r="AY290">
        <f t="shared" si="238"/>
        <v>0</v>
      </c>
      <c r="AZ290">
        <f t="shared" si="239"/>
        <v>0</v>
      </c>
      <c r="BA290">
        <f t="shared" si="240"/>
        <v>2.6666666666666665</v>
      </c>
      <c r="BB290">
        <f t="shared" si="241"/>
        <v>0</v>
      </c>
      <c r="BC290">
        <f t="shared" si="242"/>
        <v>16.333333333333332</v>
      </c>
      <c r="BD290">
        <f t="shared" si="243"/>
        <v>8.6666666666666661</v>
      </c>
      <c r="BE290">
        <f t="shared" si="244"/>
        <v>25.666666666666668</v>
      </c>
      <c r="BF290">
        <f t="shared" si="245"/>
        <v>101</v>
      </c>
      <c r="BG290">
        <f t="shared" si="246"/>
        <v>0</v>
      </c>
      <c r="BH290">
        <f t="shared" si="247"/>
        <v>0</v>
      </c>
      <c r="BI290">
        <f t="shared" si="248"/>
        <v>14</v>
      </c>
      <c r="BJ290">
        <f t="shared" si="249"/>
        <v>0</v>
      </c>
      <c r="BK290">
        <f t="shared" si="250"/>
        <v>0</v>
      </c>
      <c r="BL290">
        <v>0</v>
      </c>
      <c r="BM290">
        <f t="shared" si="251"/>
        <v>0</v>
      </c>
      <c r="BN290">
        <f t="shared" si="252"/>
        <v>0</v>
      </c>
      <c r="BO290">
        <f t="shared" si="253"/>
        <v>0</v>
      </c>
      <c r="BP290">
        <f t="shared" si="254"/>
        <v>0</v>
      </c>
      <c r="BQ290">
        <f t="shared" si="255"/>
        <v>0</v>
      </c>
      <c r="BR290">
        <f t="shared" si="256"/>
        <v>0</v>
      </c>
      <c r="BS290">
        <f t="shared" si="257"/>
        <v>0</v>
      </c>
      <c r="BT290">
        <f t="shared" si="258"/>
        <v>0</v>
      </c>
    </row>
    <row r="291" spans="1:148" x14ac:dyDescent="0.25">
      <c r="A291">
        <v>29</v>
      </c>
      <c r="B291">
        <v>8</v>
      </c>
      <c r="C291" t="s">
        <v>62</v>
      </c>
      <c r="D291" t="s">
        <v>63</v>
      </c>
      <c r="E291" s="11"/>
      <c r="F291" s="12">
        <v>11</v>
      </c>
      <c r="G291">
        <v>3</v>
      </c>
      <c r="H291">
        <v>8</v>
      </c>
      <c r="I291">
        <f t="shared" si="259"/>
        <v>264.66666666666663</v>
      </c>
      <c r="K291">
        <f t="shared" si="234"/>
        <v>0</v>
      </c>
      <c r="M291">
        <f t="shared" si="260"/>
        <v>0</v>
      </c>
      <c r="Q291">
        <f t="shared" si="261"/>
        <v>5</v>
      </c>
      <c r="AC291">
        <v>215</v>
      </c>
      <c r="AD291">
        <v>21</v>
      </c>
      <c r="AE291">
        <v>34</v>
      </c>
      <c r="AF291">
        <v>107</v>
      </c>
      <c r="AI291">
        <v>20</v>
      </c>
      <c r="AV291">
        <f t="shared" si="235"/>
        <v>0</v>
      </c>
      <c r="AW291">
        <f t="shared" si="236"/>
        <v>0</v>
      </c>
      <c r="AX291">
        <f t="shared" si="237"/>
        <v>0</v>
      </c>
      <c r="AY291">
        <f t="shared" si="238"/>
        <v>0</v>
      </c>
      <c r="AZ291">
        <f t="shared" si="239"/>
        <v>0</v>
      </c>
      <c r="BA291">
        <f t="shared" si="240"/>
        <v>0</v>
      </c>
      <c r="BB291">
        <f t="shared" si="241"/>
        <v>0</v>
      </c>
      <c r="BC291">
        <f t="shared" si="242"/>
        <v>143.33333333333334</v>
      </c>
      <c r="BD291">
        <f t="shared" si="243"/>
        <v>14</v>
      </c>
      <c r="BE291">
        <f t="shared" si="244"/>
        <v>22.666666666666668</v>
      </c>
      <c r="BF291">
        <f t="shared" si="245"/>
        <v>71.333333333333329</v>
      </c>
      <c r="BG291">
        <f t="shared" si="246"/>
        <v>0</v>
      </c>
      <c r="BH291">
        <f t="shared" si="247"/>
        <v>0</v>
      </c>
      <c r="BI291">
        <f t="shared" si="248"/>
        <v>13.333333333333334</v>
      </c>
      <c r="BJ291">
        <f t="shared" si="249"/>
        <v>0</v>
      </c>
      <c r="BK291">
        <f t="shared" si="250"/>
        <v>0</v>
      </c>
      <c r="BL291">
        <v>0</v>
      </c>
      <c r="BM291">
        <f t="shared" si="251"/>
        <v>0</v>
      </c>
      <c r="BN291">
        <f t="shared" si="252"/>
        <v>0</v>
      </c>
      <c r="BO291">
        <f t="shared" si="253"/>
        <v>0</v>
      </c>
      <c r="BP291">
        <f t="shared" si="254"/>
        <v>0</v>
      </c>
      <c r="BQ291">
        <f t="shared" si="255"/>
        <v>0</v>
      </c>
      <c r="BR291">
        <f t="shared" si="256"/>
        <v>0</v>
      </c>
      <c r="BS291">
        <f t="shared" si="257"/>
        <v>0</v>
      </c>
      <c r="BT291">
        <f t="shared" si="258"/>
        <v>0</v>
      </c>
    </row>
    <row r="292" spans="1:148" x14ac:dyDescent="0.25">
      <c r="A292">
        <v>30</v>
      </c>
      <c r="B292">
        <v>6</v>
      </c>
      <c r="C292" t="s">
        <v>64</v>
      </c>
      <c r="D292" t="s">
        <v>63</v>
      </c>
      <c r="E292" s="15"/>
      <c r="F292" s="15">
        <v>2</v>
      </c>
      <c r="G292" s="16">
        <v>2</v>
      </c>
      <c r="H292" s="16">
        <v>4</v>
      </c>
      <c r="I292">
        <f t="shared" si="259"/>
        <v>297.66666666666663</v>
      </c>
      <c r="J292">
        <f>AVERAGE(I292:I301)</f>
        <v>176.90000000000003</v>
      </c>
      <c r="K292">
        <f t="shared" si="234"/>
        <v>2.3333333333333335</v>
      </c>
      <c r="L292">
        <f>AVERAGE(K292:K301)</f>
        <v>0.46666666666666667</v>
      </c>
      <c r="M292">
        <f t="shared" si="260"/>
        <v>1</v>
      </c>
      <c r="N292">
        <f>AVERAGE(M292:M301)</f>
        <v>0.4</v>
      </c>
      <c r="O292">
        <f>STDEV(K292:K301)</f>
        <v>0.78881063774661553</v>
      </c>
      <c r="P292">
        <f>O292/L292</f>
        <v>1.6903085094570331</v>
      </c>
      <c r="Q292">
        <f t="shared" si="261"/>
        <v>5</v>
      </c>
      <c r="R292">
        <f>AVERAGE(Q292:Q301)</f>
        <v>8.9</v>
      </c>
      <c r="S292">
        <f>STDEV(I292:I301)</f>
        <v>64.532133827235981</v>
      </c>
      <c r="T292">
        <f>S292/J292</f>
        <v>0.36479442525288847</v>
      </c>
      <c r="W292">
        <v>446</v>
      </c>
      <c r="Z292">
        <v>10</v>
      </c>
      <c r="AA292">
        <v>21</v>
      </c>
      <c r="AE292">
        <v>71</v>
      </c>
      <c r="AF292">
        <v>345</v>
      </c>
      <c r="AR292">
        <v>7</v>
      </c>
      <c r="AV292">
        <f t="shared" si="235"/>
        <v>0</v>
      </c>
      <c r="AW292">
        <f t="shared" si="236"/>
        <v>148.66666666666666</v>
      </c>
      <c r="AX292">
        <f t="shared" si="237"/>
        <v>0</v>
      </c>
      <c r="AY292">
        <f t="shared" si="238"/>
        <v>0</v>
      </c>
      <c r="AZ292">
        <f t="shared" si="239"/>
        <v>3.3333333333333335</v>
      </c>
      <c r="BA292">
        <f t="shared" si="240"/>
        <v>7</v>
      </c>
      <c r="BB292">
        <f t="shared" si="241"/>
        <v>0</v>
      </c>
      <c r="BC292">
        <f t="shared" si="242"/>
        <v>0</v>
      </c>
      <c r="BD292">
        <f t="shared" si="243"/>
        <v>0</v>
      </c>
      <c r="BE292">
        <f t="shared" si="244"/>
        <v>23.666666666666668</v>
      </c>
      <c r="BF292">
        <f t="shared" si="245"/>
        <v>115</v>
      </c>
      <c r="BG292">
        <f t="shared" si="246"/>
        <v>0</v>
      </c>
      <c r="BH292">
        <f t="shared" si="247"/>
        <v>0</v>
      </c>
      <c r="BI292">
        <f t="shared" si="248"/>
        <v>0</v>
      </c>
      <c r="BJ292">
        <f t="shared" si="249"/>
        <v>0</v>
      </c>
      <c r="BK292">
        <f t="shared" si="250"/>
        <v>0</v>
      </c>
      <c r="BL292">
        <v>0</v>
      </c>
      <c r="BM292">
        <f t="shared" si="251"/>
        <v>0</v>
      </c>
      <c r="BN292">
        <f t="shared" si="252"/>
        <v>0</v>
      </c>
      <c r="BO292">
        <f t="shared" si="253"/>
        <v>0</v>
      </c>
      <c r="BP292">
        <f t="shared" si="254"/>
        <v>0</v>
      </c>
      <c r="BQ292">
        <f t="shared" si="255"/>
        <v>0</v>
      </c>
      <c r="BR292">
        <f t="shared" si="256"/>
        <v>2.3333333333333335</v>
      </c>
      <c r="BS292">
        <f t="shared" si="257"/>
        <v>0</v>
      </c>
      <c r="BT292">
        <f t="shared" si="258"/>
        <v>0</v>
      </c>
      <c r="BV292">
        <f>AVERAGE(AV292:AV301)</f>
        <v>0.26666666666666666</v>
      </c>
      <c r="BW292">
        <f>STDEV(AV292:AV301)</f>
        <v>0.84327404271156781</v>
      </c>
      <c r="BX292">
        <f t="shared" ref="BX292:BX352" si="282">BW292/BV292</f>
        <v>3.1622776601683795</v>
      </c>
      <c r="BY292">
        <f>AVERAGE(AW292:AW301)</f>
        <v>27.55</v>
      </c>
      <c r="BZ292">
        <f>STDEV(AW292:AW301)</f>
        <v>47.596558776947383</v>
      </c>
      <c r="CA292">
        <f t="shared" si="263"/>
        <v>1.7276427868220465</v>
      </c>
      <c r="CB292">
        <f>AVERAGE(AX292:AX301)</f>
        <v>0.23333333333333334</v>
      </c>
      <c r="CC292">
        <f>STDEV(AX292:AX301)</f>
        <v>0.41722185234485748</v>
      </c>
      <c r="CD292">
        <f t="shared" ref="CD292:CD302" si="283">CC292/CB292</f>
        <v>1.7880936529065321</v>
      </c>
      <c r="CE292">
        <f t="shared" ref="CE292" si="284">AVERAGE(AY292:AY301)</f>
        <v>0</v>
      </c>
      <c r="CF292">
        <f>STDEV(AY292:AY301)</f>
        <v>0</v>
      </c>
      <c r="CG292">
        <v>0</v>
      </c>
      <c r="CH292">
        <f>AVERAGE(AZ292:AZ301)</f>
        <v>26.383333333333333</v>
      </c>
      <c r="CI292">
        <f>STDEV(AZ292:AZ301)</f>
        <v>21.25216764543395</v>
      </c>
      <c r="CJ292">
        <f t="shared" si="265"/>
        <v>0.80551488232851354</v>
      </c>
      <c r="CK292">
        <f>AVERAGE(BA292:BA301)</f>
        <v>20.233333333333334</v>
      </c>
      <c r="CL292">
        <f>STDEV(BA292:BA301)</f>
        <v>18.924182713079702</v>
      </c>
      <c r="CM292">
        <f t="shared" si="266"/>
        <v>0.93529733343062771</v>
      </c>
      <c r="CN292">
        <f>AVERAGE(BB292:BB301)</f>
        <v>5.4833333333333325</v>
      </c>
      <c r="CO292">
        <f>STDEV(BB292:BB301)</f>
        <v>7.7747811687675323</v>
      </c>
      <c r="CP292">
        <f t="shared" si="267"/>
        <v>1.4178932222676353</v>
      </c>
      <c r="CQ292">
        <f>AVERAGE(BC292:BC301)</f>
        <v>2.9166666666666665</v>
      </c>
      <c r="CR292">
        <f>STDEV(BC292:BC301)</f>
        <v>2.2570192295302087</v>
      </c>
      <c r="CS292">
        <f t="shared" si="268"/>
        <v>0.77383516441035727</v>
      </c>
      <c r="CT292">
        <f>AVERAGE(BD292:BD301)</f>
        <v>5.95</v>
      </c>
      <c r="CU292">
        <f>STDEV(BD292:BD301)</f>
        <v>9.1172235594011166</v>
      </c>
      <c r="CV292">
        <f t="shared" si="269"/>
        <v>1.5323064805716162</v>
      </c>
      <c r="CW292">
        <f>AVERAGE(BE292:BE301)</f>
        <v>22.033333333333335</v>
      </c>
      <c r="CX292">
        <f>STDEV(BE292:BE301)</f>
        <v>16.907482454906262</v>
      </c>
      <c r="CY292">
        <f t="shared" si="270"/>
        <v>0.76735926421662304</v>
      </c>
      <c r="CZ292">
        <f>AVERAGE(BF292:BF301)</f>
        <v>61.183333333333337</v>
      </c>
      <c r="DA292">
        <f>STDEV(BF292:BF301)</f>
        <v>34.633571274982017</v>
      </c>
      <c r="DB292">
        <f t="shared" si="271"/>
        <v>0.56606218373710726</v>
      </c>
      <c r="DC292">
        <f>AVERAGE(BG292:BG301)</f>
        <v>3.6</v>
      </c>
      <c r="DD292">
        <f>STDEV(BG292:BG301)</f>
        <v>3.5928598602378923</v>
      </c>
      <c r="DE292">
        <f t="shared" si="272"/>
        <v>0.99801662784385892</v>
      </c>
      <c r="DF292">
        <f>AVERAGE(BH292:BH301)</f>
        <v>0</v>
      </c>
      <c r="DG292">
        <f>STDEV(BH292:BH301)</f>
        <v>0</v>
      </c>
      <c r="DH292">
        <v>0</v>
      </c>
      <c r="DI292">
        <f>AVERAGE(BI292:BI301)</f>
        <v>1.0333333333333332</v>
      </c>
      <c r="DJ292">
        <f>STDEV(BI292:BI301)</f>
        <v>1.6956735068919691</v>
      </c>
      <c r="DK292">
        <f t="shared" si="273"/>
        <v>1.6409743615083574</v>
      </c>
      <c r="DL292">
        <f>AVERAGE(BJ292:BJ301)</f>
        <v>0</v>
      </c>
      <c r="DM292">
        <f>STDEV(BJ292:BJ301)</f>
        <v>0</v>
      </c>
      <c r="DN292">
        <v>0</v>
      </c>
      <c r="DO292">
        <f>AVERAGE(BK292:BK301)</f>
        <v>0</v>
      </c>
      <c r="DP292">
        <f>STDEV(BK292:BK301)</f>
        <v>0</v>
      </c>
      <c r="DQ292">
        <v>0</v>
      </c>
      <c r="DR292">
        <f>AVERAGE(BM292:BM301)</f>
        <v>0.23333333333333331</v>
      </c>
      <c r="DS292">
        <f>STDEV(BM292:BM301)</f>
        <v>0.44583116994975286</v>
      </c>
      <c r="DT292">
        <f t="shared" si="274"/>
        <v>1.9107050140703696</v>
      </c>
      <c r="DU292">
        <f>AVERAGE(BN292:BN301)</f>
        <v>0</v>
      </c>
      <c r="DV292">
        <f>STDEV(BN292:BN301)</f>
        <v>0</v>
      </c>
      <c r="DW292">
        <v>0</v>
      </c>
      <c r="DX292">
        <f>AVERAGE(BO292:BO301)</f>
        <v>0</v>
      </c>
      <c r="DY292">
        <f>STDEV(BO292:BO301)</f>
        <v>0</v>
      </c>
      <c r="DZ292">
        <v>0</v>
      </c>
      <c r="EA292">
        <f>AVERAGE(BP292:BP301)</f>
        <v>0</v>
      </c>
      <c r="EB292">
        <f>STDEV(BP292:BP301)</f>
        <v>0</v>
      </c>
      <c r="EC292">
        <v>0</v>
      </c>
      <c r="ED292">
        <f>AVERAGE(BL292:BL301)</f>
        <v>3.3333333333333333E-2</v>
      </c>
      <c r="EE292">
        <f>STDEV(BL292:BL301)</f>
        <v>0.10540925533894598</v>
      </c>
      <c r="EF292">
        <f t="shared" si="275"/>
        <v>3.1622776601683795</v>
      </c>
      <c r="EG292">
        <f>AVERAGE(BQ292:BQ301)</f>
        <v>0</v>
      </c>
      <c r="EH292">
        <f>STDEV(BQ292:BQ301)</f>
        <v>0</v>
      </c>
      <c r="EI292">
        <v>0</v>
      </c>
      <c r="EJ292">
        <f>AVERAGE(BR292:BR301)</f>
        <v>0.23333333333333334</v>
      </c>
      <c r="EK292">
        <f t="shared" si="276"/>
        <v>0.73786478737262196</v>
      </c>
      <c r="EL292">
        <f t="shared" ref="EL292" si="285">EK292/EJ292</f>
        <v>3.16227766016838</v>
      </c>
      <c r="EM292">
        <f>AVERAGE(BS292:BS301)</f>
        <v>0</v>
      </c>
      <c r="EN292">
        <f t="shared" si="277"/>
        <v>0</v>
      </c>
      <c r="EO292">
        <v>0</v>
      </c>
      <c r="EP292">
        <f>AVERAGE(BT292:BT301)</f>
        <v>0</v>
      </c>
      <c r="EQ292">
        <f t="shared" si="279"/>
        <v>0</v>
      </c>
      <c r="ER292">
        <v>0</v>
      </c>
    </row>
    <row r="293" spans="1:148" x14ac:dyDescent="0.25">
      <c r="A293">
        <v>30</v>
      </c>
      <c r="B293">
        <v>6</v>
      </c>
      <c r="C293" t="s">
        <v>64</v>
      </c>
      <c r="D293" t="s">
        <v>63</v>
      </c>
      <c r="E293" s="15"/>
      <c r="F293" s="15">
        <v>3</v>
      </c>
      <c r="G293" s="16">
        <v>1</v>
      </c>
      <c r="H293" s="16">
        <v>2</v>
      </c>
      <c r="I293">
        <f t="shared" si="259"/>
        <v>266.33333333333331</v>
      </c>
      <c r="K293">
        <f t="shared" si="234"/>
        <v>0</v>
      </c>
      <c r="M293">
        <f t="shared" si="260"/>
        <v>0</v>
      </c>
      <c r="Q293">
        <f t="shared" si="261"/>
        <v>8</v>
      </c>
      <c r="T293" s="16"/>
      <c r="U293" s="16"/>
      <c r="W293">
        <v>437</v>
      </c>
      <c r="Z293">
        <v>193</v>
      </c>
      <c r="AA293">
        <v>40</v>
      </c>
      <c r="AB293">
        <v>1</v>
      </c>
      <c r="AC293">
        <v>15</v>
      </c>
      <c r="AD293">
        <v>35</v>
      </c>
      <c r="AE293">
        <v>350</v>
      </c>
      <c r="AF293">
        <v>527</v>
      </c>
      <c r="AV293">
        <f t="shared" si="235"/>
        <v>0</v>
      </c>
      <c r="AW293">
        <f t="shared" si="236"/>
        <v>72.833333333333329</v>
      </c>
      <c r="AX293">
        <f t="shared" si="237"/>
        <v>0</v>
      </c>
      <c r="AY293">
        <f t="shared" si="238"/>
        <v>0</v>
      </c>
      <c r="AZ293">
        <f t="shared" si="239"/>
        <v>32.166666666666664</v>
      </c>
      <c r="BA293">
        <f t="shared" si="240"/>
        <v>6.666666666666667</v>
      </c>
      <c r="BB293">
        <f t="shared" si="241"/>
        <v>0.16666666666666666</v>
      </c>
      <c r="BC293">
        <f t="shared" si="242"/>
        <v>2.5</v>
      </c>
      <c r="BD293">
        <f t="shared" si="243"/>
        <v>5.833333333333333</v>
      </c>
      <c r="BE293">
        <f t="shared" si="244"/>
        <v>58.333333333333336</v>
      </c>
      <c r="BF293">
        <f t="shared" si="245"/>
        <v>87.833333333333329</v>
      </c>
      <c r="BG293">
        <f t="shared" si="246"/>
        <v>0</v>
      </c>
      <c r="BH293">
        <f t="shared" si="247"/>
        <v>0</v>
      </c>
      <c r="BI293">
        <f t="shared" si="248"/>
        <v>0</v>
      </c>
      <c r="BJ293">
        <f t="shared" si="249"/>
        <v>0</v>
      </c>
      <c r="BK293">
        <f t="shared" si="250"/>
        <v>0</v>
      </c>
      <c r="BL293">
        <v>0</v>
      </c>
      <c r="BM293">
        <f t="shared" si="251"/>
        <v>0</v>
      </c>
      <c r="BN293">
        <f t="shared" si="252"/>
        <v>0</v>
      </c>
      <c r="BO293">
        <f t="shared" si="253"/>
        <v>0</v>
      </c>
      <c r="BP293">
        <f t="shared" si="254"/>
        <v>0</v>
      </c>
      <c r="BQ293">
        <f t="shared" si="255"/>
        <v>0</v>
      </c>
      <c r="BR293">
        <f t="shared" si="256"/>
        <v>0</v>
      </c>
      <c r="BS293">
        <f t="shared" si="257"/>
        <v>0</v>
      </c>
      <c r="BT293">
        <f t="shared" si="258"/>
        <v>0</v>
      </c>
    </row>
    <row r="294" spans="1:148" x14ac:dyDescent="0.25">
      <c r="A294">
        <v>30</v>
      </c>
      <c r="B294">
        <v>6</v>
      </c>
      <c r="C294" t="s">
        <v>64</v>
      </c>
      <c r="D294" t="s">
        <v>63</v>
      </c>
      <c r="E294" s="16" t="s">
        <v>78</v>
      </c>
      <c r="F294" s="15">
        <v>4</v>
      </c>
      <c r="G294" s="16">
        <v>2</v>
      </c>
      <c r="H294" s="16">
        <v>4</v>
      </c>
      <c r="I294">
        <f t="shared" si="259"/>
        <v>189.66666666666666</v>
      </c>
      <c r="K294">
        <f t="shared" si="234"/>
        <v>0.66666666666666663</v>
      </c>
      <c r="M294">
        <f t="shared" si="260"/>
        <v>1</v>
      </c>
      <c r="Q294">
        <f t="shared" si="261"/>
        <v>10</v>
      </c>
      <c r="T294" s="16"/>
      <c r="U294" s="16"/>
      <c r="V294" s="16">
        <v>8</v>
      </c>
      <c r="W294" s="16">
        <v>30</v>
      </c>
      <c r="Z294">
        <v>32</v>
      </c>
      <c r="AA294">
        <v>38</v>
      </c>
      <c r="AB294">
        <v>6</v>
      </c>
      <c r="AC294">
        <v>12</v>
      </c>
      <c r="AD294">
        <v>58</v>
      </c>
      <c r="AE294">
        <v>49</v>
      </c>
      <c r="AF294">
        <v>301</v>
      </c>
      <c r="AG294">
        <v>35</v>
      </c>
      <c r="AL294">
        <v>2</v>
      </c>
      <c r="AV294">
        <f t="shared" si="235"/>
        <v>2.6666666666666665</v>
      </c>
      <c r="AW294">
        <f t="shared" si="236"/>
        <v>10</v>
      </c>
      <c r="AX294">
        <f t="shared" si="237"/>
        <v>0</v>
      </c>
      <c r="AY294">
        <f t="shared" si="238"/>
        <v>0</v>
      </c>
      <c r="AZ294">
        <f t="shared" si="239"/>
        <v>10.666666666666666</v>
      </c>
      <c r="BA294">
        <f t="shared" si="240"/>
        <v>12.666666666666666</v>
      </c>
      <c r="BB294">
        <f t="shared" si="241"/>
        <v>2</v>
      </c>
      <c r="BC294">
        <f t="shared" si="242"/>
        <v>4</v>
      </c>
      <c r="BD294">
        <f t="shared" si="243"/>
        <v>19.333333333333332</v>
      </c>
      <c r="BE294">
        <f t="shared" si="244"/>
        <v>16.333333333333332</v>
      </c>
      <c r="BF294">
        <f t="shared" si="245"/>
        <v>100.33333333333333</v>
      </c>
      <c r="BG294">
        <f t="shared" si="246"/>
        <v>11.666666666666666</v>
      </c>
      <c r="BH294">
        <f t="shared" si="247"/>
        <v>0</v>
      </c>
      <c r="BI294">
        <f t="shared" si="248"/>
        <v>0</v>
      </c>
      <c r="BJ294">
        <f t="shared" si="249"/>
        <v>0</v>
      </c>
      <c r="BK294">
        <f t="shared" si="250"/>
        <v>0</v>
      </c>
      <c r="BL294">
        <v>0</v>
      </c>
      <c r="BM294">
        <f t="shared" si="251"/>
        <v>0.66666666666666663</v>
      </c>
      <c r="BN294">
        <f t="shared" si="252"/>
        <v>0</v>
      </c>
      <c r="BO294">
        <f t="shared" si="253"/>
        <v>0</v>
      </c>
      <c r="BP294">
        <f t="shared" si="254"/>
        <v>0</v>
      </c>
      <c r="BQ294">
        <f t="shared" si="255"/>
        <v>0</v>
      </c>
      <c r="BR294">
        <f t="shared" si="256"/>
        <v>0</v>
      </c>
      <c r="BS294">
        <f t="shared" si="257"/>
        <v>0</v>
      </c>
      <c r="BT294">
        <f t="shared" si="258"/>
        <v>0</v>
      </c>
    </row>
    <row r="295" spans="1:148" x14ac:dyDescent="0.25">
      <c r="A295">
        <v>30</v>
      </c>
      <c r="B295">
        <v>6</v>
      </c>
      <c r="C295" t="s">
        <v>64</v>
      </c>
      <c r="D295" t="s">
        <v>63</v>
      </c>
      <c r="E295" s="15"/>
      <c r="F295" s="15">
        <v>5</v>
      </c>
      <c r="G295" s="16">
        <v>2</v>
      </c>
      <c r="H295" s="16">
        <v>4</v>
      </c>
      <c r="I295">
        <f t="shared" si="259"/>
        <v>144.33333333333334</v>
      </c>
      <c r="K295">
        <f t="shared" si="234"/>
        <v>0</v>
      </c>
      <c r="M295">
        <f t="shared" si="260"/>
        <v>0</v>
      </c>
      <c r="Q295">
        <f t="shared" si="261"/>
        <v>10</v>
      </c>
      <c r="T295" s="16"/>
      <c r="U295" s="16"/>
      <c r="W295">
        <v>15</v>
      </c>
      <c r="X295">
        <v>3</v>
      </c>
      <c r="Z295">
        <v>61</v>
      </c>
      <c r="AA295">
        <v>66</v>
      </c>
      <c r="AC295">
        <v>18</v>
      </c>
      <c r="AD295">
        <v>8</v>
      </c>
      <c r="AE295">
        <v>19</v>
      </c>
      <c r="AF295">
        <v>235</v>
      </c>
      <c r="AG295">
        <v>7</v>
      </c>
      <c r="AP295">
        <v>1</v>
      </c>
      <c r="AV295">
        <f t="shared" si="235"/>
        <v>0</v>
      </c>
      <c r="AW295">
        <f t="shared" si="236"/>
        <v>5</v>
      </c>
      <c r="AX295">
        <f t="shared" si="237"/>
        <v>1</v>
      </c>
      <c r="AY295">
        <f t="shared" si="238"/>
        <v>0</v>
      </c>
      <c r="AZ295">
        <f t="shared" si="239"/>
        <v>20.333333333333332</v>
      </c>
      <c r="BA295">
        <f t="shared" si="240"/>
        <v>22</v>
      </c>
      <c r="BB295">
        <f t="shared" si="241"/>
        <v>0</v>
      </c>
      <c r="BC295">
        <f t="shared" si="242"/>
        <v>6</v>
      </c>
      <c r="BD295">
        <f t="shared" si="243"/>
        <v>2.6666666666666665</v>
      </c>
      <c r="BE295">
        <f t="shared" si="244"/>
        <v>6.333333333333333</v>
      </c>
      <c r="BF295">
        <f t="shared" si="245"/>
        <v>78.333333333333329</v>
      </c>
      <c r="BG295">
        <f t="shared" si="246"/>
        <v>2.3333333333333335</v>
      </c>
      <c r="BH295">
        <f t="shared" si="247"/>
        <v>0</v>
      </c>
      <c r="BI295">
        <f t="shared" si="248"/>
        <v>0</v>
      </c>
      <c r="BJ295">
        <f t="shared" si="249"/>
        <v>0</v>
      </c>
      <c r="BK295">
        <f t="shared" si="250"/>
        <v>0</v>
      </c>
      <c r="BL295">
        <v>0.33333333333333331</v>
      </c>
      <c r="BM295">
        <f t="shared" si="251"/>
        <v>0</v>
      </c>
      <c r="BN295">
        <f t="shared" si="252"/>
        <v>0</v>
      </c>
      <c r="BO295">
        <f t="shared" si="253"/>
        <v>0</v>
      </c>
      <c r="BP295">
        <f t="shared" si="254"/>
        <v>0</v>
      </c>
      <c r="BQ295">
        <f t="shared" si="255"/>
        <v>0</v>
      </c>
      <c r="BR295">
        <f t="shared" si="256"/>
        <v>0</v>
      </c>
      <c r="BS295">
        <f t="shared" si="257"/>
        <v>0</v>
      </c>
      <c r="BT295">
        <f t="shared" si="258"/>
        <v>0</v>
      </c>
    </row>
    <row r="296" spans="1:148" x14ac:dyDescent="0.25">
      <c r="A296">
        <v>30</v>
      </c>
      <c r="B296">
        <v>6</v>
      </c>
      <c r="C296" t="s">
        <v>64</v>
      </c>
      <c r="D296" t="s">
        <v>63</v>
      </c>
      <c r="E296" s="15" t="s">
        <v>81</v>
      </c>
      <c r="F296" s="15">
        <v>6</v>
      </c>
      <c r="G296" s="16">
        <v>2</v>
      </c>
      <c r="H296" s="16">
        <v>4</v>
      </c>
      <c r="I296">
        <f t="shared" si="259"/>
        <v>131.66666666666669</v>
      </c>
      <c r="K296">
        <f t="shared" si="234"/>
        <v>0</v>
      </c>
      <c r="M296">
        <f t="shared" si="260"/>
        <v>0</v>
      </c>
      <c r="Q296">
        <f t="shared" si="261"/>
        <v>9</v>
      </c>
      <c r="T296" s="16"/>
      <c r="U296" s="16"/>
      <c r="W296">
        <v>23</v>
      </c>
      <c r="Z296">
        <v>92</v>
      </c>
      <c r="AA296">
        <v>31</v>
      </c>
      <c r="AB296">
        <v>18</v>
      </c>
      <c r="AC296">
        <v>2</v>
      </c>
      <c r="AD296">
        <v>4</v>
      </c>
      <c r="AE296">
        <v>20</v>
      </c>
      <c r="AF296">
        <v>189</v>
      </c>
      <c r="AG296">
        <v>16</v>
      </c>
      <c r="AV296">
        <f t="shared" si="235"/>
        <v>0</v>
      </c>
      <c r="AW296">
        <f t="shared" si="236"/>
        <v>7.666666666666667</v>
      </c>
      <c r="AX296">
        <f t="shared" si="237"/>
        <v>0</v>
      </c>
      <c r="AY296">
        <f t="shared" si="238"/>
        <v>0</v>
      </c>
      <c r="AZ296">
        <f t="shared" si="239"/>
        <v>30.666666666666668</v>
      </c>
      <c r="BA296">
        <f t="shared" si="240"/>
        <v>10.333333333333334</v>
      </c>
      <c r="BB296">
        <f t="shared" si="241"/>
        <v>6</v>
      </c>
      <c r="BC296">
        <f t="shared" si="242"/>
        <v>0.66666666666666663</v>
      </c>
      <c r="BD296">
        <f t="shared" si="243"/>
        <v>1.3333333333333333</v>
      </c>
      <c r="BE296">
        <f t="shared" si="244"/>
        <v>6.666666666666667</v>
      </c>
      <c r="BF296">
        <f t="shared" si="245"/>
        <v>63</v>
      </c>
      <c r="BG296">
        <f t="shared" si="246"/>
        <v>5.333333333333333</v>
      </c>
      <c r="BH296">
        <f t="shared" si="247"/>
        <v>0</v>
      </c>
      <c r="BI296">
        <f t="shared" si="248"/>
        <v>0</v>
      </c>
      <c r="BJ296">
        <f t="shared" si="249"/>
        <v>0</v>
      </c>
      <c r="BK296">
        <f t="shared" si="250"/>
        <v>0</v>
      </c>
      <c r="BL296">
        <v>0</v>
      </c>
      <c r="BM296">
        <f t="shared" si="251"/>
        <v>0</v>
      </c>
      <c r="BN296">
        <f t="shared" si="252"/>
        <v>0</v>
      </c>
      <c r="BO296">
        <f t="shared" si="253"/>
        <v>0</v>
      </c>
      <c r="BP296">
        <f t="shared" si="254"/>
        <v>0</v>
      </c>
      <c r="BQ296">
        <f t="shared" si="255"/>
        <v>0</v>
      </c>
      <c r="BR296">
        <f t="shared" si="256"/>
        <v>0</v>
      </c>
      <c r="BS296">
        <f t="shared" si="257"/>
        <v>0</v>
      </c>
      <c r="BT296">
        <f t="shared" si="258"/>
        <v>0</v>
      </c>
    </row>
    <row r="297" spans="1:148" x14ac:dyDescent="0.25">
      <c r="A297">
        <v>30</v>
      </c>
      <c r="B297">
        <v>6</v>
      </c>
      <c r="C297" t="s">
        <v>64</v>
      </c>
      <c r="D297" t="s">
        <v>63</v>
      </c>
      <c r="E297" s="15"/>
      <c r="F297" s="12">
        <v>7</v>
      </c>
      <c r="G297">
        <v>2</v>
      </c>
      <c r="H297">
        <v>4</v>
      </c>
      <c r="I297">
        <f t="shared" si="259"/>
        <v>113.66666666666666</v>
      </c>
      <c r="K297">
        <f t="shared" si="234"/>
        <v>0</v>
      </c>
      <c r="M297">
        <f t="shared" si="260"/>
        <v>0</v>
      </c>
      <c r="Q297">
        <f t="shared" si="261"/>
        <v>9</v>
      </c>
      <c r="W297">
        <v>55</v>
      </c>
      <c r="X297">
        <v>3</v>
      </c>
      <c r="Z297">
        <v>70</v>
      </c>
      <c r="AA297">
        <v>23</v>
      </c>
      <c r="AB297">
        <v>5</v>
      </c>
      <c r="AC297">
        <v>12</v>
      </c>
      <c r="AE297">
        <v>15</v>
      </c>
      <c r="AF297">
        <v>142</v>
      </c>
      <c r="AG297">
        <v>16</v>
      </c>
      <c r="AV297">
        <f t="shared" si="235"/>
        <v>0</v>
      </c>
      <c r="AW297">
        <f t="shared" si="236"/>
        <v>18.333333333333332</v>
      </c>
      <c r="AX297">
        <f t="shared" si="237"/>
        <v>1</v>
      </c>
      <c r="AY297">
        <f t="shared" si="238"/>
        <v>0</v>
      </c>
      <c r="AZ297">
        <f t="shared" si="239"/>
        <v>23.333333333333332</v>
      </c>
      <c r="BA297">
        <f t="shared" si="240"/>
        <v>7.666666666666667</v>
      </c>
      <c r="BB297">
        <f t="shared" si="241"/>
        <v>1.6666666666666667</v>
      </c>
      <c r="BC297">
        <f t="shared" si="242"/>
        <v>4</v>
      </c>
      <c r="BD297">
        <f t="shared" si="243"/>
        <v>0</v>
      </c>
      <c r="BE297">
        <f t="shared" si="244"/>
        <v>5</v>
      </c>
      <c r="BF297">
        <f t="shared" si="245"/>
        <v>47.333333333333336</v>
      </c>
      <c r="BG297">
        <f t="shared" si="246"/>
        <v>5.333333333333333</v>
      </c>
      <c r="BH297">
        <f t="shared" si="247"/>
        <v>0</v>
      </c>
      <c r="BI297">
        <f t="shared" si="248"/>
        <v>0</v>
      </c>
      <c r="BJ297">
        <f t="shared" si="249"/>
        <v>0</v>
      </c>
      <c r="BK297">
        <f t="shared" si="250"/>
        <v>0</v>
      </c>
      <c r="BL297">
        <v>0</v>
      </c>
      <c r="BM297">
        <f t="shared" si="251"/>
        <v>0</v>
      </c>
      <c r="BN297">
        <f t="shared" si="252"/>
        <v>0</v>
      </c>
      <c r="BO297">
        <f t="shared" si="253"/>
        <v>0</v>
      </c>
      <c r="BP297">
        <f t="shared" si="254"/>
        <v>0</v>
      </c>
      <c r="BQ297">
        <f t="shared" si="255"/>
        <v>0</v>
      </c>
      <c r="BR297">
        <f t="shared" si="256"/>
        <v>0</v>
      </c>
      <c r="BS297">
        <f t="shared" si="257"/>
        <v>0</v>
      </c>
      <c r="BT297">
        <f t="shared" si="258"/>
        <v>0</v>
      </c>
    </row>
    <row r="298" spans="1:148" x14ac:dyDescent="0.25">
      <c r="A298">
        <v>30</v>
      </c>
      <c r="B298">
        <v>6</v>
      </c>
      <c r="C298" t="s">
        <v>64</v>
      </c>
      <c r="D298" t="s">
        <v>63</v>
      </c>
      <c r="E298" s="15"/>
      <c r="F298" s="15">
        <v>8</v>
      </c>
      <c r="G298" s="16">
        <v>2</v>
      </c>
      <c r="H298" s="16">
        <v>4</v>
      </c>
      <c r="I298">
        <f t="shared" si="259"/>
        <v>167.66666666666669</v>
      </c>
      <c r="K298">
        <f t="shared" si="234"/>
        <v>0.33333333333333331</v>
      </c>
      <c r="M298">
        <f t="shared" si="260"/>
        <v>1</v>
      </c>
      <c r="Q298">
        <f t="shared" si="261"/>
        <v>9</v>
      </c>
      <c r="T298" s="16"/>
      <c r="U298" s="16"/>
      <c r="W298">
        <v>12</v>
      </c>
      <c r="Z298">
        <v>84</v>
      </c>
      <c r="AA298">
        <v>19</v>
      </c>
      <c r="AB298">
        <v>75</v>
      </c>
      <c r="AC298">
        <v>19</v>
      </c>
      <c r="AD298">
        <v>78</v>
      </c>
      <c r="AE298">
        <v>38</v>
      </c>
      <c r="AF298">
        <v>172</v>
      </c>
      <c r="AG298">
        <v>6</v>
      </c>
      <c r="AL298">
        <v>1</v>
      </c>
      <c r="AV298">
        <f t="shared" si="235"/>
        <v>0</v>
      </c>
      <c r="AW298">
        <f t="shared" si="236"/>
        <v>4</v>
      </c>
      <c r="AX298">
        <f t="shared" si="237"/>
        <v>0</v>
      </c>
      <c r="AY298">
        <f t="shared" si="238"/>
        <v>0</v>
      </c>
      <c r="AZ298">
        <f t="shared" si="239"/>
        <v>28</v>
      </c>
      <c r="BA298">
        <f t="shared" si="240"/>
        <v>6.333333333333333</v>
      </c>
      <c r="BB298">
        <f t="shared" si="241"/>
        <v>25</v>
      </c>
      <c r="BC298">
        <f t="shared" si="242"/>
        <v>6.333333333333333</v>
      </c>
      <c r="BD298">
        <f t="shared" si="243"/>
        <v>26</v>
      </c>
      <c r="BE298">
        <f t="shared" si="244"/>
        <v>12.666666666666666</v>
      </c>
      <c r="BF298">
        <f t="shared" si="245"/>
        <v>57.333333333333336</v>
      </c>
      <c r="BG298">
        <f t="shared" si="246"/>
        <v>2</v>
      </c>
      <c r="BH298">
        <f t="shared" si="247"/>
        <v>0</v>
      </c>
      <c r="BI298">
        <f t="shared" si="248"/>
        <v>0</v>
      </c>
      <c r="BJ298">
        <f t="shared" si="249"/>
        <v>0</v>
      </c>
      <c r="BK298">
        <f t="shared" si="250"/>
        <v>0</v>
      </c>
      <c r="BL298">
        <v>0</v>
      </c>
      <c r="BM298">
        <f t="shared" si="251"/>
        <v>0.33333333333333331</v>
      </c>
      <c r="BN298">
        <f t="shared" si="252"/>
        <v>0</v>
      </c>
      <c r="BO298">
        <f t="shared" si="253"/>
        <v>0</v>
      </c>
      <c r="BP298">
        <f t="shared" si="254"/>
        <v>0</v>
      </c>
      <c r="BQ298">
        <f t="shared" si="255"/>
        <v>0</v>
      </c>
      <c r="BR298">
        <f t="shared" si="256"/>
        <v>0</v>
      </c>
      <c r="BS298">
        <f t="shared" si="257"/>
        <v>0</v>
      </c>
      <c r="BT298">
        <f t="shared" si="258"/>
        <v>0</v>
      </c>
    </row>
    <row r="299" spans="1:148" x14ac:dyDescent="0.25">
      <c r="A299">
        <v>30</v>
      </c>
      <c r="B299">
        <v>6</v>
      </c>
      <c r="C299" t="s">
        <v>64</v>
      </c>
      <c r="D299" t="s">
        <v>63</v>
      </c>
      <c r="E299" s="15"/>
      <c r="F299" s="15">
        <v>9</v>
      </c>
      <c r="G299" s="16">
        <v>2</v>
      </c>
      <c r="H299" s="16">
        <v>4</v>
      </c>
      <c r="I299">
        <f t="shared" si="259"/>
        <v>113.66666666666667</v>
      </c>
      <c r="K299">
        <f t="shared" si="234"/>
        <v>1.3333333333333333</v>
      </c>
      <c r="M299">
        <f t="shared" si="260"/>
        <v>1</v>
      </c>
      <c r="Q299">
        <f t="shared" si="261"/>
        <v>10</v>
      </c>
      <c r="T299" s="16"/>
      <c r="U299" s="16"/>
      <c r="W299">
        <v>3</v>
      </c>
      <c r="Z299">
        <v>21</v>
      </c>
      <c r="AA299">
        <v>66</v>
      </c>
      <c r="AB299">
        <v>10</v>
      </c>
      <c r="AC299">
        <v>8</v>
      </c>
      <c r="AD299">
        <v>6</v>
      </c>
      <c r="AE299">
        <v>121</v>
      </c>
      <c r="AF299">
        <v>94</v>
      </c>
      <c r="AG299">
        <v>1</v>
      </c>
      <c r="AI299">
        <v>11</v>
      </c>
      <c r="AL299">
        <v>4</v>
      </c>
      <c r="AV299">
        <f t="shared" si="235"/>
        <v>0</v>
      </c>
      <c r="AW299">
        <f t="shared" si="236"/>
        <v>1</v>
      </c>
      <c r="AX299">
        <f t="shared" si="237"/>
        <v>0</v>
      </c>
      <c r="AY299">
        <f t="shared" si="238"/>
        <v>0</v>
      </c>
      <c r="AZ299">
        <f t="shared" si="239"/>
        <v>7</v>
      </c>
      <c r="BA299">
        <f t="shared" si="240"/>
        <v>22</v>
      </c>
      <c r="BB299">
        <f t="shared" si="241"/>
        <v>3.3333333333333335</v>
      </c>
      <c r="BC299">
        <f t="shared" si="242"/>
        <v>2.6666666666666665</v>
      </c>
      <c r="BD299">
        <f t="shared" si="243"/>
        <v>2</v>
      </c>
      <c r="BE299">
        <f t="shared" si="244"/>
        <v>40.333333333333336</v>
      </c>
      <c r="BF299">
        <f t="shared" si="245"/>
        <v>31.333333333333332</v>
      </c>
      <c r="BG299">
        <f t="shared" si="246"/>
        <v>0.33333333333333331</v>
      </c>
      <c r="BH299">
        <f t="shared" si="247"/>
        <v>0</v>
      </c>
      <c r="BI299">
        <f t="shared" si="248"/>
        <v>3.6666666666666665</v>
      </c>
      <c r="BJ299">
        <f t="shared" si="249"/>
        <v>0</v>
      </c>
      <c r="BK299">
        <f t="shared" si="250"/>
        <v>0</v>
      </c>
      <c r="BL299">
        <v>0</v>
      </c>
      <c r="BM299">
        <f t="shared" si="251"/>
        <v>1.3333333333333333</v>
      </c>
      <c r="BN299">
        <f t="shared" si="252"/>
        <v>0</v>
      </c>
      <c r="BO299">
        <f t="shared" si="253"/>
        <v>0</v>
      </c>
      <c r="BP299">
        <f t="shared" si="254"/>
        <v>0</v>
      </c>
      <c r="BQ299">
        <f t="shared" si="255"/>
        <v>0</v>
      </c>
      <c r="BR299">
        <f t="shared" si="256"/>
        <v>0</v>
      </c>
      <c r="BS299">
        <f t="shared" si="257"/>
        <v>0</v>
      </c>
      <c r="BT299">
        <f t="shared" si="258"/>
        <v>0</v>
      </c>
    </row>
    <row r="300" spans="1:148" x14ac:dyDescent="0.25">
      <c r="A300">
        <v>30</v>
      </c>
      <c r="B300">
        <v>6</v>
      </c>
      <c r="C300" t="s">
        <v>64</v>
      </c>
      <c r="D300" t="s">
        <v>63</v>
      </c>
      <c r="E300" s="15"/>
      <c r="F300" s="15">
        <v>10</v>
      </c>
      <c r="G300" s="16">
        <v>2</v>
      </c>
      <c r="H300" s="16">
        <v>4</v>
      </c>
      <c r="I300">
        <f t="shared" si="259"/>
        <v>130.33333333333334</v>
      </c>
      <c r="K300">
        <f t="shared" si="234"/>
        <v>0</v>
      </c>
      <c r="M300">
        <f t="shared" si="260"/>
        <v>0</v>
      </c>
      <c r="Q300">
        <f t="shared" si="261"/>
        <v>11</v>
      </c>
      <c r="T300" s="16"/>
      <c r="U300" s="16"/>
      <c r="W300">
        <v>8</v>
      </c>
      <c r="X300">
        <v>1</v>
      </c>
      <c r="Z300">
        <v>87</v>
      </c>
      <c r="AA300">
        <v>141</v>
      </c>
      <c r="AB300">
        <v>14</v>
      </c>
      <c r="AC300">
        <v>9</v>
      </c>
      <c r="AD300">
        <v>7</v>
      </c>
      <c r="AE300">
        <v>75</v>
      </c>
      <c r="AF300">
        <v>24</v>
      </c>
      <c r="AG300">
        <v>17</v>
      </c>
      <c r="AI300">
        <v>8</v>
      </c>
      <c r="AV300">
        <f t="shared" si="235"/>
        <v>0</v>
      </c>
      <c r="AW300">
        <f t="shared" si="236"/>
        <v>2.6666666666666665</v>
      </c>
      <c r="AX300">
        <f t="shared" si="237"/>
        <v>0.33333333333333331</v>
      </c>
      <c r="AY300">
        <f t="shared" si="238"/>
        <v>0</v>
      </c>
      <c r="AZ300">
        <f t="shared" si="239"/>
        <v>29</v>
      </c>
      <c r="BA300">
        <f t="shared" si="240"/>
        <v>47</v>
      </c>
      <c r="BB300">
        <f t="shared" si="241"/>
        <v>4.666666666666667</v>
      </c>
      <c r="BC300">
        <f t="shared" si="242"/>
        <v>3</v>
      </c>
      <c r="BD300">
        <f t="shared" si="243"/>
        <v>2.3333333333333335</v>
      </c>
      <c r="BE300">
        <f t="shared" si="244"/>
        <v>25</v>
      </c>
      <c r="BF300">
        <f t="shared" si="245"/>
        <v>8</v>
      </c>
      <c r="BG300">
        <f t="shared" si="246"/>
        <v>5.666666666666667</v>
      </c>
      <c r="BH300">
        <f t="shared" si="247"/>
        <v>0</v>
      </c>
      <c r="BI300">
        <f t="shared" si="248"/>
        <v>2.6666666666666665</v>
      </c>
      <c r="BJ300">
        <f t="shared" si="249"/>
        <v>0</v>
      </c>
      <c r="BK300">
        <f t="shared" si="250"/>
        <v>0</v>
      </c>
      <c r="BL300">
        <v>0</v>
      </c>
      <c r="BM300">
        <f t="shared" si="251"/>
        <v>0</v>
      </c>
      <c r="BN300">
        <f t="shared" si="252"/>
        <v>0</v>
      </c>
      <c r="BO300">
        <f t="shared" si="253"/>
        <v>0</v>
      </c>
      <c r="BP300">
        <f t="shared" si="254"/>
        <v>0</v>
      </c>
      <c r="BQ300">
        <f t="shared" si="255"/>
        <v>0</v>
      </c>
      <c r="BR300">
        <f t="shared" si="256"/>
        <v>0</v>
      </c>
      <c r="BS300">
        <f t="shared" si="257"/>
        <v>0</v>
      </c>
      <c r="BT300">
        <f t="shared" si="258"/>
        <v>0</v>
      </c>
    </row>
    <row r="301" spans="1:148" x14ac:dyDescent="0.25">
      <c r="A301">
        <v>30</v>
      </c>
      <c r="B301">
        <v>6</v>
      </c>
      <c r="C301" t="s">
        <v>64</v>
      </c>
      <c r="D301" t="s">
        <v>63</v>
      </c>
      <c r="E301" s="16" t="s">
        <v>82</v>
      </c>
      <c r="F301" s="15">
        <v>11</v>
      </c>
      <c r="G301" s="16">
        <v>3</v>
      </c>
      <c r="H301" s="16">
        <v>8</v>
      </c>
      <c r="I301">
        <f t="shared" si="259"/>
        <v>214</v>
      </c>
      <c r="K301">
        <f t="shared" si="234"/>
        <v>0</v>
      </c>
      <c r="M301">
        <f t="shared" si="260"/>
        <v>0</v>
      </c>
      <c r="Q301">
        <f t="shared" si="261"/>
        <v>8</v>
      </c>
      <c r="T301" s="16"/>
      <c r="U301" s="16"/>
      <c r="W301">
        <v>8</v>
      </c>
      <c r="Z301">
        <v>119</v>
      </c>
      <c r="AA301">
        <v>91</v>
      </c>
      <c r="AB301">
        <v>18</v>
      </c>
      <c r="AE301">
        <v>39</v>
      </c>
      <c r="AF301">
        <v>35</v>
      </c>
      <c r="AG301">
        <v>5</v>
      </c>
      <c r="AI301">
        <v>6</v>
      </c>
      <c r="AV301">
        <f t="shared" si="235"/>
        <v>0</v>
      </c>
      <c r="AW301">
        <f t="shared" si="236"/>
        <v>5.333333333333333</v>
      </c>
      <c r="AX301">
        <f t="shared" si="237"/>
        <v>0</v>
      </c>
      <c r="AY301">
        <f t="shared" si="238"/>
        <v>0</v>
      </c>
      <c r="AZ301">
        <f t="shared" si="239"/>
        <v>79.333333333333329</v>
      </c>
      <c r="BA301">
        <f t="shared" si="240"/>
        <v>60.666666666666664</v>
      </c>
      <c r="BB301">
        <f t="shared" si="241"/>
        <v>12</v>
      </c>
      <c r="BC301">
        <f t="shared" si="242"/>
        <v>0</v>
      </c>
      <c r="BD301">
        <f t="shared" si="243"/>
        <v>0</v>
      </c>
      <c r="BE301">
        <f t="shared" si="244"/>
        <v>26</v>
      </c>
      <c r="BF301">
        <f t="shared" si="245"/>
        <v>23.333333333333332</v>
      </c>
      <c r="BG301">
        <f t="shared" si="246"/>
        <v>3.3333333333333335</v>
      </c>
      <c r="BH301">
        <f t="shared" si="247"/>
        <v>0</v>
      </c>
      <c r="BI301">
        <f t="shared" si="248"/>
        <v>4</v>
      </c>
      <c r="BJ301">
        <f t="shared" si="249"/>
        <v>0</v>
      </c>
      <c r="BK301">
        <f t="shared" si="250"/>
        <v>0</v>
      </c>
      <c r="BL301">
        <v>0</v>
      </c>
      <c r="BM301">
        <f t="shared" si="251"/>
        <v>0</v>
      </c>
      <c r="BN301">
        <f t="shared" si="252"/>
        <v>0</v>
      </c>
      <c r="BO301">
        <f t="shared" si="253"/>
        <v>0</v>
      </c>
      <c r="BP301">
        <f t="shared" si="254"/>
        <v>0</v>
      </c>
      <c r="BQ301">
        <f t="shared" si="255"/>
        <v>0</v>
      </c>
      <c r="BR301">
        <f t="shared" si="256"/>
        <v>0</v>
      </c>
      <c r="BS301">
        <f t="shared" si="257"/>
        <v>0</v>
      </c>
      <c r="BT301">
        <f t="shared" si="258"/>
        <v>0</v>
      </c>
    </row>
    <row r="302" spans="1:148" x14ac:dyDescent="0.25">
      <c r="A302">
        <v>31</v>
      </c>
      <c r="B302">
        <v>2</v>
      </c>
      <c r="C302" t="s">
        <v>68</v>
      </c>
      <c r="D302" t="s">
        <v>61</v>
      </c>
      <c r="E302" s="16" t="s">
        <v>73</v>
      </c>
      <c r="F302" s="12">
        <v>2</v>
      </c>
      <c r="G302">
        <v>2</v>
      </c>
      <c r="H302" s="16">
        <v>4</v>
      </c>
      <c r="I302">
        <f t="shared" si="259"/>
        <v>183.33333333333331</v>
      </c>
      <c r="J302">
        <f>AVERAGE(I302:I311)</f>
        <v>355.58333333333331</v>
      </c>
      <c r="K302">
        <f t="shared" si="234"/>
        <v>0</v>
      </c>
      <c r="L302">
        <f>AVERAGE(K302:K311)</f>
        <v>0.56666666666666665</v>
      </c>
      <c r="M302">
        <f t="shared" si="260"/>
        <v>0</v>
      </c>
      <c r="N302">
        <f>AVERAGE(M302:M311)</f>
        <v>0.4</v>
      </c>
      <c r="O302">
        <f>STDEV(K302:K311)</f>
        <v>1.066319387912007</v>
      </c>
      <c r="P302">
        <f>O302/L302</f>
        <v>1.8817400963153066</v>
      </c>
      <c r="Q302">
        <f t="shared" si="261"/>
        <v>8</v>
      </c>
      <c r="R302">
        <f>AVERAGE(Q302:Q311)</f>
        <v>7.9</v>
      </c>
      <c r="S302">
        <f>STDEV(I302:I311)</f>
        <v>305.25703852311284</v>
      </c>
      <c r="T302">
        <f>S302/J302</f>
        <v>0.8584683530061763</v>
      </c>
      <c r="X302">
        <v>21</v>
      </c>
      <c r="Z302">
        <v>250</v>
      </c>
      <c r="AA302">
        <v>129</v>
      </c>
      <c r="AB302">
        <v>4</v>
      </c>
      <c r="AC302">
        <v>9</v>
      </c>
      <c r="AD302">
        <v>75</v>
      </c>
      <c r="AE302">
        <v>26</v>
      </c>
      <c r="AF302">
        <v>36</v>
      </c>
      <c r="AV302">
        <f t="shared" si="235"/>
        <v>0</v>
      </c>
      <c r="AW302">
        <f t="shared" si="236"/>
        <v>0</v>
      </c>
      <c r="AX302">
        <f t="shared" si="237"/>
        <v>7</v>
      </c>
      <c r="AY302">
        <f t="shared" si="238"/>
        <v>0</v>
      </c>
      <c r="AZ302">
        <f t="shared" si="239"/>
        <v>83.333333333333329</v>
      </c>
      <c r="BA302">
        <f t="shared" si="240"/>
        <v>43</v>
      </c>
      <c r="BB302">
        <f t="shared" si="241"/>
        <v>1.3333333333333333</v>
      </c>
      <c r="BC302">
        <f t="shared" si="242"/>
        <v>3</v>
      </c>
      <c r="BD302">
        <f t="shared" si="243"/>
        <v>25</v>
      </c>
      <c r="BE302">
        <f t="shared" si="244"/>
        <v>8.6666666666666661</v>
      </c>
      <c r="BF302">
        <f t="shared" si="245"/>
        <v>12</v>
      </c>
      <c r="BG302">
        <f t="shared" si="246"/>
        <v>0</v>
      </c>
      <c r="BH302">
        <f t="shared" si="247"/>
        <v>0</v>
      </c>
      <c r="BI302">
        <f t="shared" si="248"/>
        <v>0</v>
      </c>
      <c r="BJ302">
        <f t="shared" si="249"/>
        <v>0</v>
      </c>
      <c r="BK302">
        <f t="shared" si="250"/>
        <v>0</v>
      </c>
      <c r="BL302">
        <v>0</v>
      </c>
      <c r="BM302">
        <f t="shared" si="251"/>
        <v>0</v>
      </c>
      <c r="BN302">
        <f t="shared" si="252"/>
        <v>0</v>
      </c>
      <c r="BO302">
        <f t="shared" si="253"/>
        <v>0</v>
      </c>
      <c r="BP302">
        <f t="shared" si="254"/>
        <v>0</v>
      </c>
      <c r="BQ302">
        <f t="shared" si="255"/>
        <v>0</v>
      </c>
      <c r="BR302">
        <f t="shared" si="256"/>
        <v>0</v>
      </c>
      <c r="BS302">
        <f t="shared" si="257"/>
        <v>0</v>
      </c>
      <c r="BT302">
        <f t="shared" si="258"/>
        <v>0</v>
      </c>
      <c r="BV302">
        <f>AVERAGE(AV302:AV311)</f>
        <v>0</v>
      </c>
      <c r="BW302">
        <f>STDEV(AV302:AV311)</f>
        <v>0</v>
      </c>
      <c r="BX302">
        <v>0</v>
      </c>
      <c r="BY302">
        <f>AVERAGE(AW302:AW311)</f>
        <v>5.7</v>
      </c>
      <c r="BZ302">
        <f>STDEV(AW302:AW311)</f>
        <v>6.6767516312709301</v>
      </c>
      <c r="CA302">
        <f t="shared" si="263"/>
        <v>1.1713599353106894</v>
      </c>
      <c r="CB302">
        <f>AVERAGE(AX302:AX311)</f>
        <v>0.7</v>
      </c>
      <c r="CC302">
        <f>STDEV(AX302:AX311)</f>
        <v>2.2135943621178655</v>
      </c>
      <c r="CD302">
        <f t="shared" si="283"/>
        <v>3.1622776601683795</v>
      </c>
      <c r="CE302">
        <f t="shared" ref="CE302" si="286">AVERAGE(AY302:AY311)</f>
        <v>0</v>
      </c>
      <c r="CF302">
        <f>STDEV(AY302:AY311)</f>
        <v>0</v>
      </c>
      <c r="CG302">
        <v>0</v>
      </c>
      <c r="CH302">
        <f>AVERAGE(AZ302:AZ311)</f>
        <v>18.683333333333334</v>
      </c>
      <c r="CI302">
        <f>STDEV(AZ302:AZ311)</f>
        <v>24.632164308450815</v>
      </c>
      <c r="CJ302">
        <f t="shared" si="265"/>
        <v>1.318403085198081</v>
      </c>
      <c r="CK302">
        <f>AVERAGE(BA302:BA311)</f>
        <v>237.91666666666666</v>
      </c>
      <c r="CL302">
        <f>STDEV(BA302:BA311)</f>
        <v>313.19091769386597</v>
      </c>
      <c r="CM302">
        <f t="shared" si="266"/>
        <v>1.3163891461738675</v>
      </c>
      <c r="CN302">
        <f>AVERAGE(BB302:BB311)</f>
        <v>2.1833333333333331</v>
      </c>
      <c r="CO302">
        <f>STDEV(BB302:BB311)</f>
        <v>2.5992045316848125</v>
      </c>
      <c r="CP302">
        <f t="shared" si="267"/>
        <v>1.1904753580235783</v>
      </c>
      <c r="CQ302">
        <f>AVERAGE(BC302:BC311)</f>
        <v>10.4</v>
      </c>
      <c r="CR302">
        <f>STDEV(BC302:BC311)</f>
        <v>10.907070987706291</v>
      </c>
      <c r="CS302">
        <f t="shared" si="268"/>
        <v>1.0487568257409894</v>
      </c>
      <c r="CT302">
        <f>AVERAGE(BD302:BD311)</f>
        <v>3.9666666666666663</v>
      </c>
      <c r="CU302">
        <f>STDEV(BD302:BD311)</f>
        <v>7.8484094480472626</v>
      </c>
      <c r="CV302">
        <f t="shared" si="269"/>
        <v>1.9785906171547722</v>
      </c>
      <c r="CW302">
        <f>AVERAGE(BE302:BE311)</f>
        <v>15.633333333333335</v>
      </c>
      <c r="CX302">
        <f>STDEV(BE302:BE311)</f>
        <v>15.363255827773926</v>
      </c>
      <c r="CY302">
        <f t="shared" si="270"/>
        <v>0.98272425337573077</v>
      </c>
      <c r="CZ302">
        <f>AVERAGE(BF302:BF311)</f>
        <v>59.7</v>
      </c>
      <c r="DA302">
        <f>STDEV(BF302:BF311)</f>
        <v>43.285643273263787</v>
      </c>
      <c r="DB302">
        <f t="shared" si="271"/>
        <v>0.72505265114344697</v>
      </c>
      <c r="DC302">
        <f>AVERAGE(BG302:BG311)</f>
        <v>0.23333333333333334</v>
      </c>
      <c r="DD302">
        <f>STDEV(BG302:BG311)</f>
        <v>0.62952068774290193</v>
      </c>
      <c r="DE302">
        <f t="shared" si="272"/>
        <v>2.6979458046124369</v>
      </c>
      <c r="DF302">
        <f>AVERAGE(BH302:BH311)</f>
        <v>0</v>
      </c>
      <c r="DG302">
        <f>STDEV(BH302:BH311)</f>
        <v>0</v>
      </c>
      <c r="DH302">
        <v>0</v>
      </c>
      <c r="DI302">
        <f>AVERAGE(BI302:BI311)</f>
        <v>0.4333333333333334</v>
      </c>
      <c r="DJ302">
        <f>STDEV(BI302:BI311)</f>
        <v>1.0429066693562057</v>
      </c>
      <c r="DK302">
        <f t="shared" si="273"/>
        <v>2.4067076985143205</v>
      </c>
      <c r="DL302">
        <f>AVERAGE(BJ302:BJ311)</f>
        <v>0</v>
      </c>
      <c r="DM302">
        <f>STDEV(BJ302:BJ311)</f>
        <v>0</v>
      </c>
      <c r="DN302">
        <v>0</v>
      </c>
      <c r="DO302">
        <f>AVERAGE(BK302:BK311)</f>
        <v>0</v>
      </c>
      <c r="DP302">
        <f>STDEV(BK302:BK311)</f>
        <v>0</v>
      </c>
      <c r="DQ302">
        <v>0</v>
      </c>
      <c r="DR302">
        <f>AVERAGE(BM302:BM311)</f>
        <v>0.56666666666666665</v>
      </c>
      <c r="DS302">
        <f>STDEV(BM302:BM311)</f>
        <v>1.066319387912007</v>
      </c>
      <c r="DT302">
        <f t="shared" si="274"/>
        <v>1.8817400963153066</v>
      </c>
      <c r="DU302">
        <f>AVERAGE(BN302:BN311)</f>
        <v>0</v>
      </c>
      <c r="DV302">
        <f>STDEV(BN302:BN311)</f>
        <v>0</v>
      </c>
      <c r="DW302">
        <v>0</v>
      </c>
      <c r="DX302">
        <f>AVERAGE(BO302:BO311)</f>
        <v>0</v>
      </c>
      <c r="DY302">
        <f>STDEV(BO302:BO311)</f>
        <v>0</v>
      </c>
      <c r="DZ302">
        <v>0</v>
      </c>
      <c r="EA302">
        <f>AVERAGE(BP302:BP311)</f>
        <v>0</v>
      </c>
      <c r="EB302">
        <f>STDEV(BP302:BP311)</f>
        <v>0</v>
      </c>
      <c r="EC302">
        <v>0</v>
      </c>
      <c r="ED302">
        <f>AVERAGE(BL302:BL311)</f>
        <v>3.3333333333333333E-2</v>
      </c>
      <c r="EE302">
        <f>STDEV(BL302:BL311)</f>
        <v>0.10540925533894598</v>
      </c>
      <c r="EF302">
        <f t="shared" si="275"/>
        <v>3.1622776601683795</v>
      </c>
      <c r="EG302">
        <f>AVERAGE(BQ302:BQ311)</f>
        <v>0</v>
      </c>
      <c r="EH302">
        <f>STDEV(BQ302:BQ311)</f>
        <v>0</v>
      </c>
      <c r="EI302">
        <v>0</v>
      </c>
      <c r="EJ302">
        <f>AVERAGE(BR302:BR311)</f>
        <v>0</v>
      </c>
      <c r="EK302">
        <f t="shared" si="276"/>
        <v>0</v>
      </c>
      <c r="EL302">
        <v>0</v>
      </c>
      <c r="EM302">
        <f>AVERAGE(BS302:BS311)</f>
        <v>0</v>
      </c>
      <c r="EN302">
        <f t="shared" si="277"/>
        <v>0</v>
      </c>
      <c r="EO302">
        <v>0</v>
      </c>
      <c r="EP302">
        <f>AVERAGE(BT302:BT311)</f>
        <v>0</v>
      </c>
      <c r="EQ302">
        <f t="shared" si="279"/>
        <v>0</v>
      </c>
      <c r="ER302">
        <v>0</v>
      </c>
    </row>
    <row r="303" spans="1:148" x14ac:dyDescent="0.25">
      <c r="A303">
        <v>31</v>
      </c>
      <c r="B303">
        <v>2</v>
      </c>
      <c r="C303" t="s">
        <v>68</v>
      </c>
      <c r="D303" t="s">
        <v>61</v>
      </c>
      <c r="E303" s="15"/>
      <c r="F303" s="15">
        <v>3</v>
      </c>
      <c r="G303" s="16">
        <v>1</v>
      </c>
      <c r="H303" s="16">
        <v>2</v>
      </c>
      <c r="I303">
        <f t="shared" si="259"/>
        <v>122.5</v>
      </c>
      <c r="K303">
        <f t="shared" si="234"/>
        <v>0</v>
      </c>
      <c r="M303">
        <f t="shared" si="260"/>
        <v>0</v>
      </c>
      <c r="Q303">
        <f t="shared" si="261"/>
        <v>8</v>
      </c>
      <c r="T303" s="16"/>
      <c r="U303" s="16"/>
      <c r="W303">
        <v>102</v>
      </c>
      <c r="Z303">
        <v>168</v>
      </c>
      <c r="AA303">
        <v>382</v>
      </c>
      <c r="AC303">
        <v>1</v>
      </c>
      <c r="AD303">
        <v>7</v>
      </c>
      <c r="AE303">
        <v>31</v>
      </c>
      <c r="AF303">
        <v>42</v>
      </c>
      <c r="AP303">
        <v>2</v>
      </c>
      <c r="AV303">
        <f t="shared" si="235"/>
        <v>0</v>
      </c>
      <c r="AW303">
        <f t="shared" si="236"/>
        <v>17</v>
      </c>
      <c r="AX303">
        <f t="shared" si="237"/>
        <v>0</v>
      </c>
      <c r="AY303">
        <f t="shared" si="238"/>
        <v>0</v>
      </c>
      <c r="AZ303">
        <f t="shared" si="239"/>
        <v>28</v>
      </c>
      <c r="BA303">
        <f t="shared" si="240"/>
        <v>63.666666666666664</v>
      </c>
      <c r="BB303">
        <f t="shared" si="241"/>
        <v>0</v>
      </c>
      <c r="BC303">
        <f t="shared" si="242"/>
        <v>0.16666666666666666</v>
      </c>
      <c r="BD303">
        <f t="shared" si="243"/>
        <v>1.1666666666666667</v>
      </c>
      <c r="BE303">
        <f t="shared" si="244"/>
        <v>5.166666666666667</v>
      </c>
      <c r="BF303">
        <f t="shared" si="245"/>
        <v>7</v>
      </c>
      <c r="BG303">
        <f t="shared" si="246"/>
        <v>0</v>
      </c>
      <c r="BH303">
        <f t="shared" si="247"/>
        <v>0</v>
      </c>
      <c r="BI303">
        <f t="shared" si="248"/>
        <v>0</v>
      </c>
      <c r="BJ303">
        <f t="shared" si="249"/>
        <v>0</v>
      </c>
      <c r="BK303">
        <f t="shared" si="250"/>
        <v>0</v>
      </c>
      <c r="BL303">
        <v>0.33333333333333331</v>
      </c>
      <c r="BM303">
        <f t="shared" si="251"/>
        <v>0</v>
      </c>
      <c r="BN303">
        <f t="shared" si="252"/>
        <v>0</v>
      </c>
      <c r="BO303">
        <f t="shared" si="253"/>
        <v>0</v>
      </c>
      <c r="BP303">
        <f t="shared" si="254"/>
        <v>0</v>
      </c>
      <c r="BQ303">
        <f t="shared" si="255"/>
        <v>0</v>
      </c>
      <c r="BR303">
        <f t="shared" si="256"/>
        <v>0</v>
      </c>
      <c r="BS303">
        <f t="shared" si="257"/>
        <v>0</v>
      </c>
      <c r="BT303">
        <f t="shared" si="258"/>
        <v>0</v>
      </c>
    </row>
    <row r="304" spans="1:148" x14ac:dyDescent="0.25">
      <c r="A304">
        <v>31</v>
      </c>
      <c r="B304">
        <v>2</v>
      </c>
      <c r="C304" t="s">
        <v>68</v>
      </c>
      <c r="D304" t="s">
        <v>61</v>
      </c>
      <c r="E304" s="15"/>
      <c r="F304" s="15">
        <v>4</v>
      </c>
      <c r="G304" s="16">
        <v>1</v>
      </c>
      <c r="H304" s="16">
        <v>2</v>
      </c>
      <c r="I304">
        <f t="shared" si="259"/>
        <v>215.00000000000003</v>
      </c>
      <c r="K304">
        <f t="shared" si="234"/>
        <v>0</v>
      </c>
      <c r="M304">
        <f t="shared" si="260"/>
        <v>0</v>
      </c>
      <c r="Q304">
        <f t="shared" si="261"/>
        <v>7</v>
      </c>
      <c r="T304" s="16"/>
      <c r="U304" s="16"/>
      <c r="Z304">
        <v>12</v>
      </c>
      <c r="AA304">
        <v>802</v>
      </c>
      <c r="AB304">
        <v>2</v>
      </c>
      <c r="AC304">
        <v>146</v>
      </c>
      <c r="AD304">
        <v>17</v>
      </c>
      <c r="AE304">
        <v>12</v>
      </c>
      <c r="AF304">
        <v>299</v>
      </c>
      <c r="AV304">
        <f t="shared" si="235"/>
        <v>0</v>
      </c>
      <c r="AW304">
        <f t="shared" si="236"/>
        <v>0</v>
      </c>
      <c r="AX304">
        <f t="shared" si="237"/>
        <v>0</v>
      </c>
      <c r="AY304">
        <f t="shared" si="238"/>
        <v>0</v>
      </c>
      <c r="AZ304">
        <f t="shared" si="239"/>
        <v>2</v>
      </c>
      <c r="BA304">
        <f t="shared" si="240"/>
        <v>133.66666666666666</v>
      </c>
      <c r="BB304">
        <f t="shared" si="241"/>
        <v>0.33333333333333331</v>
      </c>
      <c r="BC304">
        <f t="shared" si="242"/>
        <v>24.333333333333332</v>
      </c>
      <c r="BD304">
        <f t="shared" si="243"/>
        <v>2.8333333333333335</v>
      </c>
      <c r="BE304">
        <f t="shared" si="244"/>
        <v>2</v>
      </c>
      <c r="BF304">
        <f t="shared" si="245"/>
        <v>49.833333333333336</v>
      </c>
      <c r="BG304">
        <f t="shared" si="246"/>
        <v>0</v>
      </c>
      <c r="BH304">
        <f t="shared" si="247"/>
        <v>0</v>
      </c>
      <c r="BI304">
        <f t="shared" si="248"/>
        <v>0</v>
      </c>
      <c r="BJ304">
        <f t="shared" si="249"/>
        <v>0</v>
      </c>
      <c r="BK304">
        <f t="shared" si="250"/>
        <v>0</v>
      </c>
      <c r="BL304">
        <v>0</v>
      </c>
      <c r="BM304">
        <f t="shared" si="251"/>
        <v>0</v>
      </c>
      <c r="BN304">
        <f t="shared" si="252"/>
        <v>0</v>
      </c>
      <c r="BO304">
        <f t="shared" si="253"/>
        <v>0</v>
      </c>
      <c r="BP304">
        <f t="shared" si="254"/>
        <v>0</v>
      </c>
      <c r="BQ304">
        <f t="shared" si="255"/>
        <v>0</v>
      </c>
      <c r="BR304">
        <f t="shared" si="256"/>
        <v>0</v>
      </c>
      <c r="BS304">
        <f t="shared" si="257"/>
        <v>0</v>
      </c>
      <c r="BT304">
        <f t="shared" si="258"/>
        <v>0</v>
      </c>
    </row>
    <row r="305" spans="1:148" x14ac:dyDescent="0.25">
      <c r="A305">
        <v>31</v>
      </c>
      <c r="B305">
        <v>2</v>
      </c>
      <c r="C305" t="s">
        <v>68</v>
      </c>
      <c r="D305" t="s">
        <v>61</v>
      </c>
      <c r="E305" s="15"/>
      <c r="F305" s="15">
        <v>5</v>
      </c>
      <c r="G305" s="16">
        <v>4</v>
      </c>
      <c r="H305" s="16">
        <v>16</v>
      </c>
      <c r="I305">
        <f t="shared" si="259"/>
        <v>1157.333333333333</v>
      </c>
      <c r="K305">
        <f t="shared" si="234"/>
        <v>1.3333333333333333</v>
      </c>
      <c r="M305">
        <f t="shared" si="260"/>
        <v>1</v>
      </c>
      <c r="Q305">
        <f t="shared" si="261"/>
        <v>7</v>
      </c>
      <c r="T305" s="16"/>
      <c r="U305" s="16"/>
      <c r="W305">
        <v>7</v>
      </c>
      <c r="Z305">
        <v>3</v>
      </c>
      <c r="AA305">
        <v>819</v>
      </c>
      <c r="AC305">
        <v>25</v>
      </c>
      <c r="AD305">
        <v>1</v>
      </c>
      <c r="AE305">
        <v>4</v>
      </c>
      <c r="AF305">
        <v>9</v>
      </c>
      <c r="AL305">
        <v>1</v>
      </c>
      <c r="AV305">
        <f t="shared" si="235"/>
        <v>0</v>
      </c>
      <c r="AW305">
        <f t="shared" si="236"/>
        <v>9.3333333333333339</v>
      </c>
      <c r="AX305">
        <f t="shared" si="237"/>
        <v>0</v>
      </c>
      <c r="AY305">
        <f t="shared" si="238"/>
        <v>0</v>
      </c>
      <c r="AZ305">
        <f t="shared" si="239"/>
        <v>4</v>
      </c>
      <c r="BA305">
        <f t="shared" si="240"/>
        <v>1092</v>
      </c>
      <c r="BB305">
        <f t="shared" si="241"/>
        <v>0</v>
      </c>
      <c r="BC305">
        <f t="shared" si="242"/>
        <v>33.333333333333336</v>
      </c>
      <c r="BD305">
        <f t="shared" si="243"/>
        <v>1.3333333333333333</v>
      </c>
      <c r="BE305">
        <f t="shared" si="244"/>
        <v>5.333333333333333</v>
      </c>
      <c r="BF305">
        <f t="shared" si="245"/>
        <v>12</v>
      </c>
      <c r="BG305">
        <f t="shared" si="246"/>
        <v>0</v>
      </c>
      <c r="BH305">
        <f t="shared" si="247"/>
        <v>0</v>
      </c>
      <c r="BI305">
        <f t="shared" si="248"/>
        <v>0</v>
      </c>
      <c r="BJ305">
        <f t="shared" si="249"/>
        <v>0</v>
      </c>
      <c r="BK305">
        <f t="shared" si="250"/>
        <v>0</v>
      </c>
      <c r="BL305">
        <v>0</v>
      </c>
      <c r="BM305">
        <f t="shared" si="251"/>
        <v>1.3333333333333333</v>
      </c>
      <c r="BN305">
        <f t="shared" si="252"/>
        <v>0</v>
      </c>
      <c r="BO305">
        <f t="shared" si="253"/>
        <v>0</v>
      </c>
      <c r="BP305">
        <f t="shared" si="254"/>
        <v>0</v>
      </c>
      <c r="BQ305">
        <f t="shared" si="255"/>
        <v>0</v>
      </c>
      <c r="BR305">
        <f t="shared" si="256"/>
        <v>0</v>
      </c>
      <c r="BS305">
        <f t="shared" si="257"/>
        <v>0</v>
      </c>
      <c r="BT305">
        <f t="shared" si="258"/>
        <v>0</v>
      </c>
    </row>
    <row r="306" spans="1:148" x14ac:dyDescent="0.25">
      <c r="A306">
        <v>31</v>
      </c>
      <c r="B306">
        <v>2</v>
      </c>
      <c r="C306" t="s">
        <v>68</v>
      </c>
      <c r="D306" t="s">
        <v>61</v>
      </c>
      <c r="E306" s="11"/>
      <c r="F306" s="15">
        <v>6</v>
      </c>
      <c r="G306">
        <v>2</v>
      </c>
      <c r="H306">
        <v>4</v>
      </c>
      <c r="I306">
        <f t="shared" si="259"/>
        <v>332</v>
      </c>
      <c r="K306">
        <f t="shared" si="234"/>
        <v>0.66666666666666663</v>
      </c>
      <c r="M306">
        <f t="shared" si="260"/>
        <v>1</v>
      </c>
      <c r="Q306">
        <f t="shared" si="261"/>
        <v>8</v>
      </c>
      <c r="W306">
        <v>7</v>
      </c>
      <c r="Z306">
        <v>16</v>
      </c>
      <c r="AA306">
        <v>606</v>
      </c>
      <c r="AB306">
        <v>1</v>
      </c>
      <c r="AC306">
        <v>13</v>
      </c>
      <c r="AE306">
        <v>28</v>
      </c>
      <c r="AF306">
        <v>324</v>
      </c>
      <c r="AG306">
        <v>1</v>
      </c>
      <c r="AL306">
        <v>2</v>
      </c>
      <c r="AV306">
        <f t="shared" si="235"/>
        <v>0</v>
      </c>
      <c r="AW306">
        <f t="shared" si="236"/>
        <v>2.3333333333333335</v>
      </c>
      <c r="AX306">
        <f t="shared" si="237"/>
        <v>0</v>
      </c>
      <c r="AY306">
        <f t="shared" si="238"/>
        <v>0</v>
      </c>
      <c r="AZ306">
        <f t="shared" si="239"/>
        <v>5.333333333333333</v>
      </c>
      <c r="BA306">
        <f t="shared" si="240"/>
        <v>202</v>
      </c>
      <c r="BB306">
        <f t="shared" si="241"/>
        <v>0.33333333333333331</v>
      </c>
      <c r="BC306">
        <f t="shared" si="242"/>
        <v>4.333333333333333</v>
      </c>
      <c r="BD306">
        <f t="shared" si="243"/>
        <v>0</v>
      </c>
      <c r="BE306">
        <f t="shared" si="244"/>
        <v>9.3333333333333339</v>
      </c>
      <c r="BF306">
        <f t="shared" si="245"/>
        <v>108</v>
      </c>
      <c r="BG306">
        <f t="shared" si="246"/>
        <v>0.33333333333333331</v>
      </c>
      <c r="BH306">
        <f t="shared" si="247"/>
        <v>0</v>
      </c>
      <c r="BI306">
        <f t="shared" si="248"/>
        <v>0</v>
      </c>
      <c r="BJ306">
        <f t="shared" si="249"/>
        <v>0</v>
      </c>
      <c r="BK306">
        <f t="shared" si="250"/>
        <v>0</v>
      </c>
      <c r="BL306">
        <v>0</v>
      </c>
      <c r="BM306">
        <f t="shared" si="251"/>
        <v>0.66666666666666663</v>
      </c>
      <c r="BN306">
        <f t="shared" si="252"/>
        <v>0</v>
      </c>
      <c r="BO306">
        <f t="shared" si="253"/>
        <v>0</v>
      </c>
      <c r="BP306">
        <f t="shared" si="254"/>
        <v>0</v>
      </c>
      <c r="BQ306">
        <f t="shared" si="255"/>
        <v>0</v>
      </c>
      <c r="BR306">
        <f t="shared" si="256"/>
        <v>0</v>
      </c>
      <c r="BS306">
        <f t="shared" si="257"/>
        <v>0</v>
      </c>
      <c r="BT306">
        <f t="shared" si="258"/>
        <v>0</v>
      </c>
    </row>
    <row r="307" spans="1:148" x14ac:dyDescent="0.25">
      <c r="A307">
        <v>31</v>
      </c>
      <c r="B307">
        <v>2</v>
      </c>
      <c r="C307" t="s">
        <v>68</v>
      </c>
      <c r="D307" t="s">
        <v>61</v>
      </c>
      <c r="E307" s="11"/>
      <c r="F307" s="12">
        <v>7</v>
      </c>
      <c r="G307">
        <v>2</v>
      </c>
      <c r="H307">
        <v>4</v>
      </c>
      <c r="I307">
        <f t="shared" si="259"/>
        <v>341.33333333333337</v>
      </c>
      <c r="K307">
        <f t="shared" si="234"/>
        <v>0.33333333333333331</v>
      </c>
      <c r="M307">
        <f t="shared" si="260"/>
        <v>1</v>
      </c>
      <c r="Q307">
        <f t="shared" si="261"/>
        <v>8</v>
      </c>
      <c r="W307">
        <v>31</v>
      </c>
      <c r="Z307">
        <v>42</v>
      </c>
      <c r="AA307">
        <v>438</v>
      </c>
      <c r="AB307">
        <v>3</v>
      </c>
      <c r="AC307">
        <v>22</v>
      </c>
      <c r="AE307">
        <v>78</v>
      </c>
      <c r="AF307">
        <v>404</v>
      </c>
      <c r="AG307">
        <v>6</v>
      </c>
      <c r="AL307">
        <v>1</v>
      </c>
      <c r="AV307">
        <f t="shared" si="235"/>
        <v>0</v>
      </c>
      <c r="AW307">
        <f t="shared" si="236"/>
        <v>10.333333333333334</v>
      </c>
      <c r="AX307">
        <f t="shared" si="237"/>
        <v>0</v>
      </c>
      <c r="AY307">
        <f t="shared" si="238"/>
        <v>0</v>
      </c>
      <c r="AZ307">
        <f t="shared" si="239"/>
        <v>14</v>
      </c>
      <c r="BA307">
        <f t="shared" si="240"/>
        <v>146</v>
      </c>
      <c r="BB307">
        <f t="shared" si="241"/>
        <v>1</v>
      </c>
      <c r="BC307">
        <f t="shared" si="242"/>
        <v>7.333333333333333</v>
      </c>
      <c r="BD307">
        <f t="shared" si="243"/>
        <v>0</v>
      </c>
      <c r="BE307">
        <f t="shared" si="244"/>
        <v>26</v>
      </c>
      <c r="BF307">
        <f t="shared" si="245"/>
        <v>134.66666666666666</v>
      </c>
      <c r="BG307">
        <f t="shared" si="246"/>
        <v>2</v>
      </c>
      <c r="BH307">
        <f t="shared" si="247"/>
        <v>0</v>
      </c>
      <c r="BI307">
        <f t="shared" si="248"/>
        <v>0</v>
      </c>
      <c r="BJ307">
        <f t="shared" si="249"/>
        <v>0</v>
      </c>
      <c r="BK307">
        <f t="shared" si="250"/>
        <v>0</v>
      </c>
      <c r="BL307">
        <v>0</v>
      </c>
      <c r="BM307">
        <f t="shared" si="251"/>
        <v>0.33333333333333331</v>
      </c>
      <c r="BN307">
        <f t="shared" si="252"/>
        <v>0</v>
      </c>
      <c r="BO307">
        <f t="shared" si="253"/>
        <v>0</v>
      </c>
      <c r="BP307">
        <f t="shared" si="254"/>
        <v>0</v>
      </c>
      <c r="BQ307">
        <f t="shared" si="255"/>
        <v>0</v>
      </c>
      <c r="BR307">
        <f t="shared" si="256"/>
        <v>0</v>
      </c>
      <c r="BS307">
        <f t="shared" si="257"/>
        <v>0</v>
      </c>
      <c r="BT307">
        <f t="shared" si="258"/>
        <v>0</v>
      </c>
    </row>
    <row r="308" spans="1:148" x14ac:dyDescent="0.25">
      <c r="A308">
        <v>31</v>
      </c>
      <c r="B308">
        <v>2</v>
      </c>
      <c r="C308" t="s">
        <v>68</v>
      </c>
      <c r="D308" t="s">
        <v>61</v>
      </c>
      <c r="E308" s="11"/>
      <c r="F308" s="12">
        <v>8</v>
      </c>
      <c r="G308">
        <v>1</v>
      </c>
      <c r="H308">
        <v>2</v>
      </c>
      <c r="I308">
        <f t="shared" si="259"/>
        <v>110</v>
      </c>
      <c r="K308">
        <f t="shared" si="234"/>
        <v>0</v>
      </c>
      <c r="M308">
        <f t="shared" si="260"/>
        <v>0</v>
      </c>
      <c r="Q308">
        <f t="shared" si="261"/>
        <v>8</v>
      </c>
      <c r="W308">
        <v>8</v>
      </c>
      <c r="Z308">
        <v>21</v>
      </c>
      <c r="AA308">
        <v>97</v>
      </c>
      <c r="AB308">
        <v>39</v>
      </c>
      <c r="AC308">
        <v>27</v>
      </c>
      <c r="AD308">
        <v>52</v>
      </c>
      <c r="AE308">
        <v>83</v>
      </c>
      <c r="AF308">
        <v>333</v>
      </c>
      <c r="AV308">
        <f t="shared" si="235"/>
        <v>0</v>
      </c>
      <c r="AW308">
        <f t="shared" si="236"/>
        <v>1.3333333333333333</v>
      </c>
      <c r="AX308">
        <f t="shared" si="237"/>
        <v>0</v>
      </c>
      <c r="AY308">
        <f t="shared" si="238"/>
        <v>0</v>
      </c>
      <c r="AZ308">
        <f t="shared" si="239"/>
        <v>3.5</v>
      </c>
      <c r="BA308">
        <f t="shared" si="240"/>
        <v>16.166666666666668</v>
      </c>
      <c r="BB308">
        <f t="shared" si="241"/>
        <v>6.5</v>
      </c>
      <c r="BC308">
        <f t="shared" si="242"/>
        <v>4.5</v>
      </c>
      <c r="BD308">
        <f t="shared" si="243"/>
        <v>8.6666666666666661</v>
      </c>
      <c r="BE308">
        <f t="shared" si="244"/>
        <v>13.833333333333334</v>
      </c>
      <c r="BF308">
        <f t="shared" si="245"/>
        <v>55.5</v>
      </c>
      <c r="BG308">
        <f t="shared" si="246"/>
        <v>0</v>
      </c>
      <c r="BH308">
        <f t="shared" si="247"/>
        <v>0</v>
      </c>
      <c r="BI308">
        <f t="shared" si="248"/>
        <v>0</v>
      </c>
      <c r="BJ308">
        <f t="shared" si="249"/>
        <v>0</v>
      </c>
      <c r="BK308">
        <f t="shared" si="250"/>
        <v>0</v>
      </c>
      <c r="BL308">
        <v>0</v>
      </c>
      <c r="BM308">
        <f t="shared" si="251"/>
        <v>0</v>
      </c>
      <c r="BN308">
        <f t="shared" si="252"/>
        <v>0</v>
      </c>
      <c r="BO308">
        <f t="shared" si="253"/>
        <v>0</v>
      </c>
      <c r="BP308">
        <f t="shared" si="254"/>
        <v>0</v>
      </c>
      <c r="BQ308">
        <f t="shared" si="255"/>
        <v>0</v>
      </c>
      <c r="BR308">
        <f t="shared" si="256"/>
        <v>0</v>
      </c>
      <c r="BS308">
        <f t="shared" si="257"/>
        <v>0</v>
      </c>
      <c r="BT308">
        <f t="shared" si="258"/>
        <v>0</v>
      </c>
    </row>
    <row r="309" spans="1:148" x14ac:dyDescent="0.25">
      <c r="A309">
        <v>31</v>
      </c>
      <c r="B309">
        <v>2</v>
      </c>
      <c r="C309" t="s">
        <v>68</v>
      </c>
      <c r="D309" t="s">
        <v>61</v>
      </c>
      <c r="E309" s="11"/>
      <c r="F309" s="12">
        <v>9</v>
      </c>
      <c r="G309" s="16">
        <v>3</v>
      </c>
      <c r="H309" s="16">
        <v>8</v>
      </c>
      <c r="I309">
        <f t="shared" si="259"/>
        <v>432.66666666666669</v>
      </c>
      <c r="K309">
        <f t="shared" si="234"/>
        <v>3.3333333333333335</v>
      </c>
      <c r="M309">
        <f t="shared" si="260"/>
        <v>1</v>
      </c>
      <c r="Q309">
        <f t="shared" si="261"/>
        <v>8</v>
      </c>
      <c r="T309" s="16"/>
      <c r="U309" s="16"/>
      <c r="W309">
        <v>1</v>
      </c>
      <c r="Z309">
        <v>17</v>
      </c>
      <c r="AA309">
        <v>384</v>
      </c>
      <c r="AB309">
        <v>6</v>
      </c>
      <c r="AC309">
        <v>7</v>
      </c>
      <c r="AE309">
        <v>82</v>
      </c>
      <c r="AF309">
        <v>147</v>
      </c>
      <c r="AI309">
        <v>5</v>
      </c>
      <c r="AL309">
        <v>5</v>
      </c>
      <c r="AV309">
        <f t="shared" si="235"/>
        <v>0</v>
      </c>
      <c r="AW309">
        <f t="shared" si="236"/>
        <v>0.66666666666666663</v>
      </c>
      <c r="AX309">
        <f t="shared" si="237"/>
        <v>0</v>
      </c>
      <c r="AY309">
        <f t="shared" si="238"/>
        <v>0</v>
      </c>
      <c r="AZ309">
        <f t="shared" si="239"/>
        <v>11.333333333333334</v>
      </c>
      <c r="BA309">
        <f t="shared" si="240"/>
        <v>256</v>
      </c>
      <c r="BB309">
        <f t="shared" si="241"/>
        <v>4</v>
      </c>
      <c r="BC309">
        <f t="shared" si="242"/>
        <v>4.666666666666667</v>
      </c>
      <c r="BD309">
        <f t="shared" si="243"/>
        <v>0</v>
      </c>
      <c r="BE309">
        <f t="shared" si="244"/>
        <v>54.666666666666664</v>
      </c>
      <c r="BF309">
        <f t="shared" si="245"/>
        <v>98</v>
      </c>
      <c r="BG309">
        <f t="shared" si="246"/>
        <v>0</v>
      </c>
      <c r="BH309">
        <f t="shared" si="247"/>
        <v>0</v>
      </c>
      <c r="BI309">
        <f t="shared" si="248"/>
        <v>3.3333333333333335</v>
      </c>
      <c r="BJ309">
        <f t="shared" si="249"/>
        <v>0</v>
      </c>
      <c r="BK309">
        <f t="shared" si="250"/>
        <v>0</v>
      </c>
      <c r="BL309">
        <v>0</v>
      </c>
      <c r="BM309">
        <f t="shared" si="251"/>
        <v>3.3333333333333335</v>
      </c>
      <c r="BN309">
        <f t="shared" si="252"/>
        <v>0</v>
      </c>
      <c r="BO309">
        <f t="shared" si="253"/>
        <v>0</v>
      </c>
      <c r="BP309">
        <f t="shared" si="254"/>
        <v>0</v>
      </c>
      <c r="BQ309">
        <f t="shared" si="255"/>
        <v>0</v>
      </c>
      <c r="BR309">
        <f t="shared" si="256"/>
        <v>0</v>
      </c>
      <c r="BS309">
        <f t="shared" si="257"/>
        <v>0</v>
      </c>
      <c r="BT309">
        <f t="shared" si="258"/>
        <v>0</v>
      </c>
    </row>
    <row r="310" spans="1:148" x14ac:dyDescent="0.25">
      <c r="A310">
        <v>31</v>
      </c>
      <c r="B310">
        <v>2</v>
      </c>
      <c r="C310" t="s">
        <v>68</v>
      </c>
      <c r="D310" t="s">
        <v>61</v>
      </c>
      <c r="E310" s="11"/>
      <c r="F310" s="12">
        <v>10</v>
      </c>
      <c r="G310" s="16">
        <v>2</v>
      </c>
      <c r="H310" s="16">
        <v>4</v>
      </c>
      <c r="I310">
        <f t="shared" si="259"/>
        <v>221.66666666666666</v>
      </c>
      <c r="K310">
        <f t="shared" si="234"/>
        <v>0</v>
      </c>
      <c r="M310">
        <f t="shared" si="260"/>
        <v>0</v>
      </c>
      <c r="Q310">
        <f t="shared" si="261"/>
        <v>9</v>
      </c>
      <c r="T310" s="16"/>
      <c r="U310" s="16"/>
      <c r="W310">
        <v>2</v>
      </c>
      <c r="Z310">
        <v>22</v>
      </c>
      <c r="AA310">
        <v>392</v>
      </c>
      <c r="AB310">
        <v>5</v>
      </c>
      <c r="AC310">
        <v>15</v>
      </c>
      <c r="AD310">
        <v>2</v>
      </c>
      <c r="AE310">
        <v>46</v>
      </c>
      <c r="AF310">
        <v>180</v>
      </c>
      <c r="AI310">
        <v>1</v>
      </c>
      <c r="AV310">
        <f t="shared" si="235"/>
        <v>0</v>
      </c>
      <c r="AW310">
        <f t="shared" si="236"/>
        <v>0.66666666666666663</v>
      </c>
      <c r="AX310">
        <f t="shared" si="237"/>
        <v>0</v>
      </c>
      <c r="AY310">
        <f t="shared" si="238"/>
        <v>0</v>
      </c>
      <c r="AZ310">
        <f t="shared" si="239"/>
        <v>7.333333333333333</v>
      </c>
      <c r="BA310">
        <f t="shared" si="240"/>
        <v>130.66666666666666</v>
      </c>
      <c r="BB310">
        <f t="shared" si="241"/>
        <v>1.6666666666666667</v>
      </c>
      <c r="BC310">
        <f t="shared" si="242"/>
        <v>5</v>
      </c>
      <c r="BD310">
        <f t="shared" si="243"/>
        <v>0.66666666666666663</v>
      </c>
      <c r="BE310">
        <f t="shared" si="244"/>
        <v>15.333333333333334</v>
      </c>
      <c r="BF310">
        <f t="shared" si="245"/>
        <v>60</v>
      </c>
      <c r="BG310">
        <f t="shared" si="246"/>
        <v>0</v>
      </c>
      <c r="BH310">
        <f t="shared" si="247"/>
        <v>0</v>
      </c>
      <c r="BI310">
        <f t="shared" si="248"/>
        <v>0.33333333333333331</v>
      </c>
      <c r="BJ310">
        <f t="shared" si="249"/>
        <v>0</v>
      </c>
      <c r="BK310">
        <f t="shared" si="250"/>
        <v>0</v>
      </c>
      <c r="BL310">
        <v>0</v>
      </c>
      <c r="BM310">
        <f t="shared" si="251"/>
        <v>0</v>
      </c>
      <c r="BN310">
        <f t="shared" si="252"/>
        <v>0</v>
      </c>
      <c r="BO310">
        <f t="shared" si="253"/>
        <v>0</v>
      </c>
      <c r="BP310">
        <f t="shared" si="254"/>
        <v>0</v>
      </c>
      <c r="BQ310">
        <f t="shared" si="255"/>
        <v>0</v>
      </c>
      <c r="BR310">
        <f t="shared" si="256"/>
        <v>0</v>
      </c>
      <c r="BS310">
        <f t="shared" si="257"/>
        <v>0</v>
      </c>
      <c r="BT310">
        <f t="shared" si="258"/>
        <v>0</v>
      </c>
    </row>
    <row r="311" spans="1:148" x14ac:dyDescent="0.25">
      <c r="A311">
        <v>31</v>
      </c>
      <c r="B311">
        <v>2</v>
      </c>
      <c r="C311" t="s">
        <v>68</v>
      </c>
      <c r="D311" t="s">
        <v>61</v>
      </c>
      <c r="E311" s="11"/>
      <c r="F311" s="12">
        <v>11</v>
      </c>
      <c r="G311" s="16">
        <v>3</v>
      </c>
      <c r="H311" s="16">
        <v>8</v>
      </c>
      <c r="I311">
        <f t="shared" si="259"/>
        <v>440</v>
      </c>
      <c r="K311">
        <f t="shared" si="234"/>
        <v>0</v>
      </c>
      <c r="M311">
        <f t="shared" si="260"/>
        <v>0</v>
      </c>
      <c r="Q311">
        <f t="shared" si="261"/>
        <v>8</v>
      </c>
      <c r="T311" s="16"/>
      <c r="U311" s="16"/>
      <c r="W311">
        <v>23</v>
      </c>
      <c r="Z311">
        <v>42</v>
      </c>
      <c r="AA311">
        <v>444</v>
      </c>
      <c r="AB311">
        <v>10</v>
      </c>
      <c r="AC311">
        <v>26</v>
      </c>
      <c r="AE311">
        <v>24</v>
      </c>
      <c r="AF311">
        <v>90</v>
      </c>
      <c r="AI311">
        <v>1</v>
      </c>
      <c r="AV311">
        <f t="shared" si="235"/>
        <v>0</v>
      </c>
      <c r="AW311">
        <f t="shared" si="236"/>
        <v>15.333333333333334</v>
      </c>
      <c r="AX311">
        <f t="shared" si="237"/>
        <v>0</v>
      </c>
      <c r="AY311">
        <f t="shared" si="238"/>
        <v>0</v>
      </c>
      <c r="AZ311">
        <f t="shared" si="239"/>
        <v>28</v>
      </c>
      <c r="BA311">
        <f t="shared" si="240"/>
        <v>296</v>
      </c>
      <c r="BB311">
        <f t="shared" si="241"/>
        <v>6.666666666666667</v>
      </c>
      <c r="BC311">
        <f t="shared" si="242"/>
        <v>17.333333333333332</v>
      </c>
      <c r="BD311">
        <f t="shared" si="243"/>
        <v>0</v>
      </c>
      <c r="BE311">
        <f t="shared" si="244"/>
        <v>16</v>
      </c>
      <c r="BF311">
        <f t="shared" si="245"/>
        <v>60</v>
      </c>
      <c r="BG311">
        <f t="shared" si="246"/>
        <v>0</v>
      </c>
      <c r="BH311">
        <f t="shared" si="247"/>
        <v>0</v>
      </c>
      <c r="BI311">
        <f t="shared" si="248"/>
        <v>0.66666666666666663</v>
      </c>
      <c r="BJ311">
        <f t="shared" si="249"/>
        <v>0</v>
      </c>
      <c r="BK311">
        <f t="shared" si="250"/>
        <v>0</v>
      </c>
      <c r="BL311">
        <v>0</v>
      </c>
      <c r="BM311">
        <f t="shared" si="251"/>
        <v>0</v>
      </c>
      <c r="BN311">
        <f t="shared" si="252"/>
        <v>0</v>
      </c>
      <c r="BO311">
        <f t="shared" si="253"/>
        <v>0</v>
      </c>
      <c r="BP311">
        <f t="shared" si="254"/>
        <v>0</v>
      </c>
      <c r="BQ311">
        <f t="shared" si="255"/>
        <v>0</v>
      </c>
      <c r="BR311">
        <f t="shared" si="256"/>
        <v>0</v>
      </c>
      <c r="BS311">
        <f t="shared" si="257"/>
        <v>0</v>
      </c>
      <c r="BT311">
        <f t="shared" si="258"/>
        <v>0</v>
      </c>
    </row>
    <row r="312" spans="1:148" x14ac:dyDescent="0.25">
      <c r="A312">
        <v>32</v>
      </c>
      <c r="B312">
        <v>9</v>
      </c>
      <c r="C312" t="s">
        <v>60</v>
      </c>
      <c r="D312" t="s">
        <v>63</v>
      </c>
      <c r="E312" s="15"/>
      <c r="F312" s="15">
        <v>2</v>
      </c>
      <c r="G312" s="16">
        <v>1</v>
      </c>
      <c r="H312" s="16">
        <v>2</v>
      </c>
      <c r="I312">
        <f t="shared" si="259"/>
        <v>243.5</v>
      </c>
      <c r="J312">
        <f>AVERAGE(I312:I321)</f>
        <v>145.75833333333333</v>
      </c>
      <c r="K312">
        <f t="shared" si="234"/>
        <v>0.16666666666666666</v>
      </c>
      <c r="L312">
        <f>AVERAGE(K312:K321)</f>
        <v>0.11666666666666665</v>
      </c>
      <c r="M312">
        <f t="shared" si="260"/>
        <v>1</v>
      </c>
      <c r="N312">
        <f>AVERAGE(M312:M321)</f>
        <v>0.3</v>
      </c>
      <c r="O312">
        <f>STDEV(K312:K321)</f>
        <v>0.22291558497487643</v>
      </c>
      <c r="P312">
        <f>O312/L312</f>
        <v>1.9107050140703696</v>
      </c>
      <c r="Q312">
        <f t="shared" si="261"/>
        <v>7</v>
      </c>
      <c r="R312">
        <f>AVERAGE(Q312:Q321)</f>
        <v>6.2</v>
      </c>
      <c r="S312">
        <f>STDEV(I312:I321)</f>
        <v>83.274538981567432</v>
      </c>
      <c r="T312">
        <f>S312/J312</f>
        <v>0.57131923147836561</v>
      </c>
      <c r="Z312">
        <v>8</v>
      </c>
      <c r="AA312">
        <v>7</v>
      </c>
      <c r="AB312">
        <v>14</v>
      </c>
      <c r="AC312">
        <v>6</v>
      </c>
      <c r="AD312">
        <v>78</v>
      </c>
      <c r="AE312">
        <v>169</v>
      </c>
      <c r="AF312">
        <v>1179</v>
      </c>
      <c r="AS312">
        <v>1</v>
      </c>
      <c r="AV312">
        <f t="shared" si="235"/>
        <v>0</v>
      </c>
      <c r="AW312">
        <f t="shared" si="236"/>
        <v>0</v>
      </c>
      <c r="AX312">
        <f t="shared" si="237"/>
        <v>0</v>
      </c>
      <c r="AY312">
        <f t="shared" si="238"/>
        <v>0</v>
      </c>
      <c r="AZ312">
        <f t="shared" si="239"/>
        <v>1.3333333333333333</v>
      </c>
      <c r="BA312">
        <f t="shared" si="240"/>
        <v>1.1666666666666667</v>
      </c>
      <c r="BB312">
        <f t="shared" si="241"/>
        <v>2.3333333333333335</v>
      </c>
      <c r="BC312">
        <f t="shared" si="242"/>
        <v>1</v>
      </c>
      <c r="BD312">
        <f t="shared" si="243"/>
        <v>13</v>
      </c>
      <c r="BE312">
        <f t="shared" si="244"/>
        <v>28.166666666666668</v>
      </c>
      <c r="BF312">
        <f t="shared" si="245"/>
        <v>196.5</v>
      </c>
      <c r="BG312">
        <f t="shared" si="246"/>
        <v>0</v>
      </c>
      <c r="BH312">
        <f t="shared" si="247"/>
        <v>0</v>
      </c>
      <c r="BI312">
        <f t="shared" si="248"/>
        <v>0</v>
      </c>
      <c r="BJ312">
        <f t="shared" si="249"/>
        <v>0</v>
      </c>
      <c r="BK312">
        <f t="shared" si="250"/>
        <v>0</v>
      </c>
      <c r="BL312">
        <v>0</v>
      </c>
      <c r="BM312">
        <f t="shared" si="251"/>
        <v>0</v>
      </c>
      <c r="BN312">
        <f t="shared" si="252"/>
        <v>0</v>
      </c>
      <c r="BO312">
        <f t="shared" si="253"/>
        <v>0</v>
      </c>
      <c r="BP312">
        <f t="shared" si="254"/>
        <v>0</v>
      </c>
      <c r="BQ312">
        <f t="shared" si="255"/>
        <v>0</v>
      </c>
      <c r="BR312">
        <f t="shared" si="256"/>
        <v>0</v>
      </c>
      <c r="BS312">
        <f t="shared" si="257"/>
        <v>0.16666666666666666</v>
      </c>
      <c r="BT312">
        <f t="shared" si="258"/>
        <v>0</v>
      </c>
      <c r="BV312">
        <f>AVERAGE(AV312:AV321)</f>
        <v>0</v>
      </c>
      <c r="BW312">
        <f>STDEV(AV312:AV321)</f>
        <v>0</v>
      </c>
      <c r="BX312">
        <v>0</v>
      </c>
      <c r="BY312">
        <f>AVERAGE(AW312:AW321)</f>
        <v>8.3333333333333329E-2</v>
      </c>
      <c r="BZ312">
        <f>STDEV(AW312:AW321)</f>
        <v>0.14163943093313291</v>
      </c>
      <c r="CA312">
        <f t="shared" si="263"/>
        <v>1.699673171197595</v>
      </c>
      <c r="CB312">
        <f>AVERAGE(AX312:AX321)</f>
        <v>0</v>
      </c>
      <c r="CC312">
        <f>STDEV(AX312:AX321)</f>
        <v>0</v>
      </c>
      <c r="CD312">
        <v>0</v>
      </c>
      <c r="CE312">
        <f t="shared" ref="CE312" si="287">AVERAGE(AY312:AY321)</f>
        <v>0</v>
      </c>
      <c r="CF312">
        <f>STDEV(AY312:AY321)</f>
        <v>0</v>
      </c>
      <c r="CG312">
        <v>0</v>
      </c>
      <c r="CH312">
        <f>AVERAGE(AZ312:AZ321)</f>
        <v>0.28333333333333333</v>
      </c>
      <c r="CI312">
        <f>STDEV(AZ312:AZ321)</f>
        <v>0.45845957857283909</v>
      </c>
      <c r="CJ312">
        <f t="shared" si="265"/>
        <v>1.6180926302570793</v>
      </c>
      <c r="CK312">
        <f>AVERAGE(BA312:BA321)</f>
        <v>0.96666666666666656</v>
      </c>
      <c r="CL312">
        <f>STDEV(BA312:BA321)</f>
        <v>1.0513072403347399</v>
      </c>
      <c r="CM312">
        <f t="shared" si="266"/>
        <v>1.0875592141393862</v>
      </c>
      <c r="CN312">
        <f>AVERAGE(BB312:BB321)</f>
        <v>0.31666666666666671</v>
      </c>
      <c r="CO312">
        <f>STDEV(BB312:BB321)</f>
        <v>0.73050802549228844</v>
      </c>
      <c r="CP312">
        <f t="shared" si="267"/>
        <v>2.3068674489230157</v>
      </c>
      <c r="CQ312">
        <f>AVERAGE(BC312:BC321)</f>
        <v>43.924999999999997</v>
      </c>
      <c r="CR312">
        <f>STDEV(BC312:BC321)</f>
        <v>39.771889112540862</v>
      </c>
      <c r="CS312">
        <f t="shared" si="268"/>
        <v>0.90544995133843742</v>
      </c>
      <c r="CT312">
        <f>AVERAGE(BD312:BD321)</f>
        <v>5.3749999999999991</v>
      </c>
      <c r="CU312">
        <f>STDEV(BD312:BD321)</f>
        <v>4.14945519255983</v>
      </c>
      <c r="CV312">
        <f t="shared" si="269"/>
        <v>0.77199166373206152</v>
      </c>
      <c r="CW312">
        <f>AVERAGE(BE312:BE321)</f>
        <v>16.675000000000004</v>
      </c>
      <c r="CX312">
        <f>STDEV(BE312:BE321)</f>
        <v>16.78625843427362</v>
      </c>
      <c r="CY312">
        <f t="shared" si="270"/>
        <v>1.0066721699714312</v>
      </c>
      <c r="CZ312">
        <f>AVERAGE(BF312:BF321)</f>
        <v>77.933333333333323</v>
      </c>
      <c r="DA312">
        <f>STDEV(BF312:BF321)</f>
        <v>71.047810367559492</v>
      </c>
      <c r="DB312">
        <f t="shared" si="271"/>
        <v>0.91164855048194404</v>
      </c>
      <c r="DC312">
        <f>AVERAGE(BG312:BG321)</f>
        <v>0</v>
      </c>
      <c r="DD312">
        <f>STDEV(BG312:BG321)</f>
        <v>0</v>
      </c>
      <c r="DE312">
        <v>0</v>
      </c>
      <c r="DF312">
        <f>AVERAGE(BH312:BH321)</f>
        <v>0</v>
      </c>
      <c r="DG312">
        <f>STDEV(BH312:BH321)</f>
        <v>0</v>
      </c>
      <c r="DH312">
        <v>0</v>
      </c>
      <c r="DI312">
        <f>AVERAGE(BI312:BI321)</f>
        <v>0.16666666666666666</v>
      </c>
      <c r="DJ312">
        <f>STDEV(BI312:BI321)</f>
        <v>0.36004114991154784</v>
      </c>
      <c r="DK312">
        <f t="shared" si="273"/>
        <v>2.1602468994692874</v>
      </c>
      <c r="DL312">
        <f>AVERAGE(BJ312:BJ321)</f>
        <v>0</v>
      </c>
      <c r="DM312">
        <f>STDEV(BJ312:BJ321)</f>
        <v>0</v>
      </c>
      <c r="DN312">
        <v>0</v>
      </c>
      <c r="DO312">
        <f>AVERAGE(BK312:BK321)</f>
        <v>0</v>
      </c>
      <c r="DP312">
        <f>STDEV(BK312:BK321)</f>
        <v>0</v>
      </c>
      <c r="DQ312">
        <v>0</v>
      </c>
      <c r="DR312">
        <f>AVERAGE(BM312:BM321)</f>
        <v>0.1</v>
      </c>
      <c r="DS312">
        <f>STDEV(BM312:BM321)</f>
        <v>0.22498285257018433</v>
      </c>
      <c r="DT312">
        <f t="shared" si="274"/>
        <v>2.2498285257018433</v>
      </c>
      <c r="DU312">
        <f>AVERAGE(BN312:BN321)</f>
        <v>0</v>
      </c>
      <c r="DV312">
        <f>STDEV(BN312:BN321)</f>
        <v>0</v>
      </c>
      <c r="DW312">
        <v>0</v>
      </c>
      <c r="DX312">
        <f>AVERAGE(BO312:BO321)</f>
        <v>0</v>
      </c>
      <c r="DY312">
        <f>STDEV(BO312:BO321)</f>
        <v>0</v>
      </c>
      <c r="DZ312">
        <v>0</v>
      </c>
      <c r="EA312">
        <f>AVERAGE(BP312:BP321)</f>
        <v>0</v>
      </c>
      <c r="EB312">
        <f>STDEV(BP312:BP321)</f>
        <v>0</v>
      </c>
      <c r="EC312">
        <v>0</v>
      </c>
      <c r="ED312">
        <f>AVERAGE(BL312:BL321)</f>
        <v>3.3333333333333333E-2</v>
      </c>
      <c r="EE312">
        <f>STDEV(BL312:BL321)</f>
        <v>0.10540925533894598</v>
      </c>
      <c r="EF312">
        <f t="shared" si="275"/>
        <v>3.1622776601683795</v>
      </c>
      <c r="EG312">
        <f>AVERAGE(BQ312:BQ321)</f>
        <v>0</v>
      </c>
      <c r="EH312">
        <f>STDEV(BQ312:BQ321)</f>
        <v>0</v>
      </c>
      <c r="EI312">
        <v>0</v>
      </c>
      <c r="EJ312">
        <f>AVERAGE(BR312:BR321)</f>
        <v>0</v>
      </c>
      <c r="EK312">
        <f t="shared" si="276"/>
        <v>0</v>
      </c>
      <c r="EL312">
        <v>0</v>
      </c>
      <c r="EM312">
        <f>AVERAGE(BS312:BS321)</f>
        <v>1.6666666666666666E-2</v>
      </c>
      <c r="EN312">
        <f t="shared" si="277"/>
        <v>5.2704627669472988E-2</v>
      </c>
      <c r="EO312">
        <f t="shared" si="278"/>
        <v>3.1622776601683795</v>
      </c>
      <c r="EP312">
        <f>AVERAGE(BT312:BT321)</f>
        <v>0</v>
      </c>
      <c r="EQ312">
        <f t="shared" si="279"/>
        <v>0</v>
      </c>
      <c r="ER312">
        <v>0</v>
      </c>
    </row>
    <row r="313" spans="1:148" x14ac:dyDescent="0.25">
      <c r="A313">
        <v>32</v>
      </c>
      <c r="B313">
        <v>9</v>
      </c>
      <c r="C313" t="s">
        <v>60</v>
      </c>
      <c r="D313" t="s">
        <v>63</v>
      </c>
      <c r="E313" s="15"/>
      <c r="F313" s="15">
        <v>3</v>
      </c>
      <c r="G313" s="16">
        <v>1</v>
      </c>
      <c r="H313" s="16">
        <v>2</v>
      </c>
      <c r="I313">
        <f t="shared" si="259"/>
        <v>52.833333333333336</v>
      </c>
      <c r="K313">
        <f t="shared" si="234"/>
        <v>0</v>
      </c>
      <c r="M313">
        <f t="shared" si="260"/>
        <v>0</v>
      </c>
      <c r="Q313">
        <f t="shared" si="261"/>
        <v>8</v>
      </c>
      <c r="T313" s="16"/>
      <c r="U313" s="16"/>
      <c r="W313">
        <v>1</v>
      </c>
      <c r="Z313">
        <v>1</v>
      </c>
      <c r="AB313">
        <v>3</v>
      </c>
      <c r="AC313">
        <v>7</v>
      </c>
      <c r="AD313">
        <v>2</v>
      </c>
      <c r="AE313">
        <v>198</v>
      </c>
      <c r="AF313">
        <v>103</v>
      </c>
      <c r="AP313">
        <v>2</v>
      </c>
      <c r="AV313">
        <f t="shared" si="235"/>
        <v>0</v>
      </c>
      <c r="AW313">
        <f t="shared" si="236"/>
        <v>0.16666666666666666</v>
      </c>
      <c r="AX313">
        <f t="shared" si="237"/>
        <v>0</v>
      </c>
      <c r="AY313">
        <f t="shared" si="238"/>
        <v>0</v>
      </c>
      <c r="AZ313">
        <f t="shared" si="239"/>
        <v>0.16666666666666666</v>
      </c>
      <c r="BA313">
        <f t="shared" si="240"/>
        <v>0</v>
      </c>
      <c r="BB313">
        <f t="shared" si="241"/>
        <v>0.5</v>
      </c>
      <c r="BC313">
        <f t="shared" si="242"/>
        <v>1.1666666666666667</v>
      </c>
      <c r="BD313">
        <f t="shared" si="243"/>
        <v>0.33333333333333331</v>
      </c>
      <c r="BE313">
        <f t="shared" si="244"/>
        <v>33</v>
      </c>
      <c r="BF313">
        <f t="shared" si="245"/>
        <v>17.166666666666668</v>
      </c>
      <c r="BG313">
        <f t="shared" si="246"/>
        <v>0</v>
      </c>
      <c r="BH313">
        <f t="shared" si="247"/>
        <v>0</v>
      </c>
      <c r="BI313">
        <f t="shared" si="248"/>
        <v>0</v>
      </c>
      <c r="BJ313">
        <f t="shared" si="249"/>
        <v>0</v>
      </c>
      <c r="BK313">
        <f t="shared" si="250"/>
        <v>0</v>
      </c>
      <c r="BL313">
        <v>0.33333333333333331</v>
      </c>
      <c r="BM313">
        <f t="shared" si="251"/>
        <v>0</v>
      </c>
      <c r="BN313">
        <f t="shared" si="252"/>
        <v>0</v>
      </c>
      <c r="BO313">
        <f t="shared" si="253"/>
        <v>0</v>
      </c>
      <c r="BP313">
        <f t="shared" si="254"/>
        <v>0</v>
      </c>
      <c r="BQ313">
        <f t="shared" si="255"/>
        <v>0</v>
      </c>
      <c r="BR313">
        <f t="shared" si="256"/>
        <v>0</v>
      </c>
      <c r="BS313">
        <f t="shared" si="257"/>
        <v>0</v>
      </c>
      <c r="BT313">
        <f t="shared" si="258"/>
        <v>0</v>
      </c>
    </row>
    <row r="314" spans="1:148" x14ac:dyDescent="0.25">
      <c r="A314">
        <v>32</v>
      </c>
      <c r="B314">
        <v>9</v>
      </c>
      <c r="C314" t="s">
        <v>60</v>
      </c>
      <c r="D314" t="s">
        <v>63</v>
      </c>
      <c r="E314" s="15"/>
      <c r="F314" s="15">
        <v>4</v>
      </c>
      <c r="G314" s="16">
        <v>2</v>
      </c>
      <c r="H314" s="16">
        <v>4</v>
      </c>
      <c r="I314">
        <f t="shared" si="259"/>
        <v>274.66666666666669</v>
      </c>
      <c r="K314">
        <f t="shared" si="234"/>
        <v>0.66666666666666663</v>
      </c>
      <c r="M314">
        <f t="shared" si="260"/>
        <v>1</v>
      </c>
      <c r="Q314">
        <f t="shared" si="261"/>
        <v>6</v>
      </c>
      <c r="T314" s="16"/>
      <c r="U314" s="16"/>
      <c r="AA314">
        <v>1</v>
      </c>
      <c r="AB314">
        <v>1</v>
      </c>
      <c r="AC314">
        <v>27</v>
      </c>
      <c r="AD314">
        <v>22</v>
      </c>
      <c r="AE314">
        <v>151</v>
      </c>
      <c r="AF314">
        <v>622</v>
      </c>
      <c r="AL314">
        <v>2</v>
      </c>
      <c r="AV314">
        <f t="shared" si="235"/>
        <v>0</v>
      </c>
      <c r="AW314">
        <f t="shared" si="236"/>
        <v>0</v>
      </c>
      <c r="AX314">
        <f t="shared" si="237"/>
        <v>0</v>
      </c>
      <c r="AY314">
        <f t="shared" si="238"/>
        <v>0</v>
      </c>
      <c r="AZ314">
        <f t="shared" si="239"/>
        <v>0</v>
      </c>
      <c r="BA314">
        <f t="shared" si="240"/>
        <v>0.33333333333333331</v>
      </c>
      <c r="BB314">
        <f t="shared" si="241"/>
        <v>0.33333333333333331</v>
      </c>
      <c r="BC314">
        <f t="shared" si="242"/>
        <v>9</v>
      </c>
      <c r="BD314">
        <f t="shared" si="243"/>
        <v>7.333333333333333</v>
      </c>
      <c r="BE314">
        <f t="shared" si="244"/>
        <v>50.333333333333336</v>
      </c>
      <c r="BF314">
        <f t="shared" si="245"/>
        <v>207.33333333333334</v>
      </c>
      <c r="BG314">
        <f t="shared" si="246"/>
        <v>0</v>
      </c>
      <c r="BH314">
        <f t="shared" si="247"/>
        <v>0</v>
      </c>
      <c r="BI314">
        <f t="shared" si="248"/>
        <v>0</v>
      </c>
      <c r="BJ314">
        <f t="shared" si="249"/>
        <v>0</v>
      </c>
      <c r="BK314">
        <f t="shared" si="250"/>
        <v>0</v>
      </c>
      <c r="BL314">
        <v>0</v>
      </c>
      <c r="BM314">
        <f t="shared" si="251"/>
        <v>0.66666666666666663</v>
      </c>
      <c r="BN314">
        <f t="shared" si="252"/>
        <v>0</v>
      </c>
      <c r="BO314">
        <f t="shared" si="253"/>
        <v>0</v>
      </c>
      <c r="BP314">
        <f t="shared" si="254"/>
        <v>0</v>
      </c>
      <c r="BQ314">
        <f t="shared" si="255"/>
        <v>0</v>
      </c>
      <c r="BR314">
        <f t="shared" si="256"/>
        <v>0</v>
      </c>
      <c r="BS314">
        <f t="shared" si="257"/>
        <v>0</v>
      </c>
      <c r="BT314">
        <f t="shared" si="258"/>
        <v>0</v>
      </c>
    </row>
    <row r="315" spans="1:148" x14ac:dyDescent="0.25">
      <c r="A315">
        <v>32</v>
      </c>
      <c r="B315">
        <v>9</v>
      </c>
      <c r="C315" t="s">
        <v>60</v>
      </c>
      <c r="D315" t="s">
        <v>63</v>
      </c>
      <c r="E315" s="15"/>
      <c r="F315" s="15">
        <v>5</v>
      </c>
      <c r="G315" s="16">
        <v>0</v>
      </c>
      <c r="H315" s="16">
        <v>1</v>
      </c>
      <c r="I315">
        <f t="shared" si="259"/>
        <v>84.166666666666657</v>
      </c>
      <c r="K315">
        <f t="shared" si="234"/>
        <v>0</v>
      </c>
      <c r="M315">
        <f t="shared" si="260"/>
        <v>0</v>
      </c>
      <c r="Q315">
        <f t="shared" si="261"/>
        <v>5</v>
      </c>
      <c r="T315" s="16"/>
      <c r="U315" s="16"/>
      <c r="AA315">
        <v>3</v>
      </c>
      <c r="AC315">
        <v>314</v>
      </c>
      <c r="AD315">
        <v>118</v>
      </c>
      <c r="AE315">
        <v>141</v>
      </c>
      <c r="AF315">
        <v>434</v>
      </c>
      <c r="AV315">
        <f t="shared" si="235"/>
        <v>0</v>
      </c>
      <c r="AW315">
        <f t="shared" si="236"/>
        <v>0</v>
      </c>
      <c r="AX315">
        <f t="shared" si="237"/>
        <v>0</v>
      </c>
      <c r="AY315">
        <f t="shared" si="238"/>
        <v>0</v>
      </c>
      <c r="AZ315">
        <f t="shared" si="239"/>
        <v>0</v>
      </c>
      <c r="BA315">
        <f t="shared" si="240"/>
        <v>0.25</v>
      </c>
      <c r="BB315">
        <f t="shared" si="241"/>
        <v>0</v>
      </c>
      <c r="BC315">
        <f t="shared" si="242"/>
        <v>26.166666666666668</v>
      </c>
      <c r="BD315">
        <f t="shared" si="243"/>
        <v>9.8333333333333339</v>
      </c>
      <c r="BE315">
        <f t="shared" si="244"/>
        <v>11.75</v>
      </c>
      <c r="BF315">
        <f t="shared" si="245"/>
        <v>36.166666666666664</v>
      </c>
      <c r="BG315">
        <f t="shared" si="246"/>
        <v>0</v>
      </c>
      <c r="BH315">
        <f t="shared" si="247"/>
        <v>0</v>
      </c>
      <c r="BI315">
        <f t="shared" si="248"/>
        <v>0</v>
      </c>
      <c r="BJ315">
        <f t="shared" si="249"/>
        <v>0</v>
      </c>
      <c r="BK315">
        <f t="shared" si="250"/>
        <v>0</v>
      </c>
      <c r="BL315">
        <v>0</v>
      </c>
      <c r="BM315">
        <f t="shared" si="251"/>
        <v>0</v>
      </c>
      <c r="BN315">
        <f t="shared" si="252"/>
        <v>0</v>
      </c>
      <c r="BO315">
        <f t="shared" si="253"/>
        <v>0</v>
      </c>
      <c r="BP315">
        <f t="shared" si="254"/>
        <v>0</v>
      </c>
      <c r="BQ315">
        <f t="shared" si="255"/>
        <v>0</v>
      </c>
      <c r="BR315">
        <f t="shared" si="256"/>
        <v>0</v>
      </c>
      <c r="BS315">
        <f t="shared" si="257"/>
        <v>0</v>
      </c>
      <c r="BT315">
        <f t="shared" si="258"/>
        <v>0</v>
      </c>
    </row>
    <row r="316" spans="1:148" x14ac:dyDescent="0.25">
      <c r="A316">
        <v>32</v>
      </c>
      <c r="B316">
        <v>9</v>
      </c>
      <c r="C316" t="s">
        <v>60</v>
      </c>
      <c r="D316" t="s">
        <v>63</v>
      </c>
      <c r="E316" s="15"/>
      <c r="F316" s="15">
        <v>6</v>
      </c>
      <c r="G316" s="16">
        <v>0</v>
      </c>
      <c r="H316" s="16">
        <v>1</v>
      </c>
      <c r="I316">
        <f t="shared" si="259"/>
        <v>32.416666666666671</v>
      </c>
      <c r="K316">
        <f t="shared" si="234"/>
        <v>0</v>
      </c>
      <c r="M316">
        <f t="shared" si="260"/>
        <v>0</v>
      </c>
      <c r="Q316">
        <f t="shared" si="261"/>
        <v>5</v>
      </c>
      <c r="T316" s="16"/>
      <c r="U316" s="16"/>
      <c r="AA316">
        <v>41</v>
      </c>
      <c r="AC316">
        <v>283</v>
      </c>
      <c r="AD316">
        <v>23</v>
      </c>
      <c r="AE316">
        <v>12</v>
      </c>
      <c r="AF316">
        <v>30</v>
      </c>
      <c r="AV316">
        <f t="shared" si="235"/>
        <v>0</v>
      </c>
      <c r="AW316">
        <f t="shared" si="236"/>
        <v>0</v>
      </c>
      <c r="AX316">
        <f t="shared" si="237"/>
        <v>0</v>
      </c>
      <c r="AY316">
        <f t="shared" si="238"/>
        <v>0</v>
      </c>
      <c r="AZ316">
        <f t="shared" si="239"/>
        <v>0</v>
      </c>
      <c r="BA316">
        <f t="shared" si="240"/>
        <v>3.4166666666666665</v>
      </c>
      <c r="BB316">
        <f t="shared" si="241"/>
        <v>0</v>
      </c>
      <c r="BC316">
        <f t="shared" si="242"/>
        <v>23.583333333333332</v>
      </c>
      <c r="BD316">
        <f t="shared" si="243"/>
        <v>1.9166666666666667</v>
      </c>
      <c r="BE316">
        <f t="shared" si="244"/>
        <v>1</v>
      </c>
      <c r="BF316">
        <f t="shared" si="245"/>
        <v>2.5</v>
      </c>
      <c r="BG316">
        <f t="shared" si="246"/>
        <v>0</v>
      </c>
      <c r="BH316">
        <f t="shared" si="247"/>
        <v>0</v>
      </c>
      <c r="BI316">
        <f t="shared" si="248"/>
        <v>0</v>
      </c>
      <c r="BJ316">
        <f t="shared" si="249"/>
        <v>0</v>
      </c>
      <c r="BK316">
        <f t="shared" si="250"/>
        <v>0</v>
      </c>
      <c r="BL316">
        <v>0</v>
      </c>
      <c r="BM316">
        <f t="shared" si="251"/>
        <v>0</v>
      </c>
      <c r="BN316">
        <f t="shared" si="252"/>
        <v>0</v>
      </c>
      <c r="BO316">
        <f t="shared" si="253"/>
        <v>0</v>
      </c>
      <c r="BP316">
        <f t="shared" si="254"/>
        <v>0</v>
      </c>
      <c r="BQ316">
        <f t="shared" si="255"/>
        <v>0</v>
      </c>
      <c r="BR316">
        <f t="shared" si="256"/>
        <v>0</v>
      </c>
      <c r="BS316">
        <f t="shared" si="257"/>
        <v>0</v>
      </c>
      <c r="BT316">
        <f t="shared" si="258"/>
        <v>0</v>
      </c>
    </row>
    <row r="317" spans="1:148" x14ac:dyDescent="0.25">
      <c r="A317">
        <v>32</v>
      </c>
      <c r="B317">
        <v>9</v>
      </c>
      <c r="C317" t="s">
        <v>60</v>
      </c>
      <c r="D317" t="s">
        <v>63</v>
      </c>
      <c r="E317" s="15"/>
      <c r="F317" s="12">
        <v>7</v>
      </c>
      <c r="G317">
        <v>1</v>
      </c>
      <c r="H317">
        <v>2</v>
      </c>
      <c r="I317">
        <f t="shared" si="259"/>
        <v>99.166666666666657</v>
      </c>
      <c r="K317">
        <f t="shared" si="234"/>
        <v>0</v>
      </c>
      <c r="M317">
        <f t="shared" si="260"/>
        <v>0</v>
      </c>
      <c r="Q317">
        <f t="shared" si="261"/>
        <v>7</v>
      </c>
      <c r="Z317">
        <v>4</v>
      </c>
      <c r="AA317">
        <v>9</v>
      </c>
      <c r="AC317">
        <v>335</v>
      </c>
      <c r="AD317">
        <v>13</v>
      </c>
      <c r="AE317">
        <v>16</v>
      </c>
      <c r="AF317">
        <v>212</v>
      </c>
      <c r="AI317">
        <v>6</v>
      </c>
      <c r="AV317">
        <f t="shared" si="235"/>
        <v>0</v>
      </c>
      <c r="AW317">
        <f t="shared" si="236"/>
        <v>0</v>
      </c>
      <c r="AX317">
        <f t="shared" si="237"/>
        <v>0</v>
      </c>
      <c r="AY317">
        <f t="shared" si="238"/>
        <v>0</v>
      </c>
      <c r="AZ317">
        <f t="shared" si="239"/>
        <v>0.66666666666666663</v>
      </c>
      <c r="BA317">
        <f t="shared" si="240"/>
        <v>1.5</v>
      </c>
      <c r="BB317">
        <f t="shared" si="241"/>
        <v>0</v>
      </c>
      <c r="BC317">
        <f t="shared" si="242"/>
        <v>55.833333333333336</v>
      </c>
      <c r="BD317">
        <f t="shared" si="243"/>
        <v>2.1666666666666665</v>
      </c>
      <c r="BE317">
        <f t="shared" si="244"/>
        <v>2.6666666666666665</v>
      </c>
      <c r="BF317">
        <f t="shared" si="245"/>
        <v>35.333333333333336</v>
      </c>
      <c r="BG317">
        <f t="shared" si="246"/>
        <v>0</v>
      </c>
      <c r="BH317">
        <f t="shared" si="247"/>
        <v>0</v>
      </c>
      <c r="BI317">
        <f t="shared" si="248"/>
        <v>1</v>
      </c>
      <c r="BJ317">
        <f t="shared" si="249"/>
        <v>0</v>
      </c>
      <c r="BK317">
        <f t="shared" si="250"/>
        <v>0</v>
      </c>
      <c r="BL317">
        <v>0</v>
      </c>
      <c r="BM317">
        <f t="shared" si="251"/>
        <v>0</v>
      </c>
      <c r="BN317">
        <f t="shared" si="252"/>
        <v>0</v>
      </c>
      <c r="BO317">
        <f t="shared" si="253"/>
        <v>0</v>
      </c>
      <c r="BP317">
        <f t="shared" si="254"/>
        <v>0</v>
      </c>
      <c r="BQ317">
        <f t="shared" si="255"/>
        <v>0</v>
      </c>
      <c r="BR317">
        <f t="shared" si="256"/>
        <v>0</v>
      </c>
      <c r="BS317">
        <f t="shared" si="257"/>
        <v>0</v>
      </c>
      <c r="BT317">
        <f t="shared" si="258"/>
        <v>0</v>
      </c>
    </row>
    <row r="318" spans="1:148" x14ac:dyDescent="0.25">
      <c r="A318">
        <v>32</v>
      </c>
      <c r="B318">
        <v>9</v>
      </c>
      <c r="C318" t="s">
        <v>60</v>
      </c>
      <c r="D318" t="s">
        <v>63</v>
      </c>
      <c r="E318" s="15"/>
      <c r="F318" s="15">
        <v>8</v>
      </c>
      <c r="G318" s="16">
        <v>2</v>
      </c>
      <c r="H318" s="16">
        <v>4</v>
      </c>
      <c r="I318">
        <f t="shared" si="259"/>
        <v>182</v>
      </c>
      <c r="K318">
        <f t="shared" si="234"/>
        <v>0.33333333333333331</v>
      </c>
      <c r="M318">
        <f t="shared" si="260"/>
        <v>1</v>
      </c>
      <c r="Q318">
        <f t="shared" si="261"/>
        <v>5</v>
      </c>
      <c r="T318" s="16"/>
      <c r="U318" s="16"/>
      <c r="AA318">
        <v>1</v>
      </c>
      <c r="AC318">
        <v>245</v>
      </c>
      <c r="AD318">
        <v>5</v>
      </c>
      <c r="AE318">
        <v>2</v>
      </c>
      <c r="AF318">
        <v>293</v>
      </c>
      <c r="AL318">
        <v>1</v>
      </c>
      <c r="AV318">
        <f t="shared" si="235"/>
        <v>0</v>
      </c>
      <c r="AW318">
        <f t="shared" si="236"/>
        <v>0</v>
      </c>
      <c r="AX318">
        <f t="shared" si="237"/>
        <v>0</v>
      </c>
      <c r="AY318">
        <f t="shared" si="238"/>
        <v>0</v>
      </c>
      <c r="AZ318">
        <f t="shared" si="239"/>
        <v>0</v>
      </c>
      <c r="BA318">
        <f t="shared" si="240"/>
        <v>0.33333333333333331</v>
      </c>
      <c r="BB318">
        <f t="shared" si="241"/>
        <v>0</v>
      </c>
      <c r="BC318">
        <f t="shared" si="242"/>
        <v>81.666666666666671</v>
      </c>
      <c r="BD318">
        <f t="shared" si="243"/>
        <v>1.6666666666666667</v>
      </c>
      <c r="BE318">
        <f t="shared" si="244"/>
        <v>0.66666666666666663</v>
      </c>
      <c r="BF318">
        <f t="shared" si="245"/>
        <v>97.666666666666671</v>
      </c>
      <c r="BG318">
        <f t="shared" si="246"/>
        <v>0</v>
      </c>
      <c r="BH318">
        <f t="shared" si="247"/>
        <v>0</v>
      </c>
      <c r="BI318">
        <f t="shared" si="248"/>
        <v>0</v>
      </c>
      <c r="BJ318">
        <f t="shared" si="249"/>
        <v>0</v>
      </c>
      <c r="BK318">
        <f t="shared" si="250"/>
        <v>0</v>
      </c>
      <c r="BL318">
        <v>0</v>
      </c>
      <c r="BM318">
        <f t="shared" si="251"/>
        <v>0.33333333333333331</v>
      </c>
      <c r="BN318">
        <f t="shared" si="252"/>
        <v>0</v>
      </c>
      <c r="BO318">
        <f t="shared" si="253"/>
        <v>0</v>
      </c>
      <c r="BP318">
        <f t="shared" si="254"/>
        <v>0</v>
      </c>
      <c r="BQ318">
        <f t="shared" si="255"/>
        <v>0</v>
      </c>
      <c r="BR318">
        <f t="shared" si="256"/>
        <v>0</v>
      </c>
      <c r="BS318">
        <f t="shared" si="257"/>
        <v>0</v>
      </c>
      <c r="BT318">
        <f t="shared" si="258"/>
        <v>0</v>
      </c>
    </row>
    <row r="319" spans="1:148" x14ac:dyDescent="0.25">
      <c r="A319">
        <v>32</v>
      </c>
      <c r="B319">
        <v>9</v>
      </c>
      <c r="C319" t="s">
        <v>60</v>
      </c>
      <c r="D319" t="s">
        <v>63</v>
      </c>
      <c r="E319" s="15"/>
      <c r="F319" s="15">
        <v>9</v>
      </c>
      <c r="G319">
        <v>1</v>
      </c>
      <c r="H319">
        <v>2</v>
      </c>
      <c r="I319">
        <f t="shared" si="259"/>
        <v>161.66666666666666</v>
      </c>
      <c r="K319">
        <f t="shared" si="234"/>
        <v>0</v>
      </c>
      <c r="M319">
        <f t="shared" si="260"/>
        <v>0</v>
      </c>
      <c r="Q319">
        <f t="shared" si="261"/>
        <v>5</v>
      </c>
      <c r="AA319">
        <v>2</v>
      </c>
      <c r="AC319">
        <v>568</v>
      </c>
      <c r="AD319">
        <v>37</v>
      </c>
      <c r="AE319">
        <v>68</v>
      </c>
      <c r="AF319">
        <v>295</v>
      </c>
      <c r="AV319">
        <f t="shared" si="235"/>
        <v>0</v>
      </c>
      <c r="AW319">
        <f t="shared" si="236"/>
        <v>0</v>
      </c>
      <c r="AX319">
        <f t="shared" si="237"/>
        <v>0</v>
      </c>
      <c r="AY319">
        <f t="shared" si="238"/>
        <v>0</v>
      </c>
      <c r="AZ319">
        <f t="shared" si="239"/>
        <v>0</v>
      </c>
      <c r="BA319">
        <f t="shared" si="240"/>
        <v>0.33333333333333331</v>
      </c>
      <c r="BB319">
        <f t="shared" si="241"/>
        <v>0</v>
      </c>
      <c r="BC319">
        <f t="shared" si="242"/>
        <v>94.666666666666671</v>
      </c>
      <c r="BD319">
        <f t="shared" si="243"/>
        <v>6.166666666666667</v>
      </c>
      <c r="BE319">
        <f t="shared" si="244"/>
        <v>11.333333333333334</v>
      </c>
      <c r="BF319">
        <f t="shared" si="245"/>
        <v>49.166666666666664</v>
      </c>
      <c r="BG319">
        <f t="shared" si="246"/>
        <v>0</v>
      </c>
      <c r="BH319">
        <f t="shared" si="247"/>
        <v>0</v>
      </c>
      <c r="BI319">
        <f t="shared" si="248"/>
        <v>0</v>
      </c>
      <c r="BJ319">
        <f t="shared" si="249"/>
        <v>0</v>
      </c>
      <c r="BK319">
        <f t="shared" si="250"/>
        <v>0</v>
      </c>
      <c r="BL319">
        <v>0</v>
      </c>
      <c r="BM319">
        <f t="shared" si="251"/>
        <v>0</v>
      </c>
      <c r="BN319">
        <f t="shared" si="252"/>
        <v>0</v>
      </c>
      <c r="BO319">
        <f t="shared" si="253"/>
        <v>0</v>
      </c>
      <c r="BP319">
        <f t="shared" si="254"/>
        <v>0</v>
      </c>
      <c r="BQ319">
        <f t="shared" si="255"/>
        <v>0</v>
      </c>
      <c r="BR319">
        <f t="shared" si="256"/>
        <v>0</v>
      </c>
      <c r="BS319">
        <f t="shared" si="257"/>
        <v>0</v>
      </c>
      <c r="BT319">
        <f t="shared" si="258"/>
        <v>0</v>
      </c>
    </row>
    <row r="320" spans="1:148" x14ac:dyDescent="0.25">
      <c r="A320">
        <v>32</v>
      </c>
      <c r="B320">
        <v>9</v>
      </c>
      <c r="C320" t="s">
        <v>60</v>
      </c>
      <c r="D320" t="s">
        <v>63</v>
      </c>
      <c r="E320" s="15"/>
      <c r="F320" s="15">
        <v>10</v>
      </c>
      <c r="G320" s="16">
        <v>1</v>
      </c>
      <c r="H320" s="16">
        <v>2</v>
      </c>
      <c r="I320">
        <f t="shared" si="259"/>
        <v>106.16666666666667</v>
      </c>
      <c r="K320">
        <f t="shared" si="234"/>
        <v>0</v>
      </c>
      <c r="M320">
        <f t="shared" si="260"/>
        <v>0</v>
      </c>
      <c r="Q320">
        <f t="shared" si="261"/>
        <v>7</v>
      </c>
      <c r="T320" s="16"/>
      <c r="U320" s="16"/>
      <c r="W320">
        <v>2</v>
      </c>
      <c r="Z320">
        <v>4</v>
      </c>
      <c r="AA320">
        <v>11</v>
      </c>
      <c r="AC320">
        <v>215</v>
      </c>
      <c r="AD320">
        <v>48</v>
      </c>
      <c r="AE320">
        <v>18</v>
      </c>
      <c r="AF320">
        <v>339</v>
      </c>
      <c r="AV320">
        <f t="shared" si="235"/>
        <v>0</v>
      </c>
      <c r="AW320">
        <f t="shared" si="236"/>
        <v>0.33333333333333331</v>
      </c>
      <c r="AX320">
        <f t="shared" si="237"/>
        <v>0</v>
      </c>
      <c r="AY320">
        <f t="shared" si="238"/>
        <v>0</v>
      </c>
      <c r="AZ320">
        <f t="shared" si="239"/>
        <v>0.66666666666666663</v>
      </c>
      <c r="BA320">
        <f t="shared" si="240"/>
        <v>1.8333333333333333</v>
      </c>
      <c r="BB320">
        <f t="shared" si="241"/>
        <v>0</v>
      </c>
      <c r="BC320">
        <f t="shared" si="242"/>
        <v>35.833333333333336</v>
      </c>
      <c r="BD320">
        <f t="shared" si="243"/>
        <v>8</v>
      </c>
      <c r="BE320">
        <f t="shared" si="244"/>
        <v>3</v>
      </c>
      <c r="BF320">
        <f t="shared" si="245"/>
        <v>56.5</v>
      </c>
      <c r="BG320">
        <f t="shared" si="246"/>
        <v>0</v>
      </c>
      <c r="BH320">
        <f t="shared" si="247"/>
        <v>0</v>
      </c>
      <c r="BI320">
        <f t="shared" si="248"/>
        <v>0</v>
      </c>
      <c r="BJ320">
        <f t="shared" si="249"/>
        <v>0</v>
      </c>
      <c r="BK320">
        <f t="shared" si="250"/>
        <v>0</v>
      </c>
      <c r="BL320">
        <v>0</v>
      </c>
      <c r="BM320">
        <f t="shared" si="251"/>
        <v>0</v>
      </c>
      <c r="BN320">
        <f t="shared" si="252"/>
        <v>0</v>
      </c>
      <c r="BO320">
        <f t="shared" si="253"/>
        <v>0</v>
      </c>
      <c r="BP320">
        <f t="shared" si="254"/>
        <v>0</v>
      </c>
      <c r="BQ320">
        <f t="shared" si="255"/>
        <v>0</v>
      </c>
      <c r="BR320">
        <f t="shared" si="256"/>
        <v>0</v>
      </c>
      <c r="BS320">
        <f t="shared" si="257"/>
        <v>0</v>
      </c>
      <c r="BT320">
        <f t="shared" si="258"/>
        <v>0</v>
      </c>
    </row>
    <row r="321" spans="1:148" x14ac:dyDescent="0.25">
      <c r="A321">
        <v>32</v>
      </c>
      <c r="B321">
        <v>9</v>
      </c>
      <c r="C321" t="s">
        <v>60</v>
      </c>
      <c r="D321" t="s">
        <v>63</v>
      </c>
      <c r="E321" s="15"/>
      <c r="F321" s="15">
        <v>11</v>
      </c>
      <c r="G321">
        <v>1</v>
      </c>
      <c r="H321">
        <v>2</v>
      </c>
      <c r="I321">
        <f t="shared" si="259"/>
        <v>220.99999999999997</v>
      </c>
      <c r="K321">
        <f t="shared" si="234"/>
        <v>0</v>
      </c>
      <c r="M321">
        <f t="shared" si="260"/>
        <v>0</v>
      </c>
      <c r="Q321">
        <f t="shared" si="261"/>
        <v>7</v>
      </c>
      <c r="W321">
        <v>2</v>
      </c>
      <c r="AA321">
        <v>3</v>
      </c>
      <c r="AC321">
        <v>662</v>
      </c>
      <c r="AD321">
        <v>20</v>
      </c>
      <c r="AE321">
        <v>149</v>
      </c>
      <c r="AF321">
        <v>486</v>
      </c>
      <c r="AI321">
        <v>4</v>
      </c>
      <c r="AV321">
        <f t="shared" si="235"/>
        <v>0</v>
      </c>
      <c r="AW321">
        <f t="shared" si="236"/>
        <v>0.33333333333333331</v>
      </c>
      <c r="AX321">
        <f t="shared" si="237"/>
        <v>0</v>
      </c>
      <c r="AY321">
        <f t="shared" si="238"/>
        <v>0</v>
      </c>
      <c r="AZ321">
        <f t="shared" si="239"/>
        <v>0</v>
      </c>
      <c r="BA321">
        <f t="shared" si="240"/>
        <v>0.5</v>
      </c>
      <c r="BB321">
        <f t="shared" si="241"/>
        <v>0</v>
      </c>
      <c r="BC321">
        <f t="shared" si="242"/>
        <v>110.33333333333333</v>
      </c>
      <c r="BD321">
        <f t="shared" si="243"/>
        <v>3.3333333333333335</v>
      </c>
      <c r="BE321">
        <f t="shared" si="244"/>
        <v>24.833333333333332</v>
      </c>
      <c r="BF321">
        <f t="shared" si="245"/>
        <v>81</v>
      </c>
      <c r="BG321">
        <f t="shared" si="246"/>
        <v>0</v>
      </c>
      <c r="BH321">
        <f t="shared" si="247"/>
        <v>0</v>
      </c>
      <c r="BI321">
        <f t="shared" si="248"/>
        <v>0.66666666666666663</v>
      </c>
      <c r="BJ321">
        <f t="shared" si="249"/>
        <v>0</v>
      </c>
      <c r="BK321">
        <f t="shared" si="250"/>
        <v>0</v>
      </c>
      <c r="BL321">
        <v>0</v>
      </c>
      <c r="BM321">
        <f t="shared" si="251"/>
        <v>0</v>
      </c>
      <c r="BN321">
        <f t="shared" si="252"/>
        <v>0</v>
      </c>
      <c r="BO321">
        <f t="shared" si="253"/>
        <v>0</v>
      </c>
      <c r="BP321">
        <f t="shared" si="254"/>
        <v>0</v>
      </c>
      <c r="BQ321">
        <f t="shared" si="255"/>
        <v>0</v>
      </c>
      <c r="BR321">
        <f t="shared" si="256"/>
        <v>0</v>
      </c>
      <c r="BS321">
        <f t="shared" si="257"/>
        <v>0</v>
      </c>
      <c r="BT321">
        <f t="shared" si="258"/>
        <v>0</v>
      </c>
    </row>
    <row r="322" spans="1:148" x14ac:dyDescent="0.25">
      <c r="A322">
        <v>33</v>
      </c>
      <c r="B322">
        <v>10</v>
      </c>
      <c r="C322" t="s">
        <v>67</v>
      </c>
      <c r="D322" t="s">
        <v>63</v>
      </c>
      <c r="E322" s="16" t="s">
        <v>74</v>
      </c>
      <c r="F322" s="15">
        <v>2</v>
      </c>
      <c r="G322" s="16">
        <v>0</v>
      </c>
      <c r="H322" s="16">
        <v>1</v>
      </c>
      <c r="I322">
        <f t="shared" si="259"/>
        <v>51.75</v>
      </c>
      <c r="J322">
        <f>AVERAGE(I322:I331)</f>
        <v>108.24166666666665</v>
      </c>
      <c r="K322">
        <f t="shared" ref="K322:K385" si="288">SUM(BM322:BP322,BQ322:BT322)</f>
        <v>0</v>
      </c>
      <c r="L322">
        <f>AVERAGE(K322:K331)</f>
        <v>0</v>
      </c>
      <c r="M322">
        <f t="shared" si="260"/>
        <v>0</v>
      </c>
      <c r="N322">
        <f>AVERAGE(M322:M331)</f>
        <v>0</v>
      </c>
      <c r="O322">
        <f>STDEV(K322:K331)</f>
        <v>0</v>
      </c>
      <c r="P322" t="e">
        <f>O322/L322</f>
        <v>#DIV/0!</v>
      </c>
      <c r="Q322">
        <f t="shared" si="261"/>
        <v>6</v>
      </c>
      <c r="R322">
        <f>AVERAGE(Q322:Q331)</f>
        <v>6</v>
      </c>
      <c r="S322">
        <f>STDEV(I322:I331)</f>
        <v>44.421425462533946</v>
      </c>
      <c r="T322">
        <f>S322/J322</f>
        <v>0.41039118142305603</v>
      </c>
      <c r="V322" s="16">
        <v>1</v>
      </c>
      <c r="Z322">
        <v>3</v>
      </c>
      <c r="AC322">
        <v>14</v>
      </c>
      <c r="AD322">
        <v>1</v>
      </c>
      <c r="AE322">
        <v>148</v>
      </c>
      <c r="AF322">
        <v>454</v>
      </c>
      <c r="AV322">
        <f t="shared" ref="AV322:AV385" si="289">(H322*V322)/12</f>
        <v>8.3333333333333329E-2</v>
      </c>
      <c r="AW322">
        <f t="shared" ref="AW322:AW385" si="290">(H322*W322)/12</f>
        <v>0</v>
      </c>
      <c r="AX322">
        <f t="shared" ref="AX322:AX385" si="291">(H322*X322)/12</f>
        <v>0</v>
      </c>
      <c r="AY322">
        <f t="shared" ref="AY322:AY385" si="292">(H322*Y322)/12</f>
        <v>0</v>
      </c>
      <c r="AZ322">
        <f t="shared" ref="AZ322:AZ385" si="293">(H322*Z322)/12</f>
        <v>0.25</v>
      </c>
      <c r="BA322">
        <f t="shared" ref="BA322:BA385" si="294">(H322*AA322)/12</f>
        <v>0</v>
      </c>
      <c r="BB322">
        <f t="shared" ref="BB322:BB385" si="295">(H322*AB322)/12</f>
        <v>0</v>
      </c>
      <c r="BC322">
        <f t="shared" ref="BC322:BC385" si="296">(H322*AC322)/12</f>
        <v>1.1666666666666667</v>
      </c>
      <c r="BD322">
        <f t="shared" ref="BD322:BD385" si="297">(H322*AD322)/12</f>
        <v>8.3333333333333329E-2</v>
      </c>
      <c r="BE322">
        <f t="shared" ref="BE322:BE385" si="298">(H322*AE322)/12</f>
        <v>12.333333333333334</v>
      </c>
      <c r="BF322">
        <f t="shared" ref="BF322:BF385" si="299">(H322*AF322)/12</f>
        <v>37.833333333333336</v>
      </c>
      <c r="BG322">
        <f t="shared" ref="BG322:BG385" si="300">(H322*AG322)/12</f>
        <v>0</v>
      </c>
      <c r="BH322">
        <f t="shared" ref="BH322:BH385" si="301">(H322*AH322)/12</f>
        <v>0</v>
      </c>
      <c r="BI322">
        <f t="shared" ref="BI322:BI385" si="302">(H322*AI322)/12</f>
        <v>0</v>
      </c>
      <c r="BJ322">
        <f t="shared" ref="BJ322:BJ385" si="303">(H322*AJ322)/12</f>
        <v>0</v>
      </c>
      <c r="BK322">
        <f t="shared" ref="BK322:BK385" si="304">(H322*AK322)/12</f>
        <v>0</v>
      </c>
      <c r="BL322">
        <v>0</v>
      </c>
      <c r="BM322">
        <f t="shared" ref="BM322:BM385" si="305">(H322*AL322)/12</f>
        <v>0</v>
      </c>
      <c r="BN322">
        <f t="shared" ref="BN322:BN385" si="306">(H322*AM322)/12</f>
        <v>0</v>
      </c>
      <c r="BO322">
        <f t="shared" ref="BO322:BO385" si="307">(H322*AN322)/12</f>
        <v>0</v>
      </c>
      <c r="BP322">
        <f t="shared" ref="BP322:BP385" si="308">(H322*AO322)/12</f>
        <v>0</v>
      </c>
      <c r="BQ322">
        <f t="shared" ref="BQ322:BQ385" si="309">(H322*AQ322)/12</f>
        <v>0</v>
      </c>
      <c r="BR322">
        <f t="shared" ref="BR322:BR385" si="310">(H322*AR322)/12</f>
        <v>0</v>
      </c>
      <c r="BS322">
        <f t="shared" ref="BS322:BS385" si="311">(H322*AS322)/12</f>
        <v>0</v>
      </c>
      <c r="BT322">
        <f t="shared" ref="BT322:BT385" si="312">(H322*AT322)/12</f>
        <v>0</v>
      </c>
      <c r="BV322">
        <f>AVERAGE(AV322:AV331)</f>
        <v>0.20833333333333334</v>
      </c>
      <c r="BW322">
        <f>STDEV(AV322:AV331)</f>
        <v>0.6300720123452086</v>
      </c>
      <c r="BX322">
        <f t="shared" si="282"/>
        <v>3.0243456592570013</v>
      </c>
      <c r="BY322">
        <f>AVERAGE(AW322:AW331)</f>
        <v>5.8333333333333327E-2</v>
      </c>
      <c r="BZ322">
        <f>STDEV(AW322:AW331)</f>
        <v>0.11145779248743821</v>
      </c>
      <c r="CA322">
        <f t="shared" si="263"/>
        <v>1.9107050140703696</v>
      </c>
      <c r="CB322">
        <f>AVERAGE(AX322:AX331)</f>
        <v>0</v>
      </c>
      <c r="CC322">
        <f>STDEV(AX322:AX331)</f>
        <v>0</v>
      </c>
      <c r="CD322">
        <v>0</v>
      </c>
      <c r="CE322">
        <f t="shared" ref="CE322" si="313">AVERAGE(AY322:AY331)</f>
        <v>0</v>
      </c>
      <c r="CF322">
        <f>STDEV(AY322:AY331)</f>
        <v>0</v>
      </c>
      <c r="CG322">
        <v>0</v>
      </c>
      <c r="CH322">
        <f>AVERAGE(AZ322:AZ331)</f>
        <v>0.34166666666666667</v>
      </c>
      <c r="CI322">
        <f>STDEV(AZ322:AZ331)</f>
        <v>0.78807665541799599</v>
      </c>
      <c r="CJ322">
        <f t="shared" si="265"/>
        <v>2.3065658207355981</v>
      </c>
      <c r="CK322">
        <f>AVERAGE(BA322:BA331)</f>
        <v>2.541666666666667</v>
      </c>
      <c r="CL322">
        <f>STDEV(BA322:BA331)</f>
        <v>3.1469292302571592</v>
      </c>
      <c r="CM322">
        <f t="shared" si="266"/>
        <v>1.2381360905929806</v>
      </c>
      <c r="CN322">
        <f>AVERAGE(BB322:BB331)</f>
        <v>0.21666666666666665</v>
      </c>
      <c r="CO322">
        <f>STDEV(BB322:BB331)</f>
        <v>0.2944968506821905</v>
      </c>
      <c r="CP322">
        <f t="shared" si="267"/>
        <v>1.3592162339178024</v>
      </c>
      <c r="CQ322">
        <f>AVERAGE(BC322:BC331)</f>
        <v>28.333333333333336</v>
      </c>
      <c r="CR322">
        <f>STDEV(BC322:BC331)</f>
        <v>20.137950169692971</v>
      </c>
      <c r="CS322">
        <f t="shared" si="268"/>
        <v>0.71075118245975188</v>
      </c>
      <c r="CT322">
        <f>AVERAGE(BD322:BD331)</f>
        <v>4.6916666666666664</v>
      </c>
      <c r="CU322">
        <f>STDEV(BD322:BD331)</f>
        <v>7.6592204177323042</v>
      </c>
      <c r="CV322">
        <f t="shared" si="269"/>
        <v>1.6325158972075959</v>
      </c>
      <c r="CW322">
        <f>AVERAGE(BE322:BE331)</f>
        <v>25.791666666666664</v>
      </c>
      <c r="CX322">
        <f>STDEV(BE322:BE331)</f>
        <v>24.887315488461631</v>
      </c>
      <c r="CY322">
        <f t="shared" si="270"/>
        <v>0.96493630326830238</v>
      </c>
      <c r="CZ322">
        <f>AVERAGE(BF322:BF331)</f>
        <v>45.825000000000003</v>
      </c>
      <c r="DA322">
        <f>STDEV(BF322:BF331)</f>
        <v>31.124462660838429</v>
      </c>
      <c r="DB322">
        <f t="shared" si="271"/>
        <v>0.67920267672315171</v>
      </c>
      <c r="DC322">
        <f>AVERAGE(BG322:BG331)</f>
        <v>0</v>
      </c>
      <c r="DD322">
        <f>STDEV(BG322:BG331)</f>
        <v>0</v>
      </c>
      <c r="DE322">
        <v>0</v>
      </c>
      <c r="DF322">
        <f>AVERAGE(BH322:BH331)</f>
        <v>0</v>
      </c>
      <c r="DG322">
        <f>STDEV(BH322:BH331)</f>
        <v>0</v>
      </c>
      <c r="DH322">
        <v>0</v>
      </c>
      <c r="DI322">
        <f>AVERAGE(BI322:BI331)</f>
        <v>0.2</v>
      </c>
      <c r="DJ322">
        <f>STDEV(BI322:BI331)</f>
        <v>0.63245553203367588</v>
      </c>
      <c r="DK322">
        <f t="shared" si="273"/>
        <v>3.1622776601683791</v>
      </c>
      <c r="DL322">
        <f>AVERAGE(BJ322:BJ331)</f>
        <v>0</v>
      </c>
      <c r="DM322">
        <f>STDEV(BJ322:BJ331)</f>
        <v>0</v>
      </c>
      <c r="DN322">
        <v>0</v>
      </c>
      <c r="DO322">
        <f>AVERAGE(BK322:BK331)</f>
        <v>0</v>
      </c>
      <c r="DP322">
        <f>STDEV(BK322:BK331)</f>
        <v>0</v>
      </c>
      <c r="DQ322">
        <v>0</v>
      </c>
      <c r="DR322">
        <f>AVERAGE(BM322:BM331)</f>
        <v>0</v>
      </c>
      <c r="DS322">
        <f>STDEV(BM322:BM331)</f>
        <v>0</v>
      </c>
      <c r="DT322">
        <v>0</v>
      </c>
      <c r="DU322">
        <f>AVERAGE(BN322:BN331)</f>
        <v>0</v>
      </c>
      <c r="DV322">
        <f>STDEV(BN322:BN331)</f>
        <v>0</v>
      </c>
      <c r="DW322">
        <v>0</v>
      </c>
      <c r="DX322">
        <f>AVERAGE(BO322:BO331)</f>
        <v>0</v>
      </c>
      <c r="DY322">
        <f>STDEV(BO322:BO331)</f>
        <v>0</v>
      </c>
      <c r="DZ322">
        <v>0</v>
      </c>
      <c r="EA322">
        <f>AVERAGE(BP322:BP331)</f>
        <v>0</v>
      </c>
      <c r="EB322">
        <f>STDEV(BP322:BP331)</f>
        <v>0</v>
      </c>
      <c r="EC322">
        <v>0</v>
      </c>
      <c r="ED322">
        <f>AVERAGE(BL322:BL331)</f>
        <v>3.3333333333333333E-2</v>
      </c>
      <c r="EE322">
        <f>STDEV(BL322:BL331)</f>
        <v>0.10540925533894598</v>
      </c>
      <c r="EF322">
        <f t="shared" si="275"/>
        <v>3.1622776601683795</v>
      </c>
      <c r="EG322">
        <f>AVERAGE(BQ322:BQ331)</f>
        <v>0</v>
      </c>
      <c r="EH322">
        <f>STDEV(BQ322:BQ331)</f>
        <v>0</v>
      </c>
      <c r="EI322">
        <v>0</v>
      </c>
      <c r="EJ322">
        <f>AVERAGE(BR322:BR331)</f>
        <v>0</v>
      </c>
      <c r="EK322">
        <f t="shared" si="276"/>
        <v>0</v>
      </c>
      <c r="EL322">
        <v>0</v>
      </c>
      <c r="EM322">
        <f>AVERAGE(BS322:BS331)</f>
        <v>0</v>
      </c>
      <c r="EN322">
        <f t="shared" si="277"/>
        <v>0</v>
      </c>
      <c r="EO322">
        <v>0</v>
      </c>
      <c r="EP322">
        <f>AVERAGE(BT322:BT331)</f>
        <v>0</v>
      </c>
      <c r="EQ322">
        <f t="shared" si="279"/>
        <v>0</v>
      </c>
      <c r="ER322">
        <v>0</v>
      </c>
    </row>
    <row r="323" spans="1:148" x14ac:dyDescent="0.25">
      <c r="A323">
        <v>33</v>
      </c>
      <c r="B323">
        <v>10</v>
      </c>
      <c r="C323" t="s">
        <v>67</v>
      </c>
      <c r="D323" t="s">
        <v>63</v>
      </c>
      <c r="E323" s="15"/>
      <c r="F323" s="15">
        <v>3</v>
      </c>
      <c r="G323" s="16">
        <v>1</v>
      </c>
      <c r="H323" s="16">
        <v>2</v>
      </c>
      <c r="I323">
        <f t="shared" ref="I323:I386" si="314">SUM(AV323:BL323)</f>
        <v>128.5</v>
      </c>
      <c r="K323">
        <f t="shared" si="288"/>
        <v>0</v>
      </c>
      <c r="M323">
        <f t="shared" ref="M323:M386" si="315">COUNTIF(BM323:BT323,"&gt;0")</f>
        <v>0</v>
      </c>
      <c r="Q323">
        <f t="shared" ref="Q323:Q386" si="316">COUNTIF(AV323:BL323,"&gt;0")</f>
        <v>8</v>
      </c>
      <c r="T323" s="16"/>
      <c r="U323" s="16"/>
      <c r="W323">
        <v>2</v>
      </c>
      <c r="Z323">
        <v>15</v>
      </c>
      <c r="AA323">
        <v>43</v>
      </c>
      <c r="AC323">
        <v>126</v>
      </c>
      <c r="AD323">
        <v>9</v>
      </c>
      <c r="AE323">
        <v>199</v>
      </c>
      <c r="AF323">
        <v>375</v>
      </c>
      <c r="AP323">
        <v>2</v>
      </c>
      <c r="AV323">
        <f t="shared" si="289"/>
        <v>0</v>
      </c>
      <c r="AW323">
        <f t="shared" si="290"/>
        <v>0.33333333333333331</v>
      </c>
      <c r="AX323">
        <f t="shared" si="291"/>
        <v>0</v>
      </c>
      <c r="AY323">
        <f t="shared" si="292"/>
        <v>0</v>
      </c>
      <c r="AZ323">
        <f t="shared" si="293"/>
        <v>2.5</v>
      </c>
      <c r="BA323">
        <f t="shared" si="294"/>
        <v>7.166666666666667</v>
      </c>
      <c r="BB323">
        <f t="shared" si="295"/>
        <v>0</v>
      </c>
      <c r="BC323">
        <f t="shared" si="296"/>
        <v>21</v>
      </c>
      <c r="BD323">
        <f t="shared" si="297"/>
        <v>1.5</v>
      </c>
      <c r="BE323">
        <f t="shared" si="298"/>
        <v>33.166666666666664</v>
      </c>
      <c r="BF323">
        <f t="shared" si="299"/>
        <v>62.5</v>
      </c>
      <c r="BG323">
        <f t="shared" si="300"/>
        <v>0</v>
      </c>
      <c r="BH323">
        <f t="shared" si="301"/>
        <v>0</v>
      </c>
      <c r="BI323">
        <f t="shared" si="302"/>
        <v>0</v>
      </c>
      <c r="BJ323">
        <f t="shared" si="303"/>
        <v>0</v>
      </c>
      <c r="BK323">
        <f t="shared" si="304"/>
        <v>0</v>
      </c>
      <c r="BL323">
        <v>0.33333333333333331</v>
      </c>
      <c r="BM323">
        <f t="shared" si="305"/>
        <v>0</v>
      </c>
      <c r="BN323">
        <f t="shared" si="306"/>
        <v>0</v>
      </c>
      <c r="BO323">
        <f t="shared" si="307"/>
        <v>0</v>
      </c>
      <c r="BP323">
        <f t="shared" si="308"/>
        <v>0</v>
      </c>
      <c r="BQ323">
        <f t="shared" si="309"/>
        <v>0</v>
      </c>
      <c r="BR323">
        <f t="shared" si="310"/>
        <v>0</v>
      </c>
      <c r="BS323">
        <f t="shared" si="311"/>
        <v>0</v>
      </c>
      <c r="BT323">
        <f t="shared" si="312"/>
        <v>0</v>
      </c>
    </row>
    <row r="324" spans="1:148" x14ac:dyDescent="0.25">
      <c r="A324">
        <v>33</v>
      </c>
      <c r="B324">
        <v>10</v>
      </c>
      <c r="C324" t="s">
        <v>67</v>
      </c>
      <c r="D324" t="s">
        <v>63</v>
      </c>
      <c r="E324" s="15"/>
      <c r="F324" s="12">
        <v>4</v>
      </c>
      <c r="G324">
        <v>0</v>
      </c>
      <c r="H324" s="16">
        <v>1</v>
      </c>
      <c r="I324">
        <f t="shared" si="314"/>
        <v>141.5</v>
      </c>
      <c r="K324">
        <f t="shared" si="288"/>
        <v>0</v>
      </c>
      <c r="M324">
        <f t="shared" si="315"/>
        <v>0</v>
      </c>
      <c r="Q324">
        <f t="shared" si="316"/>
        <v>6</v>
      </c>
      <c r="T324" s="16"/>
      <c r="U324" s="16"/>
      <c r="W324">
        <v>1</v>
      </c>
      <c r="AA324">
        <v>41</v>
      </c>
      <c r="AC324">
        <v>672</v>
      </c>
      <c r="AD324">
        <v>18</v>
      </c>
      <c r="AE324">
        <v>23</v>
      </c>
      <c r="AF324">
        <v>943</v>
      </c>
      <c r="AV324">
        <f t="shared" si="289"/>
        <v>0</v>
      </c>
      <c r="AW324">
        <f t="shared" si="290"/>
        <v>8.3333333333333329E-2</v>
      </c>
      <c r="AX324">
        <f t="shared" si="291"/>
        <v>0</v>
      </c>
      <c r="AY324">
        <f t="shared" si="292"/>
        <v>0</v>
      </c>
      <c r="AZ324">
        <f t="shared" si="293"/>
        <v>0</v>
      </c>
      <c r="BA324">
        <f t="shared" si="294"/>
        <v>3.4166666666666665</v>
      </c>
      <c r="BB324">
        <f t="shared" si="295"/>
        <v>0</v>
      </c>
      <c r="BC324">
        <f t="shared" si="296"/>
        <v>56</v>
      </c>
      <c r="BD324">
        <f t="shared" si="297"/>
        <v>1.5</v>
      </c>
      <c r="BE324">
        <f t="shared" si="298"/>
        <v>1.9166666666666667</v>
      </c>
      <c r="BF324">
        <f t="shared" si="299"/>
        <v>78.583333333333329</v>
      </c>
      <c r="BG324">
        <f t="shared" si="300"/>
        <v>0</v>
      </c>
      <c r="BH324">
        <f t="shared" si="301"/>
        <v>0</v>
      </c>
      <c r="BI324">
        <f t="shared" si="302"/>
        <v>0</v>
      </c>
      <c r="BJ324">
        <f t="shared" si="303"/>
        <v>0</v>
      </c>
      <c r="BK324">
        <f t="shared" si="304"/>
        <v>0</v>
      </c>
      <c r="BL324">
        <v>0</v>
      </c>
      <c r="BM324">
        <f t="shared" si="305"/>
        <v>0</v>
      </c>
      <c r="BN324">
        <f t="shared" si="306"/>
        <v>0</v>
      </c>
      <c r="BO324">
        <f t="shared" si="307"/>
        <v>0</v>
      </c>
      <c r="BP324">
        <f t="shared" si="308"/>
        <v>0</v>
      </c>
      <c r="BQ324">
        <f t="shared" si="309"/>
        <v>0</v>
      </c>
      <c r="BR324">
        <f t="shared" si="310"/>
        <v>0</v>
      </c>
      <c r="BS324">
        <f t="shared" si="311"/>
        <v>0</v>
      </c>
      <c r="BT324">
        <f t="shared" si="312"/>
        <v>0</v>
      </c>
    </row>
    <row r="325" spans="1:148" x14ac:dyDescent="0.25">
      <c r="A325">
        <v>33</v>
      </c>
      <c r="B325">
        <v>10</v>
      </c>
      <c r="C325" t="s">
        <v>67</v>
      </c>
      <c r="D325" t="s">
        <v>63</v>
      </c>
      <c r="E325" s="15"/>
      <c r="F325" s="12">
        <v>5</v>
      </c>
      <c r="G325" s="16">
        <v>2</v>
      </c>
      <c r="H325" s="16">
        <v>4</v>
      </c>
      <c r="I325">
        <f t="shared" si="314"/>
        <v>131</v>
      </c>
      <c r="K325">
        <f t="shared" si="288"/>
        <v>0</v>
      </c>
      <c r="M325">
        <f t="shared" si="315"/>
        <v>0</v>
      </c>
      <c r="Q325">
        <f t="shared" si="316"/>
        <v>6</v>
      </c>
      <c r="T325" s="16"/>
      <c r="U325" s="16"/>
      <c r="AA325">
        <v>20</v>
      </c>
      <c r="AB325">
        <v>1</v>
      </c>
      <c r="AC325">
        <v>164</v>
      </c>
      <c r="AD325">
        <v>15</v>
      </c>
      <c r="AE325">
        <v>139</v>
      </c>
      <c r="AF325">
        <v>54</v>
      </c>
      <c r="AV325">
        <f t="shared" si="289"/>
        <v>0</v>
      </c>
      <c r="AW325">
        <f t="shared" si="290"/>
        <v>0</v>
      </c>
      <c r="AX325">
        <f t="shared" si="291"/>
        <v>0</v>
      </c>
      <c r="AY325">
        <f t="shared" si="292"/>
        <v>0</v>
      </c>
      <c r="AZ325">
        <f t="shared" si="293"/>
        <v>0</v>
      </c>
      <c r="BA325">
        <f t="shared" si="294"/>
        <v>6.666666666666667</v>
      </c>
      <c r="BB325">
        <f t="shared" si="295"/>
        <v>0.33333333333333331</v>
      </c>
      <c r="BC325">
        <f t="shared" si="296"/>
        <v>54.666666666666664</v>
      </c>
      <c r="BD325">
        <f t="shared" si="297"/>
        <v>5</v>
      </c>
      <c r="BE325">
        <f t="shared" si="298"/>
        <v>46.333333333333336</v>
      </c>
      <c r="BF325">
        <f t="shared" si="299"/>
        <v>18</v>
      </c>
      <c r="BG325">
        <f t="shared" si="300"/>
        <v>0</v>
      </c>
      <c r="BH325">
        <f t="shared" si="301"/>
        <v>0</v>
      </c>
      <c r="BI325">
        <f t="shared" si="302"/>
        <v>0</v>
      </c>
      <c r="BJ325">
        <f t="shared" si="303"/>
        <v>0</v>
      </c>
      <c r="BK325">
        <f t="shared" si="304"/>
        <v>0</v>
      </c>
      <c r="BL325">
        <v>0</v>
      </c>
      <c r="BM325">
        <f t="shared" si="305"/>
        <v>0</v>
      </c>
      <c r="BN325">
        <f t="shared" si="306"/>
        <v>0</v>
      </c>
      <c r="BO325">
        <f t="shared" si="307"/>
        <v>0</v>
      </c>
      <c r="BP325">
        <f t="shared" si="308"/>
        <v>0</v>
      </c>
      <c r="BQ325">
        <f t="shared" si="309"/>
        <v>0</v>
      </c>
      <c r="BR325">
        <f t="shared" si="310"/>
        <v>0</v>
      </c>
      <c r="BS325">
        <f t="shared" si="311"/>
        <v>0</v>
      </c>
      <c r="BT325">
        <f t="shared" si="312"/>
        <v>0</v>
      </c>
    </row>
    <row r="326" spans="1:148" x14ac:dyDescent="0.25">
      <c r="A326">
        <v>33</v>
      </c>
      <c r="B326">
        <v>10</v>
      </c>
      <c r="C326" t="s">
        <v>67</v>
      </c>
      <c r="D326" t="s">
        <v>63</v>
      </c>
      <c r="E326" s="15"/>
      <c r="F326" s="15">
        <v>6</v>
      </c>
      <c r="G326" s="16">
        <v>3</v>
      </c>
      <c r="H326" s="16">
        <v>8</v>
      </c>
      <c r="I326">
        <f t="shared" si="314"/>
        <v>92.666666666666671</v>
      </c>
      <c r="K326">
        <f t="shared" si="288"/>
        <v>0</v>
      </c>
      <c r="M326">
        <f t="shared" si="315"/>
        <v>0</v>
      </c>
      <c r="Q326">
        <f t="shared" si="316"/>
        <v>6</v>
      </c>
      <c r="T326" s="16"/>
      <c r="U326" s="16"/>
      <c r="V326" s="16">
        <v>3</v>
      </c>
      <c r="AA326">
        <v>2</v>
      </c>
      <c r="AC326">
        <v>68</v>
      </c>
      <c r="AD326">
        <v>39</v>
      </c>
      <c r="AE326">
        <v>8</v>
      </c>
      <c r="AF326">
        <v>19</v>
      </c>
      <c r="AV326">
        <f t="shared" si="289"/>
        <v>2</v>
      </c>
      <c r="AW326">
        <f t="shared" si="290"/>
        <v>0</v>
      </c>
      <c r="AX326">
        <f t="shared" si="291"/>
        <v>0</v>
      </c>
      <c r="AY326">
        <f t="shared" si="292"/>
        <v>0</v>
      </c>
      <c r="AZ326">
        <f t="shared" si="293"/>
        <v>0</v>
      </c>
      <c r="BA326">
        <f t="shared" si="294"/>
        <v>1.3333333333333333</v>
      </c>
      <c r="BB326">
        <f t="shared" si="295"/>
        <v>0</v>
      </c>
      <c r="BC326">
        <f t="shared" si="296"/>
        <v>45.333333333333336</v>
      </c>
      <c r="BD326">
        <f t="shared" si="297"/>
        <v>26</v>
      </c>
      <c r="BE326">
        <f t="shared" si="298"/>
        <v>5.333333333333333</v>
      </c>
      <c r="BF326">
        <f t="shared" si="299"/>
        <v>12.666666666666666</v>
      </c>
      <c r="BG326">
        <f t="shared" si="300"/>
        <v>0</v>
      </c>
      <c r="BH326">
        <f t="shared" si="301"/>
        <v>0</v>
      </c>
      <c r="BI326">
        <f t="shared" si="302"/>
        <v>0</v>
      </c>
      <c r="BJ326">
        <f t="shared" si="303"/>
        <v>0</v>
      </c>
      <c r="BK326">
        <f t="shared" si="304"/>
        <v>0</v>
      </c>
      <c r="BL326">
        <v>0</v>
      </c>
      <c r="BM326">
        <f t="shared" si="305"/>
        <v>0</v>
      </c>
      <c r="BN326">
        <f t="shared" si="306"/>
        <v>0</v>
      </c>
      <c r="BO326">
        <f t="shared" si="307"/>
        <v>0</v>
      </c>
      <c r="BP326">
        <f t="shared" si="308"/>
        <v>0</v>
      </c>
      <c r="BQ326">
        <f t="shared" si="309"/>
        <v>0</v>
      </c>
      <c r="BR326">
        <f t="shared" si="310"/>
        <v>0</v>
      </c>
      <c r="BS326">
        <f t="shared" si="311"/>
        <v>0</v>
      </c>
      <c r="BT326">
        <f t="shared" si="312"/>
        <v>0</v>
      </c>
    </row>
    <row r="327" spans="1:148" x14ac:dyDescent="0.25">
      <c r="A327">
        <v>33</v>
      </c>
      <c r="B327">
        <v>10</v>
      </c>
      <c r="C327" t="s">
        <v>67</v>
      </c>
      <c r="D327" t="s">
        <v>63</v>
      </c>
      <c r="E327" s="11"/>
      <c r="F327" s="12">
        <v>7</v>
      </c>
      <c r="G327">
        <v>1</v>
      </c>
      <c r="H327">
        <v>2</v>
      </c>
      <c r="I327">
        <f t="shared" si="314"/>
        <v>56.166666666666664</v>
      </c>
      <c r="K327">
        <f t="shared" si="288"/>
        <v>0</v>
      </c>
      <c r="M327">
        <f t="shared" si="315"/>
        <v>0</v>
      </c>
      <c r="Q327">
        <f t="shared" si="316"/>
        <v>6</v>
      </c>
      <c r="W327">
        <v>1</v>
      </c>
      <c r="AA327">
        <v>1</v>
      </c>
      <c r="AC327">
        <v>234</v>
      </c>
      <c r="AD327">
        <v>18</v>
      </c>
      <c r="AE327">
        <v>4</v>
      </c>
      <c r="AF327">
        <v>79</v>
      </c>
      <c r="AV327">
        <f t="shared" si="289"/>
        <v>0</v>
      </c>
      <c r="AW327">
        <f t="shared" si="290"/>
        <v>0.16666666666666666</v>
      </c>
      <c r="AX327">
        <f t="shared" si="291"/>
        <v>0</v>
      </c>
      <c r="AY327">
        <f t="shared" si="292"/>
        <v>0</v>
      </c>
      <c r="AZ327">
        <f t="shared" si="293"/>
        <v>0</v>
      </c>
      <c r="BA327">
        <f t="shared" si="294"/>
        <v>0.16666666666666666</v>
      </c>
      <c r="BB327">
        <f t="shared" si="295"/>
        <v>0</v>
      </c>
      <c r="BC327">
        <f t="shared" si="296"/>
        <v>39</v>
      </c>
      <c r="BD327">
        <f t="shared" si="297"/>
        <v>3</v>
      </c>
      <c r="BE327">
        <f t="shared" si="298"/>
        <v>0.66666666666666663</v>
      </c>
      <c r="BF327">
        <f t="shared" si="299"/>
        <v>13.166666666666666</v>
      </c>
      <c r="BG327">
        <f t="shared" si="300"/>
        <v>0</v>
      </c>
      <c r="BH327">
        <f t="shared" si="301"/>
        <v>0</v>
      </c>
      <c r="BI327">
        <f t="shared" si="302"/>
        <v>0</v>
      </c>
      <c r="BJ327">
        <f t="shared" si="303"/>
        <v>0</v>
      </c>
      <c r="BK327">
        <f t="shared" si="304"/>
        <v>0</v>
      </c>
      <c r="BL327">
        <v>0</v>
      </c>
      <c r="BM327">
        <f t="shared" si="305"/>
        <v>0</v>
      </c>
      <c r="BN327">
        <f t="shared" si="306"/>
        <v>0</v>
      </c>
      <c r="BO327">
        <f t="shared" si="307"/>
        <v>0</v>
      </c>
      <c r="BP327">
        <f t="shared" si="308"/>
        <v>0</v>
      </c>
      <c r="BQ327">
        <f t="shared" si="309"/>
        <v>0</v>
      </c>
      <c r="BR327">
        <f t="shared" si="310"/>
        <v>0</v>
      </c>
      <c r="BS327">
        <f t="shared" si="311"/>
        <v>0</v>
      </c>
      <c r="BT327">
        <f t="shared" si="312"/>
        <v>0</v>
      </c>
    </row>
    <row r="328" spans="1:148" x14ac:dyDescent="0.25">
      <c r="A328">
        <v>33</v>
      </c>
      <c r="B328">
        <v>10</v>
      </c>
      <c r="C328" t="s">
        <v>67</v>
      </c>
      <c r="D328" t="s">
        <v>63</v>
      </c>
      <c r="E328" s="11"/>
      <c r="F328" s="12">
        <v>8</v>
      </c>
      <c r="G328">
        <v>1</v>
      </c>
      <c r="H328">
        <v>2</v>
      </c>
      <c r="I328">
        <f t="shared" si="314"/>
        <v>76.5</v>
      </c>
      <c r="K328">
        <f t="shared" si="288"/>
        <v>0</v>
      </c>
      <c r="M328">
        <f t="shared" si="315"/>
        <v>0</v>
      </c>
      <c r="Q328">
        <f t="shared" si="316"/>
        <v>5</v>
      </c>
      <c r="AB328">
        <v>3</v>
      </c>
      <c r="AC328">
        <v>193</v>
      </c>
      <c r="AD328">
        <v>27</v>
      </c>
      <c r="AE328">
        <v>11</v>
      </c>
      <c r="AF328">
        <v>225</v>
      </c>
      <c r="AV328">
        <f t="shared" si="289"/>
        <v>0</v>
      </c>
      <c r="AW328">
        <f t="shared" si="290"/>
        <v>0</v>
      </c>
      <c r="AX328">
        <f t="shared" si="291"/>
        <v>0</v>
      </c>
      <c r="AY328">
        <f t="shared" si="292"/>
        <v>0</v>
      </c>
      <c r="AZ328">
        <f t="shared" si="293"/>
        <v>0</v>
      </c>
      <c r="BA328">
        <f t="shared" si="294"/>
        <v>0</v>
      </c>
      <c r="BB328">
        <f t="shared" si="295"/>
        <v>0.5</v>
      </c>
      <c r="BC328">
        <f t="shared" si="296"/>
        <v>32.166666666666664</v>
      </c>
      <c r="BD328">
        <f t="shared" si="297"/>
        <v>4.5</v>
      </c>
      <c r="BE328">
        <f t="shared" si="298"/>
        <v>1.8333333333333333</v>
      </c>
      <c r="BF328">
        <f t="shared" si="299"/>
        <v>37.5</v>
      </c>
      <c r="BG328">
        <f t="shared" si="300"/>
        <v>0</v>
      </c>
      <c r="BH328">
        <f t="shared" si="301"/>
        <v>0</v>
      </c>
      <c r="BI328">
        <f t="shared" si="302"/>
        <v>0</v>
      </c>
      <c r="BJ328">
        <f t="shared" si="303"/>
        <v>0</v>
      </c>
      <c r="BK328">
        <f t="shared" si="304"/>
        <v>0</v>
      </c>
      <c r="BL328">
        <v>0</v>
      </c>
      <c r="BM328">
        <f t="shared" si="305"/>
        <v>0</v>
      </c>
      <c r="BN328">
        <f t="shared" si="306"/>
        <v>0</v>
      </c>
      <c r="BO328">
        <f t="shared" si="307"/>
        <v>0</v>
      </c>
      <c r="BP328">
        <f t="shared" si="308"/>
        <v>0</v>
      </c>
      <c r="BQ328">
        <f t="shared" si="309"/>
        <v>0</v>
      </c>
      <c r="BR328">
        <f t="shared" si="310"/>
        <v>0</v>
      </c>
      <c r="BS328">
        <f t="shared" si="311"/>
        <v>0</v>
      </c>
      <c r="BT328">
        <f t="shared" si="312"/>
        <v>0</v>
      </c>
    </row>
    <row r="329" spans="1:148" x14ac:dyDescent="0.25">
      <c r="A329">
        <v>33</v>
      </c>
      <c r="B329">
        <v>10</v>
      </c>
      <c r="C329" t="s">
        <v>67</v>
      </c>
      <c r="D329" t="s">
        <v>63</v>
      </c>
      <c r="E329" s="11"/>
      <c r="F329" s="12">
        <v>9</v>
      </c>
      <c r="G329">
        <v>3</v>
      </c>
      <c r="H329">
        <v>8</v>
      </c>
      <c r="I329">
        <f t="shared" si="314"/>
        <v>197.33333333333331</v>
      </c>
      <c r="K329">
        <f t="shared" si="288"/>
        <v>0</v>
      </c>
      <c r="M329">
        <f t="shared" si="315"/>
        <v>0</v>
      </c>
      <c r="Q329">
        <f t="shared" si="316"/>
        <v>6</v>
      </c>
      <c r="Z329">
        <v>1</v>
      </c>
      <c r="AB329">
        <v>1</v>
      </c>
      <c r="AC329">
        <v>25</v>
      </c>
      <c r="AD329">
        <v>5</v>
      </c>
      <c r="AE329">
        <v>98</v>
      </c>
      <c r="AF329">
        <v>166</v>
      </c>
      <c r="AV329">
        <f t="shared" si="289"/>
        <v>0</v>
      </c>
      <c r="AW329">
        <f t="shared" si="290"/>
        <v>0</v>
      </c>
      <c r="AX329">
        <f t="shared" si="291"/>
        <v>0</v>
      </c>
      <c r="AY329">
        <f t="shared" si="292"/>
        <v>0</v>
      </c>
      <c r="AZ329">
        <f t="shared" si="293"/>
        <v>0.66666666666666663</v>
      </c>
      <c r="BA329">
        <f t="shared" si="294"/>
        <v>0</v>
      </c>
      <c r="BB329">
        <f t="shared" si="295"/>
        <v>0.66666666666666663</v>
      </c>
      <c r="BC329">
        <f t="shared" si="296"/>
        <v>16.666666666666668</v>
      </c>
      <c r="BD329">
        <f t="shared" si="297"/>
        <v>3.3333333333333335</v>
      </c>
      <c r="BE329">
        <f t="shared" si="298"/>
        <v>65.333333333333329</v>
      </c>
      <c r="BF329">
        <f t="shared" si="299"/>
        <v>110.66666666666667</v>
      </c>
      <c r="BG329">
        <f t="shared" si="300"/>
        <v>0</v>
      </c>
      <c r="BH329">
        <f t="shared" si="301"/>
        <v>0</v>
      </c>
      <c r="BI329">
        <f t="shared" si="302"/>
        <v>0</v>
      </c>
      <c r="BJ329">
        <f t="shared" si="303"/>
        <v>0</v>
      </c>
      <c r="BK329">
        <f t="shared" si="304"/>
        <v>0</v>
      </c>
      <c r="BL329">
        <v>0</v>
      </c>
      <c r="BM329">
        <f t="shared" si="305"/>
        <v>0</v>
      </c>
      <c r="BN329">
        <f t="shared" si="306"/>
        <v>0</v>
      </c>
      <c r="BO329">
        <f t="shared" si="307"/>
        <v>0</v>
      </c>
      <c r="BP329">
        <f t="shared" si="308"/>
        <v>0</v>
      </c>
      <c r="BQ329">
        <f t="shared" si="309"/>
        <v>0</v>
      </c>
      <c r="BR329">
        <f t="shared" si="310"/>
        <v>0</v>
      </c>
      <c r="BS329">
        <f t="shared" si="311"/>
        <v>0</v>
      </c>
      <c r="BT329">
        <f t="shared" si="312"/>
        <v>0</v>
      </c>
    </row>
    <row r="330" spans="1:148" x14ac:dyDescent="0.25">
      <c r="A330">
        <v>33</v>
      </c>
      <c r="B330">
        <v>10</v>
      </c>
      <c r="C330" t="s">
        <v>67</v>
      </c>
      <c r="D330" t="s">
        <v>63</v>
      </c>
      <c r="E330" s="11"/>
      <c r="F330" s="12">
        <v>10</v>
      </c>
      <c r="G330" s="16">
        <v>2</v>
      </c>
      <c r="H330" s="16">
        <v>4</v>
      </c>
      <c r="I330">
        <f t="shared" si="314"/>
        <v>86.333333333333343</v>
      </c>
      <c r="K330">
        <f t="shared" si="288"/>
        <v>0</v>
      </c>
      <c r="M330">
        <f t="shared" si="315"/>
        <v>0</v>
      </c>
      <c r="Q330">
        <f t="shared" si="316"/>
        <v>5</v>
      </c>
      <c r="T330" s="16"/>
      <c r="U330" s="16"/>
      <c r="AC330">
        <v>44</v>
      </c>
      <c r="AD330">
        <v>2</v>
      </c>
      <c r="AE330">
        <v>95</v>
      </c>
      <c r="AF330">
        <v>112</v>
      </c>
      <c r="AI330">
        <v>6</v>
      </c>
      <c r="AV330">
        <f t="shared" si="289"/>
        <v>0</v>
      </c>
      <c r="AW330">
        <f t="shared" si="290"/>
        <v>0</v>
      </c>
      <c r="AX330">
        <f t="shared" si="291"/>
        <v>0</v>
      </c>
      <c r="AY330">
        <f t="shared" si="292"/>
        <v>0</v>
      </c>
      <c r="AZ330">
        <f t="shared" si="293"/>
        <v>0</v>
      </c>
      <c r="BA330">
        <f t="shared" si="294"/>
        <v>0</v>
      </c>
      <c r="BB330">
        <f t="shared" si="295"/>
        <v>0</v>
      </c>
      <c r="BC330">
        <f t="shared" si="296"/>
        <v>14.666666666666666</v>
      </c>
      <c r="BD330">
        <f t="shared" si="297"/>
        <v>0.66666666666666663</v>
      </c>
      <c r="BE330">
        <f t="shared" si="298"/>
        <v>31.666666666666668</v>
      </c>
      <c r="BF330">
        <f t="shared" si="299"/>
        <v>37.333333333333336</v>
      </c>
      <c r="BG330">
        <f t="shared" si="300"/>
        <v>0</v>
      </c>
      <c r="BH330">
        <f t="shared" si="301"/>
        <v>0</v>
      </c>
      <c r="BI330">
        <f t="shared" si="302"/>
        <v>2</v>
      </c>
      <c r="BJ330">
        <f t="shared" si="303"/>
        <v>0</v>
      </c>
      <c r="BK330">
        <f t="shared" si="304"/>
        <v>0</v>
      </c>
      <c r="BL330">
        <v>0</v>
      </c>
      <c r="BM330">
        <f t="shared" si="305"/>
        <v>0</v>
      </c>
      <c r="BN330">
        <f t="shared" si="306"/>
        <v>0</v>
      </c>
      <c r="BO330">
        <f t="shared" si="307"/>
        <v>0</v>
      </c>
      <c r="BP330">
        <f t="shared" si="308"/>
        <v>0</v>
      </c>
      <c r="BQ330">
        <f t="shared" si="309"/>
        <v>0</v>
      </c>
      <c r="BR330">
        <f t="shared" si="310"/>
        <v>0</v>
      </c>
      <c r="BS330">
        <f t="shared" si="311"/>
        <v>0</v>
      </c>
      <c r="BT330">
        <f t="shared" si="312"/>
        <v>0</v>
      </c>
    </row>
    <row r="331" spans="1:148" x14ac:dyDescent="0.25">
      <c r="A331">
        <v>33</v>
      </c>
      <c r="B331">
        <v>10</v>
      </c>
      <c r="C331" t="s">
        <v>67</v>
      </c>
      <c r="D331" t="s">
        <v>63</v>
      </c>
      <c r="E331" s="11"/>
      <c r="F331" s="12">
        <v>11</v>
      </c>
      <c r="G331">
        <v>3</v>
      </c>
      <c r="H331">
        <v>8</v>
      </c>
      <c r="I331">
        <f t="shared" si="314"/>
        <v>120.66666666666667</v>
      </c>
      <c r="K331">
        <f t="shared" si="288"/>
        <v>0</v>
      </c>
      <c r="M331">
        <f t="shared" si="315"/>
        <v>0</v>
      </c>
      <c r="Q331">
        <f t="shared" si="316"/>
        <v>6</v>
      </c>
      <c r="AA331">
        <v>10</v>
      </c>
      <c r="AB331">
        <v>1</v>
      </c>
      <c r="AC331">
        <v>4</v>
      </c>
      <c r="AD331">
        <v>2</v>
      </c>
      <c r="AE331">
        <v>89</v>
      </c>
      <c r="AF331">
        <v>75</v>
      </c>
      <c r="AV331">
        <f t="shared" si="289"/>
        <v>0</v>
      </c>
      <c r="AW331">
        <f t="shared" si="290"/>
        <v>0</v>
      </c>
      <c r="AX331">
        <f t="shared" si="291"/>
        <v>0</v>
      </c>
      <c r="AY331">
        <f t="shared" si="292"/>
        <v>0</v>
      </c>
      <c r="AZ331">
        <f t="shared" si="293"/>
        <v>0</v>
      </c>
      <c r="BA331">
        <f t="shared" si="294"/>
        <v>6.666666666666667</v>
      </c>
      <c r="BB331">
        <f t="shared" si="295"/>
        <v>0.66666666666666663</v>
      </c>
      <c r="BC331">
        <f t="shared" si="296"/>
        <v>2.6666666666666665</v>
      </c>
      <c r="BD331">
        <f t="shared" si="297"/>
        <v>1.3333333333333333</v>
      </c>
      <c r="BE331">
        <f t="shared" si="298"/>
        <v>59.333333333333336</v>
      </c>
      <c r="BF331">
        <f t="shared" si="299"/>
        <v>50</v>
      </c>
      <c r="BG331">
        <f t="shared" si="300"/>
        <v>0</v>
      </c>
      <c r="BH331">
        <f t="shared" si="301"/>
        <v>0</v>
      </c>
      <c r="BI331">
        <f t="shared" si="302"/>
        <v>0</v>
      </c>
      <c r="BJ331">
        <f t="shared" si="303"/>
        <v>0</v>
      </c>
      <c r="BK331">
        <f t="shared" si="304"/>
        <v>0</v>
      </c>
      <c r="BL331">
        <v>0</v>
      </c>
      <c r="BM331">
        <f t="shared" si="305"/>
        <v>0</v>
      </c>
      <c r="BN331">
        <f t="shared" si="306"/>
        <v>0</v>
      </c>
      <c r="BO331">
        <f t="shared" si="307"/>
        <v>0</v>
      </c>
      <c r="BP331">
        <f t="shared" si="308"/>
        <v>0</v>
      </c>
      <c r="BQ331">
        <f t="shared" si="309"/>
        <v>0</v>
      </c>
      <c r="BR331">
        <f t="shared" si="310"/>
        <v>0</v>
      </c>
      <c r="BS331">
        <f t="shared" si="311"/>
        <v>0</v>
      </c>
      <c r="BT331">
        <f t="shared" si="312"/>
        <v>0</v>
      </c>
    </row>
    <row r="332" spans="1:148" x14ac:dyDescent="0.25">
      <c r="A332">
        <v>34</v>
      </c>
      <c r="B332">
        <v>5</v>
      </c>
      <c r="C332" t="s">
        <v>67</v>
      </c>
      <c r="D332" t="s">
        <v>61</v>
      </c>
      <c r="E332" s="15"/>
      <c r="F332" s="15">
        <v>2</v>
      </c>
      <c r="G332" s="16">
        <v>1</v>
      </c>
      <c r="H332" s="16">
        <v>2</v>
      </c>
      <c r="I332">
        <f t="shared" si="314"/>
        <v>244.33333333333331</v>
      </c>
      <c r="J332">
        <f>AVERAGE(I332:I341)</f>
        <v>111.79166666666666</v>
      </c>
      <c r="K332">
        <f t="shared" si="288"/>
        <v>0</v>
      </c>
      <c r="L332">
        <f>AVERAGE(K332:K341)</f>
        <v>6.6666666666666666E-2</v>
      </c>
      <c r="M332">
        <f t="shared" si="315"/>
        <v>0</v>
      </c>
      <c r="N332">
        <f>AVERAGE(M332:M341)</f>
        <v>0.1</v>
      </c>
      <c r="O332">
        <f>STDEV(K332:K341)</f>
        <v>0.21081851067789195</v>
      </c>
      <c r="P332">
        <f>O332/L332</f>
        <v>3.1622776601683795</v>
      </c>
      <c r="Q332">
        <f t="shared" si="316"/>
        <v>5</v>
      </c>
      <c r="R332">
        <f>AVERAGE(Q332:Q341)</f>
        <v>5.5</v>
      </c>
      <c r="S332">
        <f>STDEV(I332:I341)</f>
        <v>82.200891095617578</v>
      </c>
      <c r="T332">
        <f>S332/J332</f>
        <v>0.73530428113858448</v>
      </c>
      <c r="AA332">
        <v>2</v>
      </c>
      <c r="AC332">
        <v>15</v>
      </c>
      <c r="AD332">
        <v>7</v>
      </c>
      <c r="AE332">
        <v>163</v>
      </c>
      <c r="AF332">
        <v>1279</v>
      </c>
      <c r="AV332">
        <f t="shared" si="289"/>
        <v>0</v>
      </c>
      <c r="AW332">
        <f t="shared" si="290"/>
        <v>0</v>
      </c>
      <c r="AX332">
        <f t="shared" si="291"/>
        <v>0</v>
      </c>
      <c r="AY332">
        <f t="shared" si="292"/>
        <v>0</v>
      </c>
      <c r="AZ332">
        <f t="shared" si="293"/>
        <v>0</v>
      </c>
      <c r="BA332">
        <f t="shared" si="294"/>
        <v>0.33333333333333331</v>
      </c>
      <c r="BB332">
        <f t="shared" si="295"/>
        <v>0</v>
      </c>
      <c r="BC332">
        <f t="shared" si="296"/>
        <v>2.5</v>
      </c>
      <c r="BD332">
        <f t="shared" si="297"/>
        <v>1.1666666666666667</v>
      </c>
      <c r="BE332">
        <f t="shared" si="298"/>
        <v>27.166666666666668</v>
      </c>
      <c r="BF332">
        <f t="shared" si="299"/>
        <v>213.16666666666666</v>
      </c>
      <c r="BG332">
        <f t="shared" si="300"/>
        <v>0</v>
      </c>
      <c r="BH332">
        <f t="shared" si="301"/>
        <v>0</v>
      </c>
      <c r="BI332">
        <f t="shared" si="302"/>
        <v>0</v>
      </c>
      <c r="BJ332">
        <f t="shared" si="303"/>
        <v>0</v>
      </c>
      <c r="BK332">
        <f t="shared" si="304"/>
        <v>0</v>
      </c>
      <c r="BL332">
        <v>0</v>
      </c>
      <c r="BM332">
        <f t="shared" si="305"/>
        <v>0</v>
      </c>
      <c r="BN332">
        <f t="shared" si="306"/>
        <v>0</v>
      </c>
      <c r="BO332">
        <f t="shared" si="307"/>
        <v>0</v>
      </c>
      <c r="BP332">
        <f t="shared" si="308"/>
        <v>0</v>
      </c>
      <c r="BQ332">
        <f t="shared" si="309"/>
        <v>0</v>
      </c>
      <c r="BR332">
        <f t="shared" si="310"/>
        <v>0</v>
      </c>
      <c r="BS332">
        <f t="shared" si="311"/>
        <v>0</v>
      </c>
      <c r="BT332">
        <f t="shared" si="312"/>
        <v>0</v>
      </c>
      <c r="BV332">
        <f>AVERAGE(AV332:AV341)</f>
        <v>0</v>
      </c>
      <c r="BW332">
        <f>STDEV(AV332:AV341)</f>
        <v>0</v>
      </c>
      <c r="BX332">
        <v>0</v>
      </c>
      <c r="BY332">
        <f>AVERAGE(AW332:AW341)</f>
        <v>1.6666666666666666E-2</v>
      </c>
      <c r="BZ332">
        <f>STDEV(AW332:AW341)</f>
        <v>5.2704627669472988E-2</v>
      </c>
      <c r="CA332">
        <f t="shared" ref="CA332:CA382" si="317">BZ332/BY332</f>
        <v>3.1622776601683795</v>
      </c>
      <c r="CB332">
        <f>AVERAGE(AX332:AX341)</f>
        <v>0</v>
      </c>
      <c r="CC332">
        <f>STDEV(AX332:AX341)</f>
        <v>0</v>
      </c>
      <c r="CD332">
        <v>0</v>
      </c>
      <c r="CE332">
        <f t="shared" ref="CE332" si="318">AVERAGE(AY332:AY341)</f>
        <v>0</v>
      </c>
      <c r="CF332">
        <f>STDEV(AY332:AY341)</f>
        <v>0</v>
      </c>
      <c r="CG332">
        <v>0</v>
      </c>
      <c r="CH332">
        <f>AVERAGE(AZ332:AZ341)</f>
        <v>3.3333333333333333E-2</v>
      </c>
      <c r="CI332">
        <f>STDEV(AZ332:AZ341)</f>
        <v>0.10540925533894598</v>
      </c>
      <c r="CJ332">
        <f t="shared" ref="CJ332:CJ382" si="319">CI332/CH332</f>
        <v>3.1622776601683795</v>
      </c>
      <c r="CK332">
        <f>AVERAGE(BA332:BA341)</f>
        <v>1.4</v>
      </c>
      <c r="CL332">
        <f>STDEV(BA332:BA341)</f>
        <v>1.8512591644140921</v>
      </c>
      <c r="CM332">
        <f t="shared" ref="CM332:CM382" si="320">CL332/CK332</f>
        <v>1.3223279745814944</v>
      </c>
      <c r="CN332">
        <f>AVERAGE(BB332:BB341)</f>
        <v>5.7916666666666661</v>
      </c>
      <c r="CO332">
        <f>STDEV(BB332:BB341)</f>
        <v>11.941553267663485</v>
      </c>
      <c r="CP332">
        <f t="shared" ref="CP332:CP382" si="321">CO332/CN332</f>
        <v>2.06185092391312</v>
      </c>
      <c r="CQ332">
        <f>AVERAGE(BC332:BC341)</f>
        <v>12.7</v>
      </c>
      <c r="CR332">
        <f>STDEV(BC332:BC341)</f>
        <v>14.741140884202325</v>
      </c>
      <c r="CS332">
        <f t="shared" ref="CS332:CS382" si="322">CR332/CQ332</f>
        <v>1.1607197546616004</v>
      </c>
      <c r="CT332">
        <f>AVERAGE(BD332:BD341)</f>
        <v>1.5250000000000001</v>
      </c>
      <c r="CU332">
        <f>STDEV(BD332:BD341)</f>
        <v>1.4730343671868558</v>
      </c>
      <c r="CV332">
        <f t="shared" ref="CV332:CV382" si="323">CU332/CT332</f>
        <v>0.96592417520449547</v>
      </c>
      <c r="CW332">
        <f>AVERAGE(BE332:BE341)</f>
        <v>30.05</v>
      </c>
      <c r="CX332">
        <f>STDEV(BE332:BE341)</f>
        <v>54.219948153588071</v>
      </c>
      <c r="CY332">
        <f t="shared" ref="CY332:CY382" si="324">CX332/CW332</f>
        <v>1.8043243977899524</v>
      </c>
      <c r="CZ332">
        <f>AVERAGE(BF332:BF341)</f>
        <v>58.408333333333324</v>
      </c>
      <c r="DA332">
        <f>STDEV(BF332:BF341)</f>
        <v>59.086075133582533</v>
      </c>
      <c r="DB332">
        <f t="shared" ref="DB332:DB382" si="325">DA332/CZ332</f>
        <v>1.0116035120601947</v>
      </c>
      <c r="DC332">
        <f>AVERAGE(BG332:BG341)</f>
        <v>0</v>
      </c>
      <c r="DD332">
        <f>STDEV(BG332:BG341)</f>
        <v>0</v>
      </c>
      <c r="DE332">
        <v>0</v>
      </c>
      <c r="DF332">
        <f>AVERAGE(BH332:BH341)</f>
        <v>0</v>
      </c>
      <c r="DG332">
        <f>STDEV(BH332:BH341)</f>
        <v>0</v>
      </c>
      <c r="DH332">
        <v>0</v>
      </c>
      <c r="DI332">
        <f>AVERAGE(BI332:BI341)</f>
        <v>1.8666666666666667</v>
      </c>
      <c r="DJ332">
        <f>STDEV(BI332:BI341)</f>
        <v>5.0361655019432154</v>
      </c>
      <c r="DK332">
        <f t="shared" ref="DK332:DK382" si="326">DJ332/DI332</f>
        <v>2.6979458046124369</v>
      </c>
      <c r="DL332">
        <f>AVERAGE(BJ332:BJ341)</f>
        <v>0</v>
      </c>
      <c r="DM332">
        <f>STDEV(BJ332:BJ341)</f>
        <v>0</v>
      </c>
      <c r="DN332">
        <v>0</v>
      </c>
      <c r="DO332">
        <f>AVERAGE(BK332:BK341)</f>
        <v>0</v>
      </c>
      <c r="DP332">
        <f>STDEV(BK332:BK341)</f>
        <v>0</v>
      </c>
      <c r="DQ332">
        <v>0</v>
      </c>
      <c r="DR332">
        <f>AVERAGE(BM332:BM341)</f>
        <v>6.6666666666666666E-2</v>
      </c>
      <c r="DS332">
        <f>STDEV(BM332:BM341)</f>
        <v>0.21081851067789195</v>
      </c>
      <c r="DT332">
        <f t="shared" ref="DT332:DT382" si="327">DS332/DR332</f>
        <v>3.1622776601683795</v>
      </c>
      <c r="DU332">
        <f>AVERAGE(BN332:BN341)</f>
        <v>0</v>
      </c>
      <c r="DV332">
        <f>STDEV(BN332:BN341)</f>
        <v>0</v>
      </c>
      <c r="DW332">
        <v>0</v>
      </c>
      <c r="DX332">
        <f>AVERAGE(BO332:BO341)</f>
        <v>0</v>
      </c>
      <c r="DY332">
        <f>STDEV(BO332:BO341)</f>
        <v>0</v>
      </c>
      <c r="DZ332">
        <v>0</v>
      </c>
      <c r="EA332">
        <f>AVERAGE(BP332:BP341)</f>
        <v>0</v>
      </c>
      <c r="EB332">
        <f>STDEV(BP332:BP341)</f>
        <v>0</v>
      </c>
      <c r="EC332">
        <v>0</v>
      </c>
      <c r="ED332">
        <f>AVERAGE(BL332:BL341)</f>
        <v>0</v>
      </c>
      <c r="EE332">
        <f>STDEV(BL332:BL341)</f>
        <v>0</v>
      </c>
      <c r="EF332">
        <v>0</v>
      </c>
      <c r="EG332">
        <f>AVERAGE(BQ332:BQ341)</f>
        <v>0</v>
      </c>
      <c r="EH332">
        <f>STDEV(BQ332:BQ341)</f>
        <v>0</v>
      </c>
      <c r="EI332">
        <v>0</v>
      </c>
      <c r="EJ332">
        <f>AVERAGE(BR332:BR341)</f>
        <v>0</v>
      </c>
      <c r="EK332">
        <f t="shared" ref="EK332:EK382" si="328">STDEV(BR332:BR341)</f>
        <v>0</v>
      </c>
      <c r="EL332">
        <v>0</v>
      </c>
      <c r="EM332">
        <f>AVERAGE(BS332:BS341)</f>
        <v>0</v>
      </c>
      <c r="EN332">
        <f t="shared" ref="EN332:EN382" si="329">STDEV(BS332:BS341)</f>
        <v>0</v>
      </c>
      <c r="EO332">
        <v>0</v>
      </c>
      <c r="EP332">
        <f>AVERAGE(BT332:BT341)</f>
        <v>0</v>
      </c>
      <c r="EQ332">
        <f t="shared" ref="EQ332:EQ382" si="330">STDEV(BT332:BT341)</f>
        <v>0</v>
      </c>
      <c r="ER332">
        <v>0</v>
      </c>
    </row>
    <row r="333" spans="1:148" x14ac:dyDescent="0.25">
      <c r="A333">
        <v>34</v>
      </c>
      <c r="B333">
        <v>5</v>
      </c>
      <c r="C333" t="s">
        <v>67</v>
      </c>
      <c r="D333" t="s">
        <v>61</v>
      </c>
      <c r="E333" s="15"/>
      <c r="F333" s="15">
        <v>3</v>
      </c>
      <c r="G333" s="16">
        <v>2</v>
      </c>
      <c r="H333" s="16">
        <v>4</v>
      </c>
      <c r="I333">
        <f t="shared" si="314"/>
        <v>271</v>
      </c>
      <c r="K333">
        <f t="shared" si="288"/>
        <v>0</v>
      </c>
      <c r="M333">
        <f t="shared" si="315"/>
        <v>0</v>
      </c>
      <c r="Q333">
        <f t="shared" si="316"/>
        <v>6</v>
      </c>
      <c r="T333" s="16"/>
      <c r="U333" s="16"/>
      <c r="Z333">
        <v>1</v>
      </c>
      <c r="AA333">
        <v>17</v>
      </c>
      <c r="AC333">
        <v>25</v>
      </c>
      <c r="AD333">
        <v>6</v>
      </c>
      <c r="AE333">
        <v>545</v>
      </c>
      <c r="AF333">
        <v>219</v>
      </c>
      <c r="AV333">
        <f t="shared" si="289"/>
        <v>0</v>
      </c>
      <c r="AW333">
        <f t="shared" si="290"/>
        <v>0</v>
      </c>
      <c r="AX333">
        <f t="shared" si="291"/>
        <v>0</v>
      </c>
      <c r="AY333">
        <f t="shared" si="292"/>
        <v>0</v>
      </c>
      <c r="AZ333">
        <f t="shared" si="293"/>
        <v>0.33333333333333331</v>
      </c>
      <c r="BA333">
        <f t="shared" si="294"/>
        <v>5.666666666666667</v>
      </c>
      <c r="BB333">
        <f t="shared" si="295"/>
        <v>0</v>
      </c>
      <c r="BC333">
        <f t="shared" si="296"/>
        <v>8.3333333333333339</v>
      </c>
      <c r="BD333">
        <f t="shared" si="297"/>
        <v>2</v>
      </c>
      <c r="BE333">
        <f t="shared" si="298"/>
        <v>181.66666666666666</v>
      </c>
      <c r="BF333">
        <f t="shared" si="299"/>
        <v>73</v>
      </c>
      <c r="BG333">
        <f t="shared" si="300"/>
        <v>0</v>
      </c>
      <c r="BH333">
        <f t="shared" si="301"/>
        <v>0</v>
      </c>
      <c r="BI333">
        <f t="shared" si="302"/>
        <v>0</v>
      </c>
      <c r="BJ333">
        <f t="shared" si="303"/>
        <v>0</v>
      </c>
      <c r="BK333">
        <f t="shared" si="304"/>
        <v>0</v>
      </c>
      <c r="BL333">
        <v>0</v>
      </c>
      <c r="BM333">
        <f t="shared" si="305"/>
        <v>0</v>
      </c>
      <c r="BN333">
        <f t="shared" si="306"/>
        <v>0</v>
      </c>
      <c r="BO333">
        <f t="shared" si="307"/>
        <v>0</v>
      </c>
      <c r="BP333">
        <f t="shared" si="308"/>
        <v>0</v>
      </c>
      <c r="BQ333">
        <f t="shared" si="309"/>
        <v>0</v>
      </c>
      <c r="BR333">
        <f t="shared" si="310"/>
        <v>0</v>
      </c>
      <c r="BS333">
        <f t="shared" si="311"/>
        <v>0</v>
      </c>
      <c r="BT333">
        <f t="shared" si="312"/>
        <v>0</v>
      </c>
    </row>
    <row r="334" spans="1:148" x14ac:dyDescent="0.25">
      <c r="A334">
        <v>34</v>
      </c>
      <c r="B334">
        <v>5</v>
      </c>
      <c r="C334" t="s">
        <v>67</v>
      </c>
      <c r="D334" t="s">
        <v>61</v>
      </c>
      <c r="E334" s="15"/>
      <c r="F334" s="15">
        <v>4</v>
      </c>
      <c r="G334" s="16">
        <v>0</v>
      </c>
      <c r="H334" s="16">
        <v>1</v>
      </c>
      <c r="I334">
        <f t="shared" si="314"/>
        <v>83.083333333333343</v>
      </c>
      <c r="K334">
        <f t="shared" si="288"/>
        <v>0</v>
      </c>
      <c r="M334">
        <f t="shared" si="315"/>
        <v>0</v>
      </c>
      <c r="Q334">
        <f t="shared" si="316"/>
        <v>6</v>
      </c>
      <c r="T334" s="16"/>
      <c r="U334" s="16"/>
      <c r="AA334">
        <v>4</v>
      </c>
      <c r="AB334">
        <v>3</v>
      </c>
      <c r="AC334">
        <v>212</v>
      </c>
      <c r="AD334">
        <v>11</v>
      </c>
      <c r="AE334">
        <v>344</v>
      </c>
      <c r="AF334">
        <v>423</v>
      </c>
      <c r="AV334">
        <f t="shared" si="289"/>
        <v>0</v>
      </c>
      <c r="AW334">
        <f t="shared" si="290"/>
        <v>0</v>
      </c>
      <c r="AX334">
        <f t="shared" si="291"/>
        <v>0</v>
      </c>
      <c r="AY334">
        <f t="shared" si="292"/>
        <v>0</v>
      </c>
      <c r="AZ334">
        <f t="shared" si="293"/>
        <v>0</v>
      </c>
      <c r="BA334">
        <f t="shared" si="294"/>
        <v>0.33333333333333331</v>
      </c>
      <c r="BB334">
        <f t="shared" si="295"/>
        <v>0.25</v>
      </c>
      <c r="BC334">
        <f t="shared" si="296"/>
        <v>17.666666666666668</v>
      </c>
      <c r="BD334">
        <f t="shared" si="297"/>
        <v>0.91666666666666663</v>
      </c>
      <c r="BE334">
        <f t="shared" si="298"/>
        <v>28.666666666666668</v>
      </c>
      <c r="BF334">
        <f t="shared" si="299"/>
        <v>35.25</v>
      </c>
      <c r="BG334">
        <f t="shared" si="300"/>
        <v>0</v>
      </c>
      <c r="BH334">
        <f t="shared" si="301"/>
        <v>0</v>
      </c>
      <c r="BI334">
        <f t="shared" si="302"/>
        <v>0</v>
      </c>
      <c r="BJ334">
        <f t="shared" si="303"/>
        <v>0</v>
      </c>
      <c r="BK334">
        <f t="shared" si="304"/>
        <v>0</v>
      </c>
      <c r="BL334">
        <v>0</v>
      </c>
      <c r="BM334">
        <f t="shared" si="305"/>
        <v>0</v>
      </c>
      <c r="BN334">
        <f t="shared" si="306"/>
        <v>0</v>
      </c>
      <c r="BO334">
        <f t="shared" si="307"/>
        <v>0</v>
      </c>
      <c r="BP334">
        <f t="shared" si="308"/>
        <v>0</v>
      </c>
      <c r="BQ334">
        <f t="shared" si="309"/>
        <v>0</v>
      </c>
      <c r="BR334">
        <f t="shared" si="310"/>
        <v>0</v>
      </c>
      <c r="BS334">
        <f t="shared" si="311"/>
        <v>0</v>
      </c>
      <c r="BT334">
        <f t="shared" si="312"/>
        <v>0</v>
      </c>
    </row>
    <row r="335" spans="1:148" x14ac:dyDescent="0.25">
      <c r="A335">
        <v>34</v>
      </c>
      <c r="B335">
        <v>5</v>
      </c>
      <c r="C335" t="s">
        <v>67</v>
      </c>
      <c r="D335" t="s">
        <v>61</v>
      </c>
      <c r="E335" s="15"/>
      <c r="F335" s="15">
        <v>5</v>
      </c>
      <c r="G335" s="16">
        <v>2</v>
      </c>
      <c r="H335" s="16">
        <v>4</v>
      </c>
      <c r="I335">
        <f t="shared" si="314"/>
        <v>104.66666666666666</v>
      </c>
      <c r="K335">
        <f t="shared" si="288"/>
        <v>0</v>
      </c>
      <c r="M335">
        <f t="shared" si="315"/>
        <v>0</v>
      </c>
      <c r="Q335">
        <f t="shared" si="316"/>
        <v>6</v>
      </c>
      <c r="T335" s="16"/>
      <c r="U335" s="16"/>
      <c r="AA335">
        <v>9</v>
      </c>
      <c r="AB335">
        <v>2</v>
      </c>
      <c r="AC335">
        <v>156</v>
      </c>
      <c r="AD335">
        <v>12</v>
      </c>
      <c r="AE335">
        <v>23</v>
      </c>
      <c r="AF335">
        <v>112</v>
      </c>
      <c r="AV335">
        <f t="shared" si="289"/>
        <v>0</v>
      </c>
      <c r="AW335">
        <f t="shared" si="290"/>
        <v>0</v>
      </c>
      <c r="AX335">
        <f t="shared" si="291"/>
        <v>0</v>
      </c>
      <c r="AY335">
        <f t="shared" si="292"/>
        <v>0</v>
      </c>
      <c r="AZ335">
        <f t="shared" si="293"/>
        <v>0</v>
      </c>
      <c r="BA335">
        <f t="shared" si="294"/>
        <v>3</v>
      </c>
      <c r="BB335">
        <f t="shared" si="295"/>
        <v>0.66666666666666663</v>
      </c>
      <c r="BC335">
        <f t="shared" si="296"/>
        <v>52</v>
      </c>
      <c r="BD335">
        <f t="shared" si="297"/>
        <v>4</v>
      </c>
      <c r="BE335">
        <f t="shared" si="298"/>
        <v>7.666666666666667</v>
      </c>
      <c r="BF335">
        <f t="shared" si="299"/>
        <v>37.333333333333336</v>
      </c>
      <c r="BG335">
        <f t="shared" si="300"/>
        <v>0</v>
      </c>
      <c r="BH335">
        <f t="shared" si="301"/>
        <v>0</v>
      </c>
      <c r="BI335">
        <f t="shared" si="302"/>
        <v>0</v>
      </c>
      <c r="BJ335">
        <f t="shared" si="303"/>
        <v>0</v>
      </c>
      <c r="BK335">
        <f t="shared" si="304"/>
        <v>0</v>
      </c>
      <c r="BL335">
        <v>0</v>
      </c>
      <c r="BM335">
        <f t="shared" si="305"/>
        <v>0</v>
      </c>
      <c r="BN335">
        <f t="shared" si="306"/>
        <v>0</v>
      </c>
      <c r="BO335">
        <f t="shared" si="307"/>
        <v>0</v>
      </c>
      <c r="BP335">
        <f t="shared" si="308"/>
        <v>0</v>
      </c>
      <c r="BQ335">
        <f t="shared" si="309"/>
        <v>0</v>
      </c>
      <c r="BR335">
        <f t="shared" si="310"/>
        <v>0</v>
      </c>
      <c r="BS335">
        <f t="shared" si="311"/>
        <v>0</v>
      </c>
      <c r="BT335">
        <f t="shared" si="312"/>
        <v>0</v>
      </c>
    </row>
    <row r="336" spans="1:148" x14ac:dyDescent="0.25">
      <c r="A336">
        <v>34</v>
      </c>
      <c r="B336">
        <v>5</v>
      </c>
      <c r="C336" t="s">
        <v>67</v>
      </c>
      <c r="D336" t="s">
        <v>61</v>
      </c>
      <c r="E336" s="11"/>
      <c r="F336" s="15">
        <v>6</v>
      </c>
      <c r="G336">
        <v>2</v>
      </c>
      <c r="H336">
        <v>4</v>
      </c>
      <c r="I336">
        <f t="shared" si="314"/>
        <v>50.666666666666671</v>
      </c>
      <c r="K336">
        <f t="shared" si="288"/>
        <v>0.66666666666666663</v>
      </c>
      <c r="M336">
        <f t="shared" si="315"/>
        <v>1</v>
      </c>
      <c r="Q336">
        <f t="shared" si="316"/>
        <v>6</v>
      </c>
      <c r="AA336">
        <v>8</v>
      </c>
      <c r="AB336">
        <v>2</v>
      </c>
      <c r="AC336">
        <v>42</v>
      </c>
      <c r="AD336">
        <v>4</v>
      </c>
      <c r="AE336">
        <v>28</v>
      </c>
      <c r="AF336">
        <v>68</v>
      </c>
      <c r="AL336">
        <v>2</v>
      </c>
      <c r="AV336">
        <f t="shared" si="289"/>
        <v>0</v>
      </c>
      <c r="AW336">
        <f t="shared" si="290"/>
        <v>0</v>
      </c>
      <c r="AX336">
        <f t="shared" si="291"/>
        <v>0</v>
      </c>
      <c r="AY336">
        <f t="shared" si="292"/>
        <v>0</v>
      </c>
      <c r="AZ336">
        <f t="shared" si="293"/>
        <v>0</v>
      </c>
      <c r="BA336">
        <f t="shared" si="294"/>
        <v>2.6666666666666665</v>
      </c>
      <c r="BB336">
        <f t="shared" si="295"/>
        <v>0.66666666666666663</v>
      </c>
      <c r="BC336">
        <f t="shared" si="296"/>
        <v>14</v>
      </c>
      <c r="BD336">
        <f t="shared" si="297"/>
        <v>1.3333333333333333</v>
      </c>
      <c r="BE336">
        <f t="shared" si="298"/>
        <v>9.3333333333333339</v>
      </c>
      <c r="BF336">
        <f t="shared" si="299"/>
        <v>22.666666666666668</v>
      </c>
      <c r="BG336">
        <f t="shared" si="300"/>
        <v>0</v>
      </c>
      <c r="BH336">
        <f t="shared" si="301"/>
        <v>0</v>
      </c>
      <c r="BI336">
        <f t="shared" si="302"/>
        <v>0</v>
      </c>
      <c r="BJ336">
        <f t="shared" si="303"/>
        <v>0</v>
      </c>
      <c r="BK336">
        <f t="shared" si="304"/>
        <v>0</v>
      </c>
      <c r="BL336">
        <v>0</v>
      </c>
      <c r="BM336">
        <f t="shared" si="305"/>
        <v>0.66666666666666663</v>
      </c>
      <c r="BN336">
        <f t="shared" si="306"/>
        <v>0</v>
      </c>
      <c r="BO336">
        <f t="shared" si="307"/>
        <v>0</v>
      </c>
      <c r="BP336">
        <f t="shared" si="308"/>
        <v>0</v>
      </c>
      <c r="BQ336">
        <f t="shared" si="309"/>
        <v>0</v>
      </c>
      <c r="BR336">
        <f t="shared" si="310"/>
        <v>0</v>
      </c>
      <c r="BS336">
        <f t="shared" si="311"/>
        <v>0</v>
      </c>
      <c r="BT336">
        <f t="shared" si="312"/>
        <v>0</v>
      </c>
    </row>
    <row r="337" spans="1:148" x14ac:dyDescent="0.25">
      <c r="A337">
        <v>34</v>
      </c>
      <c r="B337">
        <v>5</v>
      </c>
      <c r="C337" t="s">
        <v>67</v>
      </c>
      <c r="D337" t="s">
        <v>61</v>
      </c>
      <c r="E337" s="15"/>
      <c r="F337" s="12">
        <v>7</v>
      </c>
      <c r="G337">
        <v>1</v>
      </c>
      <c r="H337">
        <v>2</v>
      </c>
      <c r="I337">
        <f t="shared" si="314"/>
        <v>26.166666666666668</v>
      </c>
      <c r="K337">
        <f t="shared" si="288"/>
        <v>0</v>
      </c>
      <c r="M337">
        <f t="shared" si="315"/>
        <v>0</v>
      </c>
      <c r="Q337">
        <f t="shared" si="316"/>
        <v>6</v>
      </c>
      <c r="W337">
        <v>1</v>
      </c>
      <c r="AA337">
        <v>6</v>
      </c>
      <c r="AC337">
        <v>77</v>
      </c>
      <c r="AD337">
        <v>25</v>
      </c>
      <c r="AE337">
        <v>2</v>
      </c>
      <c r="AF337">
        <v>46</v>
      </c>
      <c r="AV337">
        <f t="shared" si="289"/>
        <v>0</v>
      </c>
      <c r="AW337">
        <f t="shared" si="290"/>
        <v>0.16666666666666666</v>
      </c>
      <c r="AX337">
        <f t="shared" si="291"/>
        <v>0</v>
      </c>
      <c r="AY337">
        <f t="shared" si="292"/>
        <v>0</v>
      </c>
      <c r="AZ337">
        <f t="shared" si="293"/>
        <v>0</v>
      </c>
      <c r="BA337">
        <f t="shared" si="294"/>
        <v>1</v>
      </c>
      <c r="BB337">
        <f t="shared" si="295"/>
        <v>0</v>
      </c>
      <c r="BC337">
        <f t="shared" si="296"/>
        <v>12.833333333333334</v>
      </c>
      <c r="BD337">
        <f t="shared" si="297"/>
        <v>4.166666666666667</v>
      </c>
      <c r="BE337">
        <f t="shared" si="298"/>
        <v>0.33333333333333331</v>
      </c>
      <c r="BF337">
        <f t="shared" si="299"/>
        <v>7.666666666666667</v>
      </c>
      <c r="BG337">
        <f t="shared" si="300"/>
        <v>0</v>
      </c>
      <c r="BH337">
        <f t="shared" si="301"/>
        <v>0</v>
      </c>
      <c r="BI337">
        <f t="shared" si="302"/>
        <v>0</v>
      </c>
      <c r="BJ337">
        <f t="shared" si="303"/>
        <v>0</v>
      </c>
      <c r="BK337">
        <f t="shared" si="304"/>
        <v>0</v>
      </c>
      <c r="BL337">
        <v>0</v>
      </c>
      <c r="BM337">
        <f t="shared" si="305"/>
        <v>0</v>
      </c>
      <c r="BN337">
        <f t="shared" si="306"/>
        <v>0</v>
      </c>
      <c r="BO337">
        <f t="shared" si="307"/>
        <v>0</v>
      </c>
      <c r="BP337">
        <f t="shared" si="308"/>
        <v>0</v>
      </c>
      <c r="BQ337">
        <f t="shared" si="309"/>
        <v>0</v>
      </c>
      <c r="BR337">
        <f t="shared" si="310"/>
        <v>0</v>
      </c>
      <c r="BS337">
        <f t="shared" si="311"/>
        <v>0</v>
      </c>
      <c r="BT337">
        <f t="shared" si="312"/>
        <v>0</v>
      </c>
    </row>
    <row r="338" spans="1:148" x14ac:dyDescent="0.25">
      <c r="A338">
        <v>34</v>
      </c>
      <c r="B338">
        <v>5</v>
      </c>
      <c r="C338" t="s">
        <v>67</v>
      </c>
      <c r="D338" t="s">
        <v>61</v>
      </c>
      <c r="E338" s="15"/>
      <c r="F338" s="15">
        <v>8</v>
      </c>
      <c r="G338" s="16">
        <v>2</v>
      </c>
      <c r="H338" s="16">
        <v>4</v>
      </c>
      <c r="I338">
        <f t="shared" si="314"/>
        <v>74.666666666666657</v>
      </c>
      <c r="K338">
        <f t="shared" si="288"/>
        <v>0</v>
      </c>
      <c r="M338">
        <f t="shared" si="315"/>
        <v>0</v>
      </c>
      <c r="Q338">
        <f t="shared" si="316"/>
        <v>6</v>
      </c>
      <c r="T338" s="16"/>
      <c r="U338" s="16"/>
      <c r="AA338">
        <v>3</v>
      </c>
      <c r="AB338">
        <v>101</v>
      </c>
      <c r="AC338">
        <v>25</v>
      </c>
      <c r="AD338">
        <v>2</v>
      </c>
      <c r="AE338">
        <v>6</v>
      </c>
      <c r="AF338">
        <v>87</v>
      </c>
      <c r="AV338">
        <f t="shared" si="289"/>
        <v>0</v>
      </c>
      <c r="AW338">
        <f t="shared" si="290"/>
        <v>0</v>
      </c>
      <c r="AX338">
        <f t="shared" si="291"/>
        <v>0</v>
      </c>
      <c r="AY338">
        <f t="shared" si="292"/>
        <v>0</v>
      </c>
      <c r="AZ338">
        <f t="shared" si="293"/>
        <v>0</v>
      </c>
      <c r="BA338">
        <f t="shared" si="294"/>
        <v>1</v>
      </c>
      <c r="BB338">
        <f t="shared" si="295"/>
        <v>33.666666666666664</v>
      </c>
      <c r="BC338">
        <f t="shared" si="296"/>
        <v>8.3333333333333339</v>
      </c>
      <c r="BD338">
        <f t="shared" si="297"/>
        <v>0.66666666666666663</v>
      </c>
      <c r="BE338">
        <f t="shared" si="298"/>
        <v>2</v>
      </c>
      <c r="BF338">
        <f t="shared" si="299"/>
        <v>29</v>
      </c>
      <c r="BG338">
        <f t="shared" si="300"/>
        <v>0</v>
      </c>
      <c r="BH338">
        <f t="shared" si="301"/>
        <v>0</v>
      </c>
      <c r="BI338">
        <f t="shared" si="302"/>
        <v>0</v>
      </c>
      <c r="BJ338">
        <f t="shared" si="303"/>
        <v>0</v>
      </c>
      <c r="BK338">
        <f t="shared" si="304"/>
        <v>0</v>
      </c>
      <c r="BL338">
        <v>0</v>
      </c>
      <c r="BM338">
        <f t="shared" si="305"/>
        <v>0</v>
      </c>
      <c r="BN338">
        <f t="shared" si="306"/>
        <v>0</v>
      </c>
      <c r="BO338">
        <f t="shared" si="307"/>
        <v>0</v>
      </c>
      <c r="BP338">
        <f t="shared" si="308"/>
        <v>0</v>
      </c>
      <c r="BQ338">
        <f t="shared" si="309"/>
        <v>0</v>
      </c>
      <c r="BR338">
        <f t="shared" si="310"/>
        <v>0</v>
      </c>
      <c r="BS338">
        <f t="shared" si="311"/>
        <v>0</v>
      </c>
      <c r="BT338">
        <f t="shared" si="312"/>
        <v>0</v>
      </c>
    </row>
    <row r="339" spans="1:148" x14ac:dyDescent="0.25">
      <c r="A339">
        <v>34</v>
      </c>
      <c r="B339">
        <v>5</v>
      </c>
      <c r="C339" t="s">
        <v>67</v>
      </c>
      <c r="D339" t="s">
        <v>61</v>
      </c>
      <c r="E339" s="11" t="s">
        <v>82</v>
      </c>
      <c r="F339" s="15">
        <v>9</v>
      </c>
      <c r="G339">
        <v>3</v>
      </c>
      <c r="H339">
        <v>8</v>
      </c>
      <c r="I339">
        <f t="shared" si="314"/>
        <v>129.33333333333331</v>
      </c>
      <c r="K339">
        <f t="shared" si="288"/>
        <v>0</v>
      </c>
      <c r="M339">
        <f t="shared" si="315"/>
        <v>0</v>
      </c>
      <c r="Q339">
        <f t="shared" si="316"/>
        <v>5</v>
      </c>
      <c r="AB339">
        <v>33</v>
      </c>
      <c r="AC339">
        <v>4</v>
      </c>
      <c r="AE339">
        <v>8</v>
      </c>
      <c r="AF339">
        <v>125</v>
      </c>
      <c r="AI339">
        <v>24</v>
      </c>
      <c r="AV339">
        <f t="shared" si="289"/>
        <v>0</v>
      </c>
      <c r="AW339">
        <f t="shared" si="290"/>
        <v>0</v>
      </c>
      <c r="AX339">
        <f t="shared" si="291"/>
        <v>0</v>
      </c>
      <c r="AY339">
        <f t="shared" si="292"/>
        <v>0</v>
      </c>
      <c r="AZ339">
        <f t="shared" si="293"/>
        <v>0</v>
      </c>
      <c r="BA339">
        <f t="shared" si="294"/>
        <v>0</v>
      </c>
      <c r="BB339">
        <f t="shared" si="295"/>
        <v>22</v>
      </c>
      <c r="BC339">
        <f t="shared" si="296"/>
        <v>2.6666666666666665</v>
      </c>
      <c r="BD339">
        <f t="shared" si="297"/>
        <v>0</v>
      </c>
      <c r="BE339">
        <f t="shared" si="298"/>
        <v>5.333333333333333</v>
      </c>
      <c r="BF339">
        <f t="shared" si="299"/>
        <v>83.333333333333329</v>
      </c>
      <c r="BG339">
        <f t="shared" si="300"/>
        <v>0</v>
      </c>
      <c r="BH339">
        <f t="shared" si="301"/>
        <v>0</v>
      </c>
      <c r="BI339">
        <f t="shared" si="302"/>
        <v>16</v>
      </c>
      <c r="BJ339">
        <f t="shared" si="303"/>
        <v>0</v>
      </c>
      <c r="BK339">
        <f t="shared" si="304"/>
        <v>0</v>
      </c>
      <c r="BL339">
        <v>0</v>
      </c>
      <c r="BM339">
        <f t="shared" si="305"/>
        <v>0</v>
      </c>
      <c r="BN339">
        <f t="shared" si="306"/>
        <v>0</v>
      </c>
      <c r="BO339">
        <f t="shared" si="307"/>
        <v>0</v>
      </c>
      <c r="BP339">
        <f t="shared" si="308"/>
        <v>0</v>
      </c>
      <c r="BQ339">
        <f t="shared" si="309"/>
        <v>0</v>
      </c>
      <c r="BR339">
        <f t="shared" si="310"/>
        <v>0</v>
      </c>
      <c r="BS339">
        <f t="shared" si="311"/>
        <v>0</v>
      </c>
      <c r="BT339">
        <f t="shared" si="312"/>
        <v>0</v>
      </c>
    </row>
    <row r="340" spans="1:148" x14ac:dyDescent="0.25">
      <c r="A340">
        <v>34</v>
      </c>
      <c r="B340">
        <v>5</v>
      </c>
      <c r="C340" t="s">
        <v>67</v>
      </c>
      <c r="D340" t="s">
        <v>61</v>
      </c>
      <c r="E340" s="15"/>
      <c r="F340" s="15">
        <v>10</v>
      </c>
      <c r="G340" s="16">
        <v>2</v>
      </c>
      <c r="H340" s="16">
        <v>4</v>
      </c>
      <c r="I340">
        <f t="shared" si="314"/>
        <v>78.333333333333329</v>
      </c>
      <c r="K340">
        <f t="shared" si="288"/>
        <v>0</v>
      </c>
      <c r="M340">
        <f t="shared" si="315"/>
        <v>0</v>
      </c>
      <c r="Q340">
        <f t="shared" si="316"/>
        <v>5</v>
      </c>
      <c r="T340" s="16"/>
      <c r="U340" s="16"/>
      <c r="AC340">
        <v>10</v>
      </c>
      <c r="AD340">
        <v>3</v>
      </c>
      <c r="AE340">
        <v>50</v>
      </c>
      <c r="AF340">
        <v>164</v>
      </c>
      <c r="AI340">
        <v>8</v>
      </c>
      <c r="AV340">
        <f t="shared" si="289"/>
        <v>0</v>
      </c>
      <c r="AW340">
        <f t="shared" si="290"/>
        <v>0</v>
      </c>
      <c r="AX340">
        <f t="shared" si="291"/>
        <v>0</v>
      </c>
      <c r="AY340">
        <f t="shared" si="292"/>
        <v>0</v>
      </c>
      <c r="AZ340">
        <f t="shared" si="293"/>
        <v>0</v>
      </c>
      <c r="BA340">
        <f t="shared" si="294"/>
        <v>0</v>
      </c>
      <c r="BB340">
        <f t="shared" si="295"/>
        <v>0</v>
      </c>
      <c r="BC340">
        <f t="shared" si="296"/>
        <v>3.3333333333333335</v>
      </c>
      <c r="BD340">
        <f t="shared" si="297"/>
        <v>1</v>
      </c>
      <c r="BE340">
        <f t="shared" si="298"/>
        <v>16.666666666666668</v>
      </c>
      <c r="BF340">
        <f t="shared" si="299"/>
        <v>54.666666666666664</v>
      </c>
      <c r="BG340">
        <f t="shared" si="300"/>
        <v>0</v>
      </c>
      <c r="BH340">
        <f t="shared" si="301"/>
        <v>0</v>
      </c>
      <c r="BI340">
        <f t="shared" si="302"/>
        <v>2.6666666666666665</v>
      </c>
      <c r="BJ340">
        <f t="shared" si="303"/>
        <v>0</v>
      </c>
      <c r="BK340">
        <f t="shared" si="304"/>
        <v>0</v>
      </c>
      <c r="BL340">
        <v>0</v>
      </c>
      <c r="BM340">
        <f t="shared" si="305"/>
        <v>0</v>
      </c>
      <c r="BN340">
        <f t="shared" si="306"/>
        <v>0</v>
      </c>
      <c r="BO340">
        <f t="shared" si="307"/>
        <v>0</v>
      </c>
      <c r="BP340">
        <f t="shared" si="308"/>
        <v>0</v>
      </c>
      <c r="BQ340">
        <f t="shared" si="309"/>
        <v>0</v>
      </c>
      <c r="BR340">
        <f t="shared" si="310"/>
        <v>0</v>
      </c>
      <c r="BS340">
        <f t="shared" si="311"/>
        <v>0</v>
      </c>
      <c r="BT340">
        <f t="shared" si="312"/>
        <v>0</v>
      </c>
    </row>
    <row r="341" spans="1:148" x14ac:dyDescent="0.25">
      <c r="A341">
        <v>34</v>
      </c>
      <c r="B341">
        <v>5</v>
      </c>
      <c r="C341" t="s">
        <v>67</v>
      </c>
      <c r="D341" t="s">
        <v>61</v>
      </c>
      <c r="E341" s="15"/>
      <c r="F341" s="15">
        <v>11</v>
      </c>
      <c r="G341">
        <v>2</v>
      </c>
      <c r="H341">
        <v>4</v>
      </c>
      <c r="I341">
        <f t="shared" si="314"/>
        <v>55.666666666666671</v>
      </c>
      <c r="K341">
        <f t="shared" si="288"/>
        <v>0</v>
      </c>
      <c r="M341">
        <f t="shared" si="315"/>
        <v>0</v>
      </c>
      <c r="Q341">
        <f t="shared" si="316"/>
        <v>4</v>
      </c>
      <c r="AB341">
        <v>2</v>
      </c>
      <c r="AC341">
        <v>16</v>
      </c>
      <c r="AE341">
        <v>65</v>
      </c>
      <c r="AF341">
        <v>84</v>
      </c>
      <c r="AV341">
        <f t="shared" si="289"/>
        <v>0</v>
      </c>
      <c r="AW341">
        <f t="shared" si="290"/>
        <v>0</v>
      </c>
      <c r="AX341">
        <f t="shared" si="291"/>
        <v>0</v>
      </c>
      <c r="AY341">
        <f t="shared" si="292"/>
        <v>0</v>
      </c>
      <c r="AZ341">
        <f t="shared" si="293"/>
        <v>0</v>
      </c>
      <c r="BA341">
        <f t="shared" si="294"/>
        <v>0</v>
      </c>
      <c r="BB341">
        <f t="shared" si="295"/>
        <v>0.66666666666666663</v>
      </c>
      <c r="BC341">
        <f t="shared" si="296"/>
        <v>5.333333333333333</v>
      </c>
      <c r="BD341">
        <f t="shared" si="297"/>
        <v>0</v>
      </c>
      <c r="BE341">
        <f t="shared" si="298"/>
        <v>21.666666666666668</v>
      </c>
      <c r="BF341">
        <f t="shared" si="299"/>
        <v>28</v>
      </c>
      <c r="BG341">
        <f t="shared" si="300"/>
        <v>0</v>
      </c>
      <c r="BH341">
        <f t="shared" si="301"/>
        <v>0</v>
      </c>
      <c r="BI341">
        <f t="shared" si="302"/>
        <v>0</v>
      </c>
      <c r="BJ341">
        <f t="shared" si="303"/>
        <v>0</v>
      </c>
      <c r="BK341">
        <f t="shared" si="304"/>
        <v>0</v>
      </c>
      <c r="BL341">
        <v>0</v>
      </c>
      <c r="BM341">
        <f t="shared" si="305"/>
        <v>0</v>
      </c>
      <c r="BN341">
        <f t="shared" si="306"/>
        <v>0</v>
      </c>
      <c r="BO341">
        <f t="shared" si="307"/>
        <v>0</v>
      </c>
      <c r="BP341">
        <f t="shared" si="308"/>
        <v>0</v>
      </c>
      <c r="BQ341">
        <f t="shared" si="309"/>
        <v>0</v>
      </c>
      <c r="BR341">
        <f t="shared" si="310"/>
        <v>0</v>
      </c>
      <c r="BS341">
        <f t="shared" si="311"/>
        <v>0</v>
      </c>
      <c r="BT341">
        <f t="shared" si="312"/>
        <v>0</v>
      </c>
    </row>
    <row r="342" spans="1:148" x14ac:dyDescent="0.25">
      <c r="A342">
        <v>35</v>
      </c>
      <c r="B342">
        <v>10</v>
      </c>
      <c r="C342" t="s">
        <v>67</v>
      </c>
      <c r="D342" t="s">
        <v>63</v>
      </c>
      <c r="E342" s="15"/>
      <c r="F342" s="15">
        <v>2</v>
      </c>
      <c r="G342" s="16">
        <v>1</v>
      </c>
      <c r="H342" s="16">
        <v>2</v>
      </c>
      <c r="I342">
        <f t="shared" si="314"/>
        <v>73.333333333333343</v>
      </c>
      <c r="J342">
        <f>AVERAGE(I342:I351)</f>
        <v>88.26666666666668</v>
      </c>
      <c r="K342">
        <f t="shared" si="288"/>
        <v>1.3333333333333333</v>
      </c>
      <c r="L342">
        <f>AVERAGE(K342:K351)</f>
        <v>0.3833333333333333</v>
      </c>
      <c r="M342">
        <f t="shared" si="315"/>
        <v>3</v>
      </c>
      <c r="N342">
        <f>AVERAGE(M342:M351)</f>
        <v>0.7</v>
      </c>
      <c r="O342">
        <f>STDEV(K342:K351)</f>
        <v>0.49721446300587668</v>
      </c>
      <c r="P342">
        <f>O342/L342</f>
        <v>1.2970812078414176</v>
      </c>
      <c r="Q342">
        <f t="shared" si="316"/>
        <v>8</v>
      </c>
      <c r="R342">
        <f>AVERAGE(Q342:Q351)</f>
        <v>5.3</v>
      </c>
      <c r="S342">
        <f>STDEV(I342:I351)</f>
        <v>27.148903531504939</v>
      </c>
      <c r="T342">
        <f>S342/J342</f>
        <v>0.30757821221493503</v>
      </c>
      <c r="W342">
        <v>5</v>
      </c>
      <c r="Z342">
        <v>14</v>
      </c>
      <c r="AA342">
        <v>9</v>
      </c>
      <c r="AB342">
        <v>3</v>
      </c>
      <c r="AC342">
        <v>48</v>
      </c>
      <c r="AD342">
        <v>30</v>
      </c>
      <c r="AE342">
        <v>13</v>
      </c>
      <c r="AF342">
        <v>318</v>
      </c>
      <c r="AR342">
        <v>4</v>
      </c>
      <c r="AS342">
        <v>3</v>
      </c>
      <c r="AT342">
        <v>1</v>
      </c>
      <c r="AV342">
        <f t="shared" si="289"/>
        <v>0</v>
      </c>
      <c r="AW342">
        <f t="shared" si="290"/>
        <v>0.83333333333333337</v>
      </c>
      <c r="AX342">
        <f t="shared" si="291"/>
        <v>0</v>
      </c>
      <c r="AY342">
        <f t="shared" si="292"/>
        <v>0</v>
      </c>
      <c r="AZ342">
        <f t="shared" si="293"/>
        <v>2.3333333333333335</v>
      </c>
      <c r="BA342">
        <f t="shared" si="294"/>
        <v>1.5</v>
      </c>
      <c r="BB342">
        <f t="shared" si="295"/>
        <v>0.5</v>
      </c>
      <c r="BC342">
        <f t="shared" si="296"/>
        <v>8</v>
      </c>
      <c r="BD342">
        <f t="shared" si="297"/>
        <v>5</v>
      </c>
      <c r="BE342">
        <f t="shared" si="298"/>
        <v>2.1666666666666665</v>
      </c>
      <c r="BF342">
        <f t="shared" si="299"/>
        <v>53</v>
      </c>
      <c r="BG342">
        <f t="shared" si="300"/>
        <v>0</v>
      </c>
      <c r="BH342">
        <f t="shared" si="301"/>
        <v>0</v>
      </c>
      <c r="BI342">
        <f t="shared" si="302"/>
        <v>0</v>
      </c>
      <c r="BJ342">
        <f t="shared" si="303"/>
        <v>0</v>
      </c>
      <c r="BK342">
        <f t="shared" si="304"/>
        <v>0</v>
      </c>
      <c r="BL342">
        <v>0</v>
      </c>
      <c r="BM342">
        <f t="shared" si="305"/>
        <v>0</v>
      </c>
      <c r="BN342">
        <f t="shared" si="306"/>
        <v>0</v>
      </c>
      <c r="BO342">
        <f t="shared" si="307"/>
        <v>0</v>
      </c>
      <c r="BP342">
        <f t="shared" si="308"/>
        <v>0</v>
      </c>
      <c r="BQ342">
        <f t="shared" si="309"/>
        <v>0</v>
      </c>
      <c r="BR342">
        <f t="shared" si="310"/>
        <v>0.66666666666666663</v>
      </c>
      <c r="BS342">
        <f t="shared" si="311"/>
        <v>0.5</v>
      </c>
      <c r="BT342">
        <f t="shared" si="312"/>
        <v>0.16666666666666666</v>
      </c>
      <c r="BV342">
        <f>AVERAGE(AV342:AV351)</f>
        <v>0</v>
      </c>
      <c r="BW342">
        <f>STDEV(AV342:AV351)</f>
        <v>0</v>
      </c>
      <c r="BX342">
        <v>0</v>
      </c>
      <c r="BY342">
        <f>AVERAGE(AW342:AW351)</f>
        <v>8.3333333333333343E-2</v>
      </c>
      <c r="BZ342">
        <f>STDEV(AW342:AW351)</f>
        <v>0.26352313834736496</v>
      </c>
      <c r="CA342">
        <f t="shared" si="317"/>
        <v>3.1622776601683791</v>
      </c>
      <c r="CB342">
        <f>AVERAGE(AX342:AX351)</f>
        <v>0</v>
      </c>
      <c r="CC342">
        <f>STDEV(AX342:AX351)</f>
        <v>0</v>
      </c>
      <c r="CD342">
        <v>0</v>
      </c>
      <c r="CE342">
        <f t="shared" ref="CE342" si="331">AVERAGE(AY342:AY351)</f>
        <v>0</v>
      </c>
      <c r="CF342">
        <f>STDEV(AY342:AY351)</f>
        <v>0</v>
      </c>
      <c r="CG342">
        <v>0</v>
      </c>
      <c r="CH342">
        <f>AVERAGE(AZ342:AZ351)</f>
        <v>0.33333333333333337</v>
      </c>
      <c r="CI342">
        <f>STDEV(AZ342:AZ351)</f>
        <v>0.76980035891950105</v>
      </c>
      <c r="CJ342">
        <f t="shared" si="319"/>
        <v>2.3094010767585029</v>
      </c>
      <c r="CK342">
        <f>AVERAGE(BA342:BA351)</f>
        <v>0.53333333333333333</v>
      </c>
      <c r="CL342">
        <f>STDEV(BA342:BA351)</f>
        <v>0.56546713999997655</v>
      </c>
      <c r="CM342">
        <f t="shared" si="320"/>
        <v>1.0602508874999561</v>
      </c>
      <c r="CN342">
        <f>AVERAGE(BB342:BB351)</f>
        <v>0.26666666666666666</v>
      </c>
      <c r="CO342">
        <f>STDEV(BB342:BB351)</f>
        <v>0.40215469046341912</v>
      </c>
      <c r="CP342">
        <f t="shared" si="321"/>
        <v>1.5080800892378217</v>
      </c>
      <c r="CQ342">
        <f>AVERAGE(BC342:BC351)</f>
        <v>21.5</v>
      </c>
      <c r="CR342">
        <f>STDEV(BC342:BC351)</f>
        <v>15.642021592689765</v>
      </c>
      <c r="CS342">
        <f t="shared" si="322"/>
        <v>0.72753588803208213</v>
      </c>
      <c r="CT342">
        <f>AVERAGE(BD342:BD351)</f>
        <v>4.3000000000000007</v>
      </c>
      <c r="CU342">
        <f>STDEV(BD342:BD351)</f>
        <v>4.8252166841897068</v>
      </c>
      <c r="CV342">
        <f t="shared" si="323"/>
        <v>1.1221434149278386</v>
      </c>
      <c r="CW342">
        <f>AVERAGE(BE342:BE351)</f>
        <v>23.4</v>
      </c>
      <c r="CX342">
        <f>STDEV(BE342:BE351)</f>
        <v>23.589755047687049</v>
      </c>
      <c r="CY342">
        <f t="shared" si="324"/>
        <v>1.0081091900720962</v>
      </c>
      <c r="CZ342">
        <f>AVERAGE(BF342:BF351)</f>
        <v>37.683333333333337</v>
      </c>
      <c r="DA342">
        <f>STDEV(BF342:BF351)</f>
        <v>16.359474545577768</v>
      </c>
      <c r="DB342">
        <f t="shared" si="325"/>
        <v>0.43413024004186906</v>
      </c>
      <c r="DC342">
        <f>AVERAGE(BG342:BG351)</f>
        <v>0</v>
      </c>
      <c r="DD342">
        <f>STDEV(BG342:BG351)</f>
        <v>0</v>
      </c>
      <c r="DE342">
        <v>0</v>
      </c>
      <c r="DF342">
        <f>AVERAGE(BH342:BH351)</f>
        <v>0</v>
      </c>
      <c r="DG342">
        <f>STDEV(BH342:BH351)</f>
        <v>0</v>
      </c>
      <c r="DH342">
        <v>0</v>
      </c>
      <c r="DI342">
        <f>AVERAGE(BI342:BI351)</f>
        <v>0.13333333333333333</v>
      </c>
      <c r="DJ342">
        <f>STDEV(BI342:BI351)</f>
        <v>0.4216370213557839</v>
      </c>
      <c r="DK342">
        <f t="shared" si="326"/>
        <v>3.1622776601683795</v>
      </c>
      <c r="DL342">
        <f>AVERAGE(BJ342:BJ351)</f>
        <v>0</v>
      </c>
      <c r="DM342">
        <f>STDEV(BJ342:BJ351)</f>
        <v>0</v>
      </c>
      <c r="DN342">
        <v>0</v>
      </c>
      <c r="DO342">
        <f>AVERAGE(BK342:BK351)</f>
        <v>0</v>
      </c>
      <c r="DP342">
        <f>STDEV(BK342:BK351)</f>
        <v>0</v>
      </c>
      <c r="DQ342">
        <v>0</v>
      </c>
      <c r="DR342">
        <f>AVERAGE(BM342:BM351)</f>
        <v>0.25</v>
      </c>
      <c r="DS342">
        <f>STDEV(BM342:BM351)</f>
        <v>0.37883838047182933</v>
      </c>
      <c r="DT342">
        <f t="shared" si="327"/>
        <v>1.5153535218873173</v>
      </c>
      <c r="DU342">
        <f>AVERAGE(BN342:BN351)</f>
        <v>0</v>
      </c>
      <c r="DV342">
        <f>STDEV(BN342:BN351)</f>
        <v>0</v>
      </c>
      <c r="DW342">
        <v>0</v>
      </c>
      <c r="DX342">
        <f>AVERAGE(BO342:BO351)</f>
        <v>0</v>
      </c>
      <c r="DY342">
        <f>STDEV(BO342:BO351)</f>
        <v>0</v>
      </c>
      <c r="DZ342">
        <v>0</v>
      </c>
      <c r="EA342">
        <f>AVERAGE(BP342:BP351)</f>
        <v>0</v>
      </c>
      <c r="EB342">
        <f>STDEV(BP342:BP351)</f>
        <v>0</v>
      </c>
      <c r="EC342">
        <v>0</v>
      </c>
      <c r="ED342">
        <f>AVERAGE(BL342:BL351)</f>
        <v>3.3333333333333333E-2</v>
      </c>
      <c r="EE342">
        <f>STDEV(BL342:BL351)</f>
        <v>0.10540925533894598</v>
      </c>
      <c r="EF342">
        <f t="shared" ref="EF342:EF372" si="332">EE342/ED342</f>
        <v>3.1622776601683795</v>
      </c>
      <c r="EG342">
        <f>AVERAGE(BQ342:BQ351)</f>
        <v>0</v>
      </c>
      <c r="EH342">
        <f>STDEV(BQ342:BQ351)</f>
        <v>0</v>
      </c>
      <c r="EI342">
        <v>0</v>
      </c>
      <c r="EJ342">
        <f>AVERAGE(BR342:BR351)</f>
        <v>6.6666666666666666E-2</v>
      </c>
      <c r="EK342">
        <f t="shared" si="328"/>
        <v>0.21081851067789195</v>
      </c>
      <c r="EL342">
        <f t="shared" ref="EL342:EL372" si="333">EK342/EJ342</f>
        <v>3.1622776601683795</v>
      </c>
      <c r="EM342">
        <f>AVERAGE(BS342:BS351)</f>
        <v>0.05</v>
      </c>
      <c r="EN342">
        <f t="shared" si="329"/>
        <v>0.15811388300841897</v>
      </c>
      <c r="EO342">
        <f t="shared" ref="EO342:EO382" si="334">EN342/EM342</f>
        <v>3.1622776601683791</v>
      </c>
      <c r="EP342">
        <f>AVERAGE(BT342:BT351)</f>
        <v>1.6666666666666666E-2</v>
      </c>
      <c r="EQ342">
        <f t="shared" si="330"/>
        <v>5.2704627669472988E-2</v>
      </c>
      <c r="ER342">
        <f t="shared" ref="ER342" si="335">EQ342/EP342</f>
        <v>3.1622776601683795</v>
      </c>
    </row>
    <row r="343" spans="1:148" x14ac:dyDescent="0.25">
      <c r="A343">
        <v>35</v>
      </c>
      <c r="B343">
        <v>10</v>
      </c>
      <c r="C343" t="s">
        <v>67</v>
      </c>
      <c r="D343" t="s">
        <v>63</v>
      </c>
      <c r="E343" s="15"/>
      <c r="F343" s="15">
        <v>3</v>
      </c>
      <c r="G343" s="16">
        <v>1</v>
      </c>
      <c r="H343" s="16">
        <v>2</v>
      </c>
      <c r="I343">
        <f t="shared" si="314"/>
        <v>114.00000000000001</v>
      </c>
      <c r="K343">
        <f t="shared" si="288"/>
        <v>0</v>
      </c>
      <c r="M343">
        <f t="shared" si="315"/>
        <v>0</v>
      </c>
      <c r="Q343">
        <f t="shared" si="316"/>
        <v>7</v>
      </c>
      <c r="T343" s="16"/>
      <c r="U343" s="16"/>
      <c r="Z343">
        <v>6</v>
      </c>
      <c r="AA343">
        <v>5</v>
      </c>
      <c r="AC343">
        <v>185</v>
      </c>
      <c r="AD343">
        <v>17</v>
      </c>
      <c r="AE343">
        <v>269</v>
      </c>
      <c r="AF343">
        <v>200</v>
      </c>
      <c r="AP343">
        <v>2</v>
      </c>
      <c r="AV343">
        <f t="shared" si="289"/>
        <v>0</v>
      </c>
      <c r="AW343">
        <f t="shared" si="290"/>
        <v>0</v>
      </c>
      <c r="AX343">
        <f t="shared" si="291"/>
        <v>0</v>
      </c>
      <c r="AY343">
        <f t="shared" si="292"/>
        <v>0</v>
      </c>
      <c r="AZ343">
        <f t="shared" si="293"/>
        <v>1</v>
      </c>
      <c r="BA343">
        <f t="shared" si="294"/>
        <v>0.83333333333333337</v>
      </c>
      <c r="BB343">
        <f t="shared" si="295"/>
        <v>0</v>
      </c>
      <c r="BC343">
        <f t="shared" si="296"/>
        <v>30.833333333333332</v>
      </c>
      <c r="BD343">
        <f t="shared" si="297"/>
        <v>2.8333333333333335</v>
      </c>
      <c r="BE343">
        <f t="shared" si="298"/>
        <v>44.833333333333336</v>
      </c>
      <c r="BF343">
        <f t="shared" si="299"/>
        <v>33.333333333333336</v>
      </c>
      <c r="BG343">
        <f t="shared" si="300"/>
        <v>0</v>
      </c>
      <c r="BH343">
        <f t="shared" si="301"/>
        <v>0</v>
      </c>
      <c r="BI343">
        <f t="shared" si="302"/>
        <v>0</v>
      </c>
      <c r="BJ343">
        <f t="shared" si="303"/>
        <v>0</v>
      </c>
      <c r="BK343">
        <f t="shared" si="304"/>
        <v>0</v>
      </c>
      <c r="BL343">
        <v>0.33333333333333331</v>
      </c>
      <c r="BM343">
        <f t="shared" si="305"/>
        <v>0</v>
      </c>
      <c r="BN343">
        <f t="shared" si="306"/>
        <v>0</v>
      </c>
      <c r="BO343">
        <f t="shared" si="307"/>
        <v>0</v>
      </c>
      <c r="BP343">
        <f t="shared" si="308"/>
        <v>0</v>
      </c>
      <c r="BQ343">
        <f t="shared" si="309"/>
        <v>0</v>
      </c>
      <c r="BR343">
        <f t="shared" si="310"/>
        <v>0</v>
      </c>
      <c r="BS343">
        <f t="shared" si="311"/>
        <v>0</v>
      </c>
      <c r="BT343">
        <f t="shared" si="312"/>
        <v>0</v>
      </c>
    </row>
    <row r="344" spans="1:148" x14ac:dyDescent="0.25">
      <c r="A344">
        <v>35</v>
      </c>
      <c r="B344">
        <v>10</v>
      </c>
      <c r="C344" t="s">
        <v>67</v>
      </c>
      <c r="D344" t="s">
        <v>63</v>
      </c>
      <c r="E344" s="15"/>
      <c r="F344" s="15">
        <v>4</v>
      </c>
      <c r="G344" s="16">
        <v>1</v>
      </c>
      <c r="H344" s="16">
        <v>2</v>
      </c>
      <c r="I344">
        <f t="shared" si="314"/>
        <v>76.833333333333343</v>
      </c>
      <c r="K344">
        <f t="shared" si="288"/>
        <v>0.16666666666666666</v>
      </c>
      <c r="M344">
        <f t="shared" si="315"/>
        <v>1</v>
      </c>
      <c r="Q344">
        <f t="shared" si="316"/>
        <v>4</v>
      </c>
      <c r="T344" s="16"/>
      <c r="U344" s="16"/>
      <c r="AC344">
        <v>114</v>
      </c>
      <c r="AD344">
        <v>56</v>
      </c>
      <c r="AE344">
        <v>21</v>
      </c>
      <c r="AF344">
        <v>270</v>
      </c>
      <c r="AL344">
        <v>1</v>
      </c>
      <c r="AV344">
        <f t="shared" si="289"/>
        <v>0</v>
      </c>
      <c r="AW344">
        <f t="shared" si="290"/>
        <v>0</v>
      </c>
      <c r="AX344">
        <f t="shared" si="291"/>
        <v>0</v>
      </c>
      <c r="AY344">
        <f t="shared" si="292"/>
        <v>0</v>
      </c>
      <c r="AZ344">
        <f t="shared" si="293"/>
        <v>0</v>
      </c>
      <c r="BA344">
        <f t="shared" si="294"/>
        <v>0</v>
      </c>
      <c r="BB344">
        <f t="shared" si="295"/>
        <v>0</v>
      </c>
      <c r="BC344">
        <f t="shared" si="296"/>
        <v>19</v>
      </c>
      <c r="BD344">
        <f t="shared" si="297"/>
        <v>9.3333333333333339</v>
      </c>
      <c r="BE344">
        <f t="shared" si="298"/>
        <v>3.5</v>
      </c>
      <c r="BF344">
        <f t="shared" si="299"/>
        <v>45</v>
      </c>
      <c r="BG344">
        <f t="shared" si="300"/>
        <v>0</v>
      </c>
      <c r="BH344">
        <f t="shared" si="301"/>
        <v>0</v>
      </c>
      <c r="BI344">
        <f t="shared" si="302"/>
        <v>0</v>
      </c>
      <c r="BJ344">
        <f t="shared" si="303"/>
        <v>0</v>
      </c>
      <c r="BK344">
        <f t="shared" si="304"/>
        <v>0</v>
      </c>
      <c r="BL344">
        <v>0</v>
      </c>
      <c r="BM344">
        <f t="shared" si="305"/>
        <v>0.16666666666666666</v>
      </c>
      <c r="BN344">
        <f t="shared" si="306"/>
        <v>0</v>
      </c>
      <c r="BO344">
        <f t="shared" si="307"/>
        <v>0</v>
      </c>
      <c r="BP344">
        <f t="shared" si="308"/>
        <v>0</v>
      </c>
      <c r="BQ344">
        <f t="shared" si="309"/>
        <v>0</v>
      </c>
      <c r="BR344">
        <f t="shared" si="310"/>
        <v>0</v>
      </c>
      <c r="BS344">
        <f t="shared" si="311"/>
        <v>0</v>
      </c>
      <c r="BT344">
        <f t="shared" si="312"/>
        <v>0</v>
      </c>
    </row>
    <row r="345" spans="1:148" x14ac:dyDescent="0.25">
      <c r="A345">
        <v>35</v>
      </c>
      <c r="B345">
        <v>10</v>
      </c>
      <c r="C345" t="s">
        <v>67</v>
      </c>
      <c r="D345" t="s">
        <v>63</v>
      </c>
      <c r="E345" s="15"/>
      <c r="F345" s="15">
        <v>5</v>
      </c>
      <c r="G345" s="16">
        <v>2</v>
      </c>
      <c r="H345" s="16">
        <v>4</v>
      </c>
      <c r="I345">
        <f t="shared" si="314"/>
        <v>82.666666666666671</v>
      </c>
      <c r="K345">
        <f t="shared" si="288"/>
        <v>0</v>
      </c>
      <c r="M345">
        <f t="shared" si="315"/>
        <v>0</v>
      </c>
      <c r="Q345">
        <f t="shared" si="316"/>
        <v>5</v>
      </c>
      <c r="T345" s="16"/>
      <c r="U345" s="16"/>
      <c r="AA345">
        <v>2</v>
      </c>
      <c r="AC345">
        <v>87</v>
      </c>
      <c r="AD345">
        <v>5</v>
      </c>
      <c r="AE345">
        <v>72</v>
      </c>
      <c r="AF345">
        <v>82</v>
      </c>
      <c r="AV345">
        <f t="shared" si="289"/>
        <v>0</v>
      </c>
      <c r="AW345">
        <f t="shared" si="290"/>
        <v>0</v>
      </c>
      <c r="AX345">
        <f t="shared" si="291"/>
        <v>0</v>
      </c>
      <c r="AY345">
        <f t="shared" si="292"/>
        <v>0</v>
      </c>
      <c r="AZ345">
        <f t="shared" si="293"/>
        <v>0</v>
      </c>
      <c r="BA345">
        <f t="shared" si="294"/>
        <v>0.66666666666666663</v>
      </c>
      <c r="BB345">
        <f t="shared" si="295"/>
        <v>0</v>
      </c>
      <c r="BC345">
        <f t="shared" si="296"/>
        <v>29</v>
      </c>
      <c r="BD345">
        <f t="shared" si="297"/>
        <v>1.6666666666666667</v>
      </c>
      <c r="BE345">
        <f t="shared" si="298"/>
        <v>24</v>
      </c>
      <c r="BF345">
        <f t="shared" si="299"/>
        <v>27.333333333333332</v>
      </c>
      <c r="BG345">
        <f t="shared" si="300"/>
        <v>0</v>
      </c>
      <c r="BH345">
        <f t="shared" si="301"/>
        <v>0</v>
      </c>
      <c r="BI345">
        <f t="shared" si="302"/>
        <v>0</v>
      </c>
      <c r="BJ345">
        <f t="shared" si="303"/>
        <v>0</v>
      </c>
      <c r="BK345">
        <f t="shared" si="304"/>
        <v>0</v>
      </c>
      <c r="BL345">
        <v>0</v>
      </c>
      <c r="BM345">
        <f t="shared" si="305"/>
        <v>0</v>
      </c>
      <c r="BN345">
        <f t="shared" si="306"/>
        <v>0</v>
      </c>
      <c r="BO345">
        <f t="shared" si="307"/>
        <v>0</v>
      </c>
      <c r="BP345">
        <f t="shared" si="308"/>
        <v>0</v>
      </c>
      <c r="BQ345">
        <f t="shared" si="309"/>
        <v>0</v>
      </c>
      <c r="BR345">
        <f t="shared" si="310"/>
        <v>0</v>
      </c>
      <c r="BS345">
        <f t="shared" si="311"/>
        <v>0</v>
      </c>
      <c r="BT345">
        <f t="shared" si="312"/>
        <v>0</v>
      </c>
    </row>
    <row r="346" spans="1:148" x14ac:dyDescent="0.25">
      <c r="A346">
        <v>35</v>
      </c>
      <c r="B346">
        <v>10</v>
      </c>
      <c r="C346" t="s">
        <v>67</v>
      </c>
      <c r="D346" t="s">
        <v>63</v>
      </c>
      <c r="E346" s="15" t="s">
        <v>81</v>
      </c>
      <c r="F346" s="15">
        <v>6</v>
      </c>
      <c r="G346" s="16">
        <v>1</v>
      </c>
      <c r="H346" s="16">
        <v>2</v>
      </c>
      <c r="I346">
        <f t="shared" si="314"/>
        <v>39</v>
      </c>
      <c r="K346">
        <f t="shared" si="288"/>
        <v>0</v>
      </c>
      <c r="M346">
        <f t="shared" si="315"/>
        <v>0</v>
      </c>
      <c r="Q346">
        <f t="shared" si="316"/>
        <v>5</v>
      </c>
      <c r="T346" s="16"/>
      <c r="U346" s="16"/>
      <c r="AA346">
        <v>2</v>
      </c>
      <c r="AC346">
        <v>21</v>
      </c>
      <c r="AD346">
        <v>89</v>
      </c>
      <c r="AE346">
        <v>62</v>
      </c>
      <c r="AF346">
        <v>60</v>
      </c>
      <c r="AV346">
        <f t="shared" si="289"/>
        <v>0</v>
      </c>
      <c r="AW346">
        <f t="shared" si="290"/>
        <v>0</v>
      </c>
      <c r="AX346">
        <f t="shared" si="291"/>
        <v>0</v>
      </c>
      <c r="AY346">
        <f t="shared" si="292"/>
        <v>0</v>
      </c>
      <c r="AZ346">
        <f t="shared" si="293"/>
        <v>0</v>
      </c>
      <c r="BA346">
        <f t="shared" si="294"/>
        <v>0.33333333333333331</v>
      </c>
      <c r="BB346">
        <f t="shared" si="295"/>
        <v>0</v>
      </c>
      <c r="BC346">
        <f t="shared" si="296"/>
        <v>3.5</v>
      </c>
      <c r="BD346">
        <f t="shared" si="297"/>
        <v>14.833333333333334</v>
      </c>
      <c r="BE346">
        <f t="shared" si="298"/>
        <v>10.333333333333334</v>
      </c>
      <c r="BF346">
        <f t="shared" si="299"/>
        <v>10</v>
      </c>
      <c r="BG346">
        <f t="shared" si="300"/>
        <v>0</v>
      </c>
      <c r="BH346">
        <f t="shared" si="301"/>
        <v>0</v>
      </c>
      <c r="BI346">
        <f t="shared" si="302"/>
        <v>0</v>
      </c>
      <c r="BJ346">
        <f t="shared" si="303"/>
        <v>0</v>
      </c>
      <c r="BK346">
        <f t="shared" si="304"/>
        <v>0</v>
      </c>
      <c r="BL346">
        <v>0</v>
      </c>
      <c r="BM346">
        <f t="shared" si="305"/>
        <v>0</v>
      </c>
      <c r="BN346">
        <f t="shared" si="306"/>
        <v>0</v>
      </c>
      <c r="BO346">
        <f t="shared" si="307"/>
        <v>0</v>
      </c>
      <c r="BP346">
        <f t="shared" si="308"/>
        <v>0</v>
      </c>
      <c r="BQ346">
        <f t="shared" si="309"/>
        <v>0</v>
      </c>
      <c r="BR346">
        <f t="shared" si="310"/>
        <v>0</v>
      </c>
      <c r="BS346">
        <f t="shared" si="311"/>
        <v>0</v>
      </c>
      <c r="BT346">
        <f t="shared" si="312"/>
        <v>0</v>
      </c>
    </row>
    <row r="347" spans="1:148" x14ac:dyDescent="0.25">
      <c r="A347">
        <v>35</v>
      </c>
      <c r="B347">
        <v>10</v>
      </c>
      <c r="C347" t="s">
        <v>67</v>
      </c>
      <c r="D347" t="s">
        <v>63</v>
      </c>
      <c r="E347" s="11"/>
      <c r="F347" s="12">
        <v>7</v>
      </c>
      <c r="G347">
        <v>1</v>
      </c>
      <c r="H347">
        <v>2</v>
      </c>
      <c r="I347">
        <f t="shared" si="314"/>
        <v>66.5</v>
      </c>
      <c r="K347">
        <f t="shared" si="288"/>
        <v>0</v>
      </c>
      <c r="M347">
        <f t="shared" si="315"/>
        <v>0</v>
      </c>
      <c r="Q347">
        <f t="shared" si="316"/>
        <v>5</v>
      </c>
      <c r="AA347">
        <v>4</v>
      </c>
      <c r="AC347">
        <v>245</v>
      </c>
      <c r="AD347">
        <v>41</v>
      </c>
      <c r="AE347">
        <v>17</v>
      </c>
      <c r="AF347">
        <v>92</v>
      </c>
      <c r="AV347">
        <f t="shared" si="289"/>
        <v>0</v>
      </c>
      <c r="AW347">
        <f t="shared" si="290"/>
        <v>0</v>
      </c>
      <c r="AX347">
        <f t="shared" si="291"/>
        <v>0</v>
      </c>
      <c r="AY347">
        <f t="shared" si="292"/>
        <v>0</v>
      </c>
      <c r="AZ347">
        <f t="shared" si="293"/>
        <v>0</v>
      </c>
      <c r="BA347">
        <f t="shared" si="294"/>
        <v>0.66666666666666663</v>
      </c>
      <c r="BB347">
        <f t="shared" si="295"/>
        <v>0</v>
      </c>
      <c r="BC347">
        <f t="shared" si="296"/>
        <v>40.833333333333336</v>
      </c>
      <c r="BD347">
        <f t="shared" si="297"/>
        <v>6.833333333333333</v>
      </c>
      <c r="BE347">
        <f t="shared" si="298"/>
        <v>2.8333333333333335</v>
      </c>
      <c r="BF347">
        <f t="shared" si="299"/>
        <v>15.333333333333334</v>
      </c>
      <c r="BG347">
        <f t="shared" si="300"/>
        <v>0</v>
      </c>
      <c r="BH347">
        <f t="shared" si="301"/>
        <v>0</v>
      </c>
      <c r="BI347">
        <f t="shared" si="302"/>
        <v>0</v>
      </c>
      <c r="BJ347">
        <f t="shared" si="303"/>
        <v>0</v>
      </c>
      <c r="BK347">
        <f t="shared" si="304"/>
        <v>0</v>
      </c>
      <c r="BL347">
        <v>0</v>
      </c>
      <c r="BM347">
        <f t="shared" si="305"/>
        <v>0</v>
      </c>
      <c r="BN347">
        <f t="shared" si="306"/>
        <v>0</v>
      </c>
      <c r="BO347">
        <f t="shared" si="307"/>
        <v>0</v>
      </c>
      <c r="BP347">
        <f t="shared" si="308"/>
        <v>0</v>
      </c>
      <c r="BQ347">
        <f t="shared" si="309"/>
        <v>0</v>
      </c>
      <c r="BR347">
        <f t="shared" si="310"/>
        <v>0</v>
      </c>
      <c r="BS347">
        <f t="shared" si="311"/>
        <v>0</v>
      </c>
      <c r="BT347">
        <f t="shared" si="312"/>
        <v>0</v>
      </c>
    </row>
    <row r="348" spans="1:148" x14ac:dyDescent="0.25">
      <c r="A348">
        <v>35</v>
      </c>
      <c r="B348">
        <v>10</v>
      </c>
      <c r="C348" t="s">
        <v>67</v>
      </c>
      <c r="D348" t="s">
        <v>63</v>
      </c>
      <c r="E348" s="11"/>
      <c r="F348" s="12">
        <v>8</v>
      </c>
      <c r="G348">
        <v>1</v>
      </c>
      <c r="H348">
        <v>2</v>
      </c>
      <c r="I348">
        <f t="shared" si="314"/>
        <v>88.666666666666657</v>
      </c>
      <c r="K348">
        <f t="shared" si="288"/>
        <v>0</v>
      </c>
      <c r="M348">
        <f t="shared" si="315"/>
        <v>0</v>
      </c>
      <c r="Q348">
        <f t="shared" si="316"/>
        <v>5</v>
      </c>
      <c r="AB348">
        <v>7</v>
      </c>
      <c r="AC348">
        <v>299</v>
      </c>
      <c r="AD348">
        <v>13</v>
      </c>
      <c r="AE348">
        <v>2</v>
      </c>
      <c r="AF348">
        <v>211</v>
      </c>
      <c r="AV348">
        <f t="shared" si="289"/>
        <v>0</v>
      </c>
      <c r="AW348">
        <f t="shared" si="290"/>
        <v>0</v>
      </c>
      <c r="AX348">
        <f t="shared" si="291"/>
        <v>0</v>
      </c>
      <c r="AY348">
        <f t="shared" si="292"/>
        <v>0</v>
      </c>
      <c r="AZ348">
        <f t="shared" si="293"/>
        <v>0</v>
      </c>
      <c r="BA348">
        <f t="shared" si="294"/>
        <v>0</v>
      </c>
      <c r="BB348">
        <f t="shared" si="295"/>
        <v>1.1666666666666667</v>
      </c>
      <c r="BC348">
        <f t="shared" si="296"/>
        <v>49.833333333333336</v>
      </c>
      <c r="BD348">
        <f t="shared" si="297"/>
        <v>2.1666666666666665</v>
      </c>
      <c r="BE348">
        <f t="shared" si="298"/>
        <v>0.33333333333333331</v>
      </c>
      <c r="BF348">
        <f t="shared" si="299"/>
        <v>35.166666666666664</v>
      </c>
      <c r="BG348">
        <f t="shared" si="300"/>
        <v>0</v>
      </c>
      <c r="BH348">
        <f t="shared" si="301"/>
        <v>0</v>
      </c>
      <c r="BI348">
        <f t="shared" si="302"/>
        <v>0</v>
      </c>
      <c r="BJ348">
        <f t="shared" si="303"/>
        <v>0</v>
      </c>
      <c r="BK348">
        <f t="shared" si="304"/>
        <v>0</v>
      </c>
      <c r="BL348">
        <v>0</v>
      </c>
      <c r="BM348">
        <f t="shared" si="305"/>
        <v>0</v>
      </c>
      <c r="BN348">
        <f t="shared" si="306"/>
        <v>0</v>
      </c>
      <c r="BO348">
        <f t="shared" si="307"/>
        <v>0</v>
      </c>
      <c r="BP348">
        <f t="shared" si="308"/>
        <v>0</v>
      </c>
      <c r="BQ348">
        <f t="shared" si="309"/>
        <v>0</v>
      </c>
      <c r="BR348">
        <f t="shared" si="310"/>
        <v>0</v>
      </c>
      <c r="BS348">
        <f t="shared" si="311"/>
        <v>0</v>
      </c>
      <c r="BT348">
        <f t="shared" si="312"/>
        <v>0</v>
      </c>
    </row>
    <row r="349" spans="1:148" x14ac:dyDescent="0.25">
      <c r="A349">
        <v>35</v>
      </c>
      <c r="B349">
        <v>10</v>
      </c>
      <c r="C349" t="s">
        <v>67</v>
      </c>
      <c r="D349" t="s">
        <v>63</v>
      </c>
      <c r="E349" s="11"/>
      <c r="F349" s="12">
        <v>9</v>
      </c>
      <c r="G349">
        <v>2</v>
      </c>
      <c r="H349">
        <v>4</v>
      </c>
      <c r="I349">
        <f t="shared" si="314"/>
        <v>97.666666666666657</v>
      </c>
      <c r="K349">
        <f t="shared" si="288"/>
        <v>0.66666666666666663</v>
      </c>
      <c r="M349">
        <f t="shared" si="315"/>
        <v>1</v>
      </c>
      <c r="Q349">
        <f t="shared" si="316"/>
        <v>5</v>
      </c>
      <c r="AB349">
        <v>1</v>
      </c>
      <c r="AC349">
        <v>30</v>
      </c>
      <c r="AD349">
        <v>1</v>
      </c>
      <c r="AE349">
        <v>85</v>
      </c>
      <c r="AF349">
        <v>176</v>
      </c>
      <c r="AL349">
        <v>2</v>
      </c>
      <c r="AV349">
        <f t="shared" si="289"/>
        <v>0</v>
      </c>
      <c r="AW349">
        <f t="shared" si="290"/>
        <v>0</v>
      </c>
      <c r="AX349">
        <f t="shared" si="291"/>
        <v>0</v>
      </c>
      <c r="AY349">
        <f t="shared" si="292"/>
        <v>0</v>
      </c>
      <c r="AZ349">
        <f t="shared" si="293"/>
        <v>0</v>
      </c>
      <c r="BA349">
        <f t="shared" si="294"/>
        <v>0</v>
      </c>
      <c r="BB349">
        <f t="shared" si="295"/>
        <v>0.33333333333333331</v>
      </c>
      <c r="BC349">
        <f t="shared" si="296"/>
        <v>10</v>
      </c>
      <c r="BD349">
        <f t="shared" si="297"/>
        <v>0.33333333333333331</v>
      </c>
      <c r="BE349">
        <f t="shared" si="298"/>
        <v>28.333333333333332</v>
      </c>
      <c r="BF349">
        <f t="shared" si="299"/>
        <v>58.666666666666664</v>
      </c>
      <c r="BG349">
        <f t="shared" si="300"/>
        <v>0</v>
      </c>
      <c r="BH349">
        <f t="shared" si="301"/>
        <v>0</v>
      </c>
      <c r="BI349">
        <f t="shared" si="302"/>
        <v>0</v>
      </c>
      <c r="BJ349">
        <f t="shared" si="303"/>
        <v>0</v>
      </c>
      <c r="BK349">
        <f t="shared" si="304"/>
        <v>0</v>
      </c>
      <c r="BL349">
        <v>0</v>
      </c>
      <c r="BM349">
        <f t="shared" si="305"/>
        <v>0.66666666666666663</v>
      </c>
      <c r="BN349">
        <f t="shared" si="306"/>
        <v>0</v>
      </c>
      <c r="BO349">
        <f t="shared" si="307"/>
        <v>0</v>
      </c>
      <c r="BP349">
        <f t="shared" si="308"/>
        <v>0</v>
      </c>
      <c r="BQ349">
        <f t="shared" si="309"/>
        <v>0</v>
      </c>
      <c r="BR349">
        <f t="shared" si="310"/>
        <v>0</v>
      </c>
      <c r="BS349">
        <f t="shared" si="311"/>
        <v>0</v>
      </c>
      <c r="BT349">
        <f t="shared" si="312"/>
        <v>0</v>
      </c>
    </row>
    <row r="350" spans="1:148" x14ac:dyDescent="0.25">
      <c r="A350">
        <v>35</v>
      </c>
      <c r="B350">
        <v>10</v>
      </c>
      <c r="C350" t="s">
        <v>67</v>
      </c>
      <c r="D350" t="s">
        <v>63</v>
      </c>
      <c r="E350" s="11"/>
      <c r="F350" s="12">
        <v>10</v>
      </c>
      <c r="G350" s="16">
        <v>2</v>
      </c>
      <c r="H350" s="16">
        <v>4</v>
      </c>
      <c r="I350">
        <f t="shared" si="314"/>
        <v>134.66666666666669</v>
      </c>
      <c r="K350">
        <f t="shared" si="288"/>
        <v>1</v>
      </c>
      <c r="M350">
        <f t="shared" si="315"/>
        <v>1</v>
      </c>
      <c r="Q350">
        <f t="shared" si="316"/>
        <v>6</v>
      </c>
      <c r="T350" s="16"/>
      <c r="U350" s="16"/>
      <c r="AA350">
        <v>4</v>
      </c>
      <c r="AB350">
        <v>2</v>
      </c>
      <c r="AC350">
        <v>52</v>
      </c>
      <c r="AE350">
        <v>190</v>
      </c>
      <c r="AF350">
        <v>152</v>
      </c>
      <c r="AI350">
        <v>4</v>
      </c>
      <c r="AL350">
        <v>3</v>
      </c>
      <c r="AV350">
        <f t="shared" si="289"/>
        <v>0</v>
      </c>
      <c r="AW350">
        <f t="shared" si="290"/>
        <v>0</v>
      </c>
      <c r="AX350">
        <f t="shared" si="291"/>
        <v>0</v>
      </c>
      <c r="AY350">
        <f t="shared" si="292"/>
        <v>0</v>
      </c>
      <c r="AZ350">
        <f t="shared" si="293"/>
        <v>0</v>
      </c>
      <c r="BA350">
        <f t="shared" si="294"/>
        <v>1.3333333333333333</v>
      </c>
      <c r="BB350">
        <f t="shared" si="295"/>
        <v>0.66666666666666663</v>
      </c>
      <c r="BC350">
        <f t="shared" si="296"/>
        <v>17.333333333333332</v>
      </c>
      <c r="BD350">
        <f t="shared" si="297"/>
        <v>0</v>
      </c>
      <c r="BE350">
        <f t="shared" si="298"/>
        <v>63.333333333333336</v>
      </c>
      <c r="BF350">
        <f t="shared" si="299"/>
        <v>50.666666666666664</v>
      </c>
      <c r="BG350">
        <f t="shared" si="300"/>
        <v>0</v>
      </c>
      <c r="BH350">
        <f t="shared" si="301"/>
        <v>0</v>
      </c>
      <c r="BI350">
        <f t="shared" si="302"/>
        <v>1.3333333333333333</v>
      </c>
      <c r="BJ350">
        <f t="shared" si="303"/>
        <v>0</v>
      </c>
      <c r="BK350">
        <f t="shared" si="304"/>
        <v>0</v>
      </c>
      <c r="BL350">
        <v>0</v>
      </c>
      <c r="BM350">
        <f t="shared" si="305"/>
        <v>1</v>
      </c>
      <c r="BN350">
        <f t="shared" si="306"/>
        <v>0</v>
      </c>
      <c r="BO350">
        <f t="shared" si="307"/>
        <v>0</v>
      </c>
      <c r="BP350">
        <f t="shared" si="308"/>
        <v>0</v>
      </c>
      <c r="BQ350">
        <f t="shared" si="309"/>
        <v>0</v>
      </c>
      <c r="BR350">
        <f t="shared" si="310"/>
        <v>0</v>
      </c>
      <c r="BS350">
        <f t="shared" si="311"/>
        <v>0</v>
      </c>
      <c r="BT350">
        <f t="shared" si="312"/>
        <v>0</v>
      </c>
    </row>
    <row r="351" spans="1:148" x14ac:dyDescent="0.25">
      <c r="A351">
        <v>35</v>
      </c>
      <c r="B351">
        <v>10</v>
      </c>
      <c r="C351" t="s">
        <v>67</v>
      </c>
      <c r="D351" t="s">
        <v>63</v>
      </c>
      <c r="E351" s="11"/>
      <c r="F351" s="12">
        <v>11</v>
      </c>
      <c r="G351">
        <v>2</v>
      </c>
      <c r="H351">
        <v>4</v>
      </c>
      <c r="I351">
        <f t="shared" si="314"/>
        <v>109.33333333333334</v>
      </c>
      <c r="K351">
        <f t="shared" si="288"/>
        <v>0.66666666666666663</v>
      </c>
      <c r="M351">
        <f t="shared" si="315"/>
        <v>1</v>
      </c>
      <c r="Q351">
        <f t="shared" si="316"/>
        <v>3</v>
      </c>
      <c r="AC351">
        <v>20</v>
      </c>
      <c r="AE351">
        <v>163</v>
      </c>
      <c r="AF351">
        <v>145</v>
      </c>
      <c r="AL351">
        <v>2</v>
      </c>
      <c r="AV351">
        <f t="shared" si="289"/>
        <v>0</v>
      </c>
      <c r="AW351">
        <f t="shared" si="290"/>
        <v>0</v>
      </c>
      <c r="AX351">
        <f t="shared" si="291"/>
        <v>0</v>
      </c>
      <c r="AY351">
        <f t="shared" si="292"/>
        <v>0</v>
      </c>
      <c r="AZ351">
        <f t="shared" si="293"/>
        <v>0</v>
      </c>
      <c r="BA351">
        <f t="shared" si="294"/>
        <v>0</v>
      </c>
      <c r="BB351">
        <f t="shared" si="295"/>
        <v>0</v>
      </c>
      <c r="BC351">
        <f t="shared" si="296"/>
        <v>6.666666666666667</v>
      </c>
      <c r="BD351">
        <f t="shared" si="297"/>
        <v>0</v>
      </c>
      <c r="BE351">
        <f t="shared" si="298"/>
        <v>54.333333333333336</v>
      </c>
      <c r="BF351">
        <f t="shared" si="299"/>
        <v>48.333333333333336</v>
      </c>
      <c r="BG351">
        <f t="shared" si="300"/>
        <v>0</v>
      </c>
      <c r="BH351">
        <f t="shared" si="301"/>
        <v>0</v>
      </c>
      <c r="BI351">
        <f t="shared" si="302"/>
        <v>0</v>
      </c>
      <c r="BJ351">
        <f t="shared" si="303"/>
        <v>0</v>
      </c>
      <c r="BK351">
        <f t="shared" si="304"/>
        <v>0</v>
      </c>
      <c r="BL351">
        <v>0</v>
      </c>
      <c r="BM351">
        <f t="shared" si="305"/>
        <v>0.66666666666666663</v>
      </c>
      <c r="BN351">
        <f t="shared" si="306"/>
        <v>0</v>
      </c>
      <c r="BO351">
        <f t="shared" si="307"/>
        <v>0</v>
      </c>
      <c r="BP351">
        <f t="shared" si="308"/>
        <v>0</v>
      </c>
      <c r="BQ351">
        <f t="shared" si="309"/>
        <v>0</v>
      </c>
      <c r="BR351">
        <f t="shared" si="310"/>
        <v>0</v>
      </c>
      <c r="BS351">
        <f t="shared" si="311"/>
        <v>0</v>
      </c>
      <c r="BT351">
        <f t="shared" si="312"/>
        <v>0</v>
      </c>
    </row>
    <row r="352" spans="1:148" x14ac:dyDescent="0.25">
      <c r="A352">
        <v>36</v>
      </c>
      <c r="B352">
        <v>8</v>
      </c>
      <c r="C352" t="s">
        <v>62</v>
      </c>
      <c r="D352" t="s">
        <v>63</v>
      </c>
      <c r="E352" s="15"/>
      <c r="F352" s="15">
        <v>2</v>
      </c>
      <c r="G352" s="16">
        <v>0</v>
      </c>
      <c r="H352" s="16">
        <v>1</v>
      </c>
      <c r="I352">
        <f t="shared" si="314"/>
        <v>67.333333333333343</v>
      </c>
      <c r="J352">
        <f>AVERAGE(I352:I361)</f>
        <v>101.70833333333334</v>
      </c>
      <c r="K352">
        <f t="shared" si="288"/>
        <v>0</v>
      </c>
      <c r="L352">
        <f>AVERAGE(K352:K361)</f>
        <v>0.05</v>
      </c>
      <c r="M352">
        <f t="shared" si="315"/>
        <v>0</v>
      </c>
      <c r="N352">
        <f>AVERAGE(M352:M361)</f>
        <v>0.1</v>
      </c>
      <c r="O352">
        <f>STDEV(K352:K361)</f>
        <v>0.15811388300841897</v>
      </c>
      <c r="P352">
        <f>O352/L352</f>
        <v>3.1622776601683791</v>
      </c>
      <c r="Q352">
        <f t="shared" si="316"/>
        <v>7</v>
      </c>
      <c r="R352">
        <f>AVERAGE(Q352:Q361)</f>
        <v>6.5</v>
      </c>
      <c r="S352">
        <f>STDEV(I352:I361)</f>
        <v>44.418486343102074</v>
      </c>
      <c r="T352">
        <f>S352/J352</f>
        <v>0.43672415904729606</v>
      </c>
      <c r="W352">
        <v>2</v>
      </c>
      <c r="Z352">
        <v>72</v>
      </c>
      <c r="AA352">
        <v>4</v>
      </c>
      <c r="AC352">
        <v>50</v>
      </c>
      <c r="AD352">
        <v>244</v>
      </c>
      <c r="AE352">
        <v>160</v>
      </c>
      <c r="AF352">
        <v>276</v>
      </c>
      <c r="AV352">
        <f t="shared" si="289"/>
        <v>0</v>
      </c>
      <c r="AW352">
        <f t="shared" si="290"/>
        <v>0.16666666666666666</v>
      </c>
      <c r="AX352">
        <f t="shared" si="291"/>
        <v>0</v>
      </c>
      <c r="AY352">
        <f t="shared" si="292"/>
        <v>0</v>
      </c>
      <c r="AZ352">
        <f t="shared" si="293"/>
        <v>6</v>
      </c>
      <c r="BA352">
        <f t="shared" si="294"/>
        <v>0.33333333333333331</v>
      </c>
      <c r="BB352">
        <f t="shared" si="295"/>
        <v>0</v>
      </c>
      <c r="BC352">
        <f t="shared" si="296"/>
        <v>4.166666666666667</v>
      </c>
      <c r="BD352">
        <f t="shared" si="297"/>
        <v>20.333333333333332</v>
      </c>
      <c r="BE352">
        <f t="shared" si="298"/>
        <v>13.333333333333334</v>
      </c>
      <c r="BF352">
        <f t="shared" si="299"/>
        <v>23</v>
      </c>
      <c r="BG352">
        <f t="shared" si="300"/>
        <v>0</v>
      </c>
      <c r="BH352">
        <f t="shared" si="301"/>
        <v>0</v>
      </c>
      <c r="BI352">
        <f t="shared" si="302"/>
        <v>0</v>
      </c>
      <c r="BJ352">
        <f t="shared" si="303"/>
        <v>0</v>
      </c>
      <c r="BK352">
        <f t="shared" si="304"/>
        <v>0</v>
      </c>
      <c r="BL352">
        <v>0</v>
      </c>
      <c r="BM352">
        <f t="shared" si="305"/>
        <v>0</v>
      </c>
      <c r="BN352">
        <f t="shared" si="306"/>
        <v>0</v>
      </c>
      <c r="BO352">
        <f t="shared" si="307"/>
        <v>0</v>
      </c>
      <c r="BP352">
        <f t="shared" si="308"/>
        <v>0</v>
      </c>
      <c r="BQ352">
        <f t="shared" si="309"/>
        <v>0</v>
      </c>
      <c r="BR352">
        <f t="shared" si="310"/>
        <v>0</v>
      </c>
      <c r="BS352">
        <f t="shared" si="311"/>
        <v>0</v>
      </c>
      <c r="BT352">
        <f t="shared" si="312"/>
        <v>0</v>
      </c>
      <c r="BV352">
        <f>AVERAGE(AV352:AV361)</f>
        <v>0</v>
      </c>
      <c r="BW352">
        <f>STDEV(AV352:AV361)</f>
        <v>0</v>
      </c>
      <c r="BX352" t="e">
        <f t="shared" si="282"/>
        <v>#DIV/0!</v>
      </c>
      <c r="BY352">
        <f>AVERAGE(AW352:AW361)</f>
        <v>0.45833333333333337</v>
      </c>
      <c r="BZ352">
        <f>STDEV(AW352:AW361)</f>
        <v>0.74871288733019747</v>
      </c>
      <c r="CA352">
        <f t="shared" si="317"/>
        <v>1.6335553905386124</v>
      </c>
      <c r="CB352">
        <f>AVERAGE(AX352:AX361)</f>
        <v>0</v>
      </c>
      <c r="CC352">
        <f>STDEV(AX352:AX361)</f>
        <v>0</v>
      </c>
      <c r="CD352">
        <v>0</v>
      </c>
      <c r="CE352">
        <f t="shared" ref="CE352" si="336">AVERAGE(AY352:AY361)</f>
        <v>0</v>
      </c>
      <c r="CF352">
        <f>STDEV(AY352:AY361)</f>
        <v>0</v>
      </c>
      <c r="CG352">
        <v>0</v>
      </c>
      <c r="CH352">
        <f>AVERAGE(AZ352:AZ361)</f>
        <v>1.0749999999999997</v>
      </c>
      <c r="CI352">
        <f>STDEV(AZ352:AZ361)</f>
        <v>1.7657798263265239</v>
      </c>
      <c r="CJ352">
        <f t="shared" si="319"/>
        <v>1.6425858849549064</v>
      </c>
      <c r="CK352">
        <f>AVERAGE(BA352:BA361)</f>
        <v>7.4833333333333343</v>
      </c>
      <c r="CL352">
        <f>STDEV(BA352:BA361)</f>
        <v>16.579484943376688</v>
      </c>
      <c r="CM352">
        <f t="shared" si="320"/>
        <v>2.2155213732797354</v>
      </c>
      <c r="CN352">
        <f>AVERAGE(BB352:BB361)</f>
        <v>0</v>
      </c>
      <c r="CO352">
        <f>STDEV(BB352:BB361)</f>
        <v>0</v>
      </c>
      <c r="CP352">
        <v>0</v>
      </c>
      <c r="CQ352">
        <f>AVERAGE(BC352:BC361)</f>
        <v>26.466666666666669</v>
      </c>
      <c r="CR352">
        <f>STDEV(BC352:BC361)</f>
        <v>23.608928003648987</v>
      </c>
      <c r="CS352">
        <f t="shared" si="322"/>
        <v>0.89202498754341253</v>
      </c>
      <c r="CT352">
        <f>AVERAGE(BD352:BD361)</f>
        <v>21.824999999999999</v>
      </c>
      <c r="CU352">
        <f>STDEV(BD352:BD361)</f>
        <v>33.086037532917565</v>
      </c>
      <c r="CV352">
        <f t="shared" si="323"/>
        <v>1.5159696464108852</v>
      </c>
      <c r="CW352">
        <f>AVERAGE(BE352:BE361)</f>
        <v>8.466666666666665</v>
      </c>
      <c r="CX352">
        <f>STDEV(BE352:BE361)</f>
        <v>10.698390325444084</v>
      </c>
      <c r="CY352">
        <f t="shared" si="324"/>
        <v>1.2635894085170181</v>
      </c>
      <c r="CZ352">
        <f>AVERAGE(BF352:BF361)</f>
        <v>35.266666666666666</v>
      </c>
      <c r="DA352">
        <f>STDEV(BF352:BF361)</f>
        <v>30.839709050524252</v>
      </c>
      <c r="DB352">
        <f t="shared" si="325"/>
        <v>0.87447190124359886</v>
      </c>
      <c r="DC352">
        <f>AVERAGE(BG352:BG361)</f>
        <v>0.3666666666666667</v>
      </c>
      <c r="DD352">
        <f>STDEV(BG352:BG361)</f>
        <v>0.74452735856670915</v>
      </c>
      <c r="DE352">
        <f t="shared" ref="DE352:DE372" si="337">DD352/DC352</f>
        <v>2.0305291597273882</v>
      </c>
      <c r="DF352">
        <f>AVERAGE(BH352:BH361)</f>
        <v>0</v>
      </c>
      <c r="DG352">
        <f>STDEV(BH352:BH361)</f>
        <v>0</v>
      </c>
      <c r="DH352">
        <v>0</v>
      </c>
      <c r="DI352">
        <f>AVERAGE(BI352:BI361)</f>
        <v>0.23333333333333334</v>
      </c>
      <c r="DJ352">
        <f>STDEV(BI352:BI361)</f>
        <v>0.44583116994975286</v>
      </c>
      <c r="DK352">
        <f t="shared" si="326"/>
        <v>1.9107050140703694</v>
      </c>
      <c r="DL352">
        <f>AVERAGE(BJ352:BJ361)</f>
        <v>0</v>
      </c>
      <c r="DM352">
        <f>STDEV(BJ352:BJ361)</f>
        <v>0</v>
      </c>
      <c r="DN352">
        <v>0</v>
      </c>
      <c r="DO352">
        <f>AVERAGE(BK352:BK361)</f>
        <v>0</v>
      </c>
      <c r="DP352">
        <f>STDEV(BK352:BK361)</f>
        <v>0</v>
      </c>
      <c r="DQ352">
        <v>0</v>
      </c>
      <c r="DR352">
        <f>AVERAGE(BM352:BM361)</f>
        <v>0.05</v>
      </c>
      <c r="DS352">
        <f>STDEV(BM352:BM361)</f>
        <v>0.15811388300841897</v>
      </c>
      <c r="DT352">
        <f t="shared" si="327"/>
        <v>3.1622776601683791</v>
      </c>
      <c r="DU352">
        <f>AVERAGE(BN352:BN361)</f>
        <v>0</v>
      </c>
      <c r="DV352">
        <f>STDEV(BN352:BN361)</f>
        <v>0</v>
      </c>
      <c r="DW352">
        <v>0</v>
      </c>
      <c r="DX352">
        <f>AVERAGE(BO352:BO361)</f>
        <v>0</v>
      </c>
      <c r="DY352">
        <f>STDEV(BO352:BO361)</f>
        <v>0</v>
      </c>
      <c r="DZ352">
        <v>0</v>
      </c>
      <c r="EA352">
        <f>AVERAGE(BP352:BP361)</f>
        <v>0</v>
      </c>
      <c r="EB352">
        <f>STDEV(BP352:BP361)</f>
        <v>0</v>
      </c>
      <c r="EC352">
        <v>0</v>
      </c>
      <c r="ED352">
        <f>AVERAGE(BL352:BL361)</f>
        <v>6.6666666666666666E-2</v>
      </c>
      <c r="EE352">
        <f>STDEV(BL352:BL361)</f>
        <v>0.14054567378526128</v>
      </c>
      <c r="EF352">
        <f t="shared" si="332"/>
        <v>2.1081851067789192</v>
      </c>
      <c r="EG352">
        <f>AVERAGE(BQ352:BQ361)</f>
        <v>0</v>
      </c>
      <c r="EH352">
        <f>STDEV(BQ352:BQ361)</f>
        <v>0</v>
      </c>
      <c r="EI352">
        <v>0</v>
      </c>
      <c r="EJ352">
        <f>AVERAGE(BR352:BR361)</f>
        <v>0</v>
      </c>
      <c r="EK352">
        <f t="shared" si="328"/>
        <v>0</v>
      </c>
      <c r="EL352">
        <v>0</v>
      </c>
      <c r="EM352">
        <f>AVERAGE(BS352:BS361)</f>
        <v>0</v>
      </c>
      <c r="EN352">
        <f t="shared" si="329"/>
        <v>0</v>
      </c>
      <c r="EO352">
        <v>0</v>
      </c>
      <c r="EP352">
        <f>AVERAGE(BT352:BT361)</f>
        <v>0</v>
      </c>
      <c r="EQ352">
        <f t="shared" si="330"/>
        <v>0</v>
      </c>
      <c r="ER352">
        <v>0</v>
      </c>
    </row>
    <row r="353" spans="1:148" x14ac:dyDescent="0.25">
      <c r="A353">
        <v>36</v>
      </c>
      <c r="B353">
        <v>8</v>
      </c>
      <c r="C353" t="s">
        <v>62</v>
      </c>
      <c r="D353" t="s">
        <v>63</v>
      </c>
      <c r="E353" s="15"/>
      <c r="F353" s="15">
        <v>3</v>
      </c>
      <c r="G353" s="16">
        <v>0</v>
      </c>
      <c r="H353" s="16">
        <v>1</v>
      </c>
      <c r="I353">
        <f t="shared" si="314"/>
        <v>136.66666666666669</v>
      </c>
      <c r="K353">
        <f t="shared" si="288"/>
        <v>0</v>
      </c>
      <c r="M353">
        <f t="shared" si="315"/>
        <v>0</v>
      </c>
      <c r="Q353">
        <f t="shared" si="316"/>
        <v>5</v>
      </c>
      <c r="T353" s="16"/>
      <c r="U353" s="16"/>
      <c r="Z353">
        <v>4</v>
      </c>
      <c r="AC353">
        <v>172</v>
      </c>
      <c r="AD353">
        <v>1364</v>
      </c>
      <c r="AE353">
        <v>52</v>
      </c>
      <c r="AF353">
        <v>48</v>
      </c>
      <c r="AV353">
        <f t="shared" si="289"/>
        <v>0</v>
      </c>
      <c r="AW353">
        <f t="shared" si="290"/>
        <v>0</v>
      </c>
      <c r="AX353">
        <f t="shared" si="291"/>
        <v>0</v>
      </c>
      <c r="AY353">
        <f t="shared" si="292"/>
        <v>0</v>
      </c>
      <c r="AZ353">
        <f t="shared" si="293"/>
        <v>0.33333333333333331</v>
      </c>
      <c r="BA353">
        <f t="shared" si="294"/>
        <v>0</v>
      </c>
      <c r="BB353">
        <f t="shared" si="295"/>
        <v>0</v>
      </c>
      <c r="BC353">
        <f t="shared" si="296"/>
        <v>14.333333333333334</v>
      </c>
      <c r="BD353">
        <f t="shared" si="297"/>
        <v>113.66666666666667</v>
      </c>
      <c r="BE353">
        <f t="shared" si="298"/>
        <v>4.333333333333333</v>
      </c>
      <c r="BF353">
        <f t="shared" si="299"/>
        <v>4</v>
      </c>
      <c r="BG353">
        <f t="shared" si="300"/>
        <v>0</v>
      </c>
      <c r="BH353">
        <f t="shared" si="301"/>
        <v>0</v>
      </c>
      <c r="BI353">
        <f t="shared" si="302"/>
        <v>0</v>
      </c>
      <c r="BJ353">
        <f t="shared" si="303"/>
        <v>0</v>
      </c>
      <c r="BK353">
        <f t="shared" si="304"/>
        <v>0</v>
      </c>
      <c r="BL353">
        <v>0</v>
      </c>
      <c r="BM353">
        <f t="shared" si="305"/>
        <v>0</v>
      </c>
      <c r="BN353">
        <f t="shared" si="306"/>
        <v>0</v>
      </c>
      <c r="BO353">
        <f t="shared" si="307"/>
        <v>0</v>
      </c>
      <c r="BP353">
        <f t="shared" si="308"/>
        <v>0</v>
      </c>
      <c r="BQ353">
        <f t="shared" si="309"/>
        <v>0</v>
      </c>
      <c r="BR353">
        <f t="shared" si="310"/>
        <v>0</v>
      </c>
      <c r="BS353">
        <f t="shared" si="311"/>
        <v>0</v>
      </c>
      <c r="BT353">
        <f t="shared" si="312"/>
        <v>0</v>
      </c>
    </row>
    <row r="354" spans="1:148" x14ac:dyDescent="0.25">
      <c r="A354">
        <v>36</v>
      </c>
      <c r="B354">
        <v>8</v>
      </c>
      <c r="C354" t="s">
        <v>62</v>
      </c>
      <c r="D354" t="s">
        <v>63</v>
      </c>
      <c r="E354" s="15"/>
      <c r="F354" s="15">
        <v>4</v>
      </c>
      <c r="G354" s="16">
        <v>0</v>
      </c>
      <c r="H354" s="16">
        <v>1</v>
      </c>
      <c r="I354">
        <f t="shared" si="314"/>
        <v>95.5</v>
      </c>
      <c r="K354">
        <f t="shared" si="288"/>
        <v>0</v>
      </c>
      <c r="M354">
        <f t="shared" si="315"/>
        <v>0</v>
      </c>
      <c r="Q354">
        <f t="shared" si="316"/>
        <v>7</v>
      </c>
      <c r="T354" s="16"/>
      <c r="U354" s="16"/>
      <c r="W354">
        <v>12</v>
      </c>
      <c r="Z354">
        <v>8</v>
      </c>
      <c r="AA354">
        <v>56</v>
      </c>
      <c r="AC354">
        <v>244</v>
      </c>
      <c r="AD354">
        <v>132</v>
      </c>
      <c r="AE354">
        <v>56</v>
      </c>
      <c r="AF354">
        <v>638</v>
      </c>
      <c r="AV354">
        <f t="shared" si="289"/>
        <v>0</v>
      </c>
      <c r="AW354">
        <f t="shared" si="290"/>
        <v>1</v>
      </c>
      <c r="AX354">
        <f t="shared" si="291"/>
        <v>0</v>
      </c>
      <c r="AY354">
        <f t="shared" si="292"/>
        <v>0</v>
      </c>
      <c r="AZ354">
        <f t="shared" si="293"/>
        <v>0.66666666666666663</v>
      </c>
      <c r="BA354">
        <f t="shared" si="294"/>
        <v>4.666666666666667</v>
      </c>
      <c r="BB354">
        <f t="shared" si="295"/>
        <v>0</v>
      </c>
      <c r="BC354">
        <f t="shared" si="296"/>
        <v>20.333333333333332</v>
      </c>
      <c r="BD354">
        <f t="shared" si="297"/>
        <v>11</v>
      </c>
      <c r="BE354">
        <f t="shared" si="298"/>
        <v>4.666666666666667</v>
      </c>
      <c r="BF354">
        <f t="shared" si="299"/>
        <v>53.166666666666664</v>
      </c>
      <c r="BG354">
        <f t="shared" si="300"/>
        <v>0</v>
      </c>
      <c r="BH354">
        <f t="shared" si="301"/>
        <v>0</v>
      </c>
      <c r="BI354">
        <f t="shared" si="302"/>
        <v>0</v>
      </c>
      <c r="BJ354">
        <f t="shared" si="303"/>
        <v>0</v>
      </c>
      <c r="BK354">
        <f t="shared" si="304"/>
        <v>0</v>
      </c>
      <c r="BL354">
        <v>0</v>
      </c>
      <c r="BM354">
        <f t="shared" si="305"/>
        <v>0</v>
      </c>
      <c r="BN354">
        <f t="shared" si="306"/>
        <v>0</v>
      </c>
      <c r="BO354">
        <f t="shared" si="307"/>
        <v>0</v>
      </c>
      <c r="BP354">
        <f t="shared" si="308"/>
        <v>0</v>
      </c>
      <c r="BQ354">
        <f t="shared" si="309"/>
        <v>0</v>
      </c>
      <c r="BR354">
        <f t="shared" si="310"/>
        <v>0</v>
      </c>
      <c r="BS354">
        <f t="shared" si="311"/>
        <v>0</v>
      </c>
      <c r="BT354">
        <f t="shared" si="312"/>
        <v>0</v>
      </c>
    </row>
    <row r="355" spans="1:148" x14ac:dyDescent="0.25">
      <c r="A355">
        <v>36</v>
      </c>
      <c r="B355">
        <v>8</v>
      </c>
      <c r="C355" t="s">
        <v>62</v>
      </c>
      <c r="D355" t="s">
        <v>63</v>
      </c>
      <c r="E355" s="15"/>
      <c r="F355" s="15">
        <v>5</v>
      </c>
      <c r="G355" s="16">
        <v>1</v>
      </c>
      <c r="H355" s="16">
        <v>2</v>
      </c>
      <c r="I355">
        <f t="shared" si="314"/>
        <v>152.33333333333334</v>
      </c>
      <c r="K355">
        <f t="shared" si="288"/>
        <v>0</v>
      </c>
      <c r="M355">
        <f t="shared" si="315"/>
        <v>0</v>
      </c>
      <c r="Q355">
        <f t="shared" si="316"/>
        <v>7</v>
      </c>
      <c r="T355" s="16"/>
      <c r="U355" s="16"/>
      <c r="W355">
        <v>2</v>
      </c>
      <c r="Z355">
        <v>6</v>
      </c>
      <c r="AA355">
        <v>314</v>
      </c>
      <c r="AC355">
        <v>370</v>
      </c>
      <c r="AD355">
        <v>96</v>
      </c>
      <c r="AE355">
        <v>80</v>
      </c>
      <c r="AF355">
        <v>46</v>
      </c>
      <c r="AV355">
        <f t="shared" si="289"/>
        <v>0</v>
      </c>
      <c r="AW355">
        <f t="shared" si="290"/>
        <v>0.33333333333333331</v>
      </c>
      <c r="AX355">
        <f t="shared" si="291"/>
        <v>0</v>
      </c>
      <c r="AY355">
        <f t="shared" si="292"/>
        <v>0</v>
      </c>
      <c r="AZ355">
        <f t="shared" si="293"/>
        <v>1</v>
      </c>
      <c r="BA355">
        <f t="shared" si="294"/>
        <v>52.333333333333336</v>
      </c>
      <c r="BB355">
        <f t="shared" si="295"/>
        <v>0</v>
      </c>
      <c r="BC355">
        <f t="shared" si="296"/>
        <v>61.666666666666664</v>
      </c>
      <c r="BD355">
        <f t="shared" si="297"/>
        <v>16</v>
      </c>
      <c r="BE355">
        <f t="shared" si="298"/>
        <v>13.333333333333334</v>
      </c>
      <c r="BF355">
        <f t="shared" si="299"/>
        <v>7.666666666666667</v>
      </c>
      <c r="BG355">
        <f t="shared" si="300"/>
        <v>0</v>
      </c>
      <c r="BH355">
        <f t="shared" si="301"/>
        <v>0</v>
      </c>
      <c r="BI355">
        <f t="shared" si="302"/>
        <v>0</v>
      </c>
      <c r="BJ355">
        <f t="shared" si="303"/>
        <v>0</v>
      </c>
      <c r="BK355">
        <f t="shared" si="304"/>
        <v>0</v>
      </c>
      <c r="BL355">
        <v>0</v>
      </c>
      <c r="BM355">
        <f t="shared" si="305"/>
        <v>0</v>
      </c>
      <c r="BN355">
        <f t="shared" si="306"/>
        <v>0</v>
      </c>
      <c r="BO355">
        <f t="shared" si="307"/>
        <v>0</v>
      </c>
      <c r="BP355">
        <f t="shared" si="308"/>
        <v>0</v>
      </c>
      <c r="BQ355">
        <f t="shared" si="309"/>
        <v>0</v>
      </c>
      <c r="BR355">
        <f t="shared" si="310"/>
        <v>0</v>
      </c>
      <c r="BS355">
        <f t="shared" si="311"/>
        <v>0</v>
      </c>
      <c r="BT355">
        <f t="shared" si="312"/>
        <v>0</v>
      </c>
    </row>
    <row r="356" spans="1:148" x14ac:dyDescent="0.25">
      <c r="A356">
        <v>36</v>
      </c>
      <c r="B356">
        <v>8</v>
      </c>
      <c r="C356" t="s">
        <v>62</v>
      </c>
      <c r="D356" t="s">
        <v>63</v>
      </c>
      <c r="E356" s="15"/>
      <c r="F356" s="15">
        <v>6</v>
      </c>
      <c r="G356" s="16">
        <v>1</v>
      </c>
      <c r="H356" s="16">
        <v>2</v>
      </c>
      <c r="I356">
        <f t="shared" si="314"/>
        <v>150.83333333333337</v>
      </c>
      <c r="K356">
        <f t="shared" si="288"/>
        <v>0.5</v>
      </c>
      <c r="M356">
        <f t="shared" si="315"/>
        <v>1</v>
      </c>
      <c r="Q356">
        <f t="shared" si="316"/>
        <v>9</v>
      </c>
      <c r="T356" s="16"/>
      <c r="U356" s="16"/>
      <c r="Z356">
        <v>4</v>
      </c>
      <c r="AA356">
        <v>99</v>
      </c>
      <c r="AC356">
        <v>460</v>
      </c>
      <c r="AD356">
        <v>154</v>
      </c>
      <c r="AE356">
        <v>37</v>
      </c>
      <c r="AF356">
        <v>137</v>
      </c>
      <c r="AG356">
        <v>4</v>
      </c>
      <c r="AI356">
        <v>8</v>
      </c>
      <c r="AL356">
        <v>3</v>
      </c>
      <c r="AP356">
        <v>2</v>
      </c>
      <c r="AV356">
        <f t="shared" si="289"/>
        <v>0</v>
      </c>
      <c r="AW356">
        <f t="shared" si="290"/>
        <v>0</v>
      </c>
      <c r="AX356">
        <f t="shared" si="291"/>
        <v>0</v>
      </c>
      <c r="AY356">
        <f t="shared" si="292"/>
        <v>0</v>
      </c>
      <c r="AZ356">
        <f t="shared" si="293"/>
        <v>0.66666666666666663</v>
      </c>
      <c r="BA356">
        <f t="shared" si="294"/>
        <v>16.5</v>
      </c>
      <c r="BB356">
        <f t="shared" si="295"/>
        <v>0</v>
      </c>
      <c r="BC356">
        <f t="shared" si="296"/>
        <v>76.666666666666671</v>
      </c>
      <c r="BD356">
        <f t="shared" si="297"/>
        <v>25.666666666666668</v>
      </c>
      <c r="BE356">
        <f t="shared" si="298"/>
        <v>6.166666666666667</v>
      </c>
      <c r="BF356">
        <f t="shared" si="299"/>
        <v>22.833333333333332</v>
      </c>
      <c r="BG356">
        <f t="shared" si="300"/>
        <v>0.66666666666666663</v>
      </c>
      <c r="BH356">
        <f t="shared" si="301"/>
        <v>0</v>
      </c>
      <c r="BI356">
        <f t="shared" si="302"/>
        <v>1.3333333333333333</v>
      </c>
      <c r="BJ356">
        <f t="shared" si="303"/>
        <v>0</v>
      </c>
      <c r="BK356">
        <f t="shared" si="304"/>
        <v>0</v>
      </c>
      <c r="BL356">
        <v>0.33333333333333331</v>
      </c>
      <c r="BM356">
        <f t="shared" si="305"/>
        <v>0.5</v>
      </c>
      <c r="BN356">
        <f t="shared" si="306"/>
        <v>0</v>
      </c>
      <c r="BO356">
        <f t="shared" si="307"/>
        <v>0</v>
      </c>
      <c r="BP356">
        <f t="shared" si="308"/>
        <v>0</v>
      </c>
      <c r="BQ356">
        <f t="shared" si="309"/>
        <v>0</v>
      </c>
      <c r="BR356">
        <f t="shared" si="310"/>
        <v>0</v>
      </c>
      <c r="BS356">
        <f t="shared" si="311"/>
        <v>0</v>
      </c>
      <c r="BT356">
        <f t="shared" si="312"/>
        <v>0</v>
      </c>
    </row>
    <row r="357" spans="1:148" x14ac:dyDescent="0.25">
      <c r="A357">
        <v>36</v>
      </c>
      <c r="B357">
        <v>8</v>
      </c>
      <c r="C357" t="s">
        <v>62</v>
      </c>
      <c r="D357" t="s">
        <v>63</v>
      </c>
      <c r="E357" s="15"/>
      <c r="F357" s="12">
        <v>7</v>
      </c>
      <c r="G357">
        <v>0</v>
      </c>
      <c r="H357">
        <v>1</v>
      </c>
      <c r="I357">
        <f t="shared" si="314"/>
        <v>50.583333333333336</v>
      </c>
      <c r="K357">
        <f t="shared" si="288"/>
        <v>0</v>
      </c>
      <c r="M357">
        <f t="shared" si="315"/>
        <v>0</v>
      </c>
      <c r="Q357">
        <f t="shared" si="316"/>
        <v>7</v>
      </c>
      <c r="W357">
        <v>9</v>
      </c>
      <c r="Z357">
        <v>5</v>
      </c>
      <c r="AC357">
        <v>312</v>
      </c>
      <c r="AD357">
        <v>65</v>
      </c>
      <c r="AF357">
        <v>204</v>
      </c>
      <c r="AG357">
        <v>8</v>
      </c>
      <c r="AP357">
        <v>4</v>
      </c>
      <c r="AV357">
        <f t="shared" si="289"/>
        <v>0</v>
      </c>
      <c r="AW357">
        <f t="shared" si="290"/>
        <v>0.75</v>
      </c>
      <c r="AX357">
        <f t="shared" si="291"/>
        <v>0</v>
      </c>
      <c r="AY357">
        <f t="shared" si="292"/>
        <v>0</v>
      </c>
      <c r="AZ357">
        <f t="shared" si="293"/>
        <v>0.41666666666666669</v>
      </c>
      <c r="BA357">
        <f t="shared" si="294"/>
        <v>0</v>
      </c>
      <c r="BB357">
        <f t="shared" si="295"/>
        <v>0</v>
      </c>
      <c r="BC357">
        <f t="shared" si="296"/>
        <v>26</v>
      </c>
      <c r="BD357">
        <f t="shared" si="297"/>
        <v>5.416666666666667</v>
      </c>
      <c r="BE357">
        <f t="shared" si="298"/>
        <v>0</v>
      </c>
      <c r="BF357">
        <f t="shared" si="299"/>
        <v>17</v>
      </c>
      <c r="BG357">
        <f t="shared" si="300"/>
        <v>0.66666666666666663</v>
      </c>
      <c r="BH357">
        <f t="shared" si="301"/>
        <v>0</v>
      </c>
      <c r="BI357">
        <f t="shared" si="302"/>
        <v>0</v>
      </c>
      <c r="BJ357">
        <f t="shared" si="303"/>
        <v>0</v>
      </c>
      <c r="BK357">
        <f t="shared" si="304"/>
        <v>0</v>
      </c>
      <c r="BL357">
        <v>0.33333333333333331</v>
      </c>
      <c r="BM357">
        <f t="shared" si="305"/>
        <v>0</v>
      </c>
      <c r="BN357">
        <f t="shared" si="306"/>
        <v>0</v>
      </c>
      <c r="BO357">
        <f t="shared" si="307"/>
        <v>0</v>
      </c>
      <c r="BP357">
        <f t="shared" si="308"/>
        <v>0</v>
      </c>
      <c r="BQ357">
        <f t="shared" si="309"/>
        <v>0</v>
      </c>
      <c r="BR357">
        <f t="shared" si="310"/>
        <v>0</v>
      </c>
      <c r="BS357">
        <f t="shared" si="311"/>
        <v>0</v>
      </c>
      <c r="BT357">
        <f t="shared" si="312"/>
        <v>0</v>
      </c>
    </row>
    <row r="358" spans="1:148" x14ac:dyDescent="0.25">
      <c r="A358">
        <v>36</v>
      </c>
      <c r="B358">
        <v>8</v>
      </c>
      <c r="C358" t="s">
        <v>62</v>
      </c>
      <c r="D358" t="s">
        <v>63</v>
      </c>
      <c r="E358" s="15"/>
      <c r="F358" s="15">
        <v>8</v>
      </c>
      <c r="G358" s="16">
        <v>2</v>
      </c>
      <c r="H358" s="16">
        <v>4</v>
      </c>
      <c r="I358">
        <f t="shared" si="314"/>
        <v>55.000000000000007</v>
      </c>
      <c r="K358">
        <f t="shared" si="288"/>
        <v>0</v>
      </c>
      <c r="M358">
        <f t="shared" si="315"/>
        <v>0</v>
      </c>
      <c r="Q358">
        <f t="shared" si="316"/>
        <v>6</v>
      </c>
      <c r="T358" s="16"/>
      <c r="U358" s="16"/>
      <c r="V358" s="16"/>
      <c r="W358" s="16">
        <v>7</v>
      </c>
      <c r="AC358">
        <v>54</v>
      </c>
      <c r="AD358">
        <v>21</v>
      </c>
      <c r="AE358">
        <v>5</v>
      </c>
      <c r="AF358">
        <v>71</v>
      </c>
      <c r="AG358">
        <v>7</v>
      </c>
      <c r="AV358">
        <f t="shared" si="289"/>
        <v>0</v>
      </c>
      <c r="AW358">
        <f t="shared" si="290"/>
        <v>2.3333333333333335</v>
      </c>
      <c r="AX358">
        <f t="shared" si="291"/>
        <v>0</v>
      </c>
      <c r="AY358">
        <f t="shared" si="292"/>
        <v>0</v>
      </c>
      <c r="AZ358">
        <f t="shared" si="293"/>
        <v>0</v>
      </c>
      <c r="BA358">
        <f t="shared" si="294"/>
        <v>0</v>
      </c>
      <c r="BB358">
        <f t="shared" si="295"/>
        <v>0</v>
      </c>
      <c r="BC358">
        <f t="shared" si="296"/>
        <v>18</v>
      </c>
      <c r="BD358">
        <f t="shared" si="297"/>
        <v>7</v>
      </c>
      <c r="BE358">
        <f t="shared" si="298"/>
        <v>1.6666666666666667</v>
      </c>
      <c r="BF358">
        <f t="shared" si="299"/>
        <v>23.666666666666668</v>
      </c>
      <c r="BG358">
        <f t="shared" si="300"/>
        <v>2.3333333333333335</v>
      </c>
      <c r="BH358">
        <f t="shared" si="301"/>
        <v>0</v>
      </c>
      <c r="BI358">
        <f t="shared" si="302"/>
        <v>0</v>
      </c>
      <c r="BJ358">
        <f t="shared" si="303"/>
        <v>0</v>
      </c>
      <c r="BK358">
        <f t="shared" si="304"/>
        <v>0</v>
      </c>
      <c r="BL358">
        <v>0</v>
      </c>
      <c r="BM358">
        <f t="shared" si="305"/>
        <v>0</v>
      </c>
      <c r="BN358">
        <f t="shared" si="306"/>
        <v>0</v>
      </c>
      <c r="BO358">
        <f t="shared" si="307"/>
        <v>0</v>
      </c>
      <c r="BP358">
        <f t="shared" si="308"/>
        <v>0</v>
      </c>
      <c r="BQ358">
        <f t="shared" si="309"/>
        <v>0</v>
      </c>
      <c r="BR358">
        <f t="shared" si="310"/>
        <v>0</v>
      </c>
      <c r="BS358">
        <f t="shared" si="311"/>
        <v>0</v>
      </c>
      <c r="BT358">
        <f t="shared" si="312"/>
        <v>0</v>
      </c>
    </row>
    <row r="359" spans="1:148" x14ac:dyDescent="0.25">
      <c r="A359">
        <v>36</v>
      </c>
      <c r="B359">
        <v>8</v>
      </c>
      <c r="C359" t="s">
        <v>62</v>
      </c>
      <c r="D359" t="s">
        <v>63</v>
      </c>
      <c r="E359" s="11"/>
      <c r="F359" s="12">
        <v>9</v>
      </c>
      <c r="G359">
        <v>1</v>
      </c>
      <c r="H359">
        <v>2</v>
      </c>
      <c r="I359">
        <f t="shared" si="314"/>
        <v>108.33333333333334</v>
      </c>
      <c r="K359">
        <f t="shared" si="288"/>
        <v>0</v>
      </c>
      <c r="M359">
        <f t="shared" si="315"/>
        <v>0</v>
      </c>
      <c r="Q359">
        <f t="shared" si="316"/>
        <v>4</v>
      </c>
      <c r="AC359">
        <v>45</v>
      </c>
      <c r="AD359">
        <v>36</v>
      </c>
      <c r="AE359">
        <v>19</v>
      </c>
      <c r="AF359">
        <v>550</v>
      </c>
      <c r="AV359">
        <f t="shared" si="289"/>
        <v>0</v>
      </c>
      <c r="AW359">
        <f t="shared" si="290"/>
        <v>0</v>
      </c>
      <c r="AX359">
        <f t="shared" si="291"/>
        <v>0</v>
      </c>
      <c r="AY359">
        <f t="shared" si="292"/>
        <v>0</v>
      </c>
      <c r="AZ359">
        <f t="shared" si="293"/>
        <v>0</v>
      </c>
      <c r="BA359">
        <f t="shared" si="294"/>
        <v>0</v>
      </c>
      <c r="BB359">
        <f t="shared" si="295"/>
        <v>0</v>
      </c>
      <c r="BC359">
        <f t="shared" si="296"/>
        <v>7.5</v>
      </c>
      <c r="BD359">
        <f t="shared" si="297"/>
        <v>6</v>
      </c>
      <c r="BE359">
        <f t="shared" si="298"/>
        <v>3.1666666666666665</v>
      </c>
      <c r="BF359">
        <f t="shared" si="299"/>
        <v>91.666666666666671</v>
      </c>
      <c r="BG359">
        <f t="shared" si="300"/>
        <v>0</v>
      </c>
      <c r="BH359">
        <f t="shared" si="301"/>
        <v>0</v>
      </c>
      <c r="BI359">
        <f t="shared" si="302"/>
        <v>0</v>
      </c>
      <c r="BJ359">
        <f t="shared" si="303"/>
        <v>0</v>
      </c>
      <c r="BK359">
        <f t="shared" si="304"/>
        <v>0</v>
      </c>
      <c r="BL359">
        <v>0</v>
      </c>
      <c r="BM359">
        <f t="shared" si="305"/>
        <v>0</v>
      </c>
      <c r="BN359">
        <f t="shared" si="306"/>
        <v>0</v>
      </c>
      <c r="BO359">
        <f t="shared" si="307"/>
        <v>0</v>
      </c>
      <c r="BP359">
        <f t="shared" si="308"/>
        <v>0</v>
      </c>
      <c r="BQ359">
        <f t="shared" si="309"/>
        <v>0</v>
      </c>
      <c r="BR359">
        <f t="shared" si="310"/>
        <v>0</v>
      </c>
      <c r="BS359">
        <f t="shared" si="311"/>
        <v>0</v>
      </c>
      <c r="BT359">
        <f t="shared" si="312"/>
        <v>0</v>
      </c>
    </row>
    <row r="360" spans="1:148" x14ac:dyDescent="0.25">
      <c r="A360">
        <v>36</v>
      </c>
      <c r="B360">
        <v>8</v>
      </c>
      <c r="C360" t="s">
        <v>62</v>
      </c>
      <c r="D360" t="s">
        <v>63</v>
      </c>
      <c r="E360" s="15"/>
      <c r="F360" s="15">
        <v>10</v>
      </c>
      <c r="G360" s="16">
        <v>2</v>
      </c>
      <c r="H360" s="16">
        <v>4</v>
      </c>
      <c r="I360">
        <f t="shared" si="314"/>
        <v>152.66666666666666</v>
      </c>
      <c r="K360">
        <f t="shared" si="288"/>
        <v>0</v>
      </c>
      <c r="M360">
        <f t="shared" si="315"/>
        <v>0</v>
      </c>
      <c r="Q360">
        <f t="shared" si="316"/>
        <v>7</v>
      </c>
      <c r="T360" s="16"/>
      <c r="U360" s="16"/>
      <c r="Z360">
        <v>2</v>
      </c>
      <c r="AA360">
        <v>3</v>
      </c>
      <c r="AC360">
        <v>55</v>
      </c>
      <c r="AD360">
        <v>34</v>
      </c>
      <c r="AE360">
        <v>108</v>
      </c>
      <c r="AF360">
        <v>254</v>
      </c>
      <c r="AI360">
        <v>2</v>
      </c>
      <c r="AV360">
        <f t="shared" si="289"/>
        <v>0</v>
      </c>
      <c r="AW360">
        <f t="shared" si="290"/>
        <v>0</v>
      </c>
      <c r="AX360">
        <f t="shared" si="291"/>
        <v>0</v>
      </c>
      <c r="AY360">
        <f t="shared" si="292"/>
        <v>0</v>
      </c>
      <c r="AZ360">
        <f t="shared" si="293"/>
        <v>0.66666666666666663</v>
      </c>
      <c r="BA360">
        <f t="shared" si="294"/>
        <v>1</v>
      </c>
      <c r="BB360">
        <f t="shared" si="295"/>
        <v>0</v>
      </c>
      <c r="BC360">
        <f t="shared" si="296"/>
        <v>18.333333333333332</v>
      </c>
      <c r="BD360">
        <f t="shared" si="297"/>
        <v>11.333333333333334</v>
      </c>
      <c r="BE360">
        <f t="shared" si="298"/>
        <v>36</v>
      </c>
      <c r="BF360">
        <f t="shared" si="299"/>
        <v>84.666666666666671</v>
      </c>
      <c r="BG360">
        <f t="shared" si="300"/>
        <v>0</v>
      </c>
      <c r="BH360">
        <f t="shared" si="301"/>
        <v>0</v>
      </c>
      <c r="BI360">
        <f t="shared" si="302"/>
        <v>0.66666666666666663</v>
      </c>
      <c r="BJ360">
        <f t="shared" si="303"/>
        <v>0</v>
      </c>
      <c r="BK360">
        <f t="shared" si="304"/>
        <v>0</v>
      </c>
      <c r="BL360">
        <v>0</v>
      </c>
      <c r="BM360">
        <f t="shared" si="305"/>
        <v>0</v>
      </c>
      <c r="BN360">
        <f t="shared" si="306"/>
        <v>0</v>
      </c>
      <c r="BO360">
        <f t="shared" si="307"/>
        <v>0</v>
      </c>
      <c r="BP360">
        <f t="shared" si="308"/>
        <v>0</v>
      </c>
      <c r="BQ360">
        <f t="shared" si="309"/>
        <v>0</v>
      </c>
      <c r="BR360">
        <f t="shared" si="310"/>
        <v>0</v>
      </c>
      <c r="BS360">
        <f t="shared" si="311"/>
        <v>0</v>
      </c>
      <c r="BT360">
        <f t="shared" si="312"/>
        <v>0</v>
      </c>
    </row>
    <row r="361" spans="1:148" x14ac:dyDescent="0.25">
      <c r="A361">
        <v>36</v>
      </c>
      <c r="B361">
        <v>8</v>
      </c>
      <c r="C361" t="s">
        <v>62</v>
      </c>
      <c r="D361" t="s">
        <v>63</v>
      </c>
      <c r="E361" s="15"/>
      <c r="F361" s="15">
        <v>11</v>
      </c>
      <c r="G361">
        <v>1</v>
      </c>
      <c r="H361">
        <v>2</v>
      </c>
      <c r="I361">
        <f t="shared" si="314"/>
        <v>47.833333333333336</v>
      </c>
      <c r="K361">
        <f t="shared" si="288"/>
        <v>0</v>
      </c>
      <c r="M361">
        <f t="shared" si="315"/>
        <v>0</v>
      </c>
      <c r="Q361">
        <f t="shared" si="316"/>
        <v>6</v>
      </c>
      <c r="Z361">
        <v>6</v>
      </c>
      <c r="AC361">
        <v>106</v>
      </c>
      <c r="AD361">
        <v>11</v>
      </c>
      <c r="AE361">
        <v>12</v>
      </c>
      <c r="AF361">
        <v>150</v>
      </c>
      <c r="AI361">
        <v>2</v>
      </c>
      <c r="AV361">
        <f t="shared" si="289"/>
        <v>0</v>
      </c>
      <c r="AW361">
        <f t="shared" si="290"/>
        <v>0</v>
      </c>
      <c r="AX361">
        <f t="shared" si="291"/>
        <v>0</v>
      </c>
      <c r="AY361">
        <f t="shared" si="292"/>
        <v>0</v>
      </c>
      <c r="AZ361">
        <f t="shared" si="293"/>
        <v>1</v>
      </c>
      <c r="BA361">
        <f t="shared" si="294"/>
        <v>0</v>
      </c>
      <c r="BB361">
        <f t="shared" si="295"/>
        <v>0</v>
      </c>
      <c r="BC361">
        <f t="shared" si="296"/>
        <v>17.666666666666668</v>
      </c>
      <c r="BD361">
        <f t="shared" si="297"/>
        <v>1.8333333333333333</v>
      </c>
      <c r="BE361">
        <f t="shared" si="298"/>
        <v>2</v>
      </c>
      <c r="BF361">
        <f t="shared" si="299"/>
        <v>25</v>
      </c>
      <c r="BG361">
        <f t="shared" si="300"/>
        <v>0</v>
      </c>
      <c r="BH361">
        <f t="shared" si="301"/>
        <v>0</v>
      </c>
      <c r="BI361">
        <f t="shared" si="302"/>
        <v>0.33333333333333331</v>
      </c>
      <c r="BJ361">
        <f t="shared" si="303"/>
        <v>0</v>
      </c>
      <c r="BK361">
        <f t="shared" si="304"/>
        <v>0</v>
      </c>
      <c r="BL361">
        <v>0</v>
      </c>
      <c r="BM361">
        <f t="shared" si="305"/>
        <v>0</v>
      </c>
      <c r="BN361">
        <f t="shared" si="306"/>
        <v>0</v>
      </c>
      <c r="BO361">
        <f t="shared" si="307"/>
        <v>0</v>
      </c>
      <c r="BP361">
        <f t="shared" si="308"/>
        <v>0</v>
      </c>
      <c r="BQ361">
        <f t="shared" si="309"/>
        <v>0</v>
      </c>
      <c r="BR361">
        <f t="shared" si="310"/>
        <v>0</v>
      </c>
      <c r="BS361">
        <f t="shared" si="311"/>
        <v>0</v>
      </c>
      <c r="BT361">
        <f t="shared" si="312"/>
        <v>0</v>
      </c>
    </row>
    <row r="362" spans="1:148" x14ac:dyDescent="0.25">
      <c r="A362">
        <v>37</v>
      </c>
      <c r="B362">
        <v>4</v>
      </c>
      <c r="C362" t="s">
        <v>60</v>
      </c>
      <c r="D362" t="s">
        <v>61</v>
      </c>
      <c r="E362" s="15"/>
      <c r="F362" s="12">
        <v>2</v>
      </c>
      <c r="G362">
        <v>1</v>
      </c>
      <c r="H362" s="16">
        <v>2</v>
      </c>
      <c r="I362">
        <f t="shared" si="314"/>
        <v>48.333333333333336</v>
      </c>
      <c r="J362">
        <f>AVERAGE(I362:I371)</f>
        <v>66.550000000000011</v>
      </c>
      <c r="K362">
        <f t="shared" si="288"/>
        <v>0.16666666666666666</v>
      </c>
      <c r="L362">
        <f>AVERAGE(K362:K371)</f>
        <v>1.0166666666666668</v>
      </c>
      <c r="M362">
        <f t="shared" si="315"/>
        <v>1</v>
      </c>
      <c r="N362">
        <f>AVERAGE(M362:M371)</f>
        <v>0.6</v>
      </c>
      <c r="O362">
        <f>STDEV(K362:K371)</f>
        <v>1.5364903088323736</v>
      </c>
      <c r="P362">
        <f>O362/L362</f>
        <v>1.5113019431138099</v>
      </c>
      <c r="Q362">
        <f t="shared" si="316"/>
        <v>7</v>
      </c>
      <c r="R362">
        <f>AVERAGE(Q362:Q371)</f>
        <v>5.4</v>
      </c>
      <c r="S362">
        <f>STDEV(I362:I371)</f>
        <v>37.698777692468639</v>
      </c>
      <c r="T362">
        <f>S362/J362</f>
        <v>0.56647299312499821</v>
      </c>
      <c r="V362">
        <v>1</v>
      </c>
      <c r="W362">
        <v>2</v>
      </c>
      <c r="Z362">
        <v>2</v>
      </c>
      <c r="AA362">
        <v>2</v>
      </c>
      <c r="AD362">
        <v>1</v>
      </c>
      <c r="AE362">
        <v>73</v>
      </c>
      <c r="AF362">
        <v>209</v>
      </c>
      <c r="AR362">
        <v>1</v>
      </c>
      <c r="AV362">
        <f t="shared" si="289"/>
        <v>0.16666666666666666</v>
      </c>
      <c r="AW362">
        <f t="shared" si="290"/>
        <v>0.33333333333333331</v>
      </c>
      <c r="AX362">
        <f t="shared" si="291"/>
        <v>0</v>
      </c>
      <c r="AY362">
        <f t="shared" si="292"/>
        <v>0</v>
      </c>
      <c r="AZ362">
        <f t="shared" si="293"/>
        <v>0.33333333333333331</v>
      </c>
      <c r="BA362">
        <f t="shared" si="294"/>
        <v>0.33333333333333331</v>
      </c>
      <c r="BB362">
        <f t="shared" si="295"/>
        <v>0</v>
      </c>
      <c r="BC362">
        <f t="shared" si="296"/>
        <v>0</v>
      </c>
      <c r="BD362">
        <f t="shared" si="297"/>
        <v>0.16666666666666666</v>
      </c>
      <c r="BE362">
        <f t="shared" si="298"/>
        <v>12.166666666666666</v>
      </c>
      <c r="BF362">
        <f t="shared" si="299"/>
        <v>34.833333333333336</v>
      </c>
      <c r="BG362">
        <f t="shared" si="300"/>
        <v>0</v>
      </c>
      <c r="BH362">
        <f t="shared" si="301"/>
        <v>0</v>
      </c>
      <c r="BI362">
        <f t="shared" si="302"/>
        <v>0</v>
      </c>
      <c r="BJ362">
        <f t="shared" si="303"/>
        <v>0</v>
      </c>
      <c r="BK362">
        <f t="shared" si="304"/>
        <v>0</v>
      </c>
      <c r="BL362">
        <v>0</v>
      </c>
      <c r="BM362">
        <f t="shared" si="305"/>
        <v>0</v>
      </c>
      <c r="BN362">
        <f t="shared" si="306"/>
        <v>0</v>
      </c>
      <c r="BO362">
        <f t="shared" si="307"/>
        <v>0</v>
      </c>
      <c r="BP362">
        <f t="shared" si="308"/>
        <v>0</v>
      </c>
      <c r="BQ362">
        <f t="shared" si="309"/>
        <v>0</v>
      </c>
      <c r="BR362">
        <f t="shared" si="310"/>
        <v>0.16666666666666666</v>
      </c>
      <c r="BS362">
        <f t="shared" si="311"/>
        <v>0</v>
      </c>
      <c r="BT362">
        <f t="shared" si="312"/>
        <v>0</v>
      </c>
      <c r="BV362">
        <f>AVERAGE(AV362:AV371)</f>
        <v>1.6666666666666666E-2</v>
      </c>
      <c r="BW362">
        <f>STDEV(AV362:AV371)</f>
        <v>5.2704627669472988E-2</v>
      </c>
      <c r="BX362">
        <f t="shared" ref="BX362:BX412" si="338">BW362/BV362</f>
        <v>3.1622776601683795</v>
      </c>
      <c r="BY362">
        <f>AVERAGE(AW362:AW371)</f>
        <v>0.1</v>
      </c>
      <c r="BZ362">
        <f>STDEV(AW362:AW371)</f>
        <v>0.16101529717988264</v>
      </c>
      <c r="CA362">
        <f t="shared" si="317"/>
        <v>1.6101529717988263</v>
      </c>
      <c r="CB362">
        <f>AVERAGE(AX362:AX371)</f>
        <v>0</v>
      </c>
      <c r="CC362">
        <f>STDEV(AX362:AX371)</f>
        <v>0</v>
      </c>
      <c r="CD362">
        <v>0</v>
      </c>
      <c r="CE362">
        <f t="shared" ref="CE362" si="339">AVERAGE(AY362:AY371)</f>
        <v>0</v>
      </c>
      <c r="CF362">
        <f>STDEV(AY362:AY371)</f>
        <v>0</v>
      </c>
      <c r="CG362">
        <v>0</v>
      </c>
      <c r="CH362">
        <f>AVERAGE(AZ362:AZ371)</f>
        <v>3.3333333333333333E-2</v>
      </c>
      <c r="CI362">
        <f>STDEV(AZ362:AZ371)</f>
        <v>0.10540925533894598</v>
      </c>
      <c r="CJ362">
        <f t="shared" si="319"/>
        <v>3.1622776601683795</v>
      </c>
      <c r="CK362">
        <f>AVERAGE(BA362:BA371)</f>
        <v>1.7</v>
      </c>
      <c r="CL362">
        <f>STDEV(BA362:BA371)</f>
        <v>1.9465068427541912</v>
      </c>
      <c r="CM362">
        <f t="shared" si="320"/>
        <v>1.1450040251495242</v>
      </c>
      <c r="CN362">
        <f>AVERAGE(BB362:BB371)</f>
        <v>0.28333333333333333</v>
      </c>
      <c r="CO362">
        <f>STDEV(BB362:BB371)</f>
        <v>0.83905443546829084</v>
      </c>
      <c r="CP362">
        <f t="shared" si="321"/>
        <v>2.9613685957704385</v>
      </c>
      <c r="CQ362">
        <f>AVERAGE(BC362:BC371)</f>
        <v>16.066666666666666</v>
      </c>
      <c r="CR362">
        <f>STDEV(BC362:BC371)</f>
        <v>14.293268725669353</v>
      </c>
      <c r="CS362">
        <f t="shared" si="322"/>
        <v>0.88962253479269837</v>
      </c>
      <c r="CT362">
        <f>AVERAGE(BD362:BD371)</f>
        <v>2.8333333333333335</v>
      </c>
      <c r="CU362">
        <f>STDEV(BD362:BD371)</f>
        <v>1.5869840952317436</v>
      </c>
      <c r="CV362">
        <f t="shared" si="323"/>
        <v>0.56011203361120354</v>
      </c>
      <c r="CW362">
        <f>AVERAGE(BE362:BE371)</f>
        <v>15.8</v>
      </c>
      <c r="CX362">
        <f>STDEV(BE362:BE371)</f>
        <v>9.1610420454239083</v>
      </c>
      <c r="CY362">
        <f t="shared" si="324"/>
        <v>0.57981278768505751</v>
      </c>
      <c r="CZ362">
        <f>AVERAGE(BF362:BF371)</f>
        <v>29.650000000000006</v>
      </c>
      <c r="DA362">
        <f>STDEV(BF362:BF371)</f>
        <v>22.785561000850002</v>
      </c>
      <c r="DB362">
        <f t="shared" si="325"/>
        <v>0.76848435078752098</v>
      </c>
      <c r="DC362">
        <f>AVERAGE(BG362:BG371)</f>
        <v>0</v>
      </c>
      <c r="DD362">
        <f>STDEV(BG362:BG371)</f>
        <v>0</v>
      </c>
      <c r="DE362">
        <v>0</v>
      </c>
      <c r="DF362">
        <f>AVERAGE(BH362:BH371)</f>
        <v>0</v>
      </c>
      <c r="DG362">
        <f>STDEV(BH362:BH371)</f>
        <v>0</v>
      </c>
      <c r="DH362">
        <v>0</v>
      </c>
      <c r="DI362">
        <f>AVERAGE(BI362:BI371)</f>
        <v>6.6666666666666666E-2</v>
      </c>
      <c r="DJ362">
        <f>STDEV(BI362:BI371)</f>
        <v>0.21081851067789195</v>
      </c>
      <c r="DK362">
        <f t="shared" si="326"/>
        <v>3.1622776601683795</v>
      </c>
      <c r="DL362">
        <f>AVERAGE(BJ362:BJ371)</f>
        <v>0</v>
      </c>
      <c r="DM362">
        <f>STDEV(BJ362:BJ371)</f>
        <v>0</v>
      </c>
      <c r="DN362">
        <v>0</v>
      </c>
      <c r="DO362">
        <f>AVERAGE(BK362:BK371)</f>
        <v>0</v>
      </c>
      <c r="DP362">
        <f>STDEV(BK362:BK371)</f>
        <v>0</v>
      </c>
      <c r="DQ362">
        <v>0</v>
      </c>
      <c r="DR362">
        <f>AVERAGE(BM362:BM371)</f>
        <v>1</v>
      </c>
      <c r="DS362">
        <f>STDEV(BM362:BM371)</f>
        <v>1.5475986974649021</v>
      </c>
      <c r="DT362">
        <f t="shared" si="327"/>
        <v>1.5475986974649021</v>
      </c>
      <c r="DU362">
        <f>AVERAGE(BN362:BN371)</f>
        <v>0</v>
      </c>
      <c r="DV362">
        <f>STDEV(BN362:BN371)</f>
        <v>0</v>
      </c>
      <c r="DW362">
        <v>0</v>
      </c>
      <c r="DX362">
        <f>AVERAGE(BO362:BO371)</f>
        <v>0</v>
      </c>
      <c r="DY362">
        <f>STDEV(BO362:BO371)</f>
        <v>0</v>
      </c>
      <c r="DZ362">
        <v>0</v>
      </c>
      <c r="EA362">
        <f>AVERAGE(BP362:BP371)</f>
        <v>0</v>
      </c>
      <c r="EB362">
        <f>STDEV(BP362:BP371)</f>
        <v>0</v>
      </c>
      <c r="EC362">
        <v>0</v>
      </c>
      <c r="ED362">
        <f>AVERAGE(BL362:BL371)</f>
        <v>0</v>
      </c>
      <c r="EE362">
        <f>STDEV(BL362:BL371)</f>
        <v>0</v>
      </c>
      <c r="EF362">
        <v>0</v>
      </c>
      <c r="EG362">
        <f>AVERAGE(BQ362:BQ371)</f>
        <v>0</v>
      </c>
      <c r="EH362">
        <f>STDEV(BQ362:BQ371)</f>
        <v>0</v>
      </c>
      <c r="EI362">
        <v>0</v>
      </c>
      <c r="EJ362">
        <f>AVERAGE(BR362:BR371)</f>
        <v>1.6666666666666666E-2</v>
      </c>
      <c r="EK362">
        <f t="shared" si="328"/>
        <v>5.2704627669472988E-2</v>
      </c>
      <c r="EL362">
        <f t="shared" si="333"/>
        <v>3.1622776601683795</v>
      </c>
      <c r="EM362">
        <f>AVERAGE(BS362:BS371)</f>
        <v>0</v>
      </c>
      <c r="EN362">
        <f t="shared" si="329"/>
        <v>0</v>
      </c>
      <c r="EO362">
        <v>0</v>
      </c>
      <c r="EP362">
        <f>AVERAGE(BT362:BT371)</f>
        <v>0</v>
      </c>
      <c r="EQ362">
        <f t="shared" si="330"/>
        <v>0</v>
      </c>
      <c r="ER362">
        <v>0</v>
      </c>
    </row>
    <row r="363" spans="1:148" x14ac:dyDescent="0.25">
      <c r="A363">
        <v>37</v>
      </c>
      <c r="B363">
        <v>4</v>
      </c>
      <c r="C363" t="s">
        <v>60</v>
      </c>
      <c r="D363" t="s">
        <v>61</v>
      </c>
      <c r="E363" s="15"/>
      <c r="F363" s="15">
        <v>3</v>
      </c>
      <c r="G363" s="16">
        <v>1</v>
      </c>
      <c r="H363" s="16">
        <v>2</v>
      </c>
      <c r="I363">
        <f t="shared" si="314"/>
        <v>51</v>
      </c>
      <c r="K363">
        <f t="shared" si="288"/>
        <v>0</v>
      </c>
      <c r="M363">
        <f t="shared" si="315"/>
        <v>0</v>
      </c>
      <c r="Q363">
        <f t="shared" si="316"/>
        <v>5</v>
      </c>
      <c r="T363" s="16"/>
      <c r="U363" s="16"/>
      <c r="W363">
        <v>2</v>
      </c>
      <c r="AC363">
        <v>39</v>
      </c>
      <c r="AD363">
        <v>30</v>
      </c>
      <c r="AE363">
        <v>49</v>
      </c>
      <c r="AF363">
        <v>186</v>
      </c>
      <c r="AV363">
        <f t="shared" si="289"/>
        <v>0</v>
      </c>
      <c r="AW363">
        <f t="shared" si="290"/>
        <v>0.33333333333333331</v>
      </c>
      <c r="AX363">
        <f t="shared" si="291"/>
        <v>0</v>
      </c>
      <c r="AY363">
        <f t="shared" si="292"/>
        <v>0</v>
      </c>
      <c r="AZ363">
        <f t="shared" si="293"/>
        <v>0</v>
      </c>
      <c r="BA363">
        <f t="shared" si="294"/>
        <v>0</v>
      </c>
      <c r="BB363">
        <f t="shared" si="295"/>
        <v>0</v>
      </c>
      <c r="BC363">
        <f t="shared" si="296"/>
        <v>6.5</v>
      </c>
      <c r="BD363">
        <f t="shared" si="297"/>
        <v>5</v>
      </c>
      <c r="BE363">
        <f t="shared" si="298"/>
        <v>8.1666666666666661</v>
      </c>
      <c r="BF363">
        <f t="shared" si="299"/>
        <v>31</v>
      </c>
      <c r="BG363">
        <f t="shared" si="300"/>
        <v>0</v>
      </c>
      <c r="BH363">
        <f t="shared" si="301"/>
        <v>0</v>
      </c>
      <c r="BI363">
        <f t="shared" si="302"/>
        <v>0</v>
      </c>
      <c r="BJ363">
        <f t="shared" si="303"/>
        <v>0</v>
      </c>
      <c r="BK363">
        <f t="shared" si="304"/>
        <v>0</v>
      </c>
      <c r="BL363">
        <v>0</v>
      </c>
      <c r="BM363">
        <f t="shared" si="305"/>
        <v>0</v>
      </c>
      <c r="BN363">
        <f t="shared" si="306"/>
        <v>0</v>
      </c>
      <c r="BO363">
        <f t="shared" si="307"/>
        <v>0</v>
      </c>
      <c r="BP363">
        <f t="shared" si="308"/>
        <v>0</v>
      </c>
      <c r="BQ363">
        <f t="shared" si="309"/>
        <v>0</v>
      </c>
      <c r="BR363">
        <f t="shared" si="310"/>
        <v>0</v>
      </c>
      <c r="BS363">
        <f t="shared" si="311"/>
        <v>0</v>
      </c>
      <c r="BT363">
        <f t="shared" si="312"/>
        <v>0</v>
      </c>
    </row>
    <row r="364" spans="1:148" x14ac:dyDescent="0.25">
      <c r="A364">
        <v>37</v>
      </c>
      <c r="B364">
        <v>4</v>
      </c>
      <c r="C364" t="s">
        <v>60</v>
      </c>
      <c r="D364" t="s">
        <v>61</v>
      </c>
      <c r="E364" s="15"/>
      <c r="F364" s="12">
        <v>4</v>
      </c>
      <c r="G364">
        <v>1</v>
      </c>
      <c r="H364" s="16">
        <v>2</v>
      </c>
      <c r="I364">
        <f t="shared" si="314"/>
        <v>64.833333333333329</v>
      </c>
      <c r="K364">
        <f t="shared" si="288"/>
        <v>4.666666666666667</v>
      </c>
      <c r="M364">
        <f t="shared" si="315"/>
        <v>1</v>
      </c>
      <c r="Q364">
        <f t="shared" si="316"/>
        <v>6</v>
      </c>
      <c r="T364" s="16"/>
      <c r="U364" s="16"/>
      <c r="AA364">
        <v>6</v>
      </c>
      <c r="AB364">
        <v>1</v>
      </c>
      <c r="AC364">
        <v>85</v>
      </c>
      <c r="AD364">
        <v>20</v>
      </c>
      <c r="AE364">
        <v>22</v>
      </c>
      <c r="AF364">
        <v>255</v>
      </c>
      <c r="AL364">
        <v>28</v>
      </c>
      <c r="AV364">
        <f t="shared" si="289"/>
        <v>0</v>
      </c>
      <c r="AW364">
        <f t="shared" si="290"/>
        <v>0</v>
      </c>
      <c r="AX364">
        <f t="shared" si="291"/>
        <v>0</v>
      </c>
      <c r="AY364">
        <f t="shared" si="292"/>
        <v>0</v>
      </c>
      <c r="AZ364">
        <f t="shared" si="293"/>
        <v>0</v>
      </c>
      <c r="BA364">
        <f t="shared" si="294"/>
        <v>1</v>
      </c>
      <c r="BB364">
        <f t="shared" si="295"/>
        <v>0.16666666666666666</v>
      </c>
      <c r="BC364">
        <f t="shared" si="296"/>
        <v>14.166666666666666</v>
      </c>
      <c r="BD364">
        <f t="shared" si="297"/>
        <v>3.3333333333333335</v>
      </c>
      <c r="BE364">
        <f t="shared" si="298"/>
        <v>3.6666666666666665</v>
      </c>
      <c r="BF364">
        <f t="shared" si="299"/>
        <v>42.5</v>
      </c>
      <c r="BG364">
        <f t="shared" si="300"/>
        <v>0</v>
      </c>
      <c r="BH364">
        <f t="shared" si="301"/>
        <v>0</v>
      </c>
      <c r="BI364">
        <f t="shared" si="302"/>
        <v>0</v>
      </c>
      <c r="BJ364">
        <f t="shared" si="303"/>
        <v>0</v>
      </c>
      <c r="BK364">
        <f t="shared" si="304"/>
        <v>0</v>
      </c>
      <c r="BL364">
        <v>0</v>
      </c>
      <c r="BM364">
        <f t="shared" si="305"/>
        <v>4.666666666666667</v>
      </c>
      <c r="BN364">
        <f t="shared" si="306"/>
        <v>0</v>
      </c>
      <c r="BO364">
        <f t="shared" si="307"/>
        <v>0</v>
      </c>
      <c r="BP364">
        <f t="shared" si="308"/>
        <v>0</v>
      </c>
      <c r="BQ364">
        <f t="shared" si="309"/>
        <v>0</v>
      </c>
      <c r="BR364">
        <f t="shared" si="310"/>
        <v>0</v>
      </c>
      <c r="BS364">
        <f t="shared" si="311"/>
        <v>0</v>
      </c>
      <c r="BT364">
        <f t="shared" si="312"/>
        <v>0</v>
      </c>
    </row>
    <row r="365" spans="1:148" x14ac:dyDescent="0.25">
      <c r="A365">
        <v>37</v>
      </c>
      <c r="B365">
        <v>4</v>
      </c>
      <c r="C365" t="s">
        <v>60</v>
      </c>
      <c r="D365" t="s">
        <v>61</v>
      </c>
      <c r="E365" s="15"/>
      <c r="F365" s="12">
        <v>5</v>
      </c>
      <c r="G365" s="16">
        <v>2</v>
      </c>
      <c r="H365" s="16">
        <v>4</v>
      </c>
      <c r="I365">
        <f t="shared" si="314"/>
        <v>154.33333333333331</v>
      </c>
      <c r="K365">
        <f t="shared" si="288"/>
        <v>0.66666666666666663</v>
      </c>
      <c r="M365">
        <f t="shared" si="315"/>
        <v>1</v>
      </c>
      <c r="Q365">
        <f t="shared" si="316"/>
        <v>5</v>
      </c>
      <c r="T365" s="16"/>
      <c r="U365" s="16"/>
      <c r="AA365">
        <v>14</v>
      </c>
      <c r="AC365">
        <v>141</v>
      </c>
      <c r="AD365">
        <v>11</v>
      </c>
      <c r="AE365">
        <v>62</v>
      </c>
      <c r="AF365">
        <v>235</v>
      </c>
      <c r="AL365">
        <v>2</v>
      </c>
      <c r="AV365">
        <f t="shared" si="289"/>
        <v>0</v>
      </c>
      <c r="AW365">
        <f t="shared" si="290"/>
        <v>0</v>
      </c>
      <c r="AX365">
        <f t="shared" si="291"/>
        <v>0</v>
      </c>
      <c r="AY365">
        <f t="shared" si="292"/>
        <v>0</v>
      </c>
      <c r="AZ365">
        <f t="shared" si="293"/>
        <v>0</v>
      </c>
      <c r="BA365">
        <f t="shared" si="294"/>
        <v>4.666666666666667</v>
      </c>
      <c r="BB365">
        <f t="shared" si="295"/>
        <v>0</v>
      </c>
      <c r="BC365">
        <f t="shared" si="296"/>
        <v>47</v>
      </c>
      <c r="BD365">
        <f t="shared" si="297"/>
        <v>3.6666666666666665</v>
      </c>
      <c r="BE365">
        <f t="shared" si="298"/>
        <v>20.666666666666668</v>
      </c>
      <c r="BF365">
        <f t="shared" si="299"/>
        <v>78.333333333333329</v>
      </c>
      <c r="BG365">
        <f t="shared" si="300"/>
        <v>0</v>
      </c>
      <c r="BH365">
        <f t="shared" si="301"/>
        <v>0</v>
      </c>
      <c r="BI365">
        <f t="shared" si="302"/>
        <v>0</v>
      </c>
      <c r="BJ365">
        <f t="shared" si="303"/>
        <v>0</v>
      </c>
      <c r="BK365">
        <f t="shared" si="304"/>
        <v>0</v>
      </c>
      <c r="BL365">
        <v>0</v>
      </c>
      <c r="BM365">
        <f t="shared" si="305"/>
        <v>0.66666666666666663</v>
      </c>
      <c r="BN365">
        <f t="shared" si="306"/>
        <v>0</v>
      </c>
      <c r="BO365">
        <f t="shared" si="307"/>
        <v>0</v>
      </c>
      <c r="BP365">
        <f t="shared" si="308"/>
        <v>0</v>
      </c>
      <c r="BQ365">
        <f t="shared" si="309"/>
        <v>0</v>
      </c>
      <c r="BR365">
        <f t="shared" si="310"/>
        <v>0</v>
      </c>
      <c r="BS365">
        <f t="shared" si="311"/>
        <v>0</v>
      </c>
      <c r="BT365">
        <f t="shared" si="312"/>
        <v>0</v>
      </c>
    </row>
    <row r="366" spans="1:148" x14ac:dyDescent="0.25">
      <c r="A366">
        <v>37</v>
      </c>
      <c r="B366">
        <v>4</v>
      </c>
      <c r="C366" t="s">
        <v>60</v>
      </c>
      <c r="D366" t="s">
        <v>61</v>
      </c>
      <c r="E366" s="11"/>
      <c r="F366" s="15">
        <v>6</v>
      </c>
      <c r="G366" s="16">
        <v>5</v>
      </c>
      <c r="H366" s="16">
        <v>32</v>
      </c>
      <c r="I366">
        <f t="shared" si="314"/>
        <v>93.333333333333343</v>
      </c>
      <c r="K366">
        <f t="shared" si="288"/>
        <v>0</v>
      </c>
      <c r="M366">
        <f t="shared" si="315"/>
        <v>0</v>
      </c>
      <c r="Q366">
        <f t="shared" si="316"/>
        <v>4</v>
      </c>
      <c r="T366" s="16"/>
      <c r="U366" s="16"/>
      <c r="AC366">
        <v>8</v>
      </c>
      <c r="AD366">
        <v>1</v>
      </c>
      <c r="AE366">
        <v>7</v>
      </c>
      <c r="AF366">
        <v>19</v>
      </c>
      <c r="AV366">
        <f t="shared" si="289"/>
        <v>0</v>
      </c>
      <c r="AW366">
        <f t="shared" si="290"/>
        <v>0</v>
      </c>
      <c r="AX366">
        <f t="shared" si="291"/>
        <v>0</v>
      </c>
      <c r="AY366">
        <f t="shared" si="292"/>
        <v>0</v>
      </c>
      <c r="AZ366">
        <f t="shared" si="293"/>
        <v>0</v>
      </c>
      <c r="BA366">
        <f t="shared" si="294"/>
        <v>0</v>
      </c>
      <c r="BB366">
        <f t="shared" si="295"/>
        <v>0</v>
      </c>
      <c r="BC366">
        <f t="shared" si="296"/>
        <v>21.333333333333332</v>
      </c>
      <c r="BD366">
        <f t="shared" si="297"/>
        <v>2.6666666666666665</v>
      </c>
      <c r="BE366">
        <f t="shared" si="298"/>
        <v>18.666666666666668</v>
      </c>
      <c r="BF366">
        <f t="shared" si="299"/>
        <v>50.666666666666664</v>
      </c>
      <c r="BG366">
        <f t="shared" si="300"/>
        <v>0</v>
      </c>
      <c r="BH366">
        <f t="shared" si="301"/>
        <v>0</v>
      </c>
      <c r="BI366">
        <f t="shared" si="302"/>
        <v>0</v>
      </c>
      <c r="BJ366">
        <f t="shared" si="303"/>
        <v>0</v>
      </c>
      <c r="BK366">
        <f t="shared" si="304"/>
        <v>0</v>
      </c>
      <c r="BL366">
        <v>0</v>
      </c>
      <c r="BM366">
        <f t="shared" si="305"/>
        <v>0</v>
      </c>
      <c r="BN366">
        <f t="shared" si="306"/>
        <v>0</v>
      </c>
      <c r="BO366">
        <f t="shared" si="307"/>
        <v>0</v>
      </c>
      <c r="BP366">
        <f t="shared" si="308"/>
        <v>0</v>
      </c>
      <c r="BQ366">
        <f t="shared" si="309"/>
        <v>0</v>
      </c>
      <c r="BR366">
        <f t="shared" si="310"/>
        <v>0</v>
      </c>
      <c r="BS366">
        <f t="shared" si="311"/>
        <v>0</v>
      </c>
      <c r="BT366">
        <f t="shared" si="312"/>
        <v>0</v>
      </c>
    </row>
    <row r="367" spans="1:148" x14ac:dyDescent="0.25">
      <c r="A367">
        <v>37</v>
      </c>
      <c r="B367">
        <v>4</v>
      </c>
      <c r="C367" t="s">
        <v>60</v>
      </c>
      <c r="D367" t="s">
        <v>61</v>
      </c>
      <c r="E367" s="11"/>
      <c r="F367" s="12">
        <v>7</v>
      </c>
      <c r="G367">
        <v>4</v>
      </c>
      <c r="H367">
        <v>16</v>
      </c>
      <c r="I367">
        <f t="shared" si="314"/>
        <v>82.666666666666671</v>
      </c>
      <c r="K367">
        <f t="shared" si="288"/>
        <v>2.6666666666666665</v>
      </c>
      <c r="M367">
        <f t="shared" si="315"/>
        <v>1</v>
      </c>
      <c r="Q367">
        <f t="shared" si="316"/>
        <v>5</v>
      </c>
      <c r="AA367">
        <v>4</v>
      </c>
      <c r="AC367">
        <v>18</v>
      </c>
      <c r="AD367">
        <v>3</v>
      </c>
      <c r="AE367">
        <v>26</v>
      </c>
      <c r="AF367">
        <v>11</v>
      </c>
      <c r="AL367">
        <v>2</v>
      </c>
      <c r="AV367">
        <f t="shared" si="289"/>
        <v>0</v>
      </c>
      <c r="AW367">
        <f t="shared" si="290"/>
        <v>0</v>
      </c>
      <c r="AX367">
        <f t="shared" si="291"/>
        <v>0</v>
      </c>
      <c r="AY367">
        <f t="shared" si="292"/>
        <v>0</v>
      </c>
      <c r="AZ367">
        <f t="shared" si="293"/>
        <v>0</v>
      </c>
      <c r="BA367">
        <f t="shared" si="294"/>
        <v>5.333333333333333</v>
      </c>
      <c r="BB367">
        <f t="shared" si="295"/>
        <v>0</v>
      </c>
      <c r="BC367">
        <f t="shared" si="296"/>
        <v>24</v>
      </c>
      <c r="BD367">
        <f t="shared" si="297"/>
        <v>4</v>
      </c>
      <c r="BE367">
        <f t="shared" si="298"/>
        <v>34.666666666666664</v>
      </c>
      <c r="BF367">
        <f t="shared" si="299"/>
        <v>14.666666666666666</v>
      </c>
      <c r="BG367">
        <f t="shared" si="300"/>
        <v>0</v>
      </c>
      <c r="BH367">
        <f t="shared" si="301"/>
        <v>0</v>
      </c>
      <c r="BI367">
        <f t="shared" si="302"/>
        <v>0</v>
      </c>
      <c r="BJ367">
        <f t="shared" si="303"/>
        <v>0</v>
      </c>
      <c r="BK367">
        <f t="shared" si="304"/>
        <v>0</v>
      </c>
      <c r="BL367">
        <v>0</v>
      </c>
      <c r="BM367">
        <f t="shared" si="305"/>
        <v>2.6666666666666665</v>
      </c>
      <c r="BN367">
        <f t="shared" si="306"/>
        <v>0</v>
      </c>
      <c r="BO367">
        <f t="shared" si="307"/>
        <v>0</v>
      </c>
      <c r="BP367">
        <f t="shared" si="308"/>
        <v>0</v>
      </c>
      <c r="BQ367">
        <f t="shared" si="309"/>
        <v>0</v>
      </c>
      <c r="BR367">
        <f t="shared" si="310"/>
        <v>0</v>
      </c>
      <c r="BS367">
        <f t="shared" si="311"/>
        <v>0</v>
      </c>
      <c r="BT367">
        <f t="shared" si="312"/>
        <v>0</v>
      </c>
    </row>
    <row r="368" spans="1:148" x14ac:dyDescent="0.25">
      <c r="A368">
        <v>37</v>
      </c>
      <c r="B368">
        <v>4</v>
      </c>
      <c r="C368" t="s">
        <v>60</v>
      </c>
      <c r="D368" t="s">
        <v>61</v>
      </c>
      <c r="E368" s="11"/>
      <c r="F368" s="12">
        <v>8</v>
      </c>
      <c r="G368">
        <v>4</v>
      </c>
      <c r="H368">
        <v>16</v>
      </c>
      <c r="I368">
        <f t="shared" si="314"/>
        <v>48</v>
      </c>
      <c r="K368">
        <f t="shared" si="288"/>
        <v>0</v>
      </c>
      <c r="M368">
        <f t="shared" si="315"/>
        <v>0</v>
      </c>
      <c r="Q368">
        <f t="shared" si="316"/>
        <v>6</v>
      </c>
      <c r="AA368">
        <v>1</v>
      </c>
      <c r="AB368">
        <v>2</v>
      </c>
      <c r="AC368">
        <v>14</v>
      </c>
      <c r="AD368">
        <v>2</v>
      </c>
      <c r="AE368">
        <v>9</v>
      </c>
      <c r="AF368">
        <v>8</v>
      </c>
      <c r="AV368">
        <f t="shared" si="289"/>
        <v>0</v>
      </c>
      <c r="AW368">
        <f t="shared" si="290"/>
        <v>0</v>
      </c>
      <c r="AX368">
        <f t="shared" si="291"/>
        <v>0</v>
      </c>
      <c r="AY368">
        <f t="shared" si="292"/>
        <v>0</v>
      </c>
      <c r="AZ368">
        <f t="shared" si="293"/>
        <v>0</v>
      </c>
      <c r="BA368">
        <f t="shared" si="294"/>
        <v>1.3333333333333333</v>
      </c>
      <c r="BB368">
        <f t="shared" si="295"/>
        <v>2.6666666666666665</v>
      </c>
      <c r="BC368">
        <f t="shared" si="296"/>
        <v>18.666666666666668</v>
      </c>
      <c r="BD368">
        <f t="shared" si="297"/>
        <v>2.6666666666666665</v>
      </c>
      <c r="BE368">
        <f t="shared" si="298"/>
        <v>12</v>
      </c>
      <c r="BF368">
        <f t="shared" si="299"/>
        <v>10.666666666666666</v>
      </c>
      <c r="BG368">
        <f t="shared" si="300"/>
        <v>0</v>
      </c>
      <c r="BH368">
        <f t="shared" si="301"/>
        <v>0</v>
      </c>
      <c r="BI368">
        <f t="shared" si="302"/>
        <v>0</v>
      </c>
      <c r="BJ368">
        <f t="shared" si="303"/>
        <v>0</v>
      </c>
      <c r="BK368">
        <f t="shared" si="304"/>
        <v>0</v>
      </c>
      <c r="BL368">
        <v>0</v>
      </c>
      <c r="BM368">
        <f t="shared" si="305"/>
        <v>0</v>
      </c>
      <c r="BN368">
        <f t="shared" si="306"/>
        <v>0</v>
      </c>
      <c r="BO368">
        <f t="shared" si="307"/>
        <v>0</v>
      </c>
      <c r="BP368">
        <f t="shared" si="308"/>
        <v>0</v>
      </c>
      <c r="BQ368">
        <f t="shared" si="309"/>
        <v>0</v>
      </c>
      <c r="BR368">
        <f t="shared" si="310"/>
        <v>0</v>
      </c>
      <c r="BS368">
        <f t="shared" si="311"/>
        <v>0</v>
      </c>
      <c r="BT368">
        <f t="shared" si="312"/>
        <v>0</v>
      </c>
    </row>
    <row r="369" spans="1:148" x14ac:dyDescent="0.25">
      <c r="A369">
        <v>37</v>
      </c>
      <c r="B369">
        <v>4</v>
      </c>
      <c r="C369" t="s">
        <v>60</v>
      </c>
      <c r="D369" t="s">
        <v>61</v>
      </c>
      <c r="E369" s="11" t="s">
        <v>83</v>
      </c>
      <c r="F369" s="12">
        <v>9</v>
      </c>
      <c r="G369">
        <v>4</v>
      </c>
      <c r="H369">
        <v>16</v>
      </c>
      <c r="I369">
        <f t="shared" si="314"/>
        <v>69.333333333333329</v>
      </c>
      <c r="K369">
        <f t="shared" si="288"/>
        <v>1.3333333333333333</v>
      </c>
      <c r="M369">
        <f t="shared" si="315"/>
        <v>1</v>
      </c>
      <c r="Q369">
        <f t="shared" si="316"/>
        <v>4</v>
      </c>
      <c r="AC369">
        <v>18</v>
      </c>
      <c r="AD369">
        <v>3</v>
      </c>
      <c r="AE369">
        <v>19</v>
      </c>
      <c r="AF369">
        <v>12</v>
      </c>
      <c r="AL369">
        <v>1</v>
      </c>
      <c r="AV369">
        <f t="shared" si="289"/>
        <v>0</v>
      </c>
      <c r="AW369">
        <f t="shared" si="290"/>
        <v>0</v>
      </c>
      <c r="AX369">
        <f t="shared" si="291"/>
        <v>0</v>
      </c>
      <c r="AY369">
        <f t="shared" si="292"/>
        <v>0</v>
      </c>
      <c r="AZ369">
        <f t="shared" si="293"/>
        <v>0</v>
      </c>
      <c r="BA369">
        <f t="shared" si="294"/>
        <v>0</v>
      </c>
      <c r="BB369">
        <f t="shared" si="295"/>
        <v>0</v>
      </c>
      <c r="BC369">
        <f t="shared" si="296"/>
        <v>24</v>
      </c>
      <c r="BD369">
        <f t="shared" si="297"/>
        <v>4</v>
      </c>
      <c r="BE369">
        <f t="shared" si="298"/>
        <v>25.333333333333332</v>
      </c>
      <c r="BF369">
        <f t="shared" si="299"/>
        <v>16</v>
      </c>
      <c r="BG369">
        <f t="shared" si="300"/>
        <v>0</v>
      </c>
      <c r="BH369">
        <f t="shared" si="301"/>
        <v>0</v>
      </c>
      <c r="BI369">
        <f t="shared" si="302"/>
        <v>0</v>
      </c>
      <c r="BJ369">
        <f t="shared" si="303"/>
        <v>0</v>
      </c>
      <c r="BK369">
        <f t="shared" si="304"/>
        <v>0</v>
      </c>
      <c r="BL369">
        <v>0</v>
      </c>
      <c r="BM369">
        <f t="shared" si="305"/>
        <v>1.3333333333333333</v>
      </c>
      <c r="BN369">
        <f t="shared" si="306"/>
        <v>0</v>
      </c>
      <c r="BO369">
        <f t="shared" si="307"/>
        <v>0</v>
      </c>
      <c r="BP369">
        <f t="shared" si="308"/>
        <v>0</v>
      </c>
      <c r="BQ369">
        <f t="shared" si="309"/>
        <v>0</v>
      </c>
      <c r="BR369">
        <f t="shared" si="310"/>
        <v>0</v>
      </c>
      <c r="BS369">
        <f t="shared" si="311"/>
        <v>0</v>
      </c>
      <c r="BT369">
        <f t="shared" si="312"/>
        <v>0</v>
      </c>
    </row>
    <row r="370" spans="1:148" x14ac:dyDescent="0.25">
      <c r="A370">
        <v>37</v>
      </c>
      <c r="B370">
        <v>4</v>
      </c>
      <c r="C370" t="s">
        <v>60</v>
      </c>
      <c r="D370" t="s">
        <v>61</v>
      </c>
      <c r="E370" s="11"/>
      <c r="F370" s="12">
        <v>10</v>
      </c>
      <c r="G370" s="16">
        <v>3</v>
      </c>
      <c r="H370" s="16">
        <v>8</v>
      </c>
      <c r="I370">
        <f t="shared" si="314"/>
        <v>23.333333333333336</v>
      </c>
      <c r="K370">
        <f t="shared" si="288"/>
        <v>0</v>
      </c>
      <c r="M370">
        <f t="shared" si="315"/>
        <v>0</v>
      </c>
      <c r="Q370">
        <f t="shared" si="316"/>
        <v>6</v>
      </c>
      <c r="T370" s="16"/>
      <c r="U370" s="16"/>
      <c r="AA370">
        <v>4</v>
      </c>
      <c r="AC370">
        <v>4</v>
      </c>
      <c r="AD370">
        <v>4</v>
      </c>
      <c r="AE370">
        <v>15</v>
      </c>
      <c r="AF370">
        <v>7</v>
      </c>
      <c r="AI370">
        <v>1</v>
      </c>
      <c r="AV370">
        <f t="shared" si="289"/>
        <v>0</v>
      </c>
      <c r="AW370">
        <f t="shared" si="290"/>
        <v>0</v>
      </c>
      <c r="AX370">
        <f t="shared" si="291"/>
        <v>0</v>
      </c>
      <c r="AY370">
        <f t="shared" si="292"/>
        <v>0</v>
      </c>
      <c r="AZ370">
        <f t="shared" si="293"/>
        <v>0</v>
      </c>
      <c r="BA370">
        <f t="shared" si="294"/>
        <v>2.6666666666666665</v>
      </c>
      <c r="BB370">
        <f t="shared" si="295"/>
        <v>0</v>
      </c>
      <c r="BC370">
        <f t="shared" si="296"/>
        <v>2.6666666666666665</v>
      </c>
      <c r="BD370">
        <f t="shared" si="297"/>
        <v>2.6666666666666665</v>
      </c>
      <c r="BE370">
        <f t="shared" si="298"/>
        <v>10</v>
      </c>
      <c r="BF370">
        <f t="shared" si="299"/>
        <v>4.666666666666667</v>
      </c>
      <c r="BG370">
        <f t="shared" si="300"/>
        <v>0</v>
      </c>
      <c r="BH370">
        <f t="shared" si="301"/>
        <v>0</v>
      </c>
      <c r="BI370">
        <f t="shared" si="302"/>
        <v>0.66666666666666663</v>
      </c>
      <c r="BJ370">
        <f t="shared" si="303"/>
        <v>0</v>
      </c>
      <c r="BK370">
        <f t="shared" si="304"/>
        <v>0</v>
      </c>
      <c r="BL370">
        <v>0</v>
      </c>
      <c r="BM370">
        <f t="shared" si="305"/>
        <v>0</v>
      </c>
      <c r="BN370">
        <f t="shared" si="306"/>
        <v>0</v>
      </c>
      <c r="BO370">
        <f t="shared" si="307"/>
        <v>0</v>
      </c>
      <c r="BP370">
        <f t="shared" si="308"/>
        <v>0</v>
      </c>
      <c r="BQ370">
        <f t="shared" si="309"/>
        <v>0</v>
      </c>
      <c r="BR370">
        <f t="shared" si="310"/>
        <v>0</v>
      </c>
      <c r="BS370">
        <f t="shared" si="311"/>
        <v>0</v>
      </c>
      <c r="BT370">
        <f t="shared" si="312"/>
        <v>0</v>
      </c>
    </row>
    <row r="371" spans="1:148" x14ac:dyDescent="0.25">
      <c r="A371">
        <v>37</v>
      </c>
      <c r="B371">
        <v>4</v>
      </c>
      <c r="C371" t="s">
        <v>60</v>
      </c>
      <c r="D371" t="s">
        <v>61</v>
      </c>
      <c r="E371" s="11"/>
      <c r="F371" s="12">
        <v>11</v>
      </c>
      <c r="G371">
        <v>1</v>
      </c>
      <c r="H371">
        <v>2</v>
      </c>
      <c r="I371">
        <f t="shared" si="314"/>
        <v>30.333333333333336</v>
      </c>
      <c r="K371">
        <f t="shared" si="288"/>
        <v>0.66666666666666663</v>
      </c>
      <c r="M371">
        <f t="shared" si="315"/>
        <v>1</v>
      </c>
      <c r="Q371">
        <f t="shared" si="316"/>
        <v>6</v>
      </c>
      <c r="W371">
        <v>2</v>
      </c>
      <c r="AA371">
        <v>10</v>
      </c>
      <c r="AC371">
        <v>14</v>
      </c>
      <c r="AD371">
        <v>1</v>
      </c>
      <c r="AE371">
        <v>76</v>
      </c>
      <c r="AF371">
        <v>79</v>
      </c>
      <c r="AL371">
        <v>4</v>
      </c>
      <c r="AV371">
        <f t="shared" si="289"/>
        <v>0</v>
      </c>
      <c r="AW371">
        <f t="shared" si="290"/>
        <v>0.33333333333333331</v>
      </c>
      <c r="AX371">
        <f t="shared" si="291"/>
        <v>0</v>
      </c>
      <c r="AY371">
        <f t="shared" si="292"/>
        <v>0</v>
      </c>
      <c r="AZ371">
        <f t="shared" si="293"/>
        <v>0</v>
      </c>
      <c r="BA371">
        <f t="shared" si="294"/>
        <v>1.6666666666666667</v>
      </c>
      <c r="BB371">
        <f t="shared" si="295"/>
        <v>0</v>
      </c>
      <c r="BC371">
        <f t="shared" si="296"/>
        <v>2.3333333333333335</v>
      </c>
      <c r="BD371">
        <f t="shared" si="297"/>
        <v>0.16666666666666666</v>
      </c>
      <c r="BE371">
        <f t="shared" si="298"/>
        <v>12.666666666666666</v>
      </c>
      <c r="BF371">
        <f t="shared" si="299"/>
        <v>13.166666666666666</v>
      </c>
      <c r="BG371">
        <f t="shared" si="300"/>
        <v>0</v>
      </c>
      <c r="BH371">
        <f t="shared" si="301"/>
        <v>0</v>
      </c>
      <c r="BI371">
        <f t="shared" si="302"/>
        <v>0</v>
      </c>
      <c r="BJ371">
        <f t="shared" si="303"/>
        <v>0</v>
      </c>
      <c r="BK371">
        <f t="shared" si="304"/>
        <v>0</v>
      </c>
      <c r="BL371">
        <v>0</v>
      </c>
      <c r="BM371">
        <f t="shared" si="305"/>
        <v>0.66666666666666663</v>
      </c>
      <c r="BN371">
        <f t="shared" si="306"/>
        <v>0</v>
      </c>
      <c r="BO371">
        <f t="shared" si="307"/>
        <v>0</v>
      </c>
      <c r="BP371">
        <f t="shared" si="308"/>
        <v>0</v>
      </c>
      <c r="BQ371">
        <f t="shared" si="309"/>
        <v>0</v>
      </c>
      <c r="BR371">
        <f t="shared" si="310"/>
        <v>0</v>
      </c>
      <c r="BS371">
        <f t="shared" si="311"/>
        <v>0</v>
      </c>
      <c r="BT371">
        <f t="shared" si="312"/>
        <v>0</v>
      </c>
    </row>
    <row r="372" spans="1:148" x14ac:dyDescent="0.25">
      <c r="A372">
        <v>38</v>
      </c>
      <c r="B372">
        <v>1</v>
      </c>
      <c r="C372" t="s">
        <v>64</v>
      </c>
      <c r="D372" t="s">
        <v>61</v>
      </c>
      <c r="E372" s="17"/>
      <c r="F372" s="15">
        <v>2</v>
      </c>
      <c r="G372" s="16">
        <v>0</v>
      </c>
      <c r="H372" s="16">
        <v>1</v>
      </c>
      <c r="I372">
        <f t="shared" si="314"/>
        <v>47.666666666666664</v>
      </c>
      <c r="J372">
        <f>AVERAGE(I372:I381)</f>
        <v>104.02499999999998</v>
      </c>
      <c r="K372">
        <f t="shared" si="288"/>
        <v>0.25</v>
      </c>
      <c r="L372">
        <f>AVERAGE(K372:K381)</f>
        <v>1.7583333333333333</v>
      </c>
      <c r="M372">
        <f t="shared" si="315"/>
        <v>2</v>
      </c>
      <c r="N372">
        <f>AVERAGE(M372:M381)</f>
        <v>0.6</v>
      </c>
      <c r="O372">
        <f>STDEV(K372:K381)</f>
        <v>5.240283483520173</v>
      </c>
      <c r="P372">
        <f>O372/L372</f>
        <v>2.9802560095849326</v>
      </c>
      <c r="Q372">
        <f t="shared" si="316"/>
        <v>7</v>
      </c>
      <c r="R372">
        <f>AVERAGE(Q372:Q381)</f>
        <v>8.3000000000000007</v>
      </c>
      <c r="S372">
        <f>STDEV(I372:I381)</f>
        <v>103.52054464491702</v>
      </c>
      <c r="T372">
        <f>S372/J372</f>
        <v>0.99515063345269927</v>
      </c>
      <c r="W372">
        <v>12</v>
      </c>
      <c r="Z372">
        <v>4</v>
      </c>
      <c r="AA372">
        <v>2</v>
      </c>
      <c r="AC372">
        <v>10</v>
      </c>
      <c r="AD372">
        <v>246</v>
      </c>
      <c r="AE372">
        <v>232</v>
      </c>
      <c r="AF372">
        <v>66</v>
      </c>
      <c r="AR372">
        <v>2</v>
      </c>
      <c r="AS372">
        <v>1</v>
      </c>
      <c r="AV372">
        <f t="shared" si="289"/>
        <v>0</v>
      </c>
      <c r="AW372">
        <f t="shared" si="290"/>
        <v>1</v>
      </c>
      <c r="AX372">
        <f t="shared" si="291"/>
        <v>0</v>
      </c>
      <c r="AY372">
        <f t="shared" si="292"/>
        <v>0</v>
      </c>
      <c r="AZ372">
        <f t="shared" si="293"/>
        <v>0.33333333333333331</v>
      </c>
      <c r="BA372">
        <f t="shared" si="294"/>
        <v>0.16666666666666666</v>
      </c>
      <c r="BB372">
        <f t="shared" si="295"/>
        <v>0</v>
      </c>
      <c r="BC372">
        <f t="shared" si="296"/>
        <v>0.83333333333333337</v>
      </c>
      <c r="BD372">
        <f t="shared" si="297"/>
        <v>20.5</v>
      </c>
      <c r="BE372">
        <f t="shared" si="298"/>
        <v>19.333333333333332</v>
      </c>
      <c r="BF372">
        <f t="shared" si="299"/>
        <v>5.5</v>
      </c>
      <c r="BG372">
        <f t="shared" si="300"/>
        <v>0</v>
      </c>
      <c r="BH372">
        <f t="shared" si="301"/>
        <v>0</v>
      </c>
      <c r="BI372">
        <f t="shared" si="302"/>
        <v>0</v>
      </c>
      <c r="BJ372">
        <f t="shared" si="303"/>
        <v>0</v>
      </c>
      <c r="BK372">
        <f t="shared" si="304"/>
        <v>0</v>
      </c>
      <c r="BL372">
        <v>0</v>
      </c>
      <c r="BM372">
        <f t="shared" si="305"/>
        <v>0</v>
      </c>
      <c r="BN372">
        <f t="shared" si="306"/>
        <v>0</v>
      </c>
      <c r="BO372">
        <f t="shared" si="307"/>
        <v>0</v>
      </c>
      <c r="BP372">
        <f t="shared" si="308"/>
        <v>0</v>
      </c>
      <c r="BQ372">
        <f t="shared" si="309"/>
        <v>0</v>
      </c>
      <c r="BR372">
        <f t="shared" si="310"/>
        <v>0.16666666666666666</v>
      </c>
      <c r="BS372">
        <f t="shared" si="311"/>
        <v>8.3333333333333329E-2</v>
      </c>
      <c r="BT372">
        <f t="shared" si="312"/>
        <v>0</v>
      </c>
      <c r="BV372">
        <f>AVERAGE(AV372:AV381)</f>
        <v>0.21666666666666665</v>
      </c>
      <c r="BW372">
        <f>STDEV(AV372:AV381)</f>
        <v>0.57761749913644578</v>
      </c>
      <c r="BX372">
        <f t="shared" si="338"/>
        <v>2.6659269190912886</v>
      </c>
      <c r="BY372">
        <f>AVERAGE(AW372:AW381)</f>
        <v>8.091666666666665</v>
      </c>
      <c r="BZ372">
        <f>STDEV(AW372:AW381)</f>
        <v>5.2593904848000177</v>
      </c>
      <c r="CA372">
        <f t="shared" si="317"/>
        <v>0.64997616701956973</v>
      </c>
      <c r="CB372">
        <f>AVERAGE(AX372:AX381)</f>
        <v>0</v>
      </c>
      <c r="CC372">
        <f>STDEV(AX372:AX381)</f>
        <v>0</v>
      </c>
      <c r="CD372">
        <v>0</v>
      </c>
      <c r="CE372">
        <f t="shared" ref="CE372" si="340">AVERAGE(AY372:AY381)</f>
        <v>0</v>
      </c>
      <c r="CF372">
        <f>STDEV(AY372:AY381)</f>
        <v>0</v>
      </c>
      <c r="CG372">
        <v>0</v>
      </c>
      <c r="CH372">
        <f>AVERAGE(AZ372:AZ381)</f>
        <v>1.35</v>
      </c>
      <c r="CI372">
        <f>STDEV(AZ372:AZ381)</f>
        <v>2.3405312259726605</v>
      </c>
      <c r="CJ372">
        <f t="shared" si="319"/>
        <v>1.7337268340538226</v>
      </c>
      <c r="CK372">
        <f>AVERAGE(BA372:BA381)</f>
        <v>1.3833333333333333</v>
      </c>
      <c r="CL372">
        <f>STDEV(BA372:BA381)</f>
        <v>1.7196216925335928</v>
      </c>
      <c r="CM372">
        <f t="shared" si="320"/>
        <v>1.2431000186989827</v>
      </c>
      <c r="CN372">
        <f>AVERAGE(BB372:BB381)</f>
        <v>1.0333333333333334</v>
      </c>
      <c r="CO372">
        <f>STDEV(BB372:BB381)</f>
        <v>1.6001543135461949</v>
      </c>
      <c r="CP372">
        <f t="shared" si="321"/>
        <v>1.5485364324640594</v>
      </c>
      <c r="CQ372">
        <f>AVERAGE(BC372:BC381)</f>
        <v>8.6750000000000007</v>
      </c>
      <c r="CR372">
        <f>STDEV(BC372:BC381)</f>
        <v>7.1235189060560673</v>
      </c>
      <c r="CS372">
        <f t="shared" si="322"/>
        <v>0.82115491712461863</v>
      </c>
      <c r="CT372">
        <f>AVERAGE(BD372:BD381)</f>
        <v>16.058333333333334</v>
      </c>
      <c r="CU372">
        <f>STDEV(BD372:BD381)</f>
        <v>23.550839740211721</v>
      </c>
      <c r="CV372">
        <f t="shared" si="323"/>
        <v>1.466580575415364</v>
      </c>
      <c r="CW372">
        <f>AVERAGE(BE372:BE381)</f>
        <v>8.6833333333333336</v>
      </c>
      <c r="CX372">
        <f>STDEV(BE372:BE381)</f>
        <v>14.647177708173505</v>
      </c>
      <c r="CY372">
        <f t="shared" si="324"/>
        <v>1.6868150911524189</v>
      </c>
      <c r="CZ372">
        <f>AVERAGE(BF372:BF381)</f>
        <v>54.61666666666666</v>
      </c>
      <c r="DA372">
        <f>STDEV(BF372:BF381)</f>
        <v>89.045558113547045</v>
      </c>
      <c r="DB372">
        <f t="shared" si="325"/>
        <v>1.6303733557561255</v>
      </c>
      <c r="DC372">
        <f>AVERAGE(BG372:BG381)</f>
        <v>2.1416666666666666</v>
      </c>
      <c r="DD372">
        <f>STDEV(BG372:BG381)</f>
        <v>3.0128454414923089</v>
      </c>
      <c r="DE372">
        <f t="shared" si="337"/>
        <v>1.40677608163065</v>
      </c>
      <c r="DF372">
        <f>AVERAGE(BH372:BH381)</f>
        <v>0</v>
      </c>
      <c r="DG372">
        <f>STDEV(BH372:BH381)</f>
        <v>0</v>
      </c>
      <c r="DH372">
        <v>0</v>
      </c>
      <c r="DI372">
        <f>AVERAGE(BI372:BI381)</f>
        <v>0.35833333333333328</v>
      </c>
      <c r="DJ372">
        <f>STDEV(BI372:BI381)</f>
        <v>0.69837774984708778</v>
      </c>
      <c r="DK372">
        <f t="shared" si="326"/>
        <v>1.9489611623639662</v>
      </c>
      <c r="DL372">
        <f>AVERAGE(BJ372:BJ381)</f>
        <v>0</v>
      </c>
      <c r="DM372">
        <f>STDEV(BJ372:BJ381)</f>
        <v>0</v>
      </c>
      <c r="DN372">
        <v>0</v>
      </c>
      <c r="DO372">
        <f>AVERAGE(BK372:BK381)</f>
        <v>0</v>
      </c>
      <c r="DP372">
        <f>STDEV(BK372:BK381)</f>
        <v>0</v>
      </c>
      <c r="DQ372">
        <v>0</v>
      </c>
      <c r="DR372">
        <f>AVERAGE(BM372:BM381)</f>
        <v>1.6</v>
      </c>
      <c r="DS372">
        <f>STDEV(BM372:BM381)</f>
        <v>5.0596442562694071</v>
      </c>
      <c r="DT372">
        <f t="shared" si="327"/>
        <v>3.1622776601683791</v>
      </c>
      <c r="DU372">
        <f>AVERAGE(BN372:BN381)</f>
        <v>0</v>
      </c>
      <c r="DV372">
        <f>STDEV(BN372:BN381)</f>
        <v>0</v>
      </c>
      <c r="DW372">
        <v>0</v>
      </c>
      <c r="DX372">
        <f>AVERAGE(BO372:BO381)</f>
        <v>0</v>
      </c>
      <c r="DY372">
        <f>STDEV(BO372:BO381)</f>
        <v>0</v>
      </c>
      <c r="DZ372">
        <v>0</v>
      </c>
      <c r="EA372">
        <f>AVERAGE(BP372:BP381)</f>
        <v>0</v>
      </c>
      <c r="EB372">
        <f>STDEV(BP372:BP381)</f>
        <v>0</v>
      </c>
      <c r="EC372">
        <v>0</v>
      </c>
      <c r="ED372">
        <f>AVERAGE(BL372:BL381)</f>
        <v>1.4166666666666667</v>
      </c>
      <c r="EE372">
        <f>STDEV(BL372:BL381)</f>
        <v>2.995109182040895</v>
      </c>
      <c r="EF372">
        <f t="shared" si="332"/>
        <v>2.1141947167347492</v>
      </c>
      <c r="EG372">
        <f>AVERAGE(BQ372:BQ381)</f>
        <v>0</v>
      </c>
      <c r="EH372">
        <f>STDEV(BQ372:BQ381)</f>
        <v>0</v>
      </c>
      <c r="EI372">
        <v>0</v>
      </c>
      <c r="EJ372">
        <f>AVERAGE(BR372:BR381)</f>
        <v>1.6666666666666666E-2</v>
      </c>
      <c r="EK372">
        <f t="shared" si="328"/>
        <v>5.2704627669472988E-2</v>
      </c>
      <c r="EL372">
        <f t="shared" si="333"/>
        <v>3.1622776601683795</v>
      </c>
      <c r="EM372">
        <f>AVERAGE(BS372:BS381)</f>
        <v>0.14166666666666666</v>
      </c>
      <c r="EN372">
        <f t="shared" si="329"/>
        <v>0.22922978928641954</v>
      </c>
      <c r="EO372">
        <f t="shared" si="334"/>
        <v>1.6180926302570793</v>
      </c>
      <c r="EP372">
        <f>AVERAGE(BT372:BT381)</f>
        <v>0</v>
      </c>
      <c r="EQ372">
        <f t="shared" si="330"/>
        <v>0</v>
      </c>
      <c r="ER372">
        <v>0</v>
      </c>
    </row>
    <row r="373" spans="1:148" x14ac:dyDescent="0.25">
      <c r="A373">
        <v>38</v>
      </c>
      <c r="B373">
        <v>1</v>
      </c>
      <c r="C373" t="s">
        <v>64</v>
      </c>
      <c r="D373" t="s">
        <v>61</v>
      </c>
      <c r="E373" s="15"/>
      <c r="F373" s="15">
        <v>3</v>
      </c>
      <c r="G373">
        <v>1</v>
      </c>
      <c r="H373" s="16">
        <v>2</v>
      </c>
      <c r="I373">
        <f t="shared" si="314"/>
        <v>208.66666666666666</v>
      </c>
      <c r="K373">
        <f t="shared" si="288"/>
        <v>0.33333333333333331</v>
      </c>
      <c r="M373">
        <f t="shared" si="315"/>
        <v>1</v>
      </c>
      <c r="Q373">
        <f t="shared" si="316"/>
        <v>7</v>
      </c>
      <c r="T373" s="16"/>
      <c r="U373" s="16"/>
      <c r="V373">
        <v>2</v>
      </c>
      <c r="W373">
        <v>24</v>
      </c>
      <c r="Z373">
        <v>32</v>
      </c>
      <c r="AC373">
        <v>4</v>
      </c>
      <c r="AD373">
        <v>480</v>
      </c>
      <c r="AE373">
        <v>284</v>
      </c>
      <c r="AF373">
        <v>426</v>
      </c>
      <c r="AS373">
        <v>2</v>
      </c>
      <c r="AV373">
        <f t="shared" si="289"/>
        <v>0.33333333333333331</v>
      </c>
      <c r="AW373">
        <f t="shared" si="290"/>
        <v>4</v>
      </c>
      <c r="AX373">
        <f t="shared" si="291"/>
        <v>0</v>
      </c>
      <c r="AY373">
        <f t="shared" si="292"/>
        <v>0</v>
      </c>
      <c r="AZ373">
        <f t="shared" si="293"/>
        <v>5.333333333333333</v>
      </c>
      <c r="BA373">
        <f t="shared" si="294"/>
        <v>0</v>
      </c>
      <c r="BB373">
        <f t="shared" si="295"/>
        <v>0</v>
      </c>
      <c r="BC373">
        <f t="shared" si="296"/>
        <v>0.66666666666666663</v>
      </c>
      <c r="BD373">
        <f t="shared" si="297"/>
        <v>80</v>
      </c>
      <c r="BE373">
        <f t="shared" si="298"/>
        <v>47.333333333333336</v>
      </c>
      <c r="BF373">
        <f t="shared" si="299"/>
        <v>71</v>
      </c>
      <c r="BG373">
        <f t="shared" si="300"/>
        <v>0</v>
      </c>
      <c r="BH373">
        <f t="shared" si="301"/>
        <v>0</v>
      </c>
      <c r="BI373">
        <f t="shared" si="302"/>
        <v>0</v>
      </c>
      <c r="BJ373">
        <f t="shared" si="303"/>
        <v>0</v>
      </c>
      <c r="BK373">
        <f t="shared" si="304"/>
        <v>0</v>
      </c>
      <c r="BL373">
        <v>0</v>
      </c>
      <c r="BM373">
        <f t="shared" si="305"/>
        <v>0</v>
      </c>
      <c r="BN373">
        <f t="shared" si="306"/>
        <v>0</v>
      </c>
      <c r="BO373">
        <f t="shared" si="307"/>
        <v>0</v>
      </c>
      <c r="BP373">
        <f t="shared" si="308"/>
        <v>0</v>
      </c>
      <c r="BQ373">
        <f t="shared" si="309"/>
        <v>0</v>
      </c>
      <c r="BR373">
        <f t="shared" si="310"/>
        <v>0</v>
      </c>
      <c r="BS373">
        <f t="shared" si="311"/>
        <v>0.33333333333333331</v>
      </c>
      <c r="BT373">
        <f t="shared" si="312"/>
        <v>0</v>
      </c>
    </row>
    <row r="374" spans="1:148" x14ac:dyDescent="0.25">
      <c r="A374">
        <v>38</v>
      </c>
      <c r="B374">
        <v>1</v>
      </c>
      <c r="C374" t="s">
        <v>64</v>
      </c>
      <c r="D374" t="s">
        <v>61</v>
      </c>
      <c r="E374" s="15"/>
      <c r="F374" s="15">
        <v>4</v>
      </c>
      <c r="G374" s="16">
        <v>1</v>
      </c>
      <c r="H374" s="16">
        <v>2</v>
      </c>
      <c r="I374">
        <f t="shared" si="314"/>
        <v>138.33333333333334</v>
      </c>
      <c r="K374">
        <f t="shared" si="288"/>
        <v>16.666666666666668</v>
      </c>
      <c r="M374">
        <f t="shared" si="315"/>
        <v>2</v>
      </c>
      <c r="Q374">
        <f t="shared" si="316"/>
        <v>7</v>
      </c>
      <c r="T374" s="16"/>
      <c r="U374" s="16"/>
      <c r="W374">
        <v>70</v>
      </c>
      <c r="Z374">
        <v>2</v>
      </c>
      <c r="AB374">
        <v>6</v>
      </c>
      <c r="AC374">
        <v>8</v>
      </c>
      <c r="AD374">
        <v>90</v>
      </c>
      <c r="AE374">
        <v>12</v>
      </c>
      <c r="AF374">
        <v>642</v>
      </c>
      <c r="AL374">
        <v>96</v>
      </c>
      <c r="AS374">
        <v>4</v>
      </c>
      <c r="AV374">
        <f t="shared" si="289"/>
        <v>0</v>
      </c>
      <c r="AW374">
        <f t="shared" si="290"/>
        <v>11.666666666666666</v>
      </c>
      <c r="AX374">
        <f t="shared" si="291"/>
        <v>0</v>
      </c>
      <c r="AY374">
        <f t="shared" si="292"/>
        <v>0</v>
      </c>
      <c r="AZ374">
        <f t="shared" si="293"/>
        <v>0.33333333333333331</v>
      </c>
      <c r="BA374">
        <f t="shared" si="294"/>
        <v>0</v>
      </c>
      <c r="BB374">
        <f t="shared" si="295"/>
        <v>1</v>
      </c>
      <c r="BC374">
        <f t="shared" si="296"/>
        <v>1.3333333333333333</v>
      </c>
      <c r="BD374">
        <f t="shared" si="297"/>
        <v>15</v>
      </c>
      <c r="BE374">
        <f t="shared" si="298"/>
        <v>2</v>
      </c>
      <c r="BF374">
        <f t="shared" si="299"/>
        <v>107</v>
      </c>
      <c r="BG374">
        <f t="shared" si="300"/>
        <v>0</v>
      </c>
      <c r="BH374">
        <f t="shared" si="301"/>
        <v>0</v>
      </c>
      <c r="BI374">
        <f t="shared" si="302"/>
        <v>0</v>
      </c>
      <c r="BJ374">
        <f t="shared" si="303"/>
        <v>0</v>
      </c>
      <c r="BK374">
        <f t="shared" si="304"/>
        <v>0</v>
      </c>
      <c r="BL374">
        <v>0</v>
      </c>
      <c r="BM374">
        <f t="shared" si="305"/>
        <v>16</v>
      </c>
      <c r="BN374">
        <f t="shared" si="306"/>
        <v>0</v>
      </c>
      <c r="BO374">
        <f t="shared" si="307"/>
        <v>0</v>
      </c>
      <c r="BP374">
        <f t="shared" si="308"/>
        <v>0</v>
      </c>
      <c r="BQ374">
        <f t="shared" si="309"/>
        <v>0</v>
      </c>
      <c r="BR374">
        <f t="shared" si="310"/>
        <v>0</v>
      </c>
      <c r="BS374">
        <f t="shared" si="311"/>
        <v>0.66666666666666663</v>
      </c>
      <c r="BT374">
        <f t="shared" si="312"/>
        <v>0</v>
      </c>
    </row>
    <row r="375" spans="1:148" x14ac:dyDescent="0.25">
      <c r="A375">
        <v>38</v>
      </c>
      <c r="B375">
        <v>1</v>
      </c>
      <c r="C375" t="s">
        <v>64</v>
      </c>
      <c r="D375" t="s">
        <v>61</v>
      </c>
      <c r="E375" s="15"/>
      <c r="F375" s="15">
        <v>5</v>
      </c>
      <c r="G375" s="16">
        <v>1</v>
      </c>
      <c r="H375" s="16">
        <v>2</v>
      </c>
      <c r="I375">
        <f t="shared" si="314"/>
        <v>349.66666666666669</v>
      </c>
      <c r="K375">
        <f t="shared" si="288"/>
        <v>0</v>
      </c>
      <c r="M375">
        <f t="shared" si="315"/>
        <v>0</v>
      </c>
      <c r="Q375">
        <f t="shared" si="316"/>
        <v>11</v>
      </c>
      <c r="T375" s="16"/>
      <c r="U375" s="16"/>
      <c r="V375" s="16">
        <v>11</v>
      </c>
      <c r="W375" s="16">
        <v>88</v>
      </c>
      <c r="Z375">
        <v>37</v>
      </c>
      <c r="AA375">
        <v>2</v>
      </c>
      <c r="AB375">
        <v>25</v>
      </c>
      <c r="AC375">
        <v>35</v>
      </c>
      <c r="AD375">
        <v>114</v>
      </c>
      <c r="AE375">
        <v>7</v>
      </c>
      <c r="AF375">
        <v>1724</v>
      </c>
      <c r="AG375">
        <v>4</v>
      </c>
      <c r="AP375">
        <v>51</v>
      </c>
      <c r="AV375">
        <f t="shared" si="289"/>
        <v>1.8333333333333333</v>
      </c>
      <c r="AW375">
        <f t="shared" si="290"/>
        <v>14.666666666666666</v>
      </c>
      <c r="AX375">
        <f t="shared" si="291"/>
        <v>0</v>
      </c>
      <c r="AY375">
        <f t="shared" si="292"/>
        <v>0</v>
      </c>
      <c r="AZ375">
        <f t="shared" si="293"/>
        <v>6.166666666666667</v>
      </c>
      <c r="BA375">
        <f t="shared" si="294"/>
        <v>0.33333333333333331</v>
      </c>
      <c r="BB375">
        <f t="shared" si="295"/>
        <v>4.166666666666667</v>
      </c>
      <c r="BC375">
        <f t="shared" si="296"/>
        <v>5.833333333333333</v>
      </c>
      <c r="BD375">
        <f t="shared" si="297"/>
        <v>19</v>
      </c>
      <c r="BE375">
        <f t="shared" si="298"/>
        <v>1.1666666666666667</v>
      </c>
      <c r="BF375">
        <f t="shared" si="299"/>
        <v>287.33333333333331</v>
      </c>
      <c r="BG375">
        <f t="shared" si="300"/>
        <v>0.66666666666666663</v>
      </c>
      <c r="BH375">
        <f t="shared" si="301"/>
        <v>0</v>
      </c>
      <c r="BI375">
        <f t="shared" si="302"/>
        <v>0</v>
      </c>
      <c r="BJ375">
        <f t="shared" si="303"/>
        <v>0</v>
      </c>
      <c r="BK375">
        <f t="shared" si="304"/>
        <v>0</v>
      </c>
      <c r="BL375">
        <v>8.5</v>
      </c>
      <c r="BM375">
        <f t="shared" si="305"/>
        <v>0</v>
      </c>
      <c r="BN375">
        <f t="shared" si="306"/>
        <v>0</v>
      </c>
      <c r="BO375">
        <f t="shared" si="307"/>
        <v>0</v>
      </c>
      <c r="BP375">
        <f t="shared" si="308"/>
        <v>0</v>
      </c>
      <c r="BQ375">
        <f t="shared" si="309"/>
        <v>0</v>
      </c>
      <c r="BR375">
        <f t="shared" si="310"/>
        <v>0</v>
      </c>
      <c r="BS375">
        <f t="shared" si="311"/>
        <v>0</v>
      </c>
      <c r="BT375">
        <f t="shared" si="312"/>
        <v>0</v>
      </c>
    </row>
    <row r="376" spans="1:148" x14ac:dyDescent="0.25">
      <c r="A376">
        <v>38</v>
      </c>
      <c r="B376">
        <v>1</v>
      </c>
      <c r="C376" t="s">
        <v>64</v>
      </c>
      <c r="D376" t="s">
        <v>61</v>
      </c>
      <c r="E376" s="15"/>
      <c r="F376" s="15">
        <v>6</v>
      </c>
      <c r="G376" s="16">
        <v>1</v>
      </c>
      <c r="H376" s="16">
        <v>2</v>
      </c>
      <c r="I376">
        <f t="shared" si="314"/>
        <v>23</v>
      </c>
      <c r="K376">
        <f t="shared" si="288"/>
        <v>0</v>
      </c>
      <c r="M376">
        <f t="shared" si="315"/>
        <v>0</v>
      </c>
      <c r="Q376">
        <f t="shared" si="316"/>
        <v>7</v>
      </c>
      <c r="T376" s="16"/>
      <c r="U376" s="16"/>
      <c r="W376">
        <v>27</v>
      </c>
      <c r="Z376">
        <v>2</v>
      </c>
      <c r="AA376">
        <v>25</v>
      </c>
      <c r="AB376">
        <v>23</v>
      </c>
      <c r="AC376">
        <v>23</v>
      </c>
      <c r="AD376">
        <v>36</v>
      </c>
      <c r="AG376">
        <v>2</v>
      </c>
      <c r="AV376">
        <f t="shared" si="289"/>
        <v>0</v>
      </c>
      <c r="AW376">
        <f t="shared" si="290"/>
        <v>4.5</v>
      </c>
      <c r="AX376">
        <f t="shared" si="291"/>
        <v>0</v>
      </c>
      <c r="AY376">
        <f t="shared" si="292"/>
        <v>0</v>
      </c>
      <c r="AZ376">
        <f t="shared" si="293"/>
        <v>0.33333333333333331</v>
      </c>
      <c r="BA376">
        <f t="shared" si="294"/>
        <v>4.166666666666667</v>
      </c>
      <c r="BB376">
        <f t="shared" si="295"/>
        <v>3.8333333333333335</v>
      </c>
      <c r="BC376">
        <f t="shared" si="296"/>
        <v>3.8333333333333335</v>
      </c>
      <c r="BD376">
        <f t="shared" si="297"/>
        <v>6</v>
      </c>
      <c r="BE376">
        <f t="shared" si="298"/>
        <v>0</v>
      </c>
      <c r="BF376">
        <f t="shared" si="299"/>
        <v>0</v>
      </c>
      <c r="BG376">
        <f t="shared" si="300"/>
        <v>0.33333333333333331</v>
      </c>
      <c r="BH376">
        <f t="shared" si="301"/>
        <v>0</v>
      </c>
      <c r="BI376">
        <f t="shared" si="302"/>
        <v>0</v>
      </c>
      <c r="BJ376">
        <f t="shared" si="303"/>
        <v>0</v>
      </c>
      <c r="BK376">
        <f t="shared" si="304"/>
        <v>0</v>
      </c>
      <c r="BL376">
        <v>0</v>
      </c>
      <c r="BM376">
        <f t="shared" si="305"/>
        <v>0</v>
      </c>
      <c r="BN376">
        <f t="shared" si="306"/>
        <v>0</v>
      </c>
      <c r="BO376">
        <f t="shared" si="307"/>
        <v>0</v>
      </c>
      <c r="BP376">
        <f t="shared" si="308"/>
        <v>0</v>
      </c>
      <c r="BQ376">
        <f t="shared" si="309"/>
        <v>0</v>
      </c>
      <c r="BR376">
        <f t="shared" si="310"/>
        <v>0</v>
      </c>
      <c r="BS376">
        <f t="shared" si="311"/>
        <v>0</v>
      </c>
      <c r="BT376">
        <f t="shared" si="312"/>
        <v>0</v>
      </c>
    </row>
    <row r="377" spans="1:148" x14ac:dyDescent="0.25">
      <c r="A377">
        <v>38</v>
      </c>
      <c r="B377">
        <v>1</v>
      </c>
      <c r="C377" t="s">
        <v>64</v>
      </c>
      <c r="D377" t="s">
        <v>61</v>
      </c>
      <c r="E377" s="15"/>
      <c r="F377" s="12">
        <v>7</v>
      </c>
      <c r="G377">
        <v>1</v>
      </c>
      <c r="H377">
        <v>2</v>
      </c>
      <c r="I377">
        <f t="shared" si="314"/>
        <v>59.666666666666671</v>
      </c>
      <c r="K377">
        <f t="shared" si="288"/>
        <v>0</v>
      </c>
      <c r="M377">
        <f t="shared" si="315"/>
        <v>0</v>
      </c>
      <c r="Q377">
        <f t="shared" si="316"/>
        <v>9</v>
      </c>
      <c r="W377">
        <v>53</v>
      </c>
      <c r="AA377">
        <v>4</v>
      </c>
      <c r="AB377">
        <v>2</v>
      </c>
      <c r="AC377">
        <v>63</v>
      </c>
      <c r="AD377">
        <v>50</v>
      </c>
      <c r="AE377">
        <v>25</v>
      </c>
      <c r="AF377">
        <v>130</v>
      </c>
      <c r="AG377">
        <v>20</v>
      </c>
      <c r="AI377">
        <v>11</v>
      </c>
      <c r="AV377">
        <f t="shared" si="289"/>
        <v>0</v>
      </c>
      <c r="AW377">
        <f t="shared" si="290"/>
        <v>8.8333333333333339</v>
      </c>
      <c r="AX377">
        <f t="shared" si="291"/>
        <v>0</v>
      </c>
      <c r="AY377">
        <f t="shared" si="292"/>
        <v>0</v>
      </c>
      <c r="AZ377">
        <f t="shared" si="293"/>
        <v>0</v>
      </c>
      <c r="BA377">
        <f t="shared" si="294"/>
        <v>0.66666666666666663</v>
      </c>
      <c r="BB377">
        <f t="shared" si="295"/>
        <v>0.33333333333333331</v>
      </c>
      <c r="BC377">
        <f t="shared" si="296"/>
        <v>10.5</v>
      </c>
      <c r="BD377">
        <f t="shared" si="297"/>
        <v>8.3333333333333339</v>
      </c>
      <c r="BE377">
        <f t="shared" si="298"/>
        <v>4.166666666666667</v>
      </c>
      <c r="BF377">
        <f t="shared" si="299"/>
        <v>21.666666666666668</v>
      </c>
      <c r="BG377">
        <f t="shared" si="300"/>
        <v>3.3333333333333335</v>
      </c>
      <c r="BH377">
        <f t="shared" si="301"/>
        <v>0</v>
      </c>
      <c r="BI377">
        <f t="shared" si="302"/>
        <v>1.8333333333333333</v>
      </c>
      <c r="BJ377">
        <f t="shared" si="303"/>
        <v>0</v>
      </c>
      <c r="BK377">
        <f t="shared" si="304"/>
        <v>0</v>
      </c>
      <c r="BL377">
        <v>0</v>
      </c>
      <c r="BM377">
        <f t="shared" si="305"/>
        <v>0</v>
      </c>
      <c r="BN377">
        <f t="shared" si="306"/>
        <v>0</v>
      </c>
      <c r="BO377">
        <f t="shared" si="307"/>
        <v>0</v>
      </c>
      <c r="BP377">
        <f t="shared" si="308"/>
        <v>0</v>
      </c>
      <c r="BQ377">
        <f t="shared" si="309"/>
        <v>0</v>
      </c>
      <c r="BR377">
        <f t="shared" si="310"/>
        <v>0</v>
      </c>
      <c r="BS377">
        <f t="shared" si="311"/>
        <v>0</v>
      </c>
      <c r="BT377">
        <f t="shared" si="312"/>
        <v>0</v>
      </c>
    </row>
    <row r="378" spans="1:148" x14ac:dyDescent="0.25">
      <c r="A378">
        <v>38</v>
      </c>
      <c r="B378">
        <v>1</v>
      </c>
      <c r="C378" t="s">
        <v>64</v>
      </c>
      <c r="D378" t="s">
        <v>61</v>
      </c>
      <c r="E378" s="15"/>
      <c r="F378" s="15">
        <v>8</v>
      </c>
      <c r="G378" s="16">
        <v>1</v>
      </c>
      <c r="H378" s="16">
        <v>2</v>
      </c>
      <c r="I378">
        <f t="shared" si="314"/>
        <v>90.666666666666671</v>
      </c>
      <c r="K378">
        <f t="shared" si="288"/>
        <v>0.33333333333333331</v>
      </c>
      <c r="M378">
        <f t="shared" si="315"/>
        <v>1</v>
      </c>
      <c r="Q378">
        <f t="shared" si="316"/>
        <v>10</v>
      </c>
      <c r="T378" s="16"/>
      <c r="U378" s="16"/>
      <c r="W378">
        <v>30</v>
      </c>
      <c r="Z378">
        <v>5</v>
      </c>
      <c r="AA378">
        <v>4</v>
      </c>
      <c r="AB378">
        <v>4</v>
      </c>
      <c r="AC378">
        <v>123</v>
      </c>
      <c r="AD378">
        <v>41</v>
      </c>
      <c r="AE378">
        <v>32</v>
      </c>
      <c r="AF378">
        <v>238</v>
      </c>
      <c r="AG378">
        <v>58</v>
      </c>
      <c r="AI378">
        <v>9</v>
      </c>
      <c r="AS378">
        <v>2</v>
      </c>
      <c r="AV378">
        <f t="shared" si="289"/>
        <v>0</v>
      </c>
      <c r="AW378">
        <f t="shared" si="290"/>
        <v>5</v>
      </c>
      <c r="AX378">
        <f t="shared" si="291"/>
        <v>0</v>
      </c>
      <c r="AY378">
        <f t="shared" si="292"/>
        <v>0</v>
      </c>
      <c r="AZ378">
        <f t="shared" si="293"/>
        <v>0.83333333333333337</v>
      </c>
      <c r="BA378">
        <f t="shared" si="294"/>
        <v>0.66666666666666663</v>
      </c>
      <c r="BB378">
        <f t="shared" si="295"/>
        <v>0.66666666666666663</v>
      </c>
      <c r="BC378">
        <f t="shared" si="296"/>
        <v>20.5</v>
      </c>
      <c r="BD378">
        <f t="shared" si="297"/>
        <v>6.833333333333333</v>
      </c>
      <c r="BE378">
        <f t="shared" si="298"/>
        <v>5.333333333333333</v>
      </c>
      <c r="BF378">
        <f t="shared" si="299"/>
        <v>39.666666666666664</v>
      </c>
      <c r="BG378">
        <f t="shared" si="300"/>
        <v>9.6666666666666661</v>
      </c>
      <c r="BH378">
        <f t="shared" si="301"/>
        <v>0</v>
      </c>
      <c r="BI378">
        <f t="shared" si="302"/>
        <v>1.5</v>
      </c>
      <c r="BJ378">
        <f t="shared" si="303"/>
        <v>0</v>
      </c>
      <c r="BK378">
        <f t="shared" si="304"/>
        <v>0</v>
      </c>
      <c r="BL378">
        <v>0</v>
      </c>
      <c r="BM378">
        <f t="shared" si="305"/>
        <v>0</v>
      </c>
      <c r="BN378">
        <f t="shared" si="306"/>
        <v>0</v>
      </c>
      <c r="BO378">
        <f t="shared" si="307"/>
        <v>0</v>
      </c>
      <c r="BP378">
        <f t="shared" si="308"/>
        <v>0</v>
      </c>
      <c r="BQ378">
        <f t="shared" si="309"/>
        <v>0</v>
      </c>
      <c r="BR378">
        <f t="shared" si="310"/>
        <v>0</v>
      </c>
      <c r="BS378">
        <f t="shared" si="311"/>
        <v>0.33333333333333331</v>
      </c>
      <c r="BT378">
        <f t="shared" si="312"/>
        <v>0</v>
      </c>
    </row>
    <row r="379" spans="1:148" x14ac:dyDescent="0.25">
      <c r="A379">
        <v>38</v>
      </c>
      <c r="B379">
        <v>1</v>
      </c>
      <c r="C379" t="s">
        <v>64</v>
      </c>
      <c r="D379" t="s">
        <v>61</v>
      </c>
      <c r="E379" s="15"/>
      <c r="F379" s="15">
        <v>9</v>
      </c>
      <c r="G379" s="16">
        <v>0</v>
      </c>
      <c r="H379" s="16">
        <v>1</v>
      </c>
      <c r="I379">
        <f t="shared" si="314"/>
        <v>36.416666666666671</v>
      </c>
      <c r="K379">
        <f t="shared" si="288"/>
        <v>0</v>
      </c>
      <c r="M379">
        <f t="shared" si="315"/>
        <v>0</v>
      </c>
      <c r="Q379">
        <f t="shared" si="316"/>
        <v>11</v>
      </c>
      <c r="T379" s="16"/>
      <c r="U379" s="16"/>
      <c r="W379">
        <v>85</v>
      </c>
      <c r="Z379">
        <v>2</v>
      </c>
      <c r="AA379">
        <v>6</v>
      </c>
      <c r="AB379">
        <v>4</v>
      </c>
      <c r="AC379">
        <v>175</v>
      </c>
      <c r="AD379">
        <v>29</v>
      </c>
      <c r="AE379">
        <v>28</v>
      </c>
      <c r="AF379">
        <v>52</v>
      </c>
      <c r="AG379">
        <v>49</v>
      </c>
      <c r="AI379">
        <v>3</v>
      </c>
      <c r="AP379">
        <v>4</v>
      </c>
      <c r="AV379">
        <f t="shared" si="289"/>
        <v>0</v>
      </c>
      <c r="AW379">
        <f t="shared" si="290"/>
        <v>7.083333333333333</v>
      </c>
      <c r="AX379">
        <f t="shared" si="291"/>
        <v>0</v>
      </c>
      <c r="AY379">
        <f t="shared" si="292"/>
        <v>0</v>
      </c>
      <c r="AZ379">
        <f t="shared" si="293"/>
        <v>0.16666666666666666</v>
      </c>
      <c r="BA379">
        <f t="shared" si="294"/>
        <v>0.5</v>
      </c>
      <c r="BB379">
        <f t="shared" si="295"/>
        <v>0.33333333333333331</v>
      </c>
      <c r="BC379">
        <f t="shared" si="296"/>
        <v>14.583333333333334</v>
      </c>
      <c r="BD379">
        <f t="shared" si="297"/>
        <v>2.4166666666666665</v>
      </c>
      <c r="BE379">
        <f t="shared" si="298"/>
        <v>2.3333333333333335</v>
      </c>
      <c r="BF379">
        <f t="shared" si="299"/>
        <v>4.333333333333333</v>
      </c>
      <c r="BG379">
        <f t="shared" si="300"/>
        <v>4.083333333333333</v>
      </c>
      <c r="BH379">
        <f t="shared" si="301"/>
        <v>0</v>
      </c>
      <c r="BI379">
        <f t="shared" si="302"/>
        <v>0.25</v>
      </c>
      <c r="BJ379">
        <f t="shared" si="303"/>
        <v>0</v>
      </c>
      <c r="BK379">
        <f t="shared" si="304"/>
        <v>0</v>
      </c>
      <c r="BL379">
        <v>0.33333333333333331</v>
      </c>
      <c r="BM379">
        <f t="shared" si="305"/>
        <v>0</v>
      </c>
      <c r="BN379">
        <f t="shared" si="306"/>
        <v>0</v>
      </c>
      <c r="BO379">
        <f t="shared" si="307"/>
        <v>0</v>
      </c>
      <c r="BP379">
        <f t="shared" si="308"/>
        <v>0</v>
      </c>
      <c r="BQ379">
        <f t="shared" si="309"/>
        <v>0</v>
      </c>
      <c r="BR379">
        <f t="shared" si="310"/>
        <v>0</v>
      </c>
      <c r="BS379">
        <f t="shared" si="311"/>
        <v>0</v>
      </c>
      <c r="BT379">
        <f t="shared" si="312"/>
        <v>0</v>
      </c>
    </row>
    <row r="380" spans="1:148" x14ac:dyDescent="0.25">
      <c r="A380">
        <v>38</v>
      </c>
      <c r="B380">
        <v>1</v>
      </c>
      <c r="C380" t="s">
        <v>64</v>
      </c>
      <c r="D380" t="s">
        <v>61</v>
      </c>
      <c r="E380" s="15"/>
      <c r="F380" s="15">
        <v>10</v>
      </c>
      <c r="G380" s="16">
        <v>1</v>
      </c>
      <c r="H380" s="16">
        <v>2</v>
      </c>
      <c r="I380">
        <f t="shared" si="314"/>
        <v>36.166666666666671</v>
      </c>
      <c r="K380">
        <f t="shared" si="288"/>
        <v>0</v>
      </c>
      <c r="M380">
        <f t="shared" si="315"/>
        <v>0</v>
      </c>
      <c r="Q380">
        <f t="shared" si="316"/>
        <v>7</v>
      </c>
      <c r="T380" s="16"/>
      <c r="U380" s="16"/>
      <c r="W380">
        <v>37</v>
      </c>
      <c r="AA380">
        <v>20</v>
      </c>
      <c r="AC380">
        <v>78</v>
      </c>
      <c r="AD380">
        <v>15</v>
      </c>
      <c r="AE380">
        <v>19</v>
      </c>
      <c r="AF380">
        <v>36</v>
      </c>
      <c r="AG380">
        <v>12</v>
      </c>
      <c r="AV380">
        <f t="shared" si="289"/>
        <v>0</v>
      </c>
      <c r="AW380">
        <f t="shared" si="290"/>
        <v>6.166666666666667</v>
      </c>
      <c r="AX380">
        <f t="shared" si="291"/>
        <v>0</v>
      </c>
      <c r="AY380">
        <f t="shared" si="292"/>
        <v>0</v>
      </c>
      <c r="AZ380">
        <f t="shared" si="293"/>
        <v>0</v>
      </c>
      <c r="BA380">
        <f t="shared" si="294"/>
        <v>3.3333333333333335</v>
      </c>
      <c r="BB380">
        <f t="shared" si="295"/>
        <v>0</v>
      </c>
      <c r="BC380">
        <f t="shared" si="296"/>
        <v>13</v>
      </c>
      <c r="BD380">
        <f t="shared" si="297"/>
        <v>2.5</v>
      </c>
      <c r="BE380">
        <f t="shared" si="298"/>
        <v>3.1666666666666665</v>
      </c>
      <c r="BF380">
        <f t="shared" si="299"/>
        <v>6</v>
      </c>
      <c r="BG380">
        <f t="shared" si="300"/>
        <v>2</v>
      </c>
      <c r="BH380">
        <f t="shared" si="301"/>
        <v>0</v>
      </c>
      <c r="BI380">
        <f t="shared" si="302"/>
        <v>0</v>
      </c>
      <c r="BJ380">
        <f t="shared" si="303"/>
        <v>0</v>
      </c>
      <c r="BK380">
        <f t="shared" si="304"/>
        <v>0</v>
      </c>
      <c r="BL380">
        <v>0</v>
      </c>
      <c r="BM380">
        <f t="shared" si="305"/>
        <v>0</v>
      </c>
      <c r="BN380">
        <f t="shared" si="306"/>
        <v>0</v>
      </c>
      <c r="BO380">
        <f t="shared" si="307"/>
        <v>0</v>
      </c>
      <c r="BP380">
        <f t="shared" si="308"/>
        <v>0</v>
      </c>
      <c r="BQ380">
        <f t="shared" si="309"/>
        <v>0</v>
      </c>
      <c r="BR380">
        <f t="shared" si="310"/>
        <v>0</v>
      </c>
      <c r="BS380">
        <f t="shared" si="311"/>
        <v>0</v>
      </c>
      <c r="BT380">
        <f t="shared" si="312"/>
        <v>0</v>
      </c>
    </row>
    <row r="381" spans="1:148" x14ac:dyDescent="0.25">
      <c r="A381">
        <v>38</v>
      </c>
      <c r="B381">
        <v>1</v>
      </c>
      <c r="C381" t="s">
        <v>64</v>
      </c>
      <c r="D381" t="s">
        <v>61</v>
      </c>
      <c r="E381" s="15"/>
      <c r="F381" s="15">
        <v>11</v>
      </c>
      <c r="G381">
        <v>2</v>
      </c>
      <c r="H381">
        <v>4</v>
      </c>
      <c r="I381">
        <f t="shared" si="314"/>
        <v>50</v>
      </c>
      <c r="K381">
        <f t="shared" si="288"/>
        <v>0</v>
      </c>
      <c r="M381">
        <f t="shared" si="315"/>
        <v>0</v>
      </c>
      <c r="Q381">
        <f t="shared" si="316"/>
        <v>7</v>
      </c>
      <c r="W381">
        <v>54</v>
      </c>
      <c r="AA381">
        <v>12</v>
      </c>
      <c r="AC381">
        <v>47</v>
      </c>
      <c r="AE381">
        <v>6</v>
      </c>
      <c r="AF381">
        <v>11</v>
      </c>
      <c r="AG381">
        <v>4</v>
      </c>
      <c r="AP381">
        <v>16</v>
      </c>
      <c r="AV381">
        <f t="shared" si="289"/>
        <v>0</v>
      </c>
      <c r="AW381">
        <f t="shared" si="290"/>
        <v>18</v>
      </c>
      <c r="AX381">
        <f t="shared" si="291"/>
        <v>0</v>
      </c>
      <c r="AY381">
        <f t="shared" si="292"/>
        <v>0</v>
      </c>
      <c r="AZ381">
        <f t="shared" si="293"/>
        <v>0</v>
      </c>
      <c r="BA381">
        <f t="shared" si="294"/>
        <v>4</v>
      </c>
      <c r="BB381">
        <f t="shared" si="295"/>
        <v>0</v>
      </c>
      <c r="BC381">
        <f t="shared" si="296"/>
        <v>15.666666666666666</v>
      </c>
      <c r="BD381">
        <f t="shared" si="297"/>
        <v>0</v>
      </c>
      <c r="BE381">
        <f t="shared" si="298"/>
        <v>2</v>
      </c>
      <c r="BF381">
        <f t="shared" si="299"/>
        <v>3.6666666666666665</v>
      </c>
      <c r="BG381">
        <f t="shared" si="300"/>
        <v>1.3333333333333333</v>
      </c>
      <c r="BH381">
        <f t="shared" si="301"/>
        <v>0</v>
      </c>
      <c r="BI381">
        <f t="shared" si="302"/>
        <v>0</v>
      </c>
      <c r="BJ381">
        <f t="shared" si="303"/>
        <v>0</v>
      </c>
      <c r="BK381">
        <f t="shared" si="304"/>
        <v>0</v>
      </c>
      <c r="BL381">
        <v>5.333333333333333</v>
      </c>
      <c r="BM381">
        <f t="shared" si="305"/>
        <v>0</v>
      </c>
      <c r="BN381">
        <f t="shared" si="306"/>
        <v>0</v>
      </c>
      <c r="BO381">
        <f t="shared" si="307"/>
        <v>0</v>
      </c>
      <c r="BP381">
        <f t="shared" si="308"/>
        <v>0</v>
      </c>
      <c r="BQ381">
        <f t="shared" si="309"/>
        <v>0</v>
      </c>
      <c r="BR381">
        <f t="shared" si="310"/>
        <v>0</v>
      </c>
      <c r="BS381">
        <f t="shared" si="311"/>
        <v>0</v>
      </c>
      <c r="BT381">
        <f t="shared" si="312"/>
        <v>0</v>
      </c>
    </row>
    <row r="382" spans="1:148" x14ac:dyDescent="0.25">
      <c r="A382">
        <v>39</v>
      </c>
      <c r="B382">
        <v>5</v>
      </c>
      <c r="C382" t="s">
        <v>67</v>
      </c>
      <c r="D382" t="s">
        <v>61</v>
      </c>
      <c r="E382" s="15"/>
      <c r="F382" s="15">
        <v>2</v>
      </c>
      <c r="G382" s="16">
        <v>1</v>
      </c>
      <c r="H382" s="16">
        <v>2</v>
      </c>
      <c r="I382">
        <f t="shared" si="314"/>
        <v>120</v>
      </c>
      <c r="J382">
        <f>AVERAGE(I382:I391)</f>
        <v>69.566666666666663</v>
      </c>
      <c r="K382">
        <f t="shared" si="288"/>
        <v>0.16666666666666666</v>
      </c>
      <c r="L382">
        <f>AVERAGE(K382:K391)</f>
        <v>0.39166666666666666</v>
      </c>
      <c r="M382">
        <f t="shared" si="315"/>
        <v>1</v>
      </c>
      <c r="N382">
        <f>AVERAGE(M382:M391)</f>
        <v>0.6</v>
      </c>
      <c r="O382">
        <f>STDEV(K382:K391)</f>
        <v>0.81085422111575289</v>
      </c>
      <c r="P382">
        <f>O382/L382</f>
        <v>2.070266096465752</v>
      </c>
      <c r="Q382">
        <f t="shared" si="316"/>
        <v>7</v>
      </c>
      <c r="R382">
        <f>AVERAGE(Q382:Q391)</f>
        <v>4.9000000000000004</v>
      </c>
      <c r="S382">
        <f>STDEV(I382:I391)</f>
        <v>49.62465287374318</v>
      </c>
      <c r="T382">
        <f>S382/J382</f>
        <v>0.71333952381997867</v>
      </c>
      <c r="Z382">
        <v>45</v>
      </c>
      <c r="AA382">
        <v>4</v>
      </c>
      <c r="AB382">
        <v>3</v>
      </c>
      <c r="AC382">
        <v>97</v>
      </c>
      <c r="AD382">
        <v>130</v>
      </c>
      <c r="AE382">
        <v>22</v>
      </c>
      <c r="AF382">
        <v>419</v>
      </c>
      <c r="AS382">
        <v>1</v>
      </c>
      <c r="AV382">
        <f t="shared" si="289"/>
        <v>0</v>
      </c>
      <c r="AW382">
        <f t="shared" si="290"/>
        <v>0</v>
      </c>
      <c r="AX382">
        <f t="shared" si="291"/>
        <v>0</v>
      </c>
      <c r="AY382">
        <f t="shared" si="292"/>
        <v>0</v>
      </c>
      <c r="AZ382">
        <f t="shared" si="293"/>
        <v>7.5</v>
      </c>
      <c r="BA382">
        <f t="shared" si="294"/>
        <v>0.66666666666666663</v>
      </c>
      <c r="BB382">
        <f t="shared" si="295"/>
        <v>0.5</v>
      </c>
      <c r="BC382">
        <f t="shared" si="296"/>
        <v>16.166666666666668</v>
      </c>
      <c r="BD382">
        <f t="shared" si="297"/>
        <v>21.666666666666668</v>
      </c>
      <c r="BE382">
        <f t="shared" si="298"/>
        <v>3.6666666666666665</v>
      </c>
      <c r="BF382">
        <f t="shared" si="299"/>
        <v>69.833333333333329</v>
      </c>
      <c r="BG382">
        <f t="shared" si="300"/>
        <v>0</v>
      </c>
      <c r="BH382">
        <f t="shared" si="301"/>
        <v>0</v>
      </c>
      <c r="BI382">
        <f t="shared" si="302"/>
        <v>0</v>
      </c>
      <c r="BJ382">
        <f t="shared" si="303"/>
        <v>0</v>
      </c>
      <c r="BK382">
        <f t="shared" si="304"/>
        <v>0</v>
      </c>
      <c r="BL382">
        <v>0</v>
      </c>
      <c r="BM382">
        <f t="shared" si="305"/>
        <v>0</v>
      </c>
      <c r="BN382">
        <f t="shared" si="306"/>
        <v>0</v>
      </c>
      <c r="BO382">
        <f t="shared" si="307"/>
        <v>0</v>
      </c>
      <c r="BP382">
        <f t="shared" si="308"/>
        <v>0</v>
      </c>
      <c r="BQ382">
        <f t="shared" si="309"/>
        <v>0</v>
      </c>
      <c r="BR382">
        <f t="shared" si="310"/>
        <v>0</v>
      </c>
      <c r="BS382">
        <f t="shared" si="311"/>
        <v>0.16666666666666666</v>
      </c>
      <c r="BT382">
        <f t="shared" si="312"/>
        <v>0</v>
      </c>
      <c r="BV382">
        <f>AVERAGE(AV382:AV391)</f>
        <v>0</v>
      </c>
      <c r="BW382">
        <f>STDEV(AV382:AV391)</f>
        <v>0</v>
      </c>
      <c r="BX382">
        <v>0</v>
      </c>
      <c r="BY382">
        <f>AVERAGE(AW382:AW391)</f>
        <v>8.3333333333333343E-2</v>
      </c>
      <c r="BZ382">
        <f>STDEV(AW382:AW391)</f>
        <v>0.26352313834736496</v>
      </c>
      <c r="CA382">
        <f t="shared" si="317"/>
        <v>3.1622776601683791</v>
      </c>
      <c r="CB382">
        <f>AVERAGE(AX382:AX391)</f>
        <v>0</v>
      </c>
      <c r="CC382">
        <f>STDEV(AX382:AX391)</f>
        <v>0</v>
      </c>
      <c r="CD382">
        <v>0</v>
      </c>
      <c r="CE382">
        <f t="shared" ref="CE382" si="341">AVERAGE(AY382:AY391)</f>
        <v>0</v>
      </c>
      <c r="CF382">
        <f>STDEV(AY382:AY391)</f>
        <v>0</v>
      </c>
      <c r="CG382">
        <v>0</v>
      </c>
      <c r="CH382">
        <f>AVERAGE(AZ382:AZ391)</f>
        <v>0.85</v>
      </c>
      <c r="CI382">
        <f>STDEV(AZ382:AZ391)</f>
        <v>2.3510570252128016</v>
      </c>
      <c r="CJ382">
        <f t="shared" si="319"/>
        <v>2.7659494414268253</v>
      </c>
      <c r="CK382">
        <f>AVERAGE(BA382:BA391)</f>
        <v>0.4416666666666666</v>
      </c>
      <c r="CL382">
        <f>STDEV(BA382:BA391)</f>
        <v>0.52418366868733968</v>
      </c>
      <c r="CM382">
        <f t="shared" si="320"/>
        <v>1.1868309479713353</v>
      </c>
      <c r="CN382">
        <f>AVERAGE(BB382:BB391)</f>
        <v>6.6666666666666666E-2</v>
      </c>
      <c r="CO382">
        <f>STDEV(BB382:BB391)</f>
        <v>0.16101529717988264</v>
      </c>
      <c r="CP382">
        <f t="shared" si="321"/>
        <v>2.4152294576982398</v>
      </c>
      <c r="CQ382">
        <f>AVERAGE(BC382:BC391)</f>
        <v>4.7583333333333337</v>
      </c>
      <c r="CR382">
        <f>STDEV(BC382:BC391)</f>
        <v>5.6328580229021252</v>
      </c>
      <c r="CS382">
        <f t="shared" si="322"/>
        <v>1.1837880258288178</v>
      </c>
      <c r="CT382">
        <f>AVERAGE(BD382:BD391)</f>
        <v>4.7166666666666668</v>
      </c>
      <c r="CU382">
        <f>STDEV(BD382:BD391)</f>
        <v>6.9344594883135438</v>
      </c>
      <c r="CV382">
        <f t="shared" si="323"/>
        <v>1.4702034250841436</v>
      </c>
      <c r="CW382">
        <f>AVERAGE(BE382:BE391)</f>
        <v>10.6</v>
      </c>
      <c r="CX382">
        <f>STDEV(BE382:BE391)</f>
        <v>12.390308837410783</v>
      </c>
      <c r="CY382">
        <f t="shared" si="324"/>
        <v>1.1688970601330928</v>
      </c>
      <c r="CZ382">
        <f>AVERAGE(BF382:BF391)</f>
        <v>33.516666666666666</v>
      </c>
      <c r="DA382">
        <f>STDEV(BF382:BF391)</f>
        <v>23.397722005822025</v>
      </c>
      <c r="DB382">
        <f t="shared" si="325"/>
        <v>0.69809215333133845</v>
      </c>
      <c r="DC382">
        <f>AVERAGE(BG382:BG391)</f>
        <v>0</v>
      </c>
      <c r="DD382">
        <f>STDEV(BG382:BG391)</f>
        <v>0</v>
      </c>
      <c r="DE382">
        <v>0</v>
      </c>
      <c r="DF382">
        <f>AVERAGE(BH382:BH391)</f>
        <v>0</v>
      </c>
      <c r="DG382">
        <f>STDEV(BH382:BH391)</f>
        <v>0</v>
      </c>
      <c r="DH382">
        <v>0</v>
      </c>
      <c r="DI382">
        <f>AVERAGE(BI382:BI391)</f>
        <v>14.533333333333335</v>
      </c>
      <c r="DJ382">
        <f>STDEV(BI382:BI391)</f>
        <v>38.378298909155603</v>
      </c>
      <c r="DK382">
        <f t="shared" si="326"/>
        <v>2.6407086405382292</v>
      </c>
      <c r="DL382">
        <f>AVERAGE(BJ382:BJ391)</f>
        <v>0</v>
      </c>
      <c r="DM382">
        <f>STDEV(BJ382:BJ391)</f>
        <v>0</v>
      </c>
      <c r="DN382">
        <v>0</v>
      </c>
      <c r="DO382">
        <f>AVERAGE(BK382:BK391)</f>
        <v>0</v>
      </c>
      <c r="DP382">
        <f>STDEV(BK382:BK391)</f>
        <v>0</v>
      </c>
      <c r="DQ382">
        <v>0</v>
      </c>
      <c r="DR382">
        <f>AVERAGE(BM382:BM391)</f>
        <v>0.375</v>
      </c>
      <c r="DS382">
        <f>STDEV(BM382:BM391)</f>
        <v>0.81767700164083468</v>
      </c>
      <c r="DT382">
        <f t="shared" si="327"/>
        <v>2.180472004375559</v>
      </c>
      <c r="DU382">
        <f>AVERAGE(BN382:BN391)</f>
        <v>0</v>
      </c>
      <c r="DV382">
        <f>STDEV(BN382:BN391)</f>
        <v>0</v>
      </c>
      <c r="DW382">
        <v>0</v>
      </c>
      <c r="DX382">
        <f>AVERAGE(BO382:BO391)</f>
        <v>0</v>
      </c>
      <c r="DY382">
        <f>STDEV(BO382:BO391)</f>
        <v>0</v>
      </c>
      <c r="DZ382">
        <v>0</v>
      </c>
      <c r="EA382">
        <f>AVERAGE(BP382:BP391)</f>
        <v>0</v>
      </c>
      <c r="EB382">
        <f>STDEV(BP382:BP391)</f>
        <v>0</v>
      </c>
      <c r="EC382">
        <v>0</v>
      </c>
      <c r="ED382">
        <f>AVERAGE(BL382:BL391)</f>
        <v>0</v>
      </c>
      <c r="EE382">
        <f>STDEV(BL382:BL391)</f>
        <v>0</v>
      </c>
      <c r="EF382">
        <v>0</v>
      </c>
      <c r="EG382">
        <f>AVERAGE(BQ382:BQ391)</f>
        <v>0</v>
      </c>
      <c r="EH382">
        <f>STDEV(BQ382:BQ391)</f>
        <v>0</v>
      </c>
      <c r="EI382">
        <v>0</v>
      </c>
      <c r="EJ382">
        <f>AVERAGE(BR382:BR391)</f>
        <v>0</v>
      </c>
      <c r="EK382">
        <f t="shared" si="328"/>
        <v>0</v>
      </c>
      <c r="EL382">
        <v>0</v>
      </c>
      <c r="EM382">
        <f>AVERAGE(BS382:BS391)</f>
        <v>1.6666666666666666E-2</v>
      </c>
      <c r="EN382">
        <f t="shared" si="329"/>
        <v>5.2704627669472988E-2</v>
      </c>
      <c r="EO382">
        <f t="shared" si="334"/>
        <v>3.1622776601683795</v>
      </c>
      <c r="EP382">
        <f>AVERAGE(BT382:BT391)</f>
        <v>0</v>
      </c>
      <c r="EQ382">
        <f t="shared" si="330"/>
        <v>0</v>
      </c>
      <c r="ER382">
        <v>0</v>
      </c>
    </row>
    <row r="383" spans="1:148" x14ac:dyDescent="0.25">
      <c r="A383">
        <v>39</v>
      </c>
      <c r="B383">
        <v>5</v>
      </c>
      <c r="C383" t="s">
        <v>67</v>
      </c>
      <c r="D383" t="s">
        <v>61</v>
      </c>
      <c r="E383" s="15"/>
      <c r="F383" s="15">
        <v>3</v>
      </c>
      <c r="G383" s="16">
        <v>1</v>
      </c>
      <c r="H383" s="16">
        <v>2</v>
      </c>
      <c r="I383">
        <f t="shared" si="314"/>
        <v>103.83333333333333</v>
      </c>
      <c r="K383">
        <f t="shared" si="288"/>
        <v>0</v>
      </c>
      <c r="M383">
        <f t="shared" si="315"/>
        <v>0</v>
      </c>
      <c r="Q383">
        <f t="shared" si="316"/>
        <v>4</v>
      </c>
      <c r="T383" s="16"/>
      <c r="U383" s="16"/>
      <c r="AA383">
        <v>1</v>
      </c>
      <c r="AC383">
        <v>70</v>
      </c>
      <c r="AE383">
        <v>216</v>
      </c>
      <c r="AF383">
        <v>336</v>
      </c>
      <c r="AV383">
        <f t="shared" si="289"/>
        <v>0</v>
      </c>
      <c r="AW383">
        <f t="shared" si="290"/>
        <v>0</v>
      </c>
      <c r="AX383">
        <f t="shared" si="291"/>
        <v>0</v>
      </c>
      <c r="AY383">
        <f t="shared" si="292"/>
        <v>0</v>
      </c>
      <c r="AZ383">
        <f t="shared" si="293"/>
        <v>0</v>
      </c>
      <c r="BA383">
        <f t="shared" si="294"/>
        <v>0.16666666666666666</v>
      </c>
      <c r="BB383">
        <f t="shared" si="295"/>
        <v>0</v>
      </c>
      <c r="BC383">
        <f t="shared" si="296"/>
        <v>11.666666666666666</v>
      </c>
      <c r="BD383">
        <f t="shared" si="297"/>
        <v>0</v>
      </c>
      <c r="BE383">
        <f t="shared" si="298"/>
        <v>36</v>
      </c>
      <c r="BF383">
        <f t="shared" si="299"/>
        <v>56</v>
      </c>
      <c r="BG383">
        <f t="shared" si="300"/>
        <v>0</v>
      </c>
      <c r="BH383">
        <f t="shared" si="301"/>
        <v>0</v>
      </c>
      <c r="BI383">
        <f t="shared" si="302"/>
        <v>0</v>
      </c>
      <c r="BJ383">
        <f t="shared" si="303"/>
        <v>0</v>
      </c>
      <c r="BK383">
        <f t="shared" si="304"/>
        <v>0</v>
      </c>
      <c r="BL383">
        <v>0</v>
      </c>
      <c r="BM383">
        <f t="shared" si="305"/>
        <v>0</v>
      </c>
      <c r="BN383">
        <f t="shared" si="306"/>
        <v>0</v>
      </c>
      <c r="BO383">
        <f t="shared" si="307"/>
        <v>0</v>
      </c>
      <c r="BP383">
        <f t="shared" si="308"/>
        <v>0</v>
      </c>
      <c r="BQ383">
        <f t="shared" si="309"/>
        <v>0</v>
      </c>
      <c r="BR383">
        <f t="shared" si="310"/>
        <v>0</v>
      </c>
      <c r="BS383">
        <f t="shared" si="311"/>
        <v>0</v>
      </c>
      <c r="BT383">
        <f t="shared" si="312"/>
        <v>0</v>
      </c>
    </row>
    <row r="384" spans="1:148" x14ac:dyDescent="0.25">
      <c r="A384">
        <v>39</v>
      </c>
      <c r="B384">
        <v>5</v>
      </c>
      <c r="C384" t="s">
        <v>67</v>
      </c>
      <c r="D384" t="s">
        <v>61</v>
      </c>
      <c r="E384" s="15"/>
      <c r="F384" s="15">
        <v>4</v>
      </c>
      <c r="G384" s="16">
        <v>0</v>
      </c>
      <c r="H384" s="16">
        <v>1</v>
      </c>
      <c r="I384">
        <f t="shared" si="314"/>
        <v>17.166666666666664</v>
      </c>
      <c r="K384">
        <f t="shared" si="288"/>
        <v>0.25</v>
      </c>
      <c r="M384">
        <f t="shared" si="315"/>
        <v>1</v>
      </c>
      <c r="Q384">
        <f t="shared" si="316"/>
        <v>6</v>
      </c>
      <c r="T384" s="16"/>
      <c r="U384" s="16"/>
      <c r="Z384">
        <v>2</v>
      </c>
      <c r="AA384">
        <v>15</v>
      </c>
      <c r="AC384">
        <v>61</v>
      </c>
      <c r="AD384">
        <v>4</v>
      </c>
      <c r="AE384">
        <v>2</v>
      </c>
      <c r="AF384">
        <v>122</v>
      </c>
      <c r="AL384">
        <v>3</v>
      </c>
      <c r="AV384">
        <f t="shared" si="289"/>
        <v>0</v>
      </c>
      <c r="AW384">
        <f t="shared" si="290"/>
        <v>0</v>
      </c>
      <c r="AX384">
        <f t="shared" si="291"/>
        <v>0</v>
      </c>
      <c r="AY384">
        <f t="shared" si="292"/>
        <v>0</v>
      </c>
      <c r="AZ384">
        <f t="shared" si="293"/>
        <v>0.16666666666666666</v>
      </c>
      <c r="BA384">
        <f t="shared" si="294"/>
        <v>1.25</v>
      </c>
      <c r="BB384">
        <f t="shared" si="295"/>
        <v>0</v>
      </c>
      <c r="BC384">
        <f t="shared" si="296"/>
        <v>5.083333333333333</v>
      </c>
      <c r="BD384">
        <f t="shared" si="297"/>
        <v>0.33333333333333331</v>
      </c>
      <c r="BE384">
        <f t="shared" si="298"/>
        <v>0.16666666666666666</v>
      </c>
      <c r="BF384">
        <f t="shared" si="299"/>
        <v>10.166666666666666</v>
      </c>
      <c r="BG384">
        <f t="shared" si="300"/>
        <v>0</v>
      </c>
      <c r="BH384">
        <f t="shared" si="301"/>
        <v>0</v>
      </c>
      <c r="BI384">
        <f t="shared" si="302"/>
        <v>0</v>
      </c>
      <c r="BJ384">
        <f t="shared" si="303"/>
        <v>0</v>
      </c>
      <c r="BK384">
        <f t="shared" si="304"/>
        <v>0</v>
      </c>
      <c r="BL384">
        <v>0</v>
      </c>
      <c r="BM384">
        <f t="shared" si="305"/>
        <v>0.25</v>
      </c>
      <c r="BN384">
        <f t="shared" si="306"/>
        <v>0</v>
      </c>
      <c r="BO384">
        <f t="shared" si="307"/>
        <v>0</v>
      </c>
      <c r="BP384">
        <f t="shared" si="308"/>
        <v>0</v>
      </c>
      <c r="BQ384">
        <f t="shared" si="309"/>
        <v>0</v>
      </c>
      <c r="BR384">
        <f t="shared" si="310"/>
        <v>0</v>
      </c>
      <c r="BS384">
        <f t="shared" si="311"/>
        <v>0</v>
      </c>
      <c r="BT384">
        <f t="shared" si="312"/>
        <v>0</v>
      </c>
    </row>
    <row r="385" spans="1:148" x14ac:dyDescent="0.25">
      <c r="A385">
        <v>39</v>
      </c>
      <c r="B385">
        <v>5</v>
      </c>
      <c r="C385" t="s">
        <v>67</v>
      </c>
      <c r="D385" t="s">
        <v>61</v>
      </c>
      <c r="E385" s="15"/>
      <c r="F385" s="15">
        <v>5</v>
      </c>
      <c r="G385" s="16">
        <v>1</v>
      </c>
      <c r="H385" s="16">
        <v>2</v>
      </c>
      <c r="I385">
        <f t="shared" si="314"/>
        <v>50.833333333333329</v>
      </c>
      <c r="K385">
        <f t="shared" si="288"/>
        <v>0</v>
      </c>
      <c r="M385">
        <f t="shared" si="315"/>
        <v>0</v>
      </c>
      <c r="Q385">
        <f t="shared" si="316"/>
        <v>8</v>
      </c>
      <c r="T385" s="16"/>
      <c r="U385" s="16"/>
      <c r="W385">
        <v>5</v>
      </c>
      <c r="Z385">
        <v>5</v>
      </c>
      <c r="AA385">
        <v>1</v>
      </c>
      <c r="AB385">
        <v>1</v>
      </c>
      <c r="AC385">
        <v>46</v>
      </c>
      <c r="AD385">
        <v>5</v>
      </c>
      <c r="AE385">
        <v>34</v>
      </c>
      <c r="AF385">
        <v>208</v>
      </c>
      <c r="AV385">
        <f t="shared" si="289"/>
        <v>0</v>
      </c>
      <c r="AW385">
        <f t="shared" si="290"/>
        <v>0.83333333333333337</v>
      </c>
      <c r="AX385">
        <f t="shared" si="291"/>
        <v>0</v>
      </c>
      <c r="AY385">
        <f t="shared" si="292"/>
        <v>0</v>
      </c>
      <c r="AZ385">
        <f t="shared" si="293"/>
        <v>0.83333333333333337</v>
      </c>
      <c r="BA385">
        <f t="shared" si="294"/>
        <v>0.16666666666666666</v>
      </c>
      <c r="BB385">
        <f t="shared" si="295"/>
        <v>0.16666666666666666</v>
      </c>
      <c r="BC385">
        <f t="shared" si="296"/>
        <v>7.666666666666667</v>
      </c>
      <c r="BD385">
        <f t="shared" si="297"/>
        <v>0.83333333333333337</v>
      </c>
      <c r="BE385">
        <f t="shared" si="298"/>
        <v>5.666666666666667</v>
      </c>
      <c r="BF385">
        <f t="shared" si="299"/>
        <v>34.666666666666664</v>
      </c>
      <c r="BG385">
        <f t="shared" si="300"/>
        <v>0</v>
      </c>
      <c r="BH385">
        <f t="shared" si="301"/>
        <v>0</v>
      </c>
      <c r="BI385">
        <f t="shared" si="302"/>
        <v>0</v>
      </c>
      <c r="BJ385">
        <f t="shared" si="303"/>
        <v>0</v>
      </c>
      <c r="BK385">
        <f t="shared" si="304"/>
        <v>0</v>
      </c>
      <c r="BL385">
        <v>0</v>
      </c>
      <c r="BM385">
        <f t="shared" si="305"/>
        <v>0</v>
      </c>
      <c r="BN385">
        <f t="shared" si="306"/>
        <v>0</v>
      </c>
      <c r="BO385">
        <f t="shared" si="307"/>
        <v>0</v>
      </c>
      <c r="BP385">
        <f t="shared" si="308"/>
        <v>0</v>
      </c>
      <c r="BQ385">
        <f t="shared" si="309"/>
        <v>0</v>
      </c>
      <c r="BR385">
        <f t="shared" si="310"/>
        <v>0</v>
      </c>
      <c r="BS385">
        <f t="shared" si="311"/>
        <v>0</v>
      </c>
      <c r="BT385">
        <f t="shared" si="312"/>
        <v>0</v>
      </c>
    </row>
    <row r="386" spans="1:148" x14ac:dyDescent="0.25">
      <c r="A386">
        <v>39</v>
      </c>
      <c r="B386">
        <v>5</v>
      </c>
      <c r="C386" t="s">
        <v>67</v>
      </c>
      <c r="D386" t="s">
        <v>61</v>
      </c>
      <c r="E386" s="15"/>
      <c r="F386" s="15">
        <v>6</v>
      </c>
      <c r="G386" s="16">
        <v>4</v>
      </c>
      <c r="H386" s="16">
        <v>16</v>
      </c>
      <c r="I386">
        <f t="shared" si="314"/>
        <v>40</v>
      </c>
      <c r="K386">
        <f t="shared" ref="K386:K449" si="342">SUM(BM386:BP386,BQ386:BT386)</f>
        <v>2.6666666666666665</v>
      </c>
      <c r="M386">
        <f t="shared" si="315"/>
        <v>1</v>
      </c>
      <c r="Q386">
        <f t="shared" si="316"/>
        <v>4</v>
      </c>
      <c r="T386" s="16"/>
      <c r="U386" s="16"/>
      <c r="AC386">
        <v>4</v>
      </c>
      <c r="AD386">
        <v>7</v>
      </c>
      <c r="AE386">
        <v>4</v>
      </c>
      <c r="AF386">
        <v>15</v>
      </c>
      <c r="AL386">
        <v>2</v>
      </c>
      <c r="AV386">
        <f t="shared" ref="AV386:AV449" si="343">(H386*V386)/12</f>
        <v>0</v>
      </c>
      <c r="AW386">
        <f t="shared" ref="AW386:AW449" si="344">(H386*W386)/12</f>
        <v>0</v>
      </c>
      <c r="AX386">
        <f t="shared" ref="AX386:AX449" si="345">(H386*X386)/12</f>
        <v>0</v>
      </c>
      <c r="AY386">
        <f t="shared" ref="AY386:AY449" si="346">(H386*Y386)/12</f>
        <v>0</v>
      </c>
      <c r="AZ386">
        <f t="shared" ref="AZ386:AZ449" si="347">(H386*Z386)/12</f>
        <v>0</v>
      </c>
      <c r="BA386">
        <f t="shared" ref="BA386:BA449" si="348">(H386*AA386)/12</f>
        <v>0</v>
      </c>
      <c r="BB386">
        <f t="shared" ref="BB386:BB449" si="349">(H386*AB386)/12</f>
        <v>0</v>
      </c>
      <c r="BC386">
        <f t="shared" ref="BC386:BC449" si="350">(H386*AC386)/12</f>
        <v>5.333333333333333</v>
      </c>
      <c r="BD386">
        <f t="shared" ref="BD386:BD449" si="351">(H386*AD386)/12</f>
        <v>9.3333333333333339</v>
      </c>
      <c r="BE386">
        <f t="shared" ref="BE386:BE449" si="352">(H386*AE386)/12</f>
        <v>5.333333333333333</v>
      </c>
      <c r="BF386">
        <f t="shared" ref="BF386:BF449" si="353">(H386*AF386)/12</f>
        <v>20</v>
      </c>
      <c r="BG386">
        <f t="shared" ref="BG386:BG449" si="354">(H386*AG386)/12</f>
        <v>0</v>
      </c>
      <c r="BH386">
        <f t="shared" ref="BH386:BH449" si="355">(H386*AH386)/12</f>
        <v>0</v>
      </c>
      <c r="BI386">
        <f t="shared" ref="BI386:BI449" si="356">(H386*AI386)/12</f>
        <v>0</v>
      </c>
      <c r="BJ386">
        <f t="shared" ref="BJ386:BJ449" si="357">(H386*AJ386)/12</f>
        <v>0</v>
      </c>
      <c r="BK386">
        <f t="shared" ref="BK386:BK449" si="358">(H386*AK386)/12</f>
        <v>0</v>
      </c>
      <c r="BL386">
        <v>0</v>
      </c>
      <c r="BM386">
        <f t="shared" ref="BM386:BM449" si="359">(H386*AL386)/12</f>
        <v>2.6666666666666665</v>
      </c>
      <c r="BN386">
        <f t="shared" ref="BN386:BN449" si="360">(H386*AM386)/12</f>
        <v>0</v>
      </c>
      <c r="BO386">
        <f t="shared" ref="BO386:BO449" si="361">(H386*AN386)/12</f>
        <v>0</v>
      </c>
      <c r="BP386">
        <f t="shared" ref="BP386:BP449" si="362">(H386*AO386)/12</f>
        <v>0</v>
      </c>
      <c r="BQ386">
        <f t="shared" ref="BQ386:BQ449" si="363">(H386*AQ386)/12</f>
        <v>0</v>
      </c>
      <c r="BR386">
        <f t="shared" ref="BR386:BR449" si="364">(H386*AR386)/12</f>
        <v>0</v>
      </c>
      <c r="BS386">
        <f t="shared" ref="BS386:BS449" si="365">(H386*AS386)/12</f>
        <v>0</v>
      </c>
      <c r="BT386">
        <f t="shared" ref="BT386:BT449" si="366">(H386*AT386)/12</f>
        <v>0</v>
      </c>
    </row>
    <row r="387" spans="1:148" x14ac:dyDescent="0.25">
      <c r="A387">
        <v>39</v>
      </c>
      <c r="B387">
        <v>5</v>
      </c>
      <c r="C387" t="s">
        <v>67</v>
      </c>
      <c r="D387" t="s">
        <v>61</v>
      </c>
      <c r="E387" s="11"/>
      <c r="F387" s="12">
        <v>7</v>
      </c>
      <c r="G387">
        <v>2</v>
      </c>
      <c r="H387">
        <v>4</v>
      </c>
      <c r="I387">
        <f t="shared" ref="I387:I450" si="367">SUM(AV387:BL387)</f>
        <v>23</v>
      </c>
      <c r="K387">
        <f t="shared" si="342"/>
        <v>0.33333333333333331</v>
      </c>
      <c r="M387">
        <f t="shared" ref="M387:M450" si="368">COUNTIF(BM387:BT387,"&gt;0")</f>
        <v>1</v>
      </c>
      <c r="Q387">
        <f t="shared" ref="Q387:Q450" si="369">COUNTIF(AV387:BL387,"&gt;0")</f>
        <v>4</v>
      </c>
      <c r="AC387">
        <v>2</v>
      </c>
      <c r="AD387">
        <v>17</v>
      </c>
      <c r="AE387">
        <v>14</v>
      </c>
      <c r="AF387">
        <v>36</v>
      </c>
      <c r="AL387">
        <v>1</v>
      </c>
      <c r="AV387">
        <f t="shared" si="343"/>
        <v>0</v>
      </c>
      <c r="AW387">
        <f t="shared" si="344"/>
        <v>0</v>
      </c>
      <c r="AX387">
        <f t="shared" si="345"/>
        <v>0</v>
      </c>
      <c r="AY387">
        <f t="shared" si="346"/>
        <v>0</v>
      </c>
      <c r="AZ387">
        <f t="shared" si="347"/>
        <v>0</v>
      </c>
      <c r="BA387">
        <f t="shared" si="348"/>
        <v>0</v>
      </c>
      <c r="BB387">
        <f t="shared" si="349"/>
        <v>0</v>
      </c>
      <c r="BC387">
        <f t="shared" si="350"/>
        <v>0.66666666666666663</v>
      </c>
      <c r="BD387">
        <f t="shared" si="351"/>
        <v>5.666666666666667</v>
      </c>
      <c r="BE387">
        <f t="shared" si="352"/>
        <v>4.666666666666667</v>
      </c>
      <c r="BF387">
        <f t="shared" si="353"/>
        <v>12</v>
      </c>
      <c r="BG387">
        <f t="shared" si="354"/>
        <v>0</v>
      </c>
      <c r="BH387">
        <f t="shared" si="355"/>
        <v>0</v>
      </c>
      <c r="BI387">
        <f t="shared" si="356"/>
        <v>0</v>
      </c>
      <c r="BJ387">
        <f t="shared" si="357"/>
        <v>0</v>
      </c>
      <c r="BK387">
        <f t="shared" si="358"/>
        <v>0</v>
      </c>
      <c r="BL387">
        <v>0</v>
      </c>
      <c r="BM387">
        <f t="shared" si="359"/>
        <v>0.33333333333333331</v>
      </c>
      <c r="BN387">
        <f t="shared" si="360"/>
        <v>0</v>
      </c>
      <c r="BO387">
        <f t="shared" si="361"/>
        <v>0</v>
      </c>
      <c r="BP387">
        <f t="shared" si="362"/>
        <v>0</v>
      </c>
      <c r="BQ387">
        <f t="shared" si="363"/>
        <v>0</v>
      </c>
      <c r="BR387">
        <f t="shared" si="364"/>
        <v>0</v>
      </c>
      <c r="BS387">
        <f t="shared" si="365"/>
        <v>0</v>
      </c>
      <c r="BT387">
        <f t="shared" si="366"/>
        <v>0</v>
      </c>
    </row>
    <row r="388" spans="1:148" x14ac:dyDescent="0.25">
      <c r="A388">
        <v>39</v>
      </c>
      <c r="B388">
        <v>5</v>
      </c>
      <c r="C388" t="s">
        <v>67</v>
      </c>
      <c r="D388" t="s">
        <v>61</v>
      </c>
      <c r="E388" s="11"/>
      <c r="F388" s="12">
        <v>8</v>
      </c>
      <c r="G388" s="16">
        <v>2</v>
      </c>
      <c r="H388" s="16">
        <v>4</v>
      </c>
      <c r="I388">
        <f t="shared" si="367"/>
        <v>87.333333333333343</v>
      </c>
      <c r="K388">
        <f t="shared" si="342"/>
        <v>0</v>
      </c>
      <c r="M388">
        <f t="shared" si="368"/>
        <v>0</v>
      </c>
      <c r="Q388">
        <f t="shared" si="369"/>
        <v>4</v>
      </c>
      <c r="T388" s="16"/>
      <c r="U388" s="16"/>
      <c r="AC388">
        <v>3</v>
      </c>
      <c r="AD388">
        <v>24</v>
      </c>
      <c r="AE388">
        <v>31</v>
      </c>
      <c r="AF388">
        <v>204</v>
      </c>
      <c r="AV388">
        <f t="shared" si="343"/>
        <v>0</v>
      </c>
      <c r="AW388">
        <f t="shared" si="344"/>
        <v>0</v>
      </c>
      <c r="AX388">
        <f t="shared" si="345"/>
        <v>0</v>
      </c>
      <c r="AY388">
        <f t="shared" si="346"/>
        <v>0</v>
      </c>
      <c r="AZ388">
        <f t="shared" si="347"/>
        <v>0</v>
      </c>
      <c r="BA388">
        <f t="shared" si="348"/>
        <v>0</v>
      </c>
      <c r="BB388">
        <f t="shared" si="349"/>
        <v>0</v>
      </c>
      <c r="BC388">
        <f t="shared" si="350"/>
        <v>1</v>
      </c>
      <c r="BD388">
        <f t="shared" si="351"/>
        <v>8</v>
      </c>
      <c r="BE388">
        <f t="shared" si="352"/>
        <v>10.333333333333334</v>
      </c>
      <c r="BF388">
        <f t="shared" si="353"/>
        <v>68</v>
      </c>
      <c r="BG388">
        <f t="shared" si="354"/>
        <v>0</v>
      </c>
      <c r="BH388">
        <f t="shared" si="355"/>
        <v>0</v>
      </c>
      <c r="BI388">
        <f t="shared" si="356"/>
        <v>0</v>
      </c>
      <c r="BJ388">
        <f t="shared" si="357"/>
        <v>0</v>
      </c>
      <c r="BK388">
        <f t="shared" si="358"/>
        <v>0</v>
      </c>
      <c r="BL388">
        <v>0</v>
      </c>
      <c r="BM388">
        <f t="shared" si="359"/>
        <v>0</v>
      </c>
      <c r="BN388">
        <f t="shared" si="360"/>
        <v>0</v>
      </c>
      <c r="BO388">
        <f t="shared" si="361"/>
        <v>0</v>
      </c>
      <c r="BP388">
        <f t="shared" si="362"/>
        <v>0</v>
      </c>
      <c r="BQ388">
        <f t="shared" si="363"/>
        <v>0</v>
      </c>
      <c r="BR388">
        <f t="shared" si="364"/>
        <v>0</v>
      </c>
      <c r="BS388">
        <f t="shared" si="365"/>
        <v>0</v>
      </c>
      <c r="BT388">
        <f t="shared" si="366"/>
        <v>0</v>
      </c>
    </row>
    <row r="389" spans="1:148" x14ac:dyDescent="0.25">
      <c r="A389">
        <v>39</v>
      </c>
      <c r="B389">
        <v>5</v>
      </c>
      <c r="C389" t="s">
        <v>67</v>
      </c>
      <c r="D389" t="s">
        <v>61</v>
      </c>
      <c r="E389" s="11"/>
      <c r="F389" s="12">
        <v>9</v>
      </c>
      <c r="G389" s="16">
        <v>2</v>
      </c>
      <c r="H389" s="16">
        <v>4</v>
      </c>
      <c r="I389">
        <f t="shared" si="367"/>
        <v>171.33333333333334</v>
      </c>
      <c r="K389">
        <f t="shared" si="342"/>
        <v>0.33333333333333331</v>
      </c>
      <c r="M389">
        <f t="shared" si="368"/>
        <v>1</v>
      </c>
      <c r="Q389">
        <f t="shared" si="369"/>
        <v>4</v>
      </c>
      <c r="T389" s="16"/>
      <c r="U389" s="16"/>
      <c r="AD389">
        <v>4</v>
      </c>
      <c r="AE389">
        <v>92</v>
      </c>
      <c r="AF389">
        <v>50</v>
      </c>
      <c r="AI389">
        <v>368</v>
      </c>
      <c r="AL389">
        <v>1</v>
      </c>
      <c r="AV389">
        <f t="shared" si="343"/>
        <v>0</v>
      </c>
      <c r="AW389">
        <f t="shared" si="344"/>
        <v>0</v>
      </c>
      <c r="AX389">
        <f t="shared" si="345"/>
        <v>0</v>
      </c>
      <c r="AY389">
        <f t="shared" si="346"/>
        <v>0</v>
      </c>
      <c r="AZ389">
        <f t="shared" si="347"/>
        <v>0</v>
      </c>
      <c r="BA389">
        <f t="shared" si="348"/>
        <v>0</v>
      </c>
      <c r="BB389">
        <f t="shared" si="349"/>
        <v>0</v>
      </c>
      <c r="BC389">
        <f t="shared" si="350"/>
        <v>0</v>
      </c>
      <c r="BD389">
        <f t="shared" si="351"/>
        <v>1.3333333333333333</v>
      </c>
      <c r="BE389">
        <f t="shared" si="352"/>
        <v>30.666666666666668</v>
      </c>
      <c r="BF389">
        <f t="shared" si="353"/>
        <v>16.666666666666668</v>
      </c>
      <c r="BG389">
        <f t="shared" si="354"/>
        <v>0</v>
      </c>
      <c r="BH389">
        <f t="shared" si="355"/>
        <v>0</v>
      </c>
      <c r="BI389">
        <f t="shared" si="356"/>
        <v>122.66666666666667</v>
      </c>
      <c r="BJ389">
        <f t="shared" si="357"/>
        <v>0</v>
      </c>
      <c r="BK389">
        <f t="shared" si="358"/>
        <v>0</v>
      </c>
      <c r="BL389">
        <v>0</v>
      </c>
      <c r="BM389">
        <f t="shared" si="359"/>
        <v>0.33333333333333331</v>
      </c>
      <c r="BN389">
        <f t="shared" si="360"/>
        <v>0</v>
      </c>
      <c r="BO389">
        <f t="shared" si="361"/>
        <v>0</v>
      </c>
      <c r="BP389">
        <f t="shared" si="362"/>
        <v>0</v>
      </c>
      <c r="BQ389">
        <f t="shared" si="363"/>
        <v>0</v>
      </c>
      <c r="BR389">
        <f t="shared" si="364"/>
        <v>0</v>
      </c>
      <c r="BS389">
        <f t="shared" si="365"/>
        <v>0</v>
      </c>
      <c r="BT389">
        <f t="shared" si="366"/>
        <v>0</v>
      </c>
    </row>
    <row r="390" spans="1:148" x14ac:dyDescent="0.25">
      <c r="A390">
        <v>39</v>
      </c>
      <c r="B390">
        <v>5</v>
      </c>
      <c r="C390" t="s">
        <v>67</v>
      </c>
      <c r="D390" t="s">
        <v>61</v>
      </c>
      <c r="E390" s="11"/>
      <c r="F390" s="12">
        <v>10</v>
      </c>
      <c r="G390" s="16">
        <v>2</v>
      </c>
      <c r="H390" s="16">
        <v>4</v>
      </c>
      <c r="I390">
        <f t="shared" si="367"/>
        <v>38.666666666666664</v>
      </c>
      <c r="K390">
        <f t="shared" si="342"/>
        <v>0</v>
      </c>
      <c r="M390">
        <f t="shared" si="368"/>
        <v>0</v>
      </c>
      <c r="Q390">
        <f t="shared" si="369"/>
        <v>4</v>
      </c>
      <c r="T390" s="16"/>
      <c r="U390" s="16"/>
      <c r="AA390">
        <v>3</v>
      </c>
      <c r="AE390">
        <v>24</v>
      </c>
      <c r="AF390">
        <v>38</v>
      </c>
      <c r="AI390">
        <v>51</v>
      </c>
      <c r="AV390">
        <f t="shared" si="343"/>
        <v>0</v>
      </c>
      <c r="AW390">
        <f t="shared" si="344"/>
        <v>0</v>
      </c>
      <c r="AX390">
        <f t="shared" si="345"/>
        <v>0</v>
      </c>
      <c r="AY390">
        <f t="shared" si="346"/>
        <v>0</v>
      </c>
      <c r="AZ390">
        <f t="shared" si="347"/>
        <v>0</v>
      </c>
      <c r="BA390">
        <f t="shared" si="348"/>
        <v>1</v>
      </c>
      <c r="BB390">
        <f t="shared" si="349"/>
        <v>0</v>
      </c>
      <c r="BC390">
        <f t="shared" si="350"/>
        <v>0</v>
      </c>
      <c r="BD390">
        <f t="shared" si="351"/>
        <v>0</v>
      </c>
      <c r="BE390">
        <f t="shared" si="352"/>
        <v>8</v>
      </c>
      <c r="BF390">
        <f t="shared" si="353"/>
        <v>12.666666666666666</v>
      </c>
      <c r="BG390">
        <f t="shared" si="354"/>
        <v>0</v>
      </c>
      <c r="BH390">
        <f t="shared" si="355"/>
        <v>0</v>
      </c>
      <c r="BI390">
        <f t="shared" si="356"/>
        <v>17</v>
      </c>
      <c r="BJ390">
        <f t="shared" si="357"/>
        <v>0</v>
      </c>
      <c r="BK390">
        <f t="shared" si="358"/>
        <v>0</v>
      </c>
      <c r="BL390">
        <v>0</v>
      </c>
      <c r="BM390">
        <f t="shared" si="359"/>
        <v>0</v>
      </c>
      <c r="BN390">
        <f t="shared" si="360"/>
        <v>0</v>
      </c>
      <c r="BO390">
        <f t="shared" si="361"/>
        <v>0</v>
      </c>
      <c r="BP390">
        <f t="shared" si="362"/>
        <v>0</v>
      </c>
      <c r="BQ390">
        <f t="shared" si="363"/>
        <v>0</v>
      </c>
      <c r="BR390">
        <f t="shared" si="364"/>
        <v>0</v>
      </c>
      <c r="BS390">
        <f t="shared" si="365"/>
        <v>0</v>
      </c>
      <c r="BT390">
        <f t="shared" si="366"/>
        <v>0</v>
      </c>
    </row>
    <row r="391" spans="1:148" x14ac:dyDescent="0.25">
      <c r="A391">
        <v>39</v>
      </c>
      <c r="B391">
        <v>5</v>
      </c>
      <c r="C391" t="s">
        <v>67</v>
      </c>
      <c r="D391" t="s">
        <v>61</v>
      </c>
      <c r="E391" s="11"/>
      <c r="F391" s="12">
        <v>11</v>
      </c>
      <c r="G391">
        <v>1</v>
      </c>
      <c r="H391">
        <v>2</v>
      </c>
      <c r="I391">
        <f t="shared" si="367"/>
        <v>43.499999999999993</v>
      </c>
      <c r="K391">
        <f t="shared" si="342"/>
        <v>0.16666666666666666</v>
      </c>
      <c r="M391">
        <f t="shared" si="368"/>
        <v>1</v>
      </c>
      <c r="Q391">
        <f t="shared" si="369"/>
        <v>4</v>
      </c>
      <c r="AA391">
        <v>7</v>
      </c>
      <c r="AE391">
        <v>9</v>
      </c>
      <c r="AF391">
        <v>211</v>
      </c>
      <c r="AI391">
        <v>34</v>
      </c>
      <c r="AL391">
        <v>1</v>
      </c>
      <c r="AV391">
        <f t="shared" si="343"/>
        <v>0</v>
      </c>
      <c r="AW391">
        <f t="shared" si="344"/>
        <v>0</v>
      </c>
      <c r="AX391">
        <f t="shared" si="345"/>
        <v>0</v>
      </c>
      <c r="AY391">
        <f t="shared" si="346"/>
        <v>0</v>
      </c>
      <c r="AZ391">
        <f t="shared" si="347"/>
        <v>0</v>
      </c>
      <c r="BA391">
        <f t="shared" si="348"/>
        <v>1.1666666666666667</v>
      </c>
      <c r="BB391">
        <f t="shared" si="349"/>
        <v>0</v>
      </c>
      <c r="BC391">
        <f t="shared" si="350"/>
        <v>0</v>
      </c>
      <c r="BD391">
        <f t="shared" si="351"/>
        <v>0</v>
      </c>
      <c r="BE391">
        <f t="shared" si="352"/>
        <v>1.5</v>
      </c>
      <c r="BF391">
        <f t="shared" si="353"/>
        <v>35.166666666666664</v>
      </c>
      <c r="BG391">
        <f t="shared" si="354"/>
        <v>0</v>
      </c>
      <c r="BH391">
        <f t="shared" si="355"/>
        <v>0</v>
      </c>
      <c r="BI391">
        <f t="shared" si="356"/>
        <v>5.666666666666667</v>
      </c>
      <c r="BJ391">
        <f t="shared" si="357"/>
        <v>0</v>
      </c>
      <c r="BK391">
        <f t="shared" si="358"/>
        <v>0</v>
      </c>
      <c r="BL391">
        <v>0</v>
      </c>
      <c r="BM391">
        <f t="shared" si="359"/>
        <v>0.16666666666666666</v>
      </c>
      <c r="BN391">
        <f t="shared" si="360"/>
        <v>0</v>
      </c>
      <c r="BO391">
        <f t="shared" si="361"/>
        <v>0</v>
      </c>
      <c r="BP391">
        <f t="shared" si="362"/>
        <v>0</v>
      </c>
      <c r="BQ391">
        <f t="shared" si="363"/>
        <v>0</v>
      </c>
      <c r="BR391">
        <f t="shared" si="364"/>
        <v>0</v>
      </c>
      <c r="BS391">
        <f t="shared" si="365"/>
        <v>0</v>
      </c>
      <c r="BT391">
        <f t="shared" si="366"/>
        <v>0</v>
      </c>
    </row>
    <row r="392" spans="1:148" x14ac:dyDescent="0.25">
      <c r="A392">
        <v>40</v>
      </c>
      <c r="B392">
        <v>2</v>
      </c>
      <c r="C392" t="s">
        <v>68</v>
      </c>
      <c r="D392" t="s">
        <v>61</v>
      </c>
      <c r="E392" s="15"/>
      <c r="F392" s="15">
        <v>2</v>
      </c>
      <c r="G392" s="16">
        <v>0</v>
      </c>
      <c r="H392" s="16">
        <v>1</v>
      </c>
      <c r="I392">
        <f t="shared" si="367"/>
        <v>68.833333333333343</v>
      </c>
      <c r="J392">
        <f>AVERAGE(I392:I401)</f>
        <v>101.25</v>
      </c>
      <c r="K392">
        <f t="shared" si="342"/>
        <v>0</v>
      </c>
      <c r="L392">
        <f>AVERAGE(K392:K401)</f>
        <v>0.25</v>
      </c>
      <c r="M392">
        <f t="shared" si="368"/>
        <v>0</v>
      </c>
      <c r="N392">
        <f>AVERAGE(M392:M401)</f>
        <v>0.2</v>
      </c>
      <c r="O392">
        <f>STDEV(K392:K401)</f>
        <v>0.59447040441757493</v>
      </c>
      <c r="P392">
        <f>O392/L392</f>
        <v>2.3778816176702997</v>
      </c>
      <c r="Q392">
        <f t="shared" si="369"/>
        <v>8</v>
      </c>
      <c r="R392">
        <f>AVERAGE(Q392:Q401)</f>
        <v>7.8</v>
      </c>
      <c r="S392">
        <f>STDEV(I392:I401)</f>
        <v>40.81131303456111</v>
      </c>
      <c r="T392">
        <f>S392/J392</f>
        <v>0.40307469663764062</v>
      </c>
      <c r="W392">
        <v>74</v>
      </c>
      <c r="Z392">
        <v>176</v>
      </c>
      <c r="AA392">
        <v>8</v>
      </c>
      <c r="AC392">
        <v>12</v>
      </c>
      <c r="AD392">
        <v>144</v>
      </c>
      <c r="AE392">
        <v>378</v>
      </c>
      <c r="AF392">
        <v>32</v>
      </c>
      <c r="AP392">
        <v>2</v>
      </c>
      <c r="AV392">
        <f t="shared" si="343"/>
        <v>0</v>
      </c>
      <c r="AW392">
        <f t="shared" si="344"/>
        <v>6.166666666666667</v>
      </c>
      <c r="AX392">
        <f t="shared" si="345"/>
        <v>0</v>
      </c>
      <c r="AY392">
        <f t="shared" si="346"/>
        <v>0</v>
      </c>
      <c r="AZ392">
        <f t="shared" si="347"/>
        <v>14.666666666666666</v>
      </c>
      <c r="BA392">
        <f t="shared" si="348"/>
        <v>0.66666666666666663</v>
      </c>
      <c r="BB392">
        <f t="shared" si="349"/>
        <v>0</v>
      </c>
      <c r="BC392">
        <f t="shared" si="350"/>
        <v>1</v>
      </c>
      <c r="BD392">
        <f t="shared" si="351"/>
        <v>12</v>
      </c>
      <c r="BE392">
        <f t="shared" si="352"/>
        <v>31.5</v>
      </c>
      <c r="BF392">
        <f t="shared" si="353"/>
        <v>2.6666666666666665</v>
      </c>
      <c r="BG392">
        <f t="shared" si="354"/>
        <v>0</v>
      </c>
      <c r="BH392">
        <f t="shared" si="355"/>
        <v>0</v>
      </c>
      <c r="BI392">
        <f t="shared" si="356"/>
        <v>0</v>
      </c>
      <c r="BJ392">
        <f t="shared" si="357"/>
        <v>0</v>
      </c>
      <c r="BK392">
        <f t="shared" si="358"/>
        <v>0</v>
      </c>
      <c r="BL392">
        <v>0.16666666666666666</v>
      </c>
      <c r="BM392">
        <f t="shared" si="359"/>
        <v>0</v>
      </c>
      <c r="BN392">
        <f t="shared" si="360"/>
        <v>0</v>
      </c>
      <c r="BO392">
        <f t="shared" si="361"/>
        <v>0</v>
      </c>
      <c r="BP392">
        <f t="shared" si="362"/>
        <v>0</v>
      </c>
      <c r="BQ392">
        <f t="shared" si="363"/>
        <v>0</v>
      </c>
      <c r="BR392">
        <f t="shared" si="364"/>
        <v>0</v>
      </c>
      <c r="BS392">
        <f t="shared" si="365"/>
        <v>0</v>
      </c>
      <c r="BT392">
        <f t="shared" si="366"/>
        <v>0</v>
      </c>
      <c r="BV392">
        <f>AVERAGE(AV392:AV401)</f>
        <v>0.1</v>
      </c>
      <c r="BW392">
        <f>STDEV(AV392:AV401)</f>
        <v>0.22498285257018433</v>
      </c>
      <c r="BX392">
        <f t="shared" si="338"/>
        <v>2.2498285257018433</v>
      </c>
      <c r="BY392">
        <f>AVERAGE(AW392:AW401)</f>
        <v>7.7666666666666675</v>
      </c>
      <c r="BZ392">
        <f>STDEV(AW392:AW401)</f>
        <v>4.3476969921790145</v>
      </c>
      <c r="CA392">
        <f t="shared" ref="CA392:CA442" si="370">BZ392/BY392</f>
        <v>0.5597893122977271</v>
      </c>
      <c r="CB392">
        <f>AVERAGE(AX392:AX401)</f>
        <v>0</v>
      </c>
      <c r="CC392">
        <f>STDEV(AX392:AX401)</f>
        <v>0</v>
      </c>
      <c r="CD392">
        <v>0</v>
      </c>
      <c r="CE392">
        <f t="shared" ref="CE392" si="371">AVERAGE(AY392:AY401)</f>
        <v>0</v>
      </c>
      <c r="CF392">
        <f>STDEV(AY392:AY401)</f>
        <v>0</v>
      </c>
      <c r="CG392">
        <v>0</v>
      </c>
      <c r="CH392">
        <f>AVERAGE(AZ392:AZ401)</f>
        <v>4.1500000000000004</v>
      </c>
      <c r="CI392">
        <f>STDEV(AZ392:AZ401)</f>
        <v>6.7761610093541442</v>
      </c>
      <c r="CJ392">
        <f t="shared" ref="CJ392:CJ442" si="372">CI392/CH392</f>
        <v>1.6328098817720829</v>
      </c>
      <c r="CK392">
        <f>AVERAGE(BA392:BA401)</f>
        <v>18.433333333333334</v>
      </c>
      <c r="CL392">
        <f>STDEV(BA392:BA401)</f>
        <v>12.356634645124311</v>
      </c>
      <c r="CM392">
        <f t="shared" ref="CM392:CM442" si="373">CL392/CK392</f>
        <v>0.67034184331596625</v>
      </c>
      <c r="CN392">
        <f>AVERAGE(BB392:BB401)</f>
        <v>0.16666666666666666</v>
      </c>
      <c r="CO392">
        <f>STDEV(BB392:BB401)</f>
        <v>0.28327886186626583</v>
      </c>
      <c r="CP392">
        <f t="shared" ref="CP392:CP432" si="374">CO392/CN392</f>
        <v>1.699673171197595</v>
      </c>
      <c r="CQ392">
        <f>AVERAGE(BC392:BC401)</f>
        <v>11.900000000000002</v>
      </c>
      <c r="CR392">
        <f>STDEV(BC392:BC401)</f>
        <v>10.159286939107048</v>
      </c>
      <c r="CS392">
        <f t="shared" ref="CS392:CS442" si="375">CR392/CQ392</f>
        <v>0.85372159152160054</v>
      </c>
      <c r="CT392">
        <f>AVERAGE(BD392:BD401)</f>
        <v>18.750000000000004</v>
      </c>
      <c r="CU392">
        <f>STDEV(BD392:BD401)</f>
        <v>19.265726300260344</v>
      </c>
      <c r="CV392">
        <f t="shared" ref="CV392:CV442" si="376">CU392/CT392</f>
        <v>1.0275054026805515</v>
      </c>
      <c r="CW392">
        <f>AVERAGE(BE392:BE401)</f>
        <v>9.2166666666666703</v>
      </c>
      <c r="CX392">
        <f>STDEV(BE392:BE401)</f>
        <v>9.9960022873344201</v>
      </c>
      <c r="CY392">
        <f t="shared" ref="CY392:CY442" si="377">CX392/CW392</f>
        <v>1.0845572101990324</v>
      </c>
      <c r="CZ392">
        <f>AVERAGE(BF392:BF401)</f>
        <v>30.133333333333333</v>
      </c>
      <c r="DA392">
        <f>STDEV(BF392:BF401)</f>
        <v>25.426218605852359</v>
      </c>
      <c r="DB392">
        <f t="shared" ref="DB392:DB442" si="378">DA392/CZ392</f>
        <v>0.8437904404597022</v>
      </c>
      <c r="DC392">
        <f>AVERAGE(BG392:BG401)</f>
        <v>0.25</v>
      </c>
      <c r="DD392">
        <f>STDEV(BG392:BG401)</f>
        <v>0.56245713142546083</v>
      </c>
      <c r="DE392">
        <f t="shared" ref="DE392:DE412" si="379">DD392/DC392</f>
        <v>2.2498285257018433</v>
      </c>
      <c r="DF392">
        <f>AVERAGE(BH392:BH401)</f>
        <v>0</v>
      </c>
      <c r="DG392">
        <f>STDEV(BH392:BH401)</f>
        <v>0</v>
      </c>
      <c r="DH392">
        <v>0</v>
      </c>
      <c r="DI392">
        <f>AVERAGE(BI392:BI401)</f>
        <v>0.05</v>
      </c>
      <c r="DJ392">
        <f>STDEV(BI392:BI401)</f>
        <v>0.15811388300841897</v>
      </c>
      <c r="DK392">
        <f t="shared" ref="DK392:DK442" si="380">DJ392/DI392</f>
        <v>3.1622776601683791</v>
      </c>
      <c r="DL392">
        <f>AVERAGE(BJ392:BJ401)</f>
        <v>0</v>
      </c>
      <c r="DM392">
        <f>STDEV(BJ392:BJ401)</f>
        <v>0</v>
      </c>
      <c r="DN392">
        <v>0</v>
      </c>
      <c r="DO392">
        <f>AVERAGE(BK392:BK401)</f>
        <v>0</v>
      </c>
      <c r="DP392">
        <f>STDEV(BK392:BK401)</f>
        <v>0</v>
      </c>
      <c r="DQ392">
        <v>0</v>
      </c>
      <c r="DR392">
        <f>AVERAGE(BM392:BM401)</f>
        <v>0.18333333333333332</v>
      </c>
      <c r="DS392">
        <f>STDEV(BM392:BM401)</f>
        <v>0.57975090436420285</v>
      </c>
      <c r="DT392">
        <f t="shared" ref="DT392:DT442" si="381">DS392/DR392</f>
        <v>3.1622776601683795</v>
      </c>
      <c r="DU392">
        <f>AVERAGE(BN392:BN401)</f>
        <v>0</v>
      </c>
      <c r="DV392">
        <f>STDEV(BN392:BN401)</f>
        <v>0</v>
      </c>
      <c r="DW392">
        <v>0</v>
      </c>
      <c r="DX392">
        <f>AVERAGE(BO392:BO401)</f>
        <v>0</v>
      </c>
      <c r="DY392">
        <f>STDEV(BO392:BO401)</f>
        <v>0</v>
      </c>
      <c r="DZ392">
        <v>0</v>
      </c>
      <c r="EA392">
        <f>AVERAGE(BP392:BP401)</f>
        <v>0</v>
      </c>
      <c r="EB392">
        <f>STDEV(BP392:BP401)</f>
        <v>0</v>
      </c>
      <c r="EC392">
        <v>0</v>
      </c>
      <c r="ED392">
        <f>AVERAGE(BL392:BL401)</f>
        <v>0.33333333333333331</v>
      </c>
      <c r="EE392">
        <f>STDEV(BL392:BL401)</f>
        <v>0.51520102752753916</v>
      </c>
      <c r="EF392">
        <f t="shared" ref="EF392:EF442" si="382">EE392/ED392</f>
        <v>1.5456030825826175</v>
      </c>
      <c r="EG392">
        <f>AVERAGE(BQ392:BQ401)</f>
        <v>0</v>
      </c>
      <c r="EH392">
        <f>STDEV(BQ392:BQ401)</f>
        <v>0</v>
      </c>
      <c r="EI392">
        <v>0</v>
      </c>
      <c r="EJ392">
        <f>AVERAGE(BR392:BR401)</f>
        <v>0</v>
      </c>
      <c r="EK392">
        <f t="shared" ref="EK392:EK442" si="383">STDEV(BR392:BR401)</f>
        <v>0</v>
      </c>
      <c r="EL392">
        <v>0</v>
      </c>
      <c r="EM392">
        <f>AVERAGE(BS392:BS401)</f>
        <v>6.6666666666666666E-2</v>
      </c>
      <c r="EN392">
        <f t="shared" ref="EN392:EN442" si="384">STDEV(BS392:BS401)</f>
        <v>0.21081851067789195</v>
      </c>
      <c r="EO392">
        <f t="shared" ref="EO392:EO432" si="385">EN392/EM392</f>
        <v>3.1622776601683795</v>
      </c>
      <c r="EP392">
        <f>AVERAGE(BT392:BT401)</f>
        <v>0</v>
      </c>
      <c r="EQ392">
        <f t="shared" ref="EQ392:EQ442" si="386">STDEV(BT392:BT401)</f>
        <v>0</v>
      </c>
      <c r="ER392">
        <v>0</v>
      </c>
    </row>
    <row r="393" spans="1:148" x14ac:dyDescent="0.25">
      <c r="A393">
        <v>40</v>
      </c>
      <c r="B393">
        <v>2</v>
      </c>
      <c r="C393" t="s">
        <v>68</v>
      </c>
      <c r="D393" t="s">
        <v>61</v>
      </c>
      <c r="E393" s="15"/>
      <c r="F393" s="15">
        <v>3</v>
      </c>
      <c r="G393" s="16">
        <v>1</v>
      </c>
      <c r="H393" s="16">
        <v>2</v>
      </c>
      <c r="I393">
        <f t="shared" si="367"/>
        <v>76.333333333333343</v>
      </c>
      <c r="K393">
        <f t="shared" si="342"/>
        <v>0</v>
      </c>
      <c r="M393">
        <f t="shared" si="368"/>
        <v>0</v>
      </c>
      <c r="Q393">
        <f t="shared" si="369"/>
        <v>8</v>
      </c>
      <c r="T393" s="16"/>
      <c r="U393" s="16"/>
      <c r="V393" s="16">
        <v>4</v>
      </c>
      <c r="W393" s="16">
        <v>78</v>
      </c>
      <c r="Z393">
        <v>112</v>
      </c>
      <c r="AA393">
        <v>26</v>
      </c>
      <c r="AC393">
        <v>22</v>
      </c>
      <c r="AD393">
        <v>164</v>
      </c>
      <c r="AE393">
        <v>18</v>
      </c>
      <c r="AF393">
        <v>34</v>
      </c>
      <c r="AV393">
        <f t="shared" si="343"/>
        <v>0.66666666666666663</v>
      </c>
      <c r="AW393">
        <f t="shared" si="344"/>
        <v>13</v>
      </c>
      <c r="AX393">
        <f t="shared" si="345"/>
        <v>0</v>
      </c>
      <c r="AY393">
        <f t="shared" si="346"/>
        <v>0</v>
      </c>
      <c r="AZ393">
        <f t="shared" si="347"/>
        <v>18.666666666666668</v>
      </c>
      <c r="BA393">
        <f t="shared" si="348"/>
        <v>4.333333333333333</v>
      </c>
      <c r="BB393">
        <f t="shared" si="349"/>
        <v>0</v>
      </c>
      <c r="BC393">
        <f t="shared" si="350"/>
        <v>3.6666666666666665</v>
      </c>
      <c r="BD393">
        <f t="shared" si="351"/>
        <v>27.333333333333332</v>
      </c>
      <c r="BE393">
        <f t="shared" si="352"/>
        <v>3</v>
      </c>
      <c r="BF393">
        <f t="shared" si="353"/>
        <v>5.666666666666667</v>
      </c>
      <c r="BG393">
        <f t="shared" si="354"/>
        <v>0</v>
      </c>
      <c r="BH393">
        <f t="shared" si="355"/>
        <v>0</v>
      </c>
      <c r="BI393">
        <f t="shared" si="356"/>
        <v>0</v>
      </c>
      <c r="BJ393">
        <f t="shared" si="357"/>
        <v>0</v>
      </c>
      <c r="BK393">
        <f t="shared" si="358"/>
        <v>0</v>
      </c>
      <c r="BL393">
        <v>0</v>
      </c>
      <c r="BM393">
        <f t="shared" si="359"/>
        <v>0</v>
      </c>
      <c r="BN393">
        <f t="shared" si="360"/>
        <v>0</v>
      </c>
      <c r="BO393">
        <f t="shared" si="361"/>
        <v>0</v>
      </c>
      <c r="BP393">
        <f t="shared" si="362"/>
        <v>0</v>
      </c>
      <c r="BQ393">
        <f t="shared" si="363"/>
        <v>0</v>
      </c>
      <c r="BR393">
        <f t="shared" si="364"/>
        <v>0</v>
      </c>
      <c r="BS393">
        <f t="shared" si="365"/>
        <v>0</v>
      </c>
      <c r="BT393">
        <f t="shared" si="366"/>
        <v>0</v>
      </c>
    </row>
    <row r="394" spans="1:148" x14ac:dyDescent="0.25">
      <c r="A394">
        <v>40</v>
      </c>
      <c r="B394">
        <v>2</v>
      </c>
      <c r="C394" t="s">
        <v>68</v>
      </c>
      <c r="D394" t="s">
        <v>61</v>
      </c>
      <c r="E394" s="15"/>
      <c r="F394" s="15">
        <v>4</v>
      </c>
      <c r="G394" s="16">
        <v>0</v>
      </c>
      <c r="H394" s="16">
        <v>1</v>
      </c>
      <c r="I394">
        <f t="shared" si="367"/>
        <v>153.83333333333334</v>
      </c>
      <c r="K394">
        <f t="shared" si="342"/>
        <v>1.8333333333333333</v>
      </c>
      <c r="M394">
        <f t="shared" si="368"/>
        <v>1</v>
      </c>
      <c r="Q394">
        <f t="shared" si="369"/>
        <v>8</v>
      </c>
      <c r="T394" s="16"/>
      <c r="U394" s="16"/>
      <c r="W394">
        <v>22</v>
      </c>
      <c r="Z394">
        <v>44</v>
      </c>
      <c r="AA394">
        <v>92</v>
      </c>
      <c r="AB394">
        <v>8</v>
      </c>
      <c r="AC394">
        <v>76</v>
      </c>
      <c r="AD394">
        <v>720</v>
      </c>
      <c r="AE394">
        <v>172</v>
      </c>
      <c r="AF394">
        <v>712</v>
      </c>
      <c r="AL394">
        <v>22</v>
      </c>
      <c r="AV394">
        <f t="shared" si="343"/>
        <v>0</v>
      </c>
      <c r="AW394">
        <f t="shared" si="344"/>
        <v>1.8333333333333333</v>
      </c>
      <c r="AX394">
        <f t="shared" si="345"/>
        <v>0</v>
      </c>
      <c r="AY394">
        <f t="shared" si="346"/>
        <v>0</v>
      </c>
      <c r="AZ394">
        <f t="shared" si="347"/>
        <v>3.6666666666666665</v>
      </c>
      <c r="BA394">
        <f t="shared" si="348"/>
        <v>7.666666666666667</v>
      </c>
      <c r="BB394">
        <f t="shared" si="349"/>
        <v>0.66666666666666663</v>
      </c>
      <c r="BC394">
        <f t="shared" si="350"/>
        <v>6.333333333333333</v>
      </c>
      <c r="BD394">
        <f t="shared" si="351"/>
        <v>60</v>
      </c>
      <c r="BE394">
        <f t="shared" si="352"/>
        <v>14.333333333333334</v>
      </c>
      <c r="BF394">
        <f t="shared" si="353"/>
        <v>59.333333333333336</v>
      </c>
      <c r="BG394">
        <f t="shared" si="354"/>
        <v>0</v>
      </c>
      <c r="BH394">
        <f t="shared" si="355"/>
        <v>0</v>
      </c>
      <c r="BI394">
        <f t="shared" si="356"/>
        <v>0</v>
      </c>
      <c r="BJ394">
        <f t="shared" si="357"/>
        <v>0</v>
      </c>
      <c r="BK394">
        <f t="shared" si="358"/>
        <v>0</v>
      </c>
      <c r="BL394">
        <v>0</v>
      </c>
      <c r="BM394">
        <f t="shared" si="359"/>
        <v>1.8333333333333333</v>
      </c>
      <c r="BN394">
        <f t="shared" si="360"/>
        <v>0</v>
      </c>
      <c r="BO394">
        <f t="shared" si="361"/>
        <v>0</v>
      </c>
      <c r="BP394">
        <f t="shared" si="362"/>
        <v>0</v>
      </c>
      <c r="BQ394">
        <f t="shared" si="363"/>
        <v>0</v>
      </c>
      <c r="BR394">
        <f t="shared" si="364"/>
        <v>0</v>
      </c>
      <c r="BS394">
        <f t="shared" si="365"/>
        <v>0</v>
      </c>
      <c r="BT394">
        <f t="shared" si="366"/>
        <v>0</v>
      </c>
    </row>
    <row r="395" spans="1:148" x14ac:dyDescent="0.25">
      <c r="A395">
        <v>40</v>
      </c>
      <c r="B395">
        <v>2</v>
      </c>
      <c r="C395" t="s">
        <v>68</v>
      </c>
      <c r="D395" t="s">
        <v>61</v>
      </c>
      <c r="E395" s="15"/>
      <c r="F395" s="15">
        <v>5</v>
      </c>
      <c r="G395" s="16">
        <v>1</v>
      </c>
      <c r="H395" s="16">
        <v>2</v>
      </c>
      <c r="I395">
        <f t="shared" si="367"/>
        <v>171.5</v>
      </c>
      <c r="K395">
        <f t="shared" si="342"/>
        <v>0</v>
      </c>
      <c r="M395">
        <f t="shared" si="368"/>
        <v>0</v>
      </c>
      <c r="Q395">
        <f t="shared" si="369"/>
        <v>10</v>
      </c>
      <c r="T395" s="16"/>
      <c r="U395" s="16"/>
      <c r="V395" s="16">
        <v>2</v>
      </c>
      <c r="W395" s="16">
        <v>32</v>
      </c>
      <c r="Z395">
        <v>14</v>
      </c>
      <c r="AA395">
        <v>167</v>
      </c>
      <c r="AB395">
        <v>2</v>
      </c>
      <c r="AC395">
        <v>75</v>
      </c>
      <c r="AD395">
        <v>262</v>
      </c>
      <c r="AE395">
        <v>123</v>
      </c>
      <c r="AF395">
        <v>346</v>
      </c>
      <c r="AG395">
        <v>0</v>
      </c>
      <c r="AP395">
        <v>6</v>
      </c>
      <c r="AV395">
        <f t="shared" si="343"/>
        <v>0.33333333333333331</v>
      </c>
      <c r="AW395">
        <f t="shared" si="344"/>
        <v>5.333333333333333</v>
      </c>
      <c r="AX395">
        <f t="shared" si="345"/>
        <v>0</v>
      </c>
      <c r="AY395">
        <f t="shared" si="346"/>
        <v>0</v>
      </c>
      <c r="AZ395">
        <f t="shared" si="347"/>
        <v>2.3333333333333335</v>
      </c>
      <c r="BA395">
        <f t="shared" si="348"/>
        <v>27.833333333333332</v>
      </c>
      <c r="BB395">
        <f t="shared" si="349"/>
        <v>0.33333333333333331</v>
      </c>
      <c r="BC395">
        <f t="shared" si="350"/>
        <v>12.5</v>
      </c>
      <c r="BD395">
        <f t="shared" si="351"/>
        <v>43.666666666666664</v>
      </c>
      <c r="BE395">
        <f t="shared" si="352"/>
        <v>20.5</v>
      </c>
      <c r="BF395">
        <f t="shared" si="353"/>
        <v>57.666666666666664</v>
      </c>
      <c r="BG395">
        <f t="shared" si="354"/>
        <v>0</v>
      </c>
      <c r="BH395">
        <f t="shared" si="355"/>
        <v>0</v>
      </c>
      <c r="BI395">
        <f t="shared" si="356"/>
        <v>0</v>
      </c>
      <c r="BJ395">
        <f t="shared" si="357"/>
        <v>0</v>
      </c>
      <c r="BK395">
        <f t="shared" si="358"/>
        <v>0</v>
      </c>
      <c r="BL395">
        <v>1</v>
      </c>
      <c r="BM395">
        <f t="shared" si="359"/>
        <v>0</v>
      </c>
      <c r="BN395">
        <f t="shared" si="360"/>
        <v>0</v>
      </c>
      <c r="BO395">
        <f t="shared" si="361"/>
        <v>0</v>
      </c>
      <c r="BP395">
        <f t="shared" si="362"/>
        <v>0</v>
      </c>
      <c r="BQ395">
        <f t="shared" si="363"/>
        <v>0</v>
      </c>
      <c r="BR395">
        <f t="shared" si="364"/>
        <v>0</v>
      </c>
      <c r="BS395">
        <f t="shared" si="365"/>
        <v>0</v>
      </c>
      <c r="BT395">
        <f t="shared" si="366"/>
        <v>0</v>
      </c>
    </row>
    <row r="396" spans="1:148" x14ac:dyDescent="0.25">
      <c r="A396">
        <v>40</v>
      </c>
      <c r="B396">
        <v>2</v>
      </c>
      <c r="C396" t="s">
        <v>68</v>
      </c>
      <c r="D396" t="s">
        <v>61</v>
      </c>
      <c r="E396" s="11"/>
      <c r="F396" s="15">
        <v>6</v>
      </c>
      <c r="G396">
        <v>1</v>
      </c>
      <c r="H396">
        <v>2</v>
      </c>
      <c r="I396">
        <f t="shared" si="367"/>
        <v>62.666666666666664</v>
      </c>
      <c r="K396">
        <f t="shared" si="342"/>
        <v>0.66666666666666663</v>
      </c>
      <c r="M396">
        <f t="shared" si="368"/>
        <v>1</v>
      </c>
      <c r="Q396">
        <f t="shared" si="369"/>
        <v>9</v>
      </c>
      <c r="W396">
        <v>54</v>
      </c>
      <c r="Z396">
        <v>10</v>
      </c>
      <c r="AA396">
        <v>136</v>
      </c>
      <c r="AB396">
        <v>4</v>
      </c>
      <c r="AC396">
        <v>43</v>
      </c>
      <c r="AD396">
        <v>99</v>
      </c>
      <c r="AE396">
        <v>13</v>
      </c>
      <c r="AF396">
        <v>12</v>
      </c>
      <c r="AP396">
        <v>5</v>
      </c>
      <c r="AS396">
        <v>4</v>
      </c>
      <c r="AV396">
        <f t="shared" si="343"/>
        <v>0</v>
      </c>
      <c r="AW396">
        <f t="shared" si="344"/>
        <v>9</v>
      </c>
      <c r="AX396">
        <f t="shared" si="345"/>
        <v>0</v>
      </c>
      <c r="AY396">
        <f t="shared" si="346"/>
        <v>0</v>
      </c>
      <c r="AZ396">
        <f t="shared" si="347"/>
        <v>1.6666666666666667</v>
      </c>
      <c r="BA396">
        <f t="shared" si="348"/>
        <v>22.666666666666668</v>
      </c>
      <c r="BB396">
        <f t="shared" si="349"/>
        <v>0.66666666666666663</v>
      </c>
      <c r="BC396">
        <f t="shared" si="350"/>
        <v>7.166666666666667</v>
      </c>
      <c r="BD396">
        <f t="shared" si="351"/>
        <v>16.5</v>
      </c>
      <c r="BE396">
        <f t="shared" si="352"/>
        <v>2.1666666666666665</v>
      </c>
      <c r="BF396">
        <f t="shared" si="353"/>
        <v>2</v>
      </c>
      <c r="BG396">
        <f t="shared" si="354"/>
        <v>0</v>
      </c>
      <c r="BH396">
        <f t="shared" si="355"/>
        <v>0</v>
      </c>
      <c r="BI396">
        <f t="shared" si="356"/>
        <v>0</v>
      </c>
      <c r="BJ396">
        <f t="shared" si="357"/>
        <v>0</v>
      </c>
      <c r="BK396">
        <f t="shared" si="358"/>
        <v>0</v>
      </c>
      <c r="BL396">
        <v>0.83333333333333337</v>
      </c>
      <c r="BM396">
        <f t="shared" si="359"/>
        <v>0</v>
      </c>
      <c r="BN396">
        <f t="shared" si="360"/>
        <v>0</v>
      </c>
      <c r="BO396">
        <f t="shared" si="361"/>
        <v>0</v>
      </c>
      <c r="BP396">
        <f t="shared" si="362"/>
        <v>0</v>
      </c>
      <c r="BQ396">
        <f t="shared" si="363"/>
        <v>0</v>
      </c>
      <c r="BR396">
        <f t="shared" si="364"/>
        <v>0</v>
      </c>
      <c r="BS396">
        <f t="shared" si="365"/>
        <v>0.66666666666666663</v>
      </c>
      <c r="BT396">
        <f t="shared" si="366"/>
        <v>0</v>
      </c>
    </row>
    <row r="397" spans="1:148" x14ac:dyDescent="0.25">
      <c r="A397">
        <v>40</v>
      </c>
      <c r="B397">
        <v>2</v>
      </c>
      <c r="C397" t="s">
        <v>68</v>
      </c>
      <c r="D397" t="s">
        <v>61</v>
      </c>
      <c r="E397" s="15"/>
      <c r="F397" s="12">
        <v>7</v>
      </c>
      <c r="G397">
        <v>1</v>
      </c>
      <c r="H397">
        <v>2</v>
      </c>
      <c r="I397">
        <f t="shared" si="367"/>
        <v>81.833333333333329</v>
      </c>
      <c r="K397">
        <f t="shared" si="342"/>
        <v>0</v>
      </c>
      <c r="M397">
        <f t="shared" si="368"/>
        <v>0</v>
      </c>
      <c r="Q397">
        <f t="shared" si="369"/>
        <v>9</v>
      </c>
      <c r="W397">
        <v>81</v>
      </c>
      <c r="Z397">
        <v>3</v>
      </c>
      <c r="AA397">
        <v>139</v>
      </c>
      <c r="AC397">
        <v>35</v>
      </c>
      <c r="AD397">
        <v>54</v>
      </c>
      <c r="AE397">
        <v>10</v>
      </c>
      <c r="AF397">
        <v>161</v>
      </c>
      <c r="AG397">
        <v>5</v>
      </c>
      <c r="AI397">
        <v>3</v>
      </c>
      <c r="AV397">
        <f t="shared" si="343"/>
        <v>0</v>
      </c>
      <c r="AW397">
        <f t="shared" si="344"/>
        <v>13.5</v>
      </c>
      <c r="AX397">
        <f t="shared" si="345"/>
        <v>0</v>
      </c>
      <c r="AY397">
        <f t="shared" si="346"/>
        <v>0</v>
      </c>
      <c r="AZ397">
        <f t="shared" si="347"/>
        <v>0.5</v>
      </c>
      <c r="BA397">
        <f t="shared" si="348"/>
        <v>23.166666666666668</v>
      </c>
      <c r="BB397">
        <f t="shared" si="349"/>
        <v>0</v>
      </c>
      <c r="BC397">
        <f t="shared" si="350"/>
        <v>5.833333333333333</v>
      </c>
      <c r="BD397">
        <f t="shared" si="351"/>
        <v>9</v>
      </c>
      <c r="BE397">
        <f t="shared" si="352"/>
        <v>1.6666666666666667</v>
      </c>
      <c r="BF397">
        <f t="shared" si="353"/>
        <v>26.833333333333332</v>
      </c>
      <c r="BG397">
        <f t="shared" si="354"/>
        <v>0.83333333333333337</v>
      </c>
      <c r="BH397">
        <f t="shared" si="355"/>
        <v>0</v>
      </c>
      <c r="BI397">
        <f t="shared" si="356"/>
        <v>0.5</v>
      </c>
      <c r="BJ397">
        <f t="shared" si="357"/>
        <v>0</v>
      </c>
      <c r="BK397">
        <f t="shared" si="358"/>
        <v>0</v>
      </c>
      <c r="BL397">
        <v>0</v>
      </c>
      <c r="BM397">
        <f t="shared" si="359"/>
        <v>0</v>
      </c>
      <c r="BN397">
        <f t="shared" si="360"/>
        <v>0</v>
      </c>
      <c r="BO397">
        <f t="shared" si="361"/>
        <v>0</v>
      </c>
      <c r="BP397">
        <f t="shared" si="362"/>
        <v>0</v>
      </c>
      <c r="BQ397">
        <f t="shared" si="363"/>
        <v>0</v>
      </c>
      <c r="BR397">
        <f t="shared" si="364"/>
        <v>0</v>
      </c>
      <c r="BS397">
        <f t="shared" si="365"/>
        <v>0</v>
      </c>
      <c r="BT397">
        <f t="shared" si="366"/>
        <v>0</v>
      </c>
    </row>
    <row r="398" spans="1:148" x14ac:dyDescent="0.25">
      <c r="A398">
        <v>40</v>
      </c>
      <c r="B398">
        <v>2</v>
      </c>
      <c r="C398" t="s">
        <v>68</v>
      </c>
      <c r="D398" t="s">
        <v>61</v>
      </c>
      <c r="E398" s="15"/>
      <c r="F398" s="15">
        <v>8</v>
      </c>
      <c r="G398" s="16">
        <v>2</v>
      </c>
      <c r="H398" s="16">
        <v>4</v>
      </c>
      <c r="I398">
        <f t="shared" si="367"/>
        <v>122</v>
      </c>
      <c r="K398">
        <f t="shared" si="342"/>
        <v>0</v>
      </c>
      <c r="M398">
        <f t="shared" si="368"/>
        <v>0</v>
      </c>
      <c r="Q398">
        <f t="shared" si="369"/>
        <v>7</v>
      </c>
      <c r="T398" s="16"/>
      <c r="U398" s="16"/>
      <c r="W398">
        <v>22</v>
      </c>
      <c r="AA398">
        <v>57</v>
      </c>
      <c r="AC398">
        <v>63</v>
      </c>
      <c r="AD398">
        <v>10</v>
      </c>
      <c r="AE398">
        <v>11</v>
      </c>
      <c r="AF398">
        <v>198</v>
      </c>
      <c r="AG398">
        <v>5</v>
      </c>
      <c r="AV398">
        <f t="shared" si="343"/>
        <v>0</v>
      </c>
      <c r="AW398">
        <f t="shared" si="344"/>
        <v>7.333333333333333</v>
      </c>
      <c r="AX398">
        <f t="shared" si="345"/>
        <v>0</v>
      </c>
      <c r="AY398">
        <f t="shared" si="346"/>
        <v>0</v>
      </c>
      <c r="AZ398">
        <f t="shared" si="347"/>
        <v>0</v>
      </c>
      <c r="BA398">
        <f t="shared" si="348"/>
        <v>19</v>
      </c>
      <c r="BB398">
        <f t="shared" si="349"/>
        <v>0</v>
      </c>
      <c r="BC398">
        <f t="shared" si="350"/>
        <v>21</v>
      </c>
      <c r="BD398">
        <f t="shared" si="351"/>
        <v>3.3333333333333335</v>
      </c>
      <c r="BE398">
        <f t="shared" si="352"/>
        <v>3.6666666666666665</v>
      </c>
      <c r="BF398">
        <f t="shared" si="353"/>
        <v>66</v>
      </c>
      <c r="BG398">
        <f t="shared" si="354"/>
        <v>1.6666666666666667</v>
      </c>
      <c r="BH398">
        <f t="shared" si="355"/>
        <v>0</v>
      </c>
      <c r="BI398">
        <f t="shared" si="356"/>
        <v>0</v>
      </c>
      <c r="BJ398">
        <f t="shared" si="357"/>
        <v>0</v>
      </c>
      <c r="BK398">
        <f t="shared" si="358"/>
        <v>0</v>
      </c>
      <c r="BL398">
        <v>0</v>
      </c>
      <c r="BM398">
        <f t="shared" si="359"/>
        <v>0</v>
      </c>
      <c r="BN398">
        <f t="shared" si="360"/>
        <v>0</v>
      </c>
      <c r="BO398">
        <f t="shared" si="361"/>
        <v>0</v>
      </c>
      <c r="BP398">
        <f t="shared" si="362"/>
        <v>0</v>
      </c>
      <c r="BQ398">
        <f t="shared" si="363"/>
        <v>0</v>
      </c>
      <c r="BR398">
        <f t="shared" si="364"/>
        <v>0</v>
      </c>
      <c r="BS398">
        <f t="shared" si="365"/>
        <v>0</v>
      </c>
      <c r="BT398">
        <f t="shared" si="366"/>
        <v>0</v>
      </c>
    </row>
    <row r="399" spans="1:148" x14ac:dyDescent="0.25">
      <c r="A399">
        <v>40</v>
      </c>
      <c r="B399">
        <v>2</v>
      </c>
      <c r="C399" t="s">
        <v>68</v>
      </c>
      <c r="D399" t="s">
        <v>61</v>
      </c>
      <c r="E399" s="15"/>
      <c r="F399" s="15">
        <v>9</v>
      </c>
      <c r="G399" s="16">
        <v>2</v>
      </c>
      <c r="H399" s="16">
        <v>4</v>
      </c>
      <c r="I399">
        <f t="shared" si="367"/>
        <v>131.33333333333334</v>
      </c>
      <c r="K399">
        <f t="shared" si="342"/>
        <v>0</v>
      </c>
      <c r="M399">
        <f t="shared" si="368"/>
        <v>0</v>
      </c>
      <c r="Q399">
        <f t="shared" si="369"/>
        <v>7</v>
      </c>
      <c r="T399" s="16"/>
      <c r="U399" s="16"/>
      <c r="W399">
        <v>12</v>
      </c>
      <c r="AA399">
        <v>89</v>
      </c>
      <c r="AC399">
        <v>106</v>
      </c>
      <c r="AD399">
        <v>10</v>
      </c>
      <c r="AE399">
        <v>26</v>
      </c>
      <c r="AF399">
        <v>147</v>
      </c>
      <c r="AP399">
        <v>4</v>
      </c>
      <c r="AV399">
        <f t="shared" si="343"/>
        <v>0</v>
      </c>
      <c r="AW399">
        <f t="shared" si="344"/>
        <v>4</v>
      </c>
      <c r="AX399">
        <f t="shared" si="345"/>
        <v>0</v>
      </c>
      <c r="AY399">
        <f t="shared" si="346"/>
        <v>0</v>
      </c>
      <c r="AZ399">
        <f t="shared" si="347"/>
        <v>0</v>
      </c>
      <c r="BA399">
        <f t="shared" si="348"/>
        <v>29.666666666666668</v>
      </c>
      <c r="BB399">
        <f t="shared" si="349"/>
        <v>0</v>
      </c>
      <c r="BC399">
        <f t="shared" si="350"/>
        <v>35.333333333333336</v>
      </c>
      <c r="BD399">
        <f t="shared" si="351"/>
        <v>3.3333333333333335</v>
      </c>
      <c r="BE399">
        <f t="shared" si="352"/>
        <v>8.6666666666666661</v>
      </c>
      <c r="BF399">
        <f t="shared" si="353"/>
        <v>49</v>
      </c>
      <c r="BG399">
        <f t="shared" si="354"/>
        <v>0</v>
      </c>
      <c r="BH399">
        <f t="shared" si="355"/>
        <v>0</v>
      </c>
      <c r="BI399">
        <f t="shared" si="356"/>
        <v>0</v>
      </c>
      <c r="BJ399">
        <f t="shared" si="357"/>
        <v>0</v>
      </c>
      <c r="BK399">
        <f t="shared" si="358"/>
        <v>0</v>
      </c>
      <c r="BL399">
        <v>1.3333333333333333</v>
      </c>
      <c r="BM399">
        <f t="shared" si="359"/>
        <v>0</v>
      </c>
      <c r="BN399">
        <f t="shared" si="360"/>
        <v>0</v>
      </c>
      <c r="BO399">
        <f t="shared" si="361"/>
        <v>0</v>
      </c>
      <c r="BP399">
        <f t="shared" si="362"/>
        <v>0</v>
      </c>
      <c r="BQ399">
        <f t="shared" si="363"/>
        <v>0</v>
      </c>
      <c r="BR399">
        <f t="shared" si="364"/>
        <v>0</v>
      </c>
      <c r="BS399">
        <f t="shared" si="365"/>
        <v>0</v>
      </c>
      <c r="BT399">
        <f t="shared" si="366"/>
        <v>0</v>
      </c>
    </row>
    <row r="400" spans="1:148" x14ac:dyDescent="0.25">
      <c r="A400">
        <v>40</v>
      </c>
      <c r="B400">
        <v>2</v>
      </c>
      <c r="C400" t="s">
        <v>68</v>
      </c>
      <c r="D400" t="s">
        <v>61</v>
      </c>
      <c r="E400" s="15"/>
      <c r="F400" s="15">
        <v>10</v>
      </c>
      <c r="G400" s="16">
        <v>1</v>
      </c>
      <c r="H400" s="16">
        <v>2</v>
      </c>
      <c r="I400">
        <f t="shared" si="367"/>
        <v>53.166666666666671</v>
      </c>
      <c r="K400">
        <f t="shared" si="342"/>
        <v>0</v>
      </c>
      <c r="M400">
        <f t="shared" si="368"/>
        <v>0</v>
      </c>
      <c r="Q400">
        <f t="shared" si="369"/>
        <v>6</v>
      </c>
      <c r="T400" s="16"/>
      <c r="U400" s="16"/>
      <c r="W400">
        <v>23</v>
      </c>
      <c r="AA400">
        <v>62</v>
      </c>
      <c r="AC400">
        <v>61</v>
      </c>
      <c r="AD400">
        <v>48</v>
      </c>
      <c r="AE400">
        <v>12</v>
      </c>
      <c r="AF400">
        <v>113</v>
      </c>
      <c r="AV400">
        <f t="shared" si="343"/>
        <v>0</v>
      </c>
      <c r="AW400">
        <f t="shared" si="344"/>
        <v>3.8333333333333335</v>
      </c>
      <c r="AX400">
        <f t="shared" si="345"/>
        <v>0</v>
      </c>
      <c r="AY400">
        <f t="shared" si="346"/>
        <v>0</v>
      </c>
      <c r="AZ400">
        <f t="shared" si="347"/>
        <v>0</v>
      </c>
      <c r="BA400">
        <f t="shared" si="348"/>
        <v>10.333333333333334</v>
      </c>
      <c r="BB400">
        <f t="shared" si="349"/>
        <v>0</v>
      </c>
      <c r="BC400">
        <f t="shared" si="350"/>
        <v>10.166666666666666</v>
      </c>
      <c r="BD400">
        <f t="shared" si="351"/>
        <v>8</v>
      </c>
      <c r="BE400">
        <f t="shared" si="352"/>
        <v>2</v>
      </c>
      <c r="BF400">
        <f t="shared" si="353"/>
        <v>18.833333333333332</v>
      </c>
      <c r="BG400">
        <f t="shared" si="354"/>
        <v>0</v>
      </c>
      <c r="BH400">
        <f t="shared" si="355"/>
        <v>0</v>
      </c>
      <c r="BI400">
        <f t="shared" si="356"/>
        <v>0</v>
      </c>
      <c r="BJ400">
        <f t="shared" si="357"/>
        <v>0</v>
      </c>
      <c r="BK400">
        <f t="shared" si="358"/>
        <v>0</v>
      </c>
      <c r="BL400">
        <v>0</v>
      </c>
      <c r="BM400">
        <f t="shared" si="359"/>
        <v>0</v>
      </c>
      <c r="BN400">
        <f t="shared" si="360"/>
        <v>0</v>
      </c>
      <c r="BO400">
        <f t="shared" si="361"/>
        <v>0</v>
      </c>
      <c r="BP400">
        <f t="shared" si="362"/>
        <v>0</v>
      </c>
      <c r="BQ400">
        <f t="shared" si="363"/>
        <v>0</v>
      </c>
      <c r="BR400">
        <f t="shared" si="364"/>
        <v>0</v>
      </c>
      <c r="BS400">
        <f t="shared" si="365"/>
        <v>0</v>
      </c>
      <c r="BT400">
        <f t="shared" si="366"/>
        <v>0</v>
      </c>
    </row>
    <row r="401" spans="1:148" x14ac:dyDescent="0.25">
      <c r="A401">
        <v>40</v>
      </c>
      <c r="B401">
        <v>2</v>
      </c>
      <c r="C401" t="s">
        <v>68</v>
      </c>
      <c r="D401" t="s">
        <v>61</v>
      </c>
      <c r="E401" s="15"/>
      <c r="F401" s="15">
        <v>11</v>
      </c>
      <c r="G401">
        <v>2</v>
      </c>
      <c r="H401">
        <v>4</v>
      </c>
      <c r="I401">
        <f t="shared" si="367"/>
        <v>90.999999999999986</v>
      </c>
      <c r="K401">
        <f t="shared" si="342"/>
        <v>0</v>
      </c>
      <c r="M401">
        <f t="shared" si="368"/>
        <v>0</v>
      </c>
      <c r="Q401">
        <f t="shared" si="369"/>
        <v>6</v>
      </c>
      <c r="W401">
        <v>41</v>
      </c>
      <c r="AA401">
        <v>117</v>
      </c>
      <c r="AC401">
        <v>48</v>
      </c>
      <c r="AD401">
        <v>13</v>
      </c>
      <c r="AE401">
        <v>14</v>
      </c>
      <c r="AF401">
        <v>40</v>
      </c>
      <c r="AV401">
        <f t="shared" si="343"/>
        <v>0</v>
      </c>
      <c r="AW401">
        <f t="shared" si="344"/>
        <v>13.666666666666666</v>
      </c>
      <c r="AX401">
        <f t="shared" si="345"/>
        <v>0</v>
      </c>
      <c r="AY401">
        <f t="shared" si="346"/>
        <v>0</v>
      </c>
      <c r="AZ401">
        <f t="shared" si="347"/>
        <v>0</v>
      </c>
      <c r="BA401">
        <f t="shared" si="348"/>
        <v>39</v>
      </c>
      <c r="BB401">
        <f t="shared" si="349"/>
        <v>0</v>
      </c>
      <c r="BC401">
        <f t="shared" si="350"/>
        <v>16</v>
      </c>
      <c r="BD401">
        <f t="shared" si="351"/>
        <v>4.333333333333333</v>
      </c>
      <c r="BE401">
        <f t="shared" si="352"/>
        <v>4.666666666666667</v>
      </c>
      <c r="BF401">
        <f t="shared" si="353"/>
        <v>13.333333333333334</v>
      </c>
      <c r="BG401">
        <f t="shared" si="354"/>
        <v>0</v>
      </c>
      <c r="BH401">
        <f t="shared" si="355"/>
        <v>0</v>
      </c>
      <c r="BI401">
        <f t="shared" si="356"/>
        <v>0</v>
      </c>
      <c r="BJ401">
        <f t="shared" si="357"/>
        <v>0</v>
      </c>
      <c r="BK401">
        <f t="shared" si="358"/>
        <v>0</v>
      </c>
      <c r="BL401">
        <v>0</v>
      </c>
      <c r="BM401">
        <f t="shared" si="359"/>
        <v>0</v>
      </c>
      <c r="BN401">
        <f t="shared" si="360"/>
        <v>0</v>
      </c>
      <c r="BO401">
        <f t="shared" si="361"/>
        <v>0</v>
      </c>
      <c r="BP401">
        <f t="shared" si="362"/>
        <v>0</v>
      </c>
      <c r="BQ401">
        <f t="shared" si="363"/>
        <v>0</v>
      </c>
      <c r="BR401">
        <f t="shared" si="364"/>
        <v>0</v>
      </c>
      <c r="BS401">
        <f t="shared" si="365"/>
        <v>0</v>
      </c>
      <c r="BT401">
        <f t="shared" si="366"/>
        <v>0</v>
      </c>
    </row>
    <row r="402" spans="1:148" x14ac:dyDescent="0.25">
      <c r="A402">
        <v>41</v>
      </c>
      <c r="B402">
        <v>6</v>
      </c>
      <c r="C402" t="s">
        <v>64</v>
      </c>
      <c r="D402" t="s">
        <v>63</v>
      </c>
      <c r="E402" s="15"/>
      <c r="F402" s="15">
        <v>2</v>
      </c>
      <c r="G402">
        <v>1</v>
      </c>
      <c r="H402" s="16">
        <v>2</v>
      </c>
      <c r="I402">
        <f t="shared" si="367"/>
        <v>65.333333333333343</v>
      </c>
      <c r="J402">
        <f>AVERAGE(I402:I411)</f>
        <v>240</v>
      </c>
      <c r="K402">
        <f t="shared" si="342"/>
        <v>0.5</v>
      </c>
      <c r="L402">
        <f>AVERAGE(K402:K411)</f>
        <v>0.13333333333333333</v>
      </c>
      <c r="M402">
        <f t="shared" si="368"/>
        <v>2</v>
      </c>
      <c r="N402">
        <f>AVERAGE(M402:M411)</f>
        <v>0.5</v>
      </c>
      <c r="O402">
        <f>STDEV(K402:K411)</f>
        <v>0.18921540406584891</v>
      </c>
      <c r="P402">
        <f>O402/L402</f>
        <v>1.419115530493867</v>
      </c>
      <c r="Q402">
        <f t="shared" si="369"/>
        <v>7</v>
      </c>
      <c r="R402">
        <f>AVERAGE(Q402:Q411)</f>
        <v>8.8000000000000007</v>
      </c>
      <c r="S402">
        <f>STDEV(I402:I411)</f>
        <v>151.99252743165283</v>
      </c>
      <c r="T402">
        <f>S402/J402</f>
        <v>0.63330219763188678</v>
      </c>
      <c r="W402">
        <v>9</v>
      </c>
      <c r="Z402">
        <v>95</v>
      </c>
      <c r="AA402">
        <v>3</v>
      </c>
      <c r="AC402">
        <v>31</v>
      </c>
      <c r="AE402">
        <v>29</v>
      </c>
      <c r="AF402">
        <v>224</v>
      </c>
      <c r="AP402">
        <v>1</v>
      </c>
      <c r="AR402">
        <v>2</v>
      </c>
      <c r="AS402">
        <v>1</v>
      </c>
      <c r="AV402">
        <f t="shared" si="343"/>
        <v>0</v>
      </c>
      <c r="AW402">
        <f t="shared" si="344"/>
        <v>1.5</v>
      </c>
      <c r="AX402">
        <f t="shared" si="345"/>
        <v>0</v>
      </c>
      <c r="AY402">
        <f t="shared" si="346"/>
        <v>0</v>
      </c>
      <c r="AZ402">
        <f t="shared" si="347"/>
        <v>15.833333333333334</v>
      </c>
      <c r="BA402">
        <f t="shared" si="348"/>
        <v>0.5</v>
      </c>
      <c r="BB402">
        <f t="shared" si="349"/>
        <v>0</v>
      </c>
      <c r="BC402">
        <f t="shared" si="350"/>
        <v>5.166666666666667</v>
      </c>
      <c r="BD402">
        <f t="shared" si="351"/>
        <v>0</v>
      </c>
      <c r="BE402">
        <f t="shared" si="352"/>
        <v>4.833333333333333</v>
      </c>
      <c r="BF402">
        <f t="shared" si="353"/>
        <v>37.333333333333336</v>
      </c>
      <c r="BG402">
        <f t="shared" si="354"/>
        <v>0</v>
      </c>
      <c r="BH402">
        <f t="shared" si="355"/>
        <v>0</v>
      </c>
      <c r="BI402">
        <f t="shared" si="356"/>
        <v>0</v>
      </c>
      <c r="BJ402">
        <f t="shared" si="357"/>
        <v>0</v>
      </c>
      <c r="BK402">
        <f t="shared" si="358"/>
        <v>0</v>
      </c>
      <c r="BL402">
        <v>0.16666666666666666</v>
      </c>
      <c r="BM402">
        <f t="shared" si="359"/>
        <v>0</v>
      </c>
      <c r="BN402">
        <f t="shared" si="360"/>
        <v>0</v>
      </c>
      <c r="BO402">
        <f t="shared" si="361"/>
        <v>0</v>
      </c>
      <c r="BP402">
        <f t="shared" si="362"/>
        <v>0</v>
      </c>
      <c r="BQ402">
        <f t="shared" si="363"/>
        <v>0</v>
      </c>
      <c r="BR402">
        <f t="shared" si="364"/>
        <v>0.33333333333333331</v>
      </c>
      <c r="BS402">
        <f t="shared" si="365"/>
        <v>0.16666666666666666</v>
      </c>
      <c r="BT402">
        <f t="shared" si="366"/>
        <v>0</v>
      </c>
      <c r="BV402">
        <f>AVERAGE(AV402:AV411)</f>
        <v>0.5</v>
      </c>
      <c r="BW402">
        <f>STDEV(AV402:AV411)</f>
        <v>1.5811388300841898</v>
      </c>
      <c r="BX402">
        <f t="shared" si="338"/>
        <v>3.1622776601683795</v>
      </c>
      <c r="BY402">
        <f>AVERAGE(AW402:AW411)</f>
        <v>15.116666666666669</v>
      </c>
      <c r="BZ402">
        <f>STDEV(AW402:AW411)</f>
        <v>17.05366439026529</v>
      </c>
      <c r="CA402">
        <f t="shared" si="370"/>
        <v>1.1281365638543741</v>
      </c>
      <c r="CB402">
        <f>AVERAGE(AX402:AX411)</f>
        <v>0.8</v>
      </c>
      <c r="CC402">
        <f>STDEV(AX402:AX411)</f>
        <v>1.5962919996504865</v>
      </c>
      <c r="CD402">
        <f t="shared" ref="CD402" si="387">CC402/CB402</f>
        <v>1.995364999563108</v>
      </c>
      <c r="CE402">
        <f t="shared" ref="CE402" si="388">AVERAGE(AY402:AY411)</f>
        <v>0</v>
      </c>
      <c r="CF402">
        <f>STDEV(AY402:AY411)</f>
        <v>0</v>
      </c>
      <c r="CG402">
        <v>0</v>
      </c>
      <c r="CH402">
        <f>AVERAGE(AZ402:AZ411)</f>
        <v>18.883333333333333</v>
      </c>
      <c r="CI402">
        <f>STDEV(AZ402:AZ411)</f>
        <v>13.581498399124895</v>
      </c>
      <c r="CJ402">
        <f t="shared" si="372"/>
        <v>0.71923204231905891</v>
      </c>
      <c r="CK402">
        <f>AVERAGE(BA402:BA411)</f>
        <v>10.733333333333334</v>
      </c>
      <c r="CL402">
        <f>STDEV(BA402:BA411)</f>
        <v>7.858391755801839</v>
      </c>
      <c r="CM402">
        <f t="shared" si="373"/>
        <v>0.73214830022998489</v>
      </c>
      <c r="CN402">
        <f>AVERAGE(BB402:BB411)</f>
        <v>5.7833333333333332</v>
      </c>
      <c r="CO402">
        <f>STDEV(BB402:BB411)</f>
        <v>5.9659786485176012</v>
      </c>
      <c r="CP402">
        <f t="shared" si="374"/>
        <v>1.0315813225102481</v>
      </c>
      <c r="CQ402">
        <f>AVERAGE(BC402:BC411)</f>
        <v>10.400000000000002</v>
      </c>
      <c r="CR402">
        <f>STDEV(BC402:BC411)</f>
        <v>7.285280272026279</v>
      </c>
      <c r="CS402">
        <f t="shared" si="375"/>
        <v>0.70050771846406512</v>
      </c>
      <c r="CT402">
        <f>AVERAGE(BD402:BD411)</f>
        <v>2.7</v>
      </c>
      <c r="CU402">
        <f>STDEV(BD402:BD411)</f>
        <v>3.1679334698089545</v>
      </c>
      <c r="CV402">
        <f t="shared" si="376"/>
        <v>1.173308692521835</v>
      </c>
      <c r="CW402">
        <f>AVERAGE(BE402:BE411)</f>
        <v>8.2666666666666693</v>
      </c>
      <c r="CX402">
        <f>STDEV(BE402:BE411)</f>
        <v>6.9104501291633884</v>
      </c>
      <c r="CY402">
        <f t="shared" si="377"/>
        <v>0.83594154788266772</v>
      </c>
      <c r="CZ402">
        <f>AVERAGE(BF402:BF411)</f>
        <v>135.86666666666667</v>
      </c>
      <c r="DA402">
        <f>STDEV(BF402:BF411)</f>
        <v>126.12429691223234</v>
      </c>
      <c r="DB402">
        <f t="shared" si="378"/>
        <v>0.92829462889277969</v>
      </c>
      <c r="DC402">
        <f>AVERAGE(BG402:BG411)</f>
        <v>30.466666666666669</v>
      </c>
      <c r="DD402">
        <f>STDEV(BG402:BG411)</f>
        <v>33.223968738930516</v>
      </c>
      <c r="DE402">
        <f t="shared" si="379"/>
        <v>1.0905022562012203</v>
      </c>
      <c r="DF402">
        <f>AVERAGE(BH402:BH411)</f>
        <v>0</v>
      </c>
      <c r="DG402">
        <f>STDEV(BH402:BH411)</f>
        <v>0</v>
      </c>
      <c r="DH402">
        <v>0</v>
      </c>
      <c r="DI402">
        <f>AVERAGE(BI402:BI411)</f>
        <v>0.46666666666666667</v>
      </c>
      <c r="DJ402">
        <f>STDEV(BI402:BI411)</f>
        <v>1.4757295747452439</v>
      </c>
      <c r="DK402">
        <f t="shared" si="380"/>
        <v>3.16227766016838</v>
      </c>
      <c r="DL402">
        <f>AVERAGE(BJ402:BJ411)</f>
        <v>0</v>
      </c>
      <c r="DM402">
        <f>STDEV(BJ402:BJ411)</f>
        <v>0</v>
      </c>
      <c r="DN402">
        <v>0</v>
      </c>
      <c r="DO402">
        <f>AVERAGE(BK402:BK411)</f>
        <v>0</v>
      </c>
      <c r="DP402">
        <f>STDEV(BK402:BK411)</f>
        <v>0</v>
      </c>
      <c r="DQ402">
        <v>0</v>
      </c>
      <c r="DR402">
        <f>AVERAGE(BM402:BM411)</f>
        <v>8.3333333333333329E-2</v>
      </c>
      <c r="DS402">
        <f>STDEV(BM402:BM411)</f>
        <v>0.14163943093313291</v>
      </c>
      <c r="DT402">
        <f t="shared" si="381"/>
        <v>1.699673171197595</v>
      </c>
      <c r="DU402">
        <f>AVERAGE(BN402:BN411)</f>
        <v>0</v>
      </c>
      <c r="DV402">
        <f>STDEV(BN402:BN411)</f>
        <v>0</v>
      </c>
      <c r="DW402">
        <v>0</v>
      </c>
      <c r="DX402">
        <f>AVERAGE(BO402:BO411)</f>
        <v>0</v>
      </c>
      <c r="DY402">
        <f>STDEV(BO402:BO411)</f>
        <v>0</v>
      </c>
      <c r="DZ402">
        <v>0</v>
      </c>
      <c r="EA402">
        <f>AVERAGE(BP402:BP411)</f>
        <v>0</v>
      </c>
      <c r="EB402">
        <f>STDEV(BP402:BP411)</f>
        <v>0</v>
      </c>
      <c r="EC402">
        <v>0</v>
      </c>
      <c r="ED402">
        <f>AVERAGE(BL402:BL411)</f>
        <v>1.6666666666666666E-2</v>
      </c>
      <c r="EE402">
        <f>STDEV(BL402:BL411)</f>
        <v>5.2704627669472988E-2</v>
      </c>
      <c r="EF402">
        <f t="shared" si="382"/>
        <v>3.1622776601683795</v>
      </c>
      <c r="EG402">
        <f>AVERAGE(BQ402:BQ411)</f>
        <v>0</v>
      </c>
      <c r="EH402">
        <f>STDEV(BQ402:BQ411)</f>
        <v>0</v>
      </c>
      <c r="EI402">
        <v>0</v>
      </c>
      <c r="EJ402">
        <f>AVERAGE(BR402:BR411)</f>
        <v>3.3333333333333333E-2</v>
      </c>
      <c r="EK402">
        <f t="shared" si="383"/>
        <v>0.10540925533894598</v>
      </c>
      <c r="EL402">
        <f t="shared" ref="EL402" si="389">EK402/EJ402</f>
        <v>3.1622776601683795</v>
      </c>
      <c r="EM402">
        <f>AVERAGE(BS402:BS411)</f>
        <v>1.6666666666666666E-2</v>
      </c>
      <c r="EN402">
        <f t="shared" si="384"/>
        <v>5.2704627669472988E-2</v>
      </c>
      <c r="EO402">
        <f t="shared" si="385"/>
        <v>3.1622776601683795</v>
      </c>
      <c r="EP402">
        <f>AVERAGE(BT402:BT411)</f>
        <v>0</v>
      </c>
      <c r="EQ402">
        <f t="shared" si="386"/>
        <v>0</v>
      </c>
      <c r="ER402">
        <v>0</v>
      </c>
    </row>
    <row r="403" spans="1:148" x14ac:dyDescent="0.25">
      <c r="A403">
        <v>41</v>
      </c>
      <c r="B403">
        <v>6</v>
      </c>
      <c r="C403" t="s">
        <v>64</v>
      </c>
      <c r="D403" t="s">
        <v>63</v>
      </c>
      <c r="E403" s="15"/>
      <c r="F403" s="15">
        <v>3</v>
      </c>
      <c r="G403" s="16">
        <v>2</v>
      </c>
      <c r="H403" s="16">
        <v>4</v>
      </c>
      <c r="I403">
        <f t="shared" si="367"/>
        <v>141</v>
      </c>
      <c r="K403">
        <f t="shared" si="342"/>
        <v>0</v>
      </c>
      <c r="M403">
        <f t="shared" si="368"/>
        <v>0</v>
      </c>
      <c r="Q403">
        <f t="shared" si="369"/>
        <v>8</v>
      </c>
      <c r="T403" s="16"/>
      <c r="U403" s="16"/>
      <c r="W403" s="16">
        <v>27</v>
      </c>
      <c r="Z403">
        <v>41</v>
      </c>
      <c r="AA403">
        <v>21</v>
      </c>
      <c r="AB403">
        <v>14</v>
      </c>
      <c r="AC403">
        <v>61</v>
      </c>
      <c r="AD403">
        <v>24</v>
      </c>
      <c r="AE403">
        <v>72</v>
      </c>
      <c r="AF403">
        <v>163</v>
      </c>
      <c r="AV403">
        <f t="shared" si="343"/>
        <v>0</v>
      </c>
      <c r="AW403">
        <f t="shared" si="344"/>
        <v>9</v>
      </c>
      <c r="AX403">
        <f t="shared" si="345"/>
        <v>0</v>
      </c>
      <c r="AY403">
        <f t="shared" si="346"/>
        <v>0</v>
      </c>
      <c r="AZ403">
        <f t="shared" si="347"/>
        <v>13.666666666666666</v>
      </c>
      <c r="BA403">
        <f t="shared" si="348"/>
        <v>7</v>
      </c>
      <c r="BB403">
        <f t="shared" si="349"/>
        <v>4.666666666666667</v>
      </c>
      <c r="BC403">
        <f t="shared" si="350"/>
        <v>20.333333333333332</v>
      </c>
      <c r="BD403">
        <f t="shared" si="351"/>
        <v>8</v>
      </c>
      <c r="BE403">
        <f t="shared" si="352"/>
        <v>24</v>
      </c>
      <c r="BF403">
        <f t="shared" si="353"/>
        <v>54.333333333333336</v>
      </c>
      <c r="BG403">
        <f t="shared" si="354"/>
        <v>0</v>
      </c>
      <c r="BH403">
        <f t="shared" si="355"/>
        <v>0</v>
      </c>
      <c r="BI403">
        <f t="shared" si="356"/>
        <v>0</v>
      </c>
      <c r="BJ403">
        <f t="shared" si="357"/>
        <v>0</v>
      </c>
      <c r="BK403">
        <f t="shared" si="358"/>
        <v>0</v>
      </c>
      <c r="BL403">
        <v>0</v>
      </c>
      <c r="BM403">
        <f t="shared" si="359"/>
        <v>0</v>
      </c>
      <c r="BN403">
        <f t="shared" si="360"/>
        <v>0</v>
      </c>
      <c r="BO403">
        <f t="shared" si="361"/>
        <v>0</v>
      </c>
      <c r="BP403">
        <f t="shared" si="362"/>
        <v>0</v>
      </c>
      <c r="BQ403">
        <f t="shared" si="363"/>
        <v>0</v>
      </c>
      <c r="BR403">
        <f t="shared" si="364"/>
        <v>0</v>
      </c>
      <c r="BS403">
        <f t="shared" si="365"/>
        <v>0</v>
      </c>
      <c r="BT403">
        <f t="shared" si="366"/>
        <v>0</v>
      </c>
    </row>
    <row r="404" spans="1:148" x14ac:dyDescent="0.25">
      <c r="A404">
        <v>41</v>
      </c>
      <c r="B404">
        <v>6</v>
      </c>
      <c r="C404" t="s">
        <v>64</v>
      </c>
      <c r="D404" t="s">
        <v>63</v>
      </c>
      <c r="E404" s="15"/>
      <c r="F404" s="12">
        <v>4</v>
      </c>
      <c r="G404" s="16">
        <v>1</v>
      </c>
      <c r="H404" s="16">
        <v>2</v>
      </c>
      <c r="I404">
        <f t="shared" si="367"/>
        <v>162.66666666666669</v>
      </c>
      <c r="K404">
        <f t="shared" si="342"/>
        <v>0.16666666666666666</v>
      </c>
      <c r="M404">
        <f t="shared" si="368"/>
        <v>1</v>
      </c>
      <c r="Q404">
        <f t="shared" si="369"/>
        <v>8</v>
      </c>
      <c r="T404" s="16"/>
      <c r="U404" s="16"/>
      <c r="W404">
        <v>14</v>
      </c>
      <c r="Z404">
        <v>236</v>
      </c>
      <c r="AA404">
        <v>21</v>
      </c>
      <c r="AB404">
        <v>5</v>
      </c>
      <c r="AC404">
        <v>63</v>
      </c>
      <c r="AD404">
        <v>42</v>
      </c>
      <c r="AE404">
        <v>91</v>
      </c>
      <c r="AF404">
        <v>504</v>
      </c>
      <c r="AL404">
        <v>1</v>
      </c>
      <c r="AV404">
        <f t="shared" si="343"/>
        <v>0</v>
      </c>
      <c r="AW404">
        <f t="shared" si="344"/>
        <v>2.3333333333333335</v>
      </c>
      <c r="AX404">
        <f t="shared" si="345"/>
        <v>0</v>
      </c>
      <c r="AY404">
        <f t="shared" si="346"/>
        <v>0</v>
      </c>
      <c r="AZ404">
        <f t="shared" si="347"/>
        <v>39.333333333333336</v>
      </c>
      <c r="BA404">
        <f t="shared" si="348"/>
        <v>3.5</v>
      </c>
      <c r="BB404">
        <f t="shared" si="349"/>
        <v>0.83333333333333337</v>
      </c>
      <c r="BC404">
        <f t="shared" si="350"/>
        <v>10.5</v>
      </c>
      <c r="BD404">
        <f t="shared" si="351"/>
        <v>7</v>
      </c>
      <c r="BE404">
        <f t="shared" si="352"/>
        <v>15.166666666666666</v>
      </c>
      <c r="BF404">
        <f t="shared" si="353"/>
        <v>84</v>
      </c>
      <c r="BG404">
        <f t="shared" si="354"/>
        <v>0</v>
      </c>
      <c r="BH404">
        <f t="shared" si="355"/>
        <v>0</v>
      </c>
      <c r="BI404">
        <f t="shared" si="356"/>
        <v>0</v>
      </c>
      <c r="BJ404">
        <f t="shared" si="357"/>
        <v>0</v>
      </c>
      <c r="BK404">
        <f t="shared" si="358"/>
        <v>0</v>
      </c>
      <c r="BL404">
        <v>0</v>
      </c>
      <c r="BM404">
        <f t="shared" si="359"/>
        <v>0.16666666666666666</v>
      </c>
      <c r="BN404">
        <f t="shared" si="360"/>
        <v>0</v>
      </c>
      <c r="BO404">
        <f t="shared" si="361"/>
        <v>0</v>
      </c>
      <c r="BP404">
        <f t="shared" si="362"/>
        <v>0</v>
      </c>
      <c r="BQ404">
        <f t="shared" si="363"/>
        <v>0</v>
      </c>
      <c r="BR404">
        <f t="shared" si="364"/>
        <v>0</v>
      </c>
      <c r="BS404">
        <f t="shared" si="365"/>
        <v>0</v>
      </c>
      <c r="BT404">
        <f t="shared" si="366"/>
        <v>0</v>
      </c>
    </row>
    <row r="405" spans="1:148" x14ac:dyDescent="0.25">
      <c r="A405">
        <v>41</v>
      </c>
      <c r="B405">
        <v>6</v>
      </c>
      <c r="C405" t="s">
        <v>64</v>
      </c>
      <c r="D405" t="s">
        <v>63</v>
      </c>
      <c r="E405" s="15"/>
      <c r="F405" s="12">
        <v>5</v>
      </c>
      <c r="G405" s="16">
        <v>2</v>
      </c>
      <c r="H405" s="16">
        <v>4</v>
      </c>
      <c r="I405">
        <f t="shared" si="367"/>
        <v>161.33333333333331</v>
      </c>
      <c r="K405">
        <f t="shared" si="342"/>
        <v>0</v>
      </c>
      <c r="M405">
        <f t="shared" si="368"/>
        <v>0</v>
      </c>
      <c r="Q405">
        <f t="shared" si="369"/>
        <v>8</v>
      </c>
      <c r="T405" s="16"/>
      <c r="U405" s="16"/>
      <c r="W405" s="16">
        <v>136</v>
      </c>
      <c r="Z405">
        <v>95</v>
      </c>
      <c r="AA405">
        <v>37</v>
      </c>
      <c r="AC405">
        <v>59</v>
      </c>
      <c r="AD405">
        <v>12</v>
      </c>
      <c r="AE405">
        <v>22</v>
      </c>
      <c r="AF405">
        <v>87</v>
      </c>
      <c r="AG405">
        <v>36</v>
      </c>
      <c r="AV405">
        <f t="shared" si="343"/>
        <v>0</v>
      </c>
      <c r="AW405">
        <f t="shared" si="344"/>
        <v>45.333333333333336</v>
      </c>
      <c r="AX405">
        <f t="shared" si="345"/>
        <v>0</v>
      </c>
      <c r="AY405">
        <f t="shared" si="346"/>
        <v>0</v>
      </c>
      <c r="AZ405">
        <f t="shared" si="347"/>
        <v>31.666666666666668</v>
      </c>
      <c r="BA405">
        <f t="shared" si="348"/>
        <v>12.333333333333334</v>
      </c>
      <c r="BB405">
        <f t="shared" si="349"/>
        <v>0</v>
      </c>
      <c r="BC405">
        <f t="shared" si="350"/>
        <v>19.666666666666668</v>
      </c>
      <c r="BD405">
        <f t="shared" si="351"/>
        <v>4</v>
      </c>
      <c r="BE405">
        <f t="shared" si="352"/>
        <v>7.333333333333333</v>
      </c>
      <c r="BF405">
        <f t="shared" si="353"/>
        <v>29</v>
      </c>
      <c r="BG405">
        <f t="shared" si="354"/>
        <v>12</v>
      </c>
      <c r="BH405">
        <f t="shared" si="355"/>
        <v>0</v>
      </c>
      <c r="BI405">
        <f t="shared" si="356"/>
        <v>0</v>
      </c>
      <c r="BJ405">
        <f t="shared" si="357"/>
        <v>0</v>
      </c>
      <c r="BK405">
        <f t="shared" si="358"/>
        <v>0</v>
      </c>
      <c r="BL405">
        <v>0</v>
      </c>
      <c r="BM405">
        <f t="shared" si="359"/>
        <v>0</v>
      </c>
      <c r="BN405">
        <f t="shared" si="360"/>
        <v>0</v>
      </c>
      <c r="BO405">
        <f t="shared" si="361"/>
        <v>0</v>
      </c>
      <c r="BP405">
        <f t="shared" si="362"/>
        <v>0</v>
      </c>
      <c r="BQ405">
        <f t="shared" si="363"/>
        <v>0</v>
      </c>
      <c r="BR405">
        <f t="shared" si="364"/>
        <v>0</v>
      </c>
      <c r="BS405">
        <f t="shared" si="365"/>
        <v>0</v>
      </c>
      <c r="BT405">
        <f t="shared" si="366"/>
        <v>0</v>
      </c>
    </row>
    <row r="406" spans="1:148" x14ac:dyDescent="0.25">
      <c r="A406">
        <v>41</v>
      </c>
      <c r="B406">
        <v>6</v>
      </c>
      <c r="C406" t="s">
        <v>64</v>
      </c>
      <c r="D406" t="s">
        <v>63</v>
      </c>
      <c r="E406" s="15"/>
      <c r="F406" s="15">
        <v>6</v>
      </c>
      <c r="G406" s="16">
        <v>2</v>
      </c>
      <c r="H406" s="16">
        <v>4</v>
      </c>
      <c r="I406">
        <f t="shared" si="367"/>
        <v>92.333333333333329</v>
      </c>
      <c r="K406">
        <f t="shared" si="342"/>
        <v>0</v>
      </c>
      <c r="M406">
        <f t="shared" si="368"/>
        <v>0</v>
      </c>
      <c r="Q406">
        <f t="shared" si="369"/>
        <v>10</v>
      </c>
      <c r="T406" s="16"/>
      <c r="U406" s="16"/>
      <c r="V406" s="16">
        <v>15</v>
      </c>
      <c r="W406" s="16">
        <v>32</v>
      </c>
      <c r="Z406">
        <v>29</v>
      </c>
      <c r="AA406">
        <v>25</v>
      </c>
      <c r="AB406">
        <v>14</v>
      </c>
      <c r="AC406">
        <v>50</v>
      </c>
      <c r="AD406">
        <v>17</v>
      </c>
      <c r="AE406">
        <v>2</v>
      </c>
      <c r="AF406">
        <v>44</v>
      </c>
      <c r="AG406">
        <v>49</v>
      </c>
      <c r="AV406">
        <f t="shared" si="343"/>
        <v>5</v>
      </c>
      <c r="AW406">
        <f t="shared" si="344"/>
        <v>10.666666666666666</v>
      </c>
      <c r="AX406">
        <f t="shared" si="345"/>
        <v>0</v>
      </c>
      <c r="AY406">
        <f t="shared" si="346"/>
        <v>0</v>
      </c>
      <c r="AZ406">
        <f t="shared" si="347"/>
        <v>9.6666666666666661</v>
      </c>
      <c r="BA406">
        <f t="shared" si="348"/>
        <v>8.3333333333333339</v>
      </c>
      <c r="BB406">
        <f t="shared" si="349"/>
        <v>4.666666666666667</v>
      </c>
      <c r="BC406">
        <f t="shared" si="350"/>
        <v>16.666666666666668</v>
      </c>
      <c r="BD406">
        <f t="shared" si="351"/>
        <v>5.666666666666667</v>
      </c>
      <c r="BE406">
        <f t="shared" si="352"/>
        <v>0.66666666666666663</v>
      </c>
      <c r="BF406">
        <f t="shared" si="353"/>
        <v>14.666666666666666</v>
      </c>
      <c r="BG406">
        <f t="shared" si="354"/>
        <v>16.333333333333332</v>
      </c>
      <c r="BH406">
        <f t="shared" si="355"/>
        <v>0</v>
      </c>
      <c r="BI406">
        <f t="shared" si="356"/>
        <v>0</v>
      </c>
      <c r="BJ406">
        <f t="shared" si="357"/>
        <v>0</v>
      </c>
      <c r="BK406">
        <f t="shared" si="358"/>
        <v>0</v>
      </c>
      <c r="BL406">
        <v>0</v>
      </c>
      <c r="BM406">
        <f t="shared" si="359"/>
        <v>0</v>
      </c>
      <c r="BN406">
        <f t="shared" si="360"/>
        <v>0</v>
      </c>
      <c r="BO406">
        <f t="shared" si="361"/>
        <v>0</v>
      </c>
      <c r="BP406">
        <f t="shared" si="362"/>
        <v>0</v>
      </c>
      <c r="BQ406">
        <f t="shared" si="363"/>
        <v>0</v>
      </c>
      <c r="BR406">
        <f t="shared" si="364"/>
        <v>0</v>
      </c>
      <c r="BS406">
        <f t="shared" si="365"/>
        <v>0</v>
      </c>
      <c r="BT406">
        <f t="shared" si="366"/>
        <v>0</v>
      </c>
    </row>
    <row r="407" spans="1:148" x14ac:dyDescent="0.25">
      <c r="A407">
        <v>41</v>
      </c>
      <c r="B407">
        <v>6</v>
      </c>
      <c r="C407" t="s">
        <v>64</v>
      </c>
      <c r="D407" t="s">
        <v>63</v>
      </c>
      <c r="E407" s="11"/>
      <c r="F407" s="12">
        <v>7</v>
      </c>
      <c r="G407">
        <v>3</v>
      </c>
      <c r="H407">
        <v>8</v>
      </c>
      <c r="I407">
        <f t="shared" si="367"/>
        <v>158</v>
      </c>
      <c r="K407">
        <f t="shared" si="342"/>
        <v>0</v>
      </c>
      <c r="M407">
        <f t="shared" si="368"/>
        <v>0</v>
      </c>
      <c r="Q407">
        <f t="shared" si="369"/>
        <v>8</v>
      </c>
      <c r="W407">
        <v>66</v>
      </c>
      <c r="Z407">
        <v>28</v>
      </c>
      <c r="AA407">
        <v>12</v>
      </c>
      <c r="AB407">
        <v>23</v>
      </c>
      <c r="AC407">
        <v>24</v>
      </c>
      <c r="AE407">
        <v>8</v>
      </c>
      <c r="AF407">
        <v>49</v>
      </c>
      <c r="AG407">
        <v>27</v>
      </c>
      <c r="AV407">
        <f t="shared" si="343"/>
        <v>0</v>
      </c>
      <c r="AW407">
        <f t="shared" si="344"/>
        <v>44</v>
      </c>
      <c r="AX407">
        <f t="shared" si="345"/>
        <v>0</v>
      </c>
      <c r="AY407">
        <f t="shared" si="346"/>
        <v>0</v>
      </c>
      <c r="AZ407">
        <f t="shared" si="347"/>
        <v>18.666666666666668</v>
      </c>
      <c r="BA407">
        <f t="shared" si="348"/>
        <v>8</v>
      </c>
      <c r="BB407">
        <f t="shared" si="349"/>
        <v>15.333333333333334</v>
      </c>
      <c r="BC407">
        <f t="shared" si="350"/>
        <v>16</v>
      </c>
      <c r="BD407">
        <f t="shared" si="351"/>
        <v>0</v>
      </c>
      <c r="BE407">
        <f t="shared" si="352"/>
        <v>5.333333333333333</v>
      </c>
      <c r="BF407">
        <f t="shared" si="353"/>
        <v>32.666666666666664</v>
      </c>
      <c r="BG407">
        <f t="shared" si="354"/>
        <v>18</v>
      </c>
      <c r="BH407">
        <f t="shared" si="355"/>
        <v>0</v>
      </c>
      <c r="BI407">
        <f t="shared" si="356"/>
        <v>0</v>
      </c>
      <c r="BJ407">
        <f t="shared" si="357"/>
        <v>0</v>
      </c>
      <c r="BK407">
        <f t="shared" si="358"/>
        <v>0</v>
      </c>
      <c r="BL407">
        <v>0</v>
      </c>
      <c r="BM407">
        <f t="shared" si="359"/>
        <v>0</v>
      </c>
      <c r="BN407">
        <f t="shared" si="360"/>
        <v>0</v>
      </c>
      <c r="BO407">
        <f t="shared" si="361"/>
        <v>0</v>
      </c>
      <c r="BP407">
        <f t="shared" si="362"/>
        <v>0</v>
      </c>
      <c r="BQ407">
        <f t="shared" si="363"/>
        <v>0</v>
      </c>
      <c r="BR407">
        <f t="shared" si="364"/>
        <v>0</v>
      </c>
      <c r="BS407">
        <f t="shared" si="365"/>
        <v>0</v>
      </c>
      <c r="BT407">
        <f t="shared" si="366"/>
        <v>0</v>
      </c>
    </row>
    <row r="408" spans="1:148" x14ac:dyDescent="0.25">
      <c r="A408">
        <v>41</v>
      </c>
      <c r="B408">
        <v>6</v>
      </c>
      <c r="C408" t="s">
        <v>64</v>
      </c>
      <c r="D408" t="s">
        <v>63</v>
      </c>
      <c r="E408" s="11"/>
      <c r="F408" s="12">
        <v>8</v>
      </c>
      <c r="G408">
        <v>2</v>
      </c>
      <c r="H408">
        <v>4</v>
      </c>
      <c r="I408">
        <f t="shared" si="367"/>
        <v>289.33333333333337</v>
      </c>
      <c r="K408">
        <f t="shared" si="342"/>
        <v>0</v>
      </c>
      <c r="M408">
        <f t="shared" si="368"/>
        <v>0</v>
      </c>
      <c r="Q408">
        <f t="shared" si="369"/>
        <v>9</v>
      </c>
      <c r="W408">
        <v>69</v>
      </c>
      <c r="Z408">
        <v>11</v>
      </c>
      <c r="AA408">
        <v>39</v>
      </c>
      <c r="AB408">
        <v>15</v>
      </c>
      <c r="AC408">
        <v>25</v>
      </c>
      <c r="AD408">
        <v>3</v>
      </c>
      <c r="AE408">
        <v>19</v>
      </c>
      <c r="AF408">
        <v>597</v>
      </c>
      <c r="AG408">
        <v>90</v>
      </c>
      <c r="AV408">
        <f t="shared" si="343"/>
        <v>0</v>
      </c>
      <c r="AW408">
        <f t="shared" si="344"/>
        <v>23</v>
      </c>
      <c r="AX408">
        <f t="shared" si="345"/>
        <v>0</v>
      </c>
      <c r="AY408">
        <f t="shared" si="346"/>
        <v>0</v>
      </c>
      <c r="AZ408">
        <f t="shared" si="347"/>
        <v>3.6666666666666665</v>
      </c>
      <c r="BA408">
        <f t="shared" si="348"/>
        <v>13</v>
      </c>
      <c r="BB408">
        <f t="shared" si="349"/>
        <v>5</v>
      </c>
      <c r="BC408">
        <f t="shared" si="350"/>
        <v>8.3333333333333339</v>
      </c>
      <c r="BD408">
        <f t="shared" si="351"/>
        <v>1</v>
      </c>
      <c r="BE408">
        <f t="shared" si="352"/>
        <v>6.333333333333333</v>
      </c>
      <c r="BF408">
        <f t="shared" si="353"/>
        <v>199</v>
      </c>
      <c r="BG408">
        <f t="shared" si="354"/>
        <v>30</v>
      </c>
      <c r="BH408">
        <f t="shared" si="355"/>
        <v>0</v>
      </c>
      <c r="BI408">
        <f t="shared" si="356"/>
        <v>0</v>
      </c>
      <c r="BJ408">
        <f t="shared" si="357"/>
        <v>0</v>
      </c>
      <c r="BK408">
        <f t="shared" si="358"/>
        <v>0</v>
      </c>
      <c r="BL408">
        <v>0</v>
      </c>
      <c r="BM408">
        <f t="shared" si="359"/>
        <v>0</v>
      </c>
      <c r="BN408">
        <f t="shared" si="360"/>
        <v>0</v>
      </c>
      <c r="BO408">
        <f t="shared" si="361"/>
        <v>0</v>
      </c>
      <c r="BP408">
        <f t="shared" si="362"/>
        <v>0</v>
      </c>
      <c r="BQ408">
        <f t="shared" si="363"/>
        <v>0</v>
      </c>
      <c r="BR408">
        <f t="shared" si="364"/>
        <v>0</v>
      </c>
      <c r="BS408">
        <f t="shared" si="365"/>
        <v>0</v>
      </c>
      <c r="BT408">
        <f t="shared" si="366"/>
        <v>0</v>
      </c>
    </row>
    <row r="409" spans="1:148" x14ac:dyDescent="0.25">
      <c r="A409">
        <v>41</v>
      </c>
      <c r="B409">
        <v>6</v>
      </c>
      <c r="C409" t="s">
        <v>64</v>
      </c>
      <c r="D409" t="s">
        <v>63</v>
      </c>
      <c r="E409" s="11"/>
      <c r="F409" s="12">
        <v>9</v>
      </c>
      <c r="G409" s="16">
        <v>2</v>
      </c>
      <c r="H409" s="16">
        <v>4</v>
      </c>
      <c r="I409">
        <f t="shared" si="367"/>
        <v>427</v>
      </c>
      <c r="K409">
        <f t="shared" si="342"/>
        <v>0.33333333333333331</v>
      </c>
      <c r="M409">
        <f t="shared" si="368"/>
        <v>1</v>
      </c>
      <c r="Q409">
        <f t="shared" si="369"/>
        <v>10</v>
      </c>
      <c r="T409" s="16"/>
      <c r="U409" s="16"/>
      <c r="W409">
        <v>2</v>
      </c>
      <c r="X409">
        <v>8</v>
      </c>
      <c r="Z409">
        <v>18</v>
      </c>
      <c r="AA409">
        <v>77</v>
      </c>
      <c r="AB409">
        <v>3</v>
      </c>
      <c r="AC409">
        <v>9</v>
      </c>
      <c r="AD409">
        <v>1</v>
      </c>
      <c r="AE409">
        <v>5</v>
      </c>
      <c r="AF409">
        <v>918</v>
      </c>
      <c r="AG409">
        <v>240</v>
      </c>
      <c r="AL409">
        <v>1</v>
      </c>
      <c r="AV409">
        <f t="shared" si="343"/>
        <v>0</v>
      </c>
      <c r="AW409">
        <f t="shared" si="344"/>
        <v>0.66666666666666663</v>
      </c>
      <c r="AX409">
        <f t="shared" si="345"/>
        <v>2.6666666666666665</v>
      </c>
      <c r="AY409">
        <f t="shared" si="346"/>
        <v>0</v>
      </c>
      <c r="AZ409">
        <f t="shared" si="347"/>
        <v>6</v>
      </c>
      <c r="BA409">
        <f t="shared" si="348"/>
        <v>25.666666666666668</v>
      </c>
      <c r="BB409">
        <f t="shared" si="349"/>
        <v>1</v>
      </c>
      <c r="BC409">
        <f t="shared" si="350"/>
        <v>3</v>
      </c>
      <c r="BD409">
        <f t="shared" si="351"/>
        <v>0.33333333333333331</v>
      </c>
      <c r="BE409">
        <f t="shared" si="352"/>
        <v>1.6666666666666667</v>
      </c>
      <c r="BF409">
        <f t="shared" si="353"/>
        <v>306</v>
      </c>
      <c r="BG409">
        <f t="shared" si="354"/>
        <v>80</v>
      </c>
      <c r="BH409">
        <f t="shared" si="355"/>
        <v>0</v>
      </c>
      <c r="BI409">
        <f t="shared" si="356"/>
        <v>0</v>
      </c>
      <c r="BJ409">
        <f t="shared" si="357"/>
        <v>0</v>
      </c>
      <c r="BK409">
        <f t="shared" si="358"/>
        <v>0</v>
      </c>
      <c r="BL409">
        <v>0</v>
      </c>
      <c r="BM409">
        <f t="shared" si="359"/>
        <v>0.33333333333333331</v>
      </c>
      <c r="BN409">
        <f t="shared" si="360"/>
        <v>0</v>
      </c>
      <c r="BO409">
        <f t="shared" si="361"/>
        <v>0</v>
      </c>
      <c r="BP409">
        <f t="shared" si="362"/>
        <v>0</v>
      </c>
      <c r="BQ409">
        <f t="shared" si="363"/>
        <v>0</v>
      </c>
      <c r="BR409">
        <f t="shared" si="364"/>
        <v>0</v>
      </c>
      <c r="BS409">
        <f t="shared" si="365"/>
        <v>0</v>
      </c>
      <c r="BT409">
        <f t="shared" si="366"/>
        <v>0</v>
      </c>
    </row>
    <row r="410" spans="1:148" x14ac:dyDescent="0.25">
      <c r="A410">
        <v>41</v>
      </c>
      <c r="B410">
        <v>6</v>
      </c>
      <c r="C410" t="s">
        <v>64</v>
      </c>
      <c r="D410" t="s">
        <v>63</v>
      </c>
      <c r="E410" s="11"/>
      <c r="F410" s="12">
        <v>10</v>
      </c>
      <c r="G410" s="16">
        <v>3</v>
      </c>
      <c r="H410" s="16">
        <v>8</v>
      </c>
      <c r="I410">
        <f t="shared" si="367"/>
        <v>456.00000000000006</v>
      </c>
      <c r="K410">
        <f t="shared" si="342"/>
        <v>0</v>
      </c>
      <c r="M410">
        <f t="shared" si="368"/>
        <v>0</v>
      </c>
      <c r="Q410">
        <f t="shared" si="369"/>
        <v>10</v>
      </c>
      <c r="T410" s="16"/>
      <c r="U410" s="16"/>
      <c r="W410">
        <v>2</v>
      </c>
      <c r="X410">
        <v>1</v>
      </c>
      <c r="Z410">
        <v>61</v>
      </c>
      <c r="AA410">
        <v>33</v>
      </c>
      <c r="AB410">
        <v>18</v>
      </c>
      <c r="AC410">
        <v>4</v>
      </c>
      <c r="AE410">
        <v>10</v>
      </c>
      <c r="AF410">
        <v>451</v>
      </c>
      <c r="AG410">
        <v>97</v>
      </c>
      <c r="AI410">
        <v>7</v>
      </c>
      <c r="AV410">
        <f t="shared" si="343"/>
        <v>0</v>
      </c>
      <c r="AW410">
        <f t="shared" si="344"/>
        <v>1.3333333333333333</v>
      </c>
      <c r="AX410">
        <f t="shared" si="345"/>
        <v>0.66666666666666663</v>
      </c>
      <c r="AY410">
        <f t="shared" si="346"/>
        <v>0</v>
      </c>
      <c r="AZ410">
        <f t="shared" si="347"/>
        <v>40.666666666666664</v>
      </c>
      <c r="BA410">
        <f t="shared" si="348"/>
        <v>22</v>
      </c>
      <c r="BB410">
        <f t="shared" si="349"/>
        <v>12</v>
      </c>
      <c r="BC410">
        <f t="shared" si="350"/>
        <v>2.6666666666666665</v>
      </c>
      <c r="BD410">
        <f t="shared" si="351"/>
        <v>0</v>
      </c>
      <c r="BE410">
        <f t="shared" si="352"/>
        <v>6.666666666666667</v>
      </c>
      <c r="BF410">
        <f t="shared" si="353"/>
        <v>300.66666666666669</v>
      </c>
      <c r="BG410">
        <f t="shared" si="354"/>
        <v>64.666666666666671</v>
      </c>
      <c r="BH410">
        <f t="shared" si="355"/>
        <v>0</v>
      </c>
      <c r="BI410">
        <f t="shared" si="356"/>
        <v>4.666666666666667</v>
      </c>
      <c r="BJ410">
        <f t="shared" si="357"/>
        <v>0</v>
      </c>
      <c r="BK410">
        <f t="shared" si="358"/>
        <v>0</v>
      </c>
      <c r="BL410">
        <v>0</v>
      </c>
      <c r="BM410">
        <f t="shared" si="359"/>
        <v>0</v>
      </c>
      <c r="BN410">
        <f t="shared" si="360"/>
        <v>0</v>
      </c>
      <c r="BO410">
        <f t="shared" si="361"/>
        <v>0</v>
      </c>
      <c r="BP410">
        <f t="shared" si="362"/>
        <v>0</v>
      </c>
      <c r="BQ410">
        <f t="shared" si="363"/>
        <v>0</v>
      </c>
      <c r="BR410">
        <f t="shared" si="364"/>
        <v>0</v>
      </c>
      <c r="BS410">
        <f t="shared" si="365"/>
        <v>0</v>
      </c>
      <c r="BT410">
        <f t="shared" si="366"/>
        <v>0</v>
      </c>
    </row>
    <row r="411" spans="1:148" x14ac:dyDescent="0.25">
      <c r="A411">
        <v>41</v>
      </c>
      <c r="B411">
        <v>6</v>
      </c>
      <c r="C411" t="s">
        <v>64</v>
      </c>
      <c r="D411" t="s">
        <v>63</v>
      </c>
      <c r="E411" s="11"/>
      <c r="F411" s="12">
        <v>11</v>
      </c>
      <c r="G411">
        <v>2</v>
      </c>
      <c r="H411">
        <v>4</v>
      </c>
      <c r="I411">
        <f t="shared" si="367"/>
        <v>447</v>
      </c>
      <c r="K411">
        <f t="shared" si="342"/>
        <v>0.33333333333333331</v>
      </c>
      <c r="M411">
        <f t="shared" si="368"/>
        <v>1</v>
      </c>
      <c r="Q411">
        <f t="shared" si="369"/>
        <v>10</v>
      </c>
      <c r="W411">
        <v>40</v>
      </c>
      <c r="X411">
        <v>14</v>
      </c>
      <c r="Z411">
        <v>29</v>
      </c>
      <c r="AA411">
        <v>21</v>
      </c>
      <c r="AB411">
        <v>43</v>
      </c>
      <c r="AC411">
        <v>5</v>
      </c>
      <c r="AD411">
        <v>3</v>
      </c>
      <c r="AE411">
        <v>32</v>
      </c>
      <c r="AF411">
        <v>903</v>
      </c>
      <c r="AG411">
        <v>251</v>
      </c>
      <c r="AL411">
        <v>1</v>
      </c>
      <c r="AV411">
        <f t="shared" si="343"/>
        <v>0</v>
      </c>
      <c r="AW411">
        <f t="shared" si="344"/>
        <v>13.333333333333334</v>
      </c>
      <c r="AX411">
        <f t="shared" si="345"/>
        <v>4.666666666666667</v>
      </c>
      <c r="AY411">
        <f t="shared" si="346"/>
        <v>0</v>
      </c>
      <c r="AZ411">
        <f t="shared" si="347"/>
        <v>9.6666666666666661</v>
      </c>
      <c r="BA411">
        <f t="shared" si="348"/>
        <v>7</v>
      </c>
      <c r="BB411">
        <f t="shared" si="349"/>
        <v>14.333333333333334</v>
      </c>
      <c r="BC411">
        <f t="shared" si="350"/>
        <v>1.6666666666666667</v>
      </c>
      <c r="BD411">
        <f t="shared" si="351"/>
        <v>1</v>
      </c>
      <c r="BE411">
        <f t="shared" si="352"/>
        <v>10.666666666666666</v>
      </c>
      <c r="BF411">
        <f t="shared" si="353"/>
        <v>301</v>
      </c>
      <c r="BG411">
        <f t="shared" si="354"/>
        <v>83.666666666666671</v>
      </c>
      <c r="BH411">
        <f t="shared" si="355"/>
        <v>0</v>
      </c>
      <c r="BI411">
        <f t="shared" si="356"/>
        <v>0</v>
      </c>
      <c r="BJ411">
        <f t="shared" si="357"/>
        <v>0</v>
      </c>
      <c r="BK411">
        <f t="shared" si="358"/>
        <v>0</v>
      </c>
      <c r="BL411">
        <v>0</v>
      </c>
      <c r="BM411">
        <f t="shared" si="359"/>
        <v>0.33333333333333331</v>
      </c>
      <c r="BN411">
        <f t="shared" si="360"/>
        <v>0</v>
      </c>
      <c r="BO411">
        <f t="shared" si="361"/>
        <v>0</v>
      </c>
      <c r="BP411">
        <f t="shared" si="362"/>
        <v>0</v>
      </c>
      <c r="BQ411">
        <f t="shared" si="363"/>
        <v>0</v>
      </c>
      <c r="BR411">
        <f t="shared" si="364"/>
        <v>0</v>
      </c>
      <c r="BS411">
        <f t="shared" si="365"/>
        <v>0</v>
      </c>
      <c r="BT411">
        <f t="shared" si="366"/>
        <v>0</v>
      </c>
    </row>
    <row r="412" spans="1:148" x14ac:dyDescent="0.25">
      <c r="A412">
        <v>42</v>
      </c>
      <c r="B412">
        <v>7</v>
      </c>
      <c r="C412" t="s">
        <v>68</v>
      </c>
      <c r="D412" t="s">
        <v>63</v>
      </c>
      <c r="E412" s="15"/>
      <c r="F412" s="15">
        <v>2</v>
      </c>
      <c r="G412" s="16">
        <v>0</v>
      </c>
      <c r="H412" s="16">
        <v>1</v>
      </c>
      <c r="I412">
        <f t="shared" si="367"/>
        <v>72.666666666666657</v>
      </c>
      <c r="J412">
        <f>AVERAGE(I412:I421)</f>
        <v>118.13333333333333</v>
      </c>
      <c r="K412">
        <f t="shared" si="342"/>
        <v>8.3333333333333329E-2</v>
      </c>
      <c r="L412">
        <f>AVERAGE(K412:K421)</f>
        <v>0.27500000000000002</v>
      </c>
      <c r="M412">
        <f t="shared" si="368"/>
        <v>1</v>
      </c>
      <c r="N412">
        <f>AVERAGE(M412:M421)</f>
        <v>0.4</v>
      </c>
      <c r="O412">
        <f>STDEV(K412:K421)</f>
        <v>0.62614093392446601</v>
      </c>
      <c r="P412">
        <f>O412/L412</f>
        <v>2.2768761233616943</v>
      </c>
      <c r="Q412">
        <f t="shared" si="369"/>
        <v>8</v>
      </c>
      <c r="R412">
        <f>AVERAGE(Q412:Q421)</f>
        <v>9.6999999999999993</v>
      </c>
      <c r="S412">
        <f>STDEV(I412:I421)</f>
        <v>71.402432783536241</v>
      </c>
      <c r="T412">
        <f>S412/J412</f>
        <v>0.60442239940916687</v>
      </c>
      <c r="V412" s="16">
        <v>4</v>
      </c>
      <c r="W412">
        <v>6</v>
      </c>
      <c r="Z412">
        <v>304</v>
      </c>
      <c r="AA412">
        <v>232</v>
      </c>
      <c r="AC412">
        <v>26</v>
      </c>
      <c r="AD412">
        <v>170</v>
      </c>
      <c r="AE412">
        <v>88</v>
      </c>
      <c r="AF412">
        <v>42</v>
      </c>
      <c r="AN412">
        <v>1</v>
      </c>
      <c r="AV412">
        <f t="shared" si="343"/>
        <v>0.33333333333333331</v>
      </c>
      <c r="AW412">
        <f t="shared" si="344"/>
        <v>0.5</v>
      </c>
      <c r="AX412">
        <f t="shared" si="345"/>
        <v>0</v>
      </c>
      <c r="AY412">
        <f t="shared" si="346"/>
        <v>0</v>
      </c>
      <c r="AZ412">
        <f t="shared" si="347"/>
        <v>25.333333333333332</v>
      </c>
      <c r="BA412">
        <f t="shared" si="348"/>
        <v>19.333333333333332</v>
      </c>
      <c r="BB412">
        <f t="shared" si="349"/>
        <v>0</v>
      </c>
      <c r="BC412">
        <f t="shared" si="350"/>
        <v>2.1666666666666665</v>
      </c>
      <c r="BD412">
        <f t="shared" si="351"/>
        <v>14.166666666666666</v>
      </c>
      <c r="BE412">
        <f t="shared" si="352"/>
        <v>7.333333333333333</v>
      </c>
      <c r="BF412">
        <f t="shared" si="353"/>
        <v>3.5</v>
      </c>
      <c r="BG412">
        <f t="shared" si="354"/>
        <v>0</v>
      </c>
      <c r="BH412">
        <f t="shared" si="355"/>
        <v>0</v>
      </c>
      <c r="BI412">
        <f t="shared" si="356"/>
        <v>0</v>
      </c>
      <c r="BJ412">
        <f t="shared" si="357"/>
        <v>0</v>
      </c>
      <c r="BK412">
        <f t="shared" si="358"/>
        <v>0</v>
      </c>
      <c r="BL412">
        <v>0</v>
      </c>
      <c r="BM412">
        <f t="shared" si="359"/>
        <v>0</v>
      </c>
      <c r="BN412">
        <f t="shared" si="360"/>
        <v>0</v>
      </c>
      <c r="BO412">
        <f t="shared" si="361"/>
        <v>8.3333333333333329E-2</v>
      </c>
      <c r="BP412">
        <f t="shared" si="362"/>
        <v>0</v>
      </c>
      <c r="BQ412">
        <f t="shared" si="363"/>
        <v>0</v>
      </c>
      <c r="BR412">
        <f t="shared" si="364"/>
        <v>0</v>
      </c>
      <c r="BS412">
        <f t="shared" si="365"/>
        <v>0</v>
      </c>
      <c r="BT412">
        <f t="shared" si="366"/>
        <v>0</v>
      </c>
      <c r="BV412">
        <f>AVERAGE(AV412:AV421)</f>
        <v>1.7499999999999996</v>
      </c>
      <c r="BW412">
        <f>STDEV(AV412:AV421)</f>
        <v>2.1187726472805428</v>
      </c>
      <c r="BX412">
        <f t="shared" si="338"/>
        <v>1.2107272270174534</v>
      </c>
      <c r="BY412">
        <f>AVERAGE(AW412:AW421)</f>
        <v>4.2166666666666668</v>
      </c>
      <c r="BZ412">
        <f>STDEV(AW412:AW421)</f>
        <v>4.4797555599098491</v>
      </c>
      <c r="CA412">
        <f t="shared" si="370"/>
        <v>1.0623926229035214</v>
      </c>
      <c r="CB412">
        <f>AVERAGE(AX412:AX421)</f>
        <v>0</v>
      </c>
      <c r="CC412">
        <f>STDEV(AX412:AX421)</f>
        <v>0</v>
      </c>
      <c r="CD412">
        <v>0</v>
      </c>
      <c r="CE412">
        <f t="shared" ref="CE412" si="390">AVERAGE(AY412:AY421)</f>
        <v>0</v>
      </c>
      <c r="CF412">
        <f>STDEV(AY412:AY421)</f>
        <v>0</v>
      </c>
      <c r="CG412">
        <v>0</v>
      </c>
      <c r="CH412">
        <f>AVERAGE(AZ412:AZ421)</f>
        <v>33.649999999999991</v>
      </c>
      <c r="CI412">
        <f>STDEV(AZ412:AZ421)</f>
        <v>26.434224215523027</v>
      </c>
      <c r="CJ412">
        <f t="shared" si="372"/>
        <v>0.78556386970350767</v>
      </c>
      <c r="CK412">
        <f>AVERAGE(BA412:BA421)</f>
        <v>6.7999999999999989</v>
      </c>
      <c r="CL412">
        <f>STDEV(BA412:BA421)</f>
        <v>7.7339239876607007</v>
      </c>
      <c r="CM412">
        <f t="shared" si="373"/>
        <v>1.1373417628912796</v>
      </c>
      <c r="CN412">
        <f>AVERAGE(BB412:BB421)</f>
        <v>0.35</v>
      </c>
      <c r="CO412">
        <f>STDEV(BB412:BB421)</f>
        <v>0.41906715923658022</v>
      </c>
      <c r="CP412">
        <f t="shared" si="374"/>
        <v>1.1973347406759436</v>
      </c>
      <c r="CQ412">
        <f>AVERAGE(BC412:BC421)</f>
        <v>3.9166666666666665</v>
      </c>
      <c r="CR412">
        <f>STDEV(BC412:BC421)</f>
        <v>2.9284154903207673</v>
      </c>
      <c r="CS412">
        <f t="shared" si="375"/>
        <v>0.7476805507201959</v>
      </c>
      <c r="CT412">
        <f>AVERAGE(BD412:BD421)</f>
        <v>11.116666666666667</v>
      </c>
      <c r="CU412">
        <f>STDEV(BD412:BD421)</f>
        <v>14.888484654545673</v>
      </c>
      <c r="CV412">
        <f t="shared" si="376"/>
        <v>1.3392939719231489</v>
      </c>
      <c r="CW412">
        <f>AVERAGE(BE412:BE421)</f>
        <v>3.6</v>
      </c>
      <c r="CX412">
        <f>STDEV(BE412:BE421)</f>
        <v>3.519960718074866</v>
      </c>
      <c r="CY412">
        <f t="shared" si="377"/>
        <v>0.97776686613190722</v>
      </c>
      <c r="CZ412">
        <f>AVERAGE(BF412:BF421)</f>
        <v>44.45</v>
      </c>
      <c r="DA412">
        <f>STDEV(BF412:BF421)</f>
        <v>56.837055922399138</v>
      </c>
      <c r="DB412">
        <f t="shared" si="378"/>
        <v>1.2786739240134788</v>
      </c>
      <c r="DC412">
        <f>AVERAGE(BG412:BG421)</f>
        <v>7.05</v>
      </c>
      <c r="DD412">
        <f>STDEV(BG412:BG421)</f>
        <v>8.2798468704155912</v>
      </c>
      <c r="DE412">
        <f t="shared" si="379"/>
        <v>1.1744463645979561</v>
      </c>
      <c r="DF412">
        <f>AVERAGE(BH412:BH421)</f>
        <v>0</v>
      </c>
      <c r="DG412">
        <f>STDEV(BH412:BH421)</f>
        <v>0</v>
      </c>
      <c r="DH412">
        <v>0</v>
      </c>
      <c r="DI412">
        <f>AVERAGE(BI412:BI421)</f>
        <v>0.81666666666666676</v>
      </c>
      <c r="DJ412">
        <f>STDEV(BI412:BI421)</f>
        <v>1.3366856006786818</v>
      </c>
      <c r="DK412">
        <f t="shared" si="380"/>
        <v>1.6367578783820591</v>
      </c>
      <c r="DL412">
        <f>AVERAGE(BJ412:BJ421)</f>
        <v>0</v>
      </c>
      <c r="DM412">
        <f>STDEV(BJ412:BJ421)</f>
        <v>0</v>
      </c>
      <c r="DN412">
        <v>0</v>
      </c>
      <c r="DO412">
        <f>AVERAGE(BK412:BK421)</f>
        <v>0</v>
      </c>
      <c r="DP412">
        <f>STDEV(BK412:BK421)</f>
        <v>0</v>
      </c>
      <c r="DQ412">
        <v>0</v>
      </c>
      <c r="DR412">
        <f>AVERAGE(BM412:BM421)</f>
        <v>0.2</v>
      </c>
      <c r="DS412">
        <f>STDEV(BM412:BM421)</f>
        <v>0.63245553203367588</v>
      </c>
      <c r="DT412">
        <f t="shared" si="381"/>
        <v>3.1622776601683791</v>
      </c>
      <c r="DU412">
        <f>AVERAGE(BN412:BN421)</f>
        <v>0</v>
      </c>
      <c r="DV412">
        <f>STDEV(BN412:BN421)</f>
        <v>0</v>
      </c>
      <c r="DW412">
        <v>0</v>
      </c>
      <c r="DX412">
        <f>AVERAGE(BO412:BO421)</f>
        <v>8.3333333333333332E-3</v>
      </c>
      <c r="DY412">
        <f>STDEV(BO412:BO421)</f>
        <v>2.6352313834736494E-2</v>
      </c>
      <c r="DZ412">
        <f t="shared" ref="DZ412" si="391">DY412/DX412</f>
        <v>3.1622776601683795</v>
      </c>
      <c r="EA412">
        <f>AVERAGE(BP412:BP421)</f>
        <v>0</v>
      </c>
      <c r="EB412">
        <f>STDEV(BP412:BP421)</f>
        <v>0</v>
      </c>
      <c r="EC412">
        <v>0</v>
      </c>
      <c r="ED412">
        <f>AVERAGE(BL412:BL421)</f>
        <v>0.41666666666666669</v>
      </c>
      <c r="EE412">
        <f>STDEV(BL412:BL421)</f>
        <v>0.49222347629637081</v>
      </c>
      <c r="EF412">
        <f t="shared" si="382"/>
        <v>1.18133634311129</v>
      </c>
      <c r="EG412">
        <f>AVERAGE(BQ412:BQ421)</f>
        <v>0</v>
      </c>
      <c r="EH412">
        <f>STDEV(BQ412:BQ421)</f>
        <v>0</v>
      </c>
      <c r="EI412">
        <v>0</v>
      </c>
      <c r="EJ412">
        <f>AVERAGE(BR412:BR421)</f>
        <v>0</v>
      </c>
      <c r="EK412">
        <f t="shared" si="383"/>
        <v>0</v>
      </c>
      <c r="EL412">
        <v>0</v>
      </c>
      <c r="EM412">
        <f>AVERAGE(BS412:BS421)</f>
        <v>6.6666666666666666E-2</v>
      </c>
      <c r="EN412">
        <f t="shared" si="384"/>
        <v>0.16101529717988264</v>
      </c>
      <c r="EO412">
        <f t="shared" si="385"/>
        <v>2.4152294576982398</v>
      </c>
      <c r="EP412">
        <f>AVERAGE(BT412:BT421)</f>
        <v>0</v>
      </c>
      <c r="EQ412">
        <f t="shared" si="386"/>
        <v>0</v>
      </c>
      <c r="ER412">
        <v>0</v>
      </c>
    </row>
    <row r="413" spans="1:148" x14ac:dyDescent="0.25">
      <c r="A413">
        <v>42</v>
      </c>
      <c r="B413">
        <v>7</v>
      </c>
      <c r="C413" t="s">
        <v>68</v>
      </c>
      <c r="D413" t="s">
        <v>63</v>
      </c>
      <c r="E413" s="15"/>
      <c r="F413" s="15">
        <v>3</v>
      </c>
      <c r="G413" s="16">
        <v>0</v>
      </c>
      <c r="H413" s="16">
        <v>1</v>
      </c>
      <c r="I413">
        <f t="shared" si="367"/>
        <v>206.66666666666669</v>
      </c>
      <c r="K413">
        <f t="shared" si="342"/>
        <v>0.16666666666666666</v>
      </c>
      <c r="M413">
        <f t="shared" si="368"/>
        <v>1</v>
      </c>
      <c r="Q413">
        <f t="shared" si="369"/>
        <v>9</v>
      </c>
      <c r="T413" s="16"/>
      <c r="U413" s="16"/>
      <c r="V413" s="16">
        <v>4</v>
      </c>
      <c r="W413" s="16">
        <v>32</v>
      </c>
      <c r="Z413">
        <v>1148</v>
      </c>
      <c r="AA413">
        <v>84</v>
      </c>
      <c r="AB413">
        <v>8</v>
      </c>
      <c r="AC413">
        <v>50</v>
      </c>
      <c r="AD413">
        <v>602</v>
      </c>
      <c r="AE413">
        <v>124</v>
      </c>
      <c r="AF413">
        <v>428</v>
      </c>
      <c r="AS413">
        <v>2</v>
      </c>
      <c r="AV413">
        <f t="shared" si="343"/>
        <v>0.33333333333333331</v>
      </c>
      <c r="AW413">
        <f t="shared" si="344"/>
        <v>2.6666666666666665</v>
      </c>
      <c r="AX413">
        <f t="shared" si="345"/>
        <v>0</v>
      </c>
      <c r="AY413">
        <f t="shared" si="346"/>
        <v>0</v>
      </c>
      <c r="AZ413">
        <f t="shared" si="347"/>
        <v>95.666666666666671</v>
      </c>
      <c r="BA413">
        <f t="shared" si="348"/>
        <v>7</v>
      </c>
      <c r="BB413">
        <f t="shared" si="349"/>
        <v>0.66666666666666663</v>
      </c>
      <c r="BC413">
        <f t="shared" si="350"/>
        <v>4.166666666666667</v>
      </c>
      <c r="BD413">
        <f t="shared" si="351"/>
        <v>50.166666666666664</v>
      </c>
      <c r="BE413">
        <f t="shared" si="352"/>
        <v>10.333333333333334</v>
      </c>
      <c r="BF413">
        <f t="shared" si="353"/>
        <v>35.666666666666664</v>
      </c>
      <c r="BG413">
        <f t="shared" si="354"/>
        <v>0</v>
      </c>
      <c r="BH413">
        <f t="shared" si="355"/>
        <v>0</v>
      </c>
      <c r="BI413">
        <f t="shared" si="356"/>
        <v>0</v>
      </c>
      <c r="BJ413">
        <f t="shared" si="357"/>
        <v>0</v>
      </c>
      <c r="BK413">
        <f t="shared" si="358"/>
        <v>0</v>
      </c>
      <c r="BL413">
        <v>0</v>
      </c>
      <c r="BM413">
        <f t="shared" si="359"/>
        <v>0</v>
      </c>
      <c r="BN413">
        <f t="shared" si="360"/>
        <v>0</v>
      </c>
      <c r="BO413">
        <f t="shared" si="361"/>
        <v>0</v>
      </c>
      <c r="BP413">
        <f t="shared" si="362"/>
        <v>0</v>
      </c>
      <c r="BQ413">
        <f t="shared" si="363"/>
        <v>0</v>
      </c>
      <c r="BR413">
        <f t="shared" si="364"/>
        <v>0</v>
      </c>
      <c r="BS413">
        <f t="shared" si="365"/>
        <v>0.16666666666666666</v>
      </c>
      <c r="BT413">
        <f t="shared" si="366"/>
        <v>0</v>
      </c>
    </row>
    <row r="414" spans="1:148" x14ac:dyDescent="0.25">
      <c r="A414">
        <v>42</v>
      </c>
      <c r="B414">
        <v>7</v>
      </c>
      <c r="C414" t="s">
        <v>68</v>
      </c>
      <c r="D414" t="s">
        <v>63</v>
      </c>
      <c r="E414" s="15"/>
      <c r="F414" s="15">
        <v>4</v>
      </c>
      <c r="G414" s="16">
        <v>1</v>
      </c>
      <c r="H414" s="16">
        <v>2</v>
      </c>
      <c r="I414">
        <f t="shared" si="367"/>
        <v>154.33333333333331</v>
      </c>
      <c r="K414">
        <f t="shared" si="342"/>
        <v>2</v>
      </c>
      <c r="M414">
        <f t="shared" si="368"/>
        <v>1</v>
      </c>
      <c r="Q414">
        <f t="shared" si="369"/>
        <v>9</v>
      </c>
      <c r="T414" s="16"/>
      <c r="U414" s="16"/>
      <c r="V414" s="16">
        <v>16</v>
      </c>
      <c r="W414">
        <v>82</v>
      </c>
      <c r="Z414">
        <v>150</v>
      </c>
      <c r="AA414">
        <v>126</v>
      </c>
      <c r="AB414">
        <v>2</v>
      </c>
      <c r="AC414">
        <v>58</v>
      </c>
      <c r="AD414">
        <v>104</v>
      </c>
      <c r="AE414">
        <v>24</v>
      </c>
      <c r="AF414">
        <v>364</v>
      </c>
      <c r="AL414">
        <v>12</v>
      </c>
      <c r="AV414">
        <f t="shared" si="343"/>
        <v>2.6666666666666665</v>
      </c>
      <c r="AW414">
        <f t="shared" si="344"/>
        <v>13.666666666666666</v>
      </c>
      <c r="AX414">
        <f t="shared" si="345"/>
        <v>0</v>
      </c>
      <c r="AY414">
        <f t="shared" si="346"/>
        <v>0</v>
      </c>
      <c r="AZ414">
        <f t="shared" si="347"/>
        <v>25</v>
      </c>
      <c r="BA414">
        <f t="shared" si="348"/>
        <v>21</v>
      </c>
      <c r="BB414">
        <f t="shared" si="349"/>
        <v>0.33333333333333331</v>
      </c>
      <c r="BC414">
        <f t="shared" si="350"/>
        <v>9.6666666666666661</v>
      </c>
      <c r="BD414">
        <f t="shared" si="351"/>
        <v>17.333333333333332</v>
      </c>
      <c r="BE414">
        <f t="shared" si="352"/>
        <v>4</v>
      </c>
      <c r="BF414">
        <f t="shared" si="353"/>
        <v>60.666666666666664</v>
      </c>
      <c r="BG414">
        <f t="shared" si="354"/>
        <v>0</v>
      </c>
      <c r="BH414">
        <f t="shared" si="355"/>
        <v>0</v>
      </c>
      <c r="BI414">
        <f t="shared" si="356"/>
        <v>0</v>
      </c>
      <c r="BJ414">
        <f t="shared" si="357"/>
        <v>0</v>
      </c>
      <c r="BK414">
        <f t="shared" si="358"/>
        <v>0</v>
      </c>
      <c r="BL414">
        <v>0</v>
      </c>
      <c r="BM414">
        <f t="shared" si="359"/>
        <v>2</v>
      </c>
      <c r="BN414">
        <f t="shared" si="360"/>
        <v>0</v>
      </c>
      <c r="BO414">
        <f t="shared" si="361"/>
        <v>0</v>
      </c>
      <c r="BP414">
        <f t="shared" si="362"/>
        <v>0</v>
      </c>
      <c r="BQ414">
        <f t="shared" si="363"/>
        <v>0</v>
      </c>
      <c r="BR414">
        <f t="shared" si="364"/>
        <v>0</v>
      </c>
      <c r="BS414">
        <f t="shared" si="365"/>
        <v>0</v>
      </c>
      <c r="BT414">
        <f t="shared" si="366"/>
        <v>0</v>
      </c>
    </row>
    <row r="415" spans="1:148" x14ac:dyDescent="0.25">
      <c r="A415">
        <v>42</v>
      </c>
      <c r="B415">
        <v>7</v>
      </c>
      <c r="C415" t="s">
        <v>68</v>
      </c>
      <c r="D415" t="s">
        <v>63</v>
      </c>
      <c r="E415" s="15"/>
      <c r="F415" s="15">
        <v>5</v>
      </c>
      <c r="G415" s="16">
        <v>1</v>
      </c>
      <c r="H415" s="16">
        <v>2</v>
      </c>
      <c r="I415">
        <f t="shared" si="367"/>
        <v>255</v>
      </c>
      <c r="K415">
        <f t="shared" si="342"/>
        <v>0</v>
      </c>
      <c r="M415">
        <f t="shared" si="368"/>
        <v>0</v>
      </c>
      <c r="Q415">
        <f t="shared" si="369"/>
        <v>8</v>
      </c>
      <c r="T415" s="16"/>
      <c r="U415" s="16"/>
      <c r="V415" s="16">
        <v>32</v>
      </c>
      <c r="W415" s="16">
        <v>62</v>
      </c>
      <c r="Z415">
        <v>76</v>
      </c>
      <c r="AA415">
        <v>54</v>
      </c>
      <c r="AC415">
        <v>30</v>
      </c>
      <c r="AD415">
        <v>76</v>
      </c>
      <c r="AE415">
        <v>42</v>
      </c>
      <c r="AF415">
        <v>1158</v>
      </c>
      <c r="AV415">
        <f t="shared" si="343"/>
        <v>5.333333333333333</v>
      </c>
      <c r="AW415">
        <f t="shared" si="344"/>
        <v>10.333333333333334</v>
      </c>
      <c r="AX415">
        <f t="shared" si="345"/>
        <v>0</v>
      </c>
      <c r="AY415">
        <f t="shared" si="346"/>
        <v>0</v>
      </c>
      <c r="AZ415">
        <f t="shared" si="347"/>
        <v>12.666666666666666</v>
      </c>
      <c r="BA415">
        <f t="shared" si="348"/>
        <v>9</v>
      </c>
      <c r="BB415">
        <f t="shared" si="349"/>
        <v>0</v>
      </c>
      <c r="BC415">
        <f t="shared" si="350"/>
        <v>5</v>
      </c>
      <c r="BD415">
        <f t="shared" si="351"/>
        <v>12.666666666666666</v>
      </c>
      <c r="BE415">
        <f t="shared" si="352"/>
        <v>7</v>
      </c>
      <c r="BF415">
        <f t="shared" si="353"/>
        <v>193</v>
      </c>
      <c r="BG415">
        <f t="shared" si="354"/>
        <v>0</v>
      </c>
      <c r="BH415">
        <f t="shared" si="355"/>
        <v>0</v>
      </c>
      <c r="BI415">
        <f t="shared" si="356"/>
        <v>0</v>
      </c>
      <c r="BJ415">
        <f t="shared" si="357"/>
        <v>0</v>
      </c>
      <c r="BK415">
        <f t="shared" si="358"/>
        <v>0</v>
      </c>
      <c r="BL415">
        <v>0</v>
      </c>
      <c r="BM415">
        <f t="shared" si="359"/>
        <v>0</v>
      </c>
      <c r="BN415">
        <f t="shared" si="360"/>
        <v>0</v>
      </c>
      <c r="BO415">
        <f t="shared" si="361"/>
        <v>0</v>
      </c>
      <c r="BP415">
        <f t="shared" si="362"/>
        <v>0</v>
      </c>
      <c r="BQ415">
        <f t="shared" si="363"/>
        <v>0</v>
      </c>
      <c r="BR415">
        <f t="shared" si="364"/>
        <v>0</v>
      </c>
      <c r="BS415">
        <f t="shared" si="365"/>
        <v>0</v>
      </c>
      <c r="BT415">
        <f t="shared" si="366"/>
        <v>0</v>
      </c>
    </row>
    <row r="416" spans="1:148" x14ac:dyDescent="0.25">
      <c r="A416">
        <v>42</v>
      </c>
      <c r="B416">
        <v>7</v>
      </c>
      <c r="C416" t="s">
        <v>68</v>
      </c>
      <c r="D416" t="s">
        <v>63</v>
      </c>
      <c r="E416" s="15"/>
      <c r="F416" s="15">
        <v>6</v>
      </c>
      <c r="G416" s="16">
        <v>1</v>
      </c>
      <c r="H416" s="16">
        <v>2</v>
      </c>
      <c r="I416">
        <f t="shared" si="367"/>
        <v>84</v>
      </c>
      <c r="K416">
        <f t="shared" si="342"/>
        <v>0.5</v>
      </c>
      <c r="M416">
        <f t="shared" si="368"/>
        <v>1</v>
      </c>
      <c r="Q416">
        <f t="shared" si="369"/>
        <v>11</v>
      </c>
      <c r="T416" s="16"/>
      <c r="U416" s="16"/>
      <c r="V416" s="16">
        <v>7</v>
      </c>
      <c r="W416" s="16">
        <v>2</v>
      </c>
      <c r="Z416">
        <v>337</v>
      </c>
      <c r="AA416">
        <v>8</v>
      </c>
      <c r="AB416">
        <v>4</v>
      </c>
      <c r="AC416">
        <v>18</v>
      </c>
      <c r="AD416">
        <v>20</v>
      </c>
      <c r="AE416">
        <v>3</v>
      </c>
      <c r="AF416">
        <v>100</v>
      </c>
      <c r="AI416">
        <v>3</v>
      </c>
      <c r="AP416">
        <v>2</v>
      </c>
      <c r="AS416">
        <v>3</v>
      </c>
      <c r="AV416">
        <f t="shared" si="343"/>
        <v>1.1666666666666667</v>
      </c>
      <c r="AW416">
        <f t="shared" si="344"/>
        <v>0.33333333333333331</v>
      </c>
      <c r="AX416">
        <f t="shared" si="345"/>
        <v>0</v>
      </c>
      <c r="AY416">
        <f t="shared" si="346"/>
        <v>0</v>
      </c>
      <c r="AZ416">
        <f t="shared" si="347"/>
        <v>56.166666666666664</v>
      </c>
      <c r="BA416">
        <f t="shared" si="348"/>
        <v>1.3333333333333333</v>
      </c>
      <c r="BB416">
        <f t="shared" si="349"/>
        <v>0.66666666666666663</v>
      </c>
      <c r="BC416">
        <f t="shared" si="350"/>
        <v>3</v>
      </c>
      <c r="BD416">
        <f t="shared" si="351"/>
        <v>3.3333333333333335</v>
      </c>
      <c r="BE416">
        <f t="shared" si="352"/>
        <v>0.5</v>
      </c>
      <c r="BF416">
        <f t="shared" si="353"/>
        <v>16.666666666666668</v>
      </c>
      <c r="BG416">
        <f t="shared" si="354"/>
        <v>0</v>
      </c>
      <c r="BH416">
        <f t="shared" si="355"/>
        <v>0</v>
      </c>
      <c r="BI416">
        <f t="shared" si="356"/>
        <v>0.5</v>
      </c>
      <c r="BJ416">
        <f t="shared" si="357"/>
        <v>0</v>
      </c>
      <c r="BK416">
        <f t="shared" si="358"/>
        <v>0</v>
      </c>
      <c r="BL416">
        <v>0.33333333333333331</v>
      </c>
      <c r="BM416">
        <f t="shared" si="359"/>
        <v>0</v>
      </c>
      <c r="BN416">
        <f t="shared" si="360"/>
        <v>0</v>
      </c>
      <c r="BO416">
        <f t="shared" si="361"/>
        <v>0</v>
      </c>
      <c r="BP416">
        <f t="shared" si="362"/>
        <v>0</v>
      </c>
      <c r="BQ416">
        <f t="shared" si="363"/>
        <v>0</v>
      </c>
      <c r="BR416">
        <f t="shared" si="364"/>
        <v>0</v>
      </c>
      <c r="BS416">
        <f t="shared" si="365"/>
        <v>0.5</v>
      </c>
      <c r="BT416">
        <f t="shared" si="366"/>
        <v>0</v>
      </c>
    </row>
    <row r="417" spans="1:148" x14ac:dyDescent="0.25">
      <c r="A417">
        <v>42</v>
      </c>
      <c r="B417">
        <v>7</v>
      </c>
      <c r="C417" t="s">
        <v>68</v>
      </c>
      <c r="D417" t="s">
        <v>63</v>
      </c>
      <c r="E417" s="15"/>
      <c r="F417" s="12">
        <v>7</v>
      </c>
      <c r="G417">
        <v>1</v>
      </c>
      <c r="H417">
        <v>2</v>
      </c>
      <c r="I417">
        <f t="shared" si="367"/>
        <v>156.33333333333331</v>
      </c>
      <c r="K417">
        <f t="shared" si="342"/>
        <v>0</v>
      </c>
      <c r="M417">
        <f t="shared" si="368"/>
        <v>0</v>
      </c>
      <c r="Q417">
        <f t="shared" si="369"/>
        <v>11</v>
      </c>
      <c r="V417">
        <v>32</v>
      </c>
      <c r="W417">
        <v>17</v>
      </c>
      <c r="Z417">
        <v>266</v>
      </c>
      <c r="AA417">
        <v>43</v>
      </c>
      <c r="AC417">
        <v>49</v>
      </c>
      <c r="AD417">
        <v>24</v>
      </c>
      <c r="AE417">
        <v>21</v>
      </c>
      <c r="AF417">
        <v>426</v>
      </c>
      <c r="AG417">
        <v>50</v>
      </c>
      <c r="AI417">
        <v>4</v>
      </c>
      <c r="AP417">
        <v>6</v>
      </c>
      <c r="AV417">
        <f t="shared" si="343"/>
        <v>5.333333333333333</v>
      </c>
      <c r="AW417">
        <f t="shared" si="344"/>
        <v>2.8333333333333335</v>
      </c>
      <c r="AX417">
        <f t="shared" si="345"/>
        <v>0</v>
      </c>
      <c r="AY417">
        <f t="shared" si="346"/>
        <v>0</v>
      </c>
      <c r="AZ417">
        <f t="shared" si="347"/>
        <v>44.333333333333336</v>
      </c>
      <c r="BA417">
        <f t="shared" si="348"/>
        <v>7.166666666666667</v>
      </c>
      <c r="BB417">
        <f t="shared" si="349"/>
        <v>0</v>
      </c>
      <c r="BC417">
        <f t="shared" si="350"/>
        <v>8.1666666666666661</v>
      </c>
      <c r="BD417">
        <f t="shared" si="351"/>
        <v>4</v>
      </c>
      <c r="BE417">
        <f t="shared" si="352"/>
        <v>3.5</v>
      </c>
      <c r="BF417">
        <f t="shared" si="353"/>
        <v>71</v>
      </c>
      <c r="BG417">
        <f t="shared" si="354"/>
        <v>8.3333333333333339</v>
      </c>
      <c r="BH417">
        <f t="shared" si="355"/>
        <v>0</v>
      </c>
      <c r="BI417">
        <f t="shared" si="356"/>
        <v>0.66666666666666663</v>
      </c>
      <c r="BJ417">
        <f t="shared" si="357"/>
        <v>0</v>
      </c>
      <c r="BK417">
        <f t="shared" si="358"/>
        <v>0</v>
      </c>
      <c r="BL417">
        <v>1</v>
      </c>
      <c r="BM417">
        <f t="shared" si="359"/>
        <v>0</v>
      </c>
      <c r="BN417">
        <f t="shared" si="360"/>
        <v>0</v>
      </c>
      <c r="BO417">
        <f t="shared" si="361"/>
        <v>0</v>
      </c>
      <c r="BP417">
        <f t="shared" si="362"/>
        <v>0</v>
      </c>
      <c r="BQ417">
        <f t="shared" si="363"/>
        <v>0</v>
      </c>
      <c r="BR417">
        <f t="shared" si="364"/>
        <v>0</v>
      </c>
      <c r="BS417">
        <f t="shared" si="365"/>
        <v>0</v>
      </c>
      <c r="BT417">
        <f t="shared" si="366"/>
        <v>0</v>
      </c>
    </row>
    <row r="418" spans="1:148" x14ac:dyDescent="0.25">
      <c r="A418">
        <v>42</v>
      </c>
      <c r="B418">
        <v>7</v>
      </c>
      <c r="C418" t="s">
        <v>68</v>
      </c>
      <c r="D418" t="s">
        <v>63</v>
      </c>
      <c r="E418" s="15"/>
      <c r="F418" s="15">
        <v>8</v>
      </c>
      <c r="G418" s="16">
        <v>1</v>
      </c>
      <c r="H418" s="16">
        <v>2</v>
      </c>
      <c r="I418">
        <f t="shared" si="367"/>
        <v>66.166666666666657</v>
      </c>
      <c r="K418">
        <f t="shared" si="342"/>
        <v>0</v>
      </c>
      <c r="M418">
        <f t="shared" si="368"/>
        <v>0</v>
      </c>
      <c r="Q418">
        <f t="shared" si="369"/>
        <v>11</v>
      </c>
      <c r="T418" s="16"/>
      <c r="U418" s="16"/>
      <c r="V418" s="16">
        <v>14</v>
      </c>
      <c r="W418" s="16">
        <v>6</v>
      </c>
      <c r="Z418">
        <v>156</v>
      </c>
      <c r="AA418">
        <v>5</v>
      </c>
      <c r="AB418">
        <v>4</v>
      </c>
      <c r="AC418">
        <v>13</v>
      </c>
      <c r="AD418">
        <v>21</v>
      </c>
      <c r="AE418">
        <v>3</v>
      </c>
      <c r="AF418">
        <v>54</v>
      </c>
      <c r="AG418">
        <v>116</v>
      </c>
      <c r="AI418">
        <v>5</v>
      </c>
      <c r="AV418">
        <f t="shared" si="343"/>
        <v>2.3333333333333335</v>
      </c>
      <c r="AW418">
        <f t="shared" si="344"/>
        <v>1</v>
      </c>
      <c r="AX418">
        <f t="shared" si="345"/>
        <v>0</v>
      </c>
      <c r="AY418">
        <f t="shared" si="346"/>
        <v>0</v>
      </c>
      <c r="AZ418">
        <f t="shared" si="347"/>
        <v>26</v>
      </c>
      <c r="BA418">
        <f t="shared" si="348"/>
        <v>0.83333333333333337</v>
      </c>
      <c r="BB418">
        <f t="shared" si="349"/>
        <v>0.66666666666666663</v>
      </c>
      <c r="BC418">
        <f t="shared" si="350"/>
        <v>2.1666666666666665</v>
      </c>
      <c r="BD418">
        <f t="shared" si="351"/>
        <v>3.5</v>
      </c>
      <c r="BE418">
        <f t="shared" si="352"/>
        <v>0.5</v>
      </c>
      <c r="BF418">
        <f t="shared" si="353"/>
        <v>9</v>
      </c>
      <c r="BG418">
        <f t="shared" si="354"/>
        <v>19.333333333333332</v>
      </c>
      <c r="BH418">
        <f t="shared" si="355"/>
        <v>0</v>
      </c>
      <c r="BI418">
        <f t="shared" si="356"/>
        <v>0.83333333333333337</v>
      </c>
      <c r="BJ418">
        <f t="shared" si="357"/>
        <v>0</v>
      </c>
      <c r="BK418">
        <f t="shared" si="358"/>
        <v>0</v>
      </c>
      <c r="BL418">
        <v>0</v>
      </c>
      <c r="BM418">
        <f t="shared" si="359"/>
        <v>0</v>
      </c>
      <c r="BN418">
        <f t="shared" si="360"/>
        <v>0</v>
      </c>
      <c r="BO418">
        <f t="shared" si="361"/>
        <v>0</v>
      </c>
      <c r="BP418">
        <f t="shared" si="362"/>
        <v>0</v>
      </c>
      <c r="BQ418">
        <f t="shared" si="363"/>
        <v>0</v>
      </c>
      <c r="BR418">
        <f t="shared" si="364"/>
        <v>0</v>
      </c>
      <c r="BS418">
        <f t="shared" si="365"/>
        <v>0</v>
      </c>
      <c r="BT418">
        <f t="shared" si="366"/>
        <v>0</v>
      </c>
    </row>
    <row r="419" spans="1:148" x14ac:dyDescent="0.25">
      <c r="A419">
        <v>42</v>
      </c>
      <c r="B419">
        <v>7</v>
      </c>
      <c r="C419" t="s">
        <v>68</v>
      </c>
      <c r="D419" t="s">
        <v>63</v>
      </c>
      <c r="E419" s="15"/>
      <c r="F419" s="15">
        <v>9</v>
      </c>
      <c r="G419" s="16">
        <v>2</v>
      </c>
      <c r="H419" s="16">
        <v>4</v>
      </c>
      <c r="I419">
        <f t="shared" si="367"/>
        <v>88.333333333333343</v>
      </c>
      <c r="K419">
        <f t="shared" si="342"/>
        <v>0</v>
      </c>
      <c r="M419">
        <f t="shared" si="368"/>
        <v>0</v>
      </c>
      <c r="Q419">
        <f t="shared" si="369"/>
        <v>9</v>
      </c>
      <c r="T419" s="16"/>
      <c r="U419" s="16"/>
      <c r="W419">
        <v>9</v>
      </c>
      <c r="Z419">
        <v>95</v>
      </c>
      <c r="AA419">
        <v>3</v>
      </c>
      <c r="AC419">
        <v>7</v>
      </c>
      <c r="AD419">
        <v>8</v>
      </c>
      <c r="AE419">
        <v>2</v>
      </c>
      <c r="AF419">
        <v>86</v>
      </c>
      <c r="AG419">
        <v>53</v>
      </c>
      <c r="AP419">
        <v>2</v>
      </c>
      <c r="AV419">
        <f t="shared" si="343"/>
        <v>0</v>
      </c>
      <c r="AW419">
        <f t="shared" si="344"/>
        <v>3</v>
      </c>
      <c r="AX419">
        <f t="shared" si="345"/>
        <v>0</v>
      </c>
      <c r="AY419">
        <f t="shared" si="346"/>
        <v>0</v>
      </c>
      <c r="AZ419">
        <f t="shared" si="347"/>
        <v>31.666666666666668</v>
      </c>
      <c r="BA419">
        <f t="shared" si="348"/>
        <v>1</v>
      </c>
      <c r="BB419">
        <f t="shared" si="349"/>
        <v>0</v>
      </c>
      <c r="BC419">
        <f t="shared" si="350"/>
        <v>2.3333333333333335</v>
      </c>
      <c r="BD419">
        <f t="shared" si="351"/>
        <v>2.6666666666666665</v>
      </c>
      <c r="BE419">
        <f t="shared" si="352"/>
        <v>0.66666666666666663</v>
      </c>
      <c r="BF419">
        <f t="shared" si="353"/>
        <v>28.666666666666668</v>
      </c>
      <c r="BG419">
        <f t="shared" si="354"/>
        <v>17.666666666666668</v>
      </c>
      <c r="BH419">
        <f t="shared" si="355"/>
        <v>0</v>
      </c>
      <c r="BI419">
        <f t="shared" si="356"/>
        <v>0</v>
      </c>
      <c r="BJ419">
        <f t="shared" si="357"/>
        <v>0</v>
      </c>
      <c r="BK419">
        <f t="shared" si="358"/>
        <v>0</v>
      </c>
      <c r="BL419">
        <v>0.66666666666666663</v>
      </c>
      <c r="BM419">
        <f t="shared" si="359"/>
        <v>0</v>
      </c>
      <c r="BN419">
        <f t="shared" si="360"/>
        <v>0</v>
      </c>
      <c r="BO419">
        <f t="shared" si="361"/>
        <v>0</v>
      </c>
      <c r="BP419">
        <f t="shared" si="362"/>
        <v>0</v>
      </c>
      <c r="BQ419">
        <f t="shared" si="363"/>
        <v>0</v>
      </c>
      <c r="BR419">
        <f t="shared" si="364"/>
        <v>0</v>
      </c>
      <c r="BS419">
        <f t="shared" si="365"/>
        <v>0</v>
      </c>
      <c r="BT419">
        <f t="shared" si="366"/>
        <v>0</v>
      </c>
    </row>
    <row r="420" spans="1:148" x14ac:dyDescent="0.25">
      <c r="A420">
        <v>42</v>
      </c>
      <c r="B420">
        <v>7</v>
      </c>
      <c r="C420" t="s">
        <v>68</v>
      </c>
      <c r="D420" t="s">
        <v>63</v>
      </c>
      <c r="E420" s="15"/>
      <c r="F420" s="15">
        <v>10</v>
      </c>
      <c r="G420" s="16">
        <v>1</v>
      </c>
      <c r="H420" s="16">
        <v>2</v>
      </c>
      <c r="I420">
        <f t="shared" si="367"/>
        <v>40.5</v>
      </c>
      <c r="K420">
        <f t="shared" si="342"/>
        <v>0</v>
      </c>
      <c r="M420">
        <f t="shared" si="368"/>
        <v>0</v>
      </c>
      <c r="Q420">
        <f t="shared" si="369"/>
        <v>11</v>
      </c>
      <c r="T420" s="16"/>
      <c r="U420" s="16"/>
      <c r="W420">
        <v>11</v>
      </c>
      <c r="Z420">
        <v>86</v>
      </c>
      <c r="AA420">
        <v>6</v>
      </c>
      <c r="AB420">
        <v>7</v>
      </c>
      <c r="AC420">
        <v>3</v>
      </c>
      <c r="AD420">
        <v>7</v>
      </c>
      <c r="AE420">
        <v>7</v>
      </c>
      <c r="AF420">
        <v>49</v>
      </c>
      <c r="AG420">
        <v>48</v>
      </c>
      <c r="AI420">
        <v>12</v>
      </c>
      <c r="AP420">
        <v>7</v>
      </c>
      <c r="AV420">
        <f t="shared" si="343"/>
        <v>0</v>
      </c>
      <c r="AW420">
        <f t="shared" si="344"/>
        <v>1.8333333333333333</v>
      </c>
      <c r="AX420">
        <f t="shared" si="345"/>
        <v>0</v>
      </c>
      <c r="AY420">
        <f t="shared" si="346"/>
        <v>0</v>
      </c>
      <c r="AZ420">
        <f t="shared" si="347"/>
        <v>14.333333333333334</v>
      </c>
      <c r="BA420">
        <f t="shared" si="348"/>
        <v>1</v>
      </c>
      <c r="BB420">
        <f t="shared" si="349"/>
        <v>1.1666666666666667</v>
      </c>
      <c r="BC420">
        <f t="shared" si="350"/>
        <v>0.5</v>
      </c>
      <c r="BD420">
        <f t="shared" si="351"/>
        <v>1.1666666666666667</v>
      </c>
      <c r="BE420">
        <f t="shared" si="352"/>
        <v>1.1666666666666667</v>
      </c>
      <c r="BF420">
        <f t="shared" si="353"/>
        <v>8.1666666666666661</v>
      </c>
      <c r="BG420">
        <f t="shared" si="354"/>
        <v>8</v>
      </c>
      <c r="BH420">
        <f t="shared" si="355"/>
        <v>0</v>
      </c>
      <c r="BI420">
        <f t="shared" si="356"/>
        <v>2</v>
      </c>
      <c r="BJ420">
        <f t="shared" si="357"/>
        <v>0</v>
      </c>
      <c r="BK420">
        <f t="shared" si="358"/>
        <v>0</v>
      </c>
      <c r="BL420">
        <v>1.1666666666666667</v>
      </c>
      <c r="BM420">
        <f t="shared" si="359"/>
        <v>0</v>
      </c>
      <c r="BN420">
        <f t="shared" si="360"/>
        <v>0</v>
      </c>
      <c r="BO420">
        <f t="shared" si="361"/>
        <v>0</v>
      </c>
      <c r="BP420">
        <f t="shared" si="362"/>
        <v>0</v>
      </c>
      <c r="BQ420">
        <f t="shared" si="363"/>
        <v>0</v>
      </c>
      <c r="BR420">
        <f t="shared" si="364"/>
        <v>0</v>
      </c>
      <c r="BS420">
        <f t="shared" si="365"/>
        <v>0</v>
      </c>
      <c r="BT420">
        <f t="shared" si="366"/>
        <v>0</v>
      </c>
    </row>
    <row r="421" spans="1:148" x14ac:dyDescent="0.25">
      <c r="A421">
        <v>42</v>
      </c>
      <c r="B421">
        <v>7</v>
      </c>
      <c r="C421" t="s">
        <v>68</v>
      </c>
      <c r="D421" t="s">
        <v>63</v>
      </c>
      <c r="E421" s="15"/>
      <c r="F421" s="15">
        <v>11</v>
      </c>
      <c r="G421">
        <v>1</v>
      </c>
      <c r="H421">
        <v>2</v>
      </c>
      <c r="I421">
        <f t="shared" si="367"/>
        <v>57.333333333333336</v>
      </c>
      <c r="K421">
        <f t="shared" si="342"/>
        <v>0</v>
      </c>
      <c r="M421">
        <f t="shared" si="368"/>
        <v>0</v>
      </c>
      <c r="Q421">
        <f t="shared" si="369"/>
        <v>10</v>
      </c>
      <c r="W421">
        <v>36</v>
      </c>
      <c r="Z421">
        <v>32</v>
      </c>
      <c r="AA421">
        <v>2</v>
      </c>
      <c r="AC421">
        <v>12</v>
      </c>
      <c r="AD421">
        <v>13</v>
      </c>
      <c r="AE421">
        <v>6</v>
      </c>
      <c r="AF421">
        <v>109</v>
      </c>
      <c r="AG421">
        <v>103</v>
      </c>
      <c r="AI421">
        <v>25</v>
      </c>
      <c r="AP421">
        <v>6</v>
      </c>
      <c r="AV421">
        <f t="shared" si="343"/>
        <v>0</v>
      </c>
      <c r="AW421">
        <f t="shared" si="344"/>
        <v>6</v>
      </c>
      <c r="AX421">
        <f t="shared" si="345"/>
        <v>0</v>
      </c>
      <c r="AY421">
        <f t="shared" si="346"/>
        <v>0</v>
      </c>
      <c r="AZ421">
        <f t="shared" si="347"/>
        <v>5.333333333333333</v>
      </c>
      <c r="BA421">
        <f t="shared" si="348"/>
        <v>0.33333333333333331</v>
      </c>
      <c r="BB421">
        <f t="shared" si="349"/>
        <v>0</v>
      </c>
      <c r="BC421">
        <f t="shared" si="350"/>
        <v>2</v>
      </c>
      <c r="BD421">
        <f t="shared" si="351"/>
        <v>2.1666666666666665</v>
      </c>
      <c r="BE421">
        <f t="shared" si="352"/>
        <v>1</v>
      </c>
      <c r="BF421">
        <f t="shared" si="353"/>
        <v>18.166666666666668</v>
      </c>
      <c r="BG421">
        <f t="shared" si="354"/>
        <v>17.166666666666668</v>
      </c>
      <c r="BH421">
        <f t="shared" si="355"/>
        <v>0</v>
      </c>
      <c r="BI421">
        <f t="shared" si="356"/>
        <v>4.166666666666667</v>
      </c>
      <c r="BJ421">
        <f t="shared" si="357"/>
        <v>0</v>
      </c>
      <c r="BK421">
        <f t="shared" si="358"/>
        <v>0</v>
      </c>
      <c r="BL421">
        <v>1</v>
      </c>
      <c r="BM421">
        <f t="shared" si="359"/>
        <v>0</v>
      </c>
      <c r="BN421">
        <f t="shared" si="360"/>
        <v>0</v>
      </c>
      <c r="BO421">
        <f t="shared" si="361"/>
        <v>0</v>
      </c>
      <c r="BP421">
        <f t="shared" si="362"/>
        <v>0</v>
      </c>
      <c r="BQ421">
        <f t="shared" si="363"/>
        <v>0</v>
      </c>
      <c r="BR421">
        <f t="shared" si="364"/>
        <v>0</v>
      </c>
      <c r="BS421">
        <f t="shared" si="365"/>
        <v>0</v>
      </c>
      <c r="BT421">
        <f t="shared" si="366"/>
        <v>0</v>
      </c>
    </row>
    <row r="422" spans="1:148" x14ac:dyDescent="0.25">
      <c r="A422">
        <v>43</v>
      </c>
      <c r="B422">
        <v>3</v>
      </c>
      <c r="C422" t="s">
        <v>62</v>
      </c>
      <c r="D422" t="s">
        <v>61</v>
      </c>
      <c r="E422" s="17"/>
      <c r="F422" s="12">
        <v>2</v>
      </c>
      <c r="G422">
        <v>0</v>
      </c>
      <c r="H422" s="16">
        <v>1</v>
      </c>
      <c r="I422">
        <f t="shared" si="367"/>
        <v>6.75</v>
      </c>
      <c r="J422">
        <f>AVERAGE(I422:I431)</f>
        <v>83.50833333333334</v>
      </c>
      <c r="K422">
        <f t="shared" si="342"/>
        <v>8.3333333333333329E-2</v>
      </c>
      <c r="L422">
        <f>AVERAGE(K422:K431)</f>
        <v>7.4999999999999997E-2</v>
      </c>
      <c r="M422">
        <f t="shared" si="368"/>
        <v>1</v>
      </c>
      <c r="N422">
        <f>AVERAGE(M422:M431)</f>
        <v>0.2</v>
      </c>
      <c r="O422">
        <f>STDEV(K422:K431)</f>
        <v>0.20953357961829011</v>
      </c>
      <c r="P422">
        <f>O422/L422</f>
        <v>2.7937810615772016</v>
      </c>
      <c r="Q422">
        <f t="shared" si="369"/>
        <v>5</v>
      </c>
      <c r="R422">
        <f>AVERAGE(Q422:Q431)</f>
        <v>5.4</v>
      </c>
      <c r="S422">
        <f>STDEV(I422:I431)</f>
        <v>72.759608100838832</v>
      </c>
      <c r="T422">
        <f>S422/J422</f>
        <v>0.87128559745540957</v>
      </c>
      <c r="Z422">
        <v>24</v>
      </c>
      <c r="AC422">
        <v>10</v>
      </c>
      <c r="AD422">
        <v>7</v>
      </c>
      <c r="AE422">
        <v>27</v>
      </c>
      <c r="AF422">
        <v>13</v>
      </c>
      <c r="AS422">
        <v>1</v>
      </c>
      <c r="AV422">
        <f t="shared" si="343"/>
        <v>0</v>
      </c>
      <c r="AW422">
        <f t="shared" si="344"/>
        <v>0</v>
      </c>
      <c r="AX422">
        <f t="shared" si="345"/>
        <v>0</v>
      </c>
      <c r="AY422">
        <f t="shared" si="346"/>
        <v>0</v>
      </c>
      <c r="AZ422">
        <f t="shared" si="347"/>
        <v>2</v>
      </c>
      <c r="BA422">
        <f t="shared" si="348"/>
        <v>0</v>
      </c>
      <c r="BB422">
        <f t="shared" si="349"/>
        <v>0</v>
      </c>
      <c r="BC422">
        <f t="shared" si="350"/>
        <v>0.83333333333333337</v>
      </c>
      <c r="BD422">
        <f t="shared" si="351"/>
        <v>0.58333333333333337</v>
      </c>
      <c r="BE422">
        <f t="shared" si="352"/>
        <v>2.25</v>
      </c>
      <c r="BF422">
        <f t="shared" si="353"/>
        <v>1.0833333333333333</v>
      </c>
      <c r="BG422">
        <f t="shared" si="354"/>
        <v>0</v>
      </c>
      <c r="BH422">
        <f t="shared" si="355"/>
        <v>0</v>
      </c>
      <c r="BI422">
        <f t="shared" si="356"/>
        <v>0</v>
      </c>
      <c r="BJ422">
        <f t="shared" si="357"/>
        <v>0</v>
      </c>
      <c r="BK422">
        <f t="shared" si="358"/>
        <v>0</v>
      </c>
      <c r="BL422">
        <v>0</v>
      </c>
      <c r="BM422">
        <f t="shared" si="359"/>
        <v>0</v>
      </c>
      <c r="BN422">
        <f t="shared" si="360"/>
        <v>0</v>
      </c>
      <c r="BO422">
        <f t="shared" si="361"/>
        <v>0</v>
      </c>
      <c r="BP422">
        <f t="shared" si="362"/>
        <v>0</v>
      </c>
      <c r="BQ422">
        <f t="shared" si="363"/>
        <v>0</v>
      </c>
      <c r="BR422">
        <f t="shared" si="364"/>
        <v>0</v>
      </c>
      <c r="BS422">
        <f t="shared" si="365"/>
        <v>8.3333333333333329E-2</v>
      </c>
      <c r="BT422">
        <f t="shared" si="366"/>
        <v>0</v>
      </c>
      <c r="BV422">
        <f>AVERAGE(AV422:AV431)</f>
        <v>0</v>
      </c>
      <c r="BW422">
        <f>STDEV(AV422:AV431)</f>
        <v>0</v>
      </c>
      <c r="BX422">
        <v>0</v>
      </c>
      <c r="BY422">
        <f>AVERAGE(AW422:AW431)</f>
        <v>0.1</v>
      </c>
      <c r="BZ422">
        <f>STDEV(AW422:AW431)</f>
        <v>0.26293687924887182</v>
      </c>
      <c r="CA422">
        <f t="shared" si="370"/>
        <v>2.6293687924887181</v>
      </c>
      <c r="CB422">
        <f>AVERAGE(AX422:AX431)</f>
        <v>0</v>
      </c>
      <c r="CC422">
        <f>STDEV(AX422:AX431)</f>
        <v>0</v>
      </c>
      <c r="CD422">
        <v>0</v>
      </c>
      <c r="CE422">
        <f t="shared" ref="CE422" si="392">AVERAGE(AY422:AY431)</f>
        <v>0</v>
      </c>
      <c r="CF422">
        <f>STDEV(AY422:AY431)</f>
        <v>0</v>
      </c>
      <c r="CG422">
        <v>0</v>
      </c>
      <c r="CH422">
        <f>AVERAGE(AZ422:AZ431)</f>
        <v>0.5</v>
      </c>
      <c r="CI422">
        <f>STDEV(AZ422:AZ431)</f>
        <v>0.78567420131838617</v>
      </c>
      <c r="CJ422">
        <f t="shared" si="372"/>
        <v>1.5713484026367723</v>
      </c>
      <c r="CK422">
        <f>AVERAGE(BA422:BA431)</f>
        <v>0.18333333333333335</v>
      </c>
      <c r="CL422">
        <f>STDEV(BA422:BA431)</f>
        <v>0.355295043451544</v>
      </c>
      <c r="CM422">
        <f t="shared" si="373"/>
        <v>1.937972964281149</v>
      </c>
      <c r="CN422">
        <f>AVERAGE(BB422:BB431)</f>
        <v>6.6666666666666666E-2</v>
      </c>
      <c r="CO422">
        <f>STDEV(BB422:BB431)</f>
        <v>0.21081851067789195</v>
      </c>
      <c r="CP422">
        <f t="shared" si="374"/>
        <v>3.1622776601683795</v>
      </c>
      <c r="CQ422">
        <f>AVERAGE(BC422:BC431)</f>
        <v>20.591666666666669</v>
      </c>
      <c r="CR422">
        <f>STDEV(BC422:BC431)</f>
        <v>14.287094344715959</v>
      </c>
      <c r="CS422">
        <f t="shared" si="375"/>
        <v>0.69382894430024888</v>
      </c>
      <c r="CT422">
        <f>AVERAGE(BD422:BD431)</f>
        <v>16.308333333333337</v>
      </c>
      <c r="CU422">
        <f>STDEV(BD422:BD431)</f>
        <v>16.508791615902233</v>
      </c>
      <c r="CV422">
        <f t="shared" si="376"/>
        <v>1.0122917700093343</v>
      </c>
      <c r="CW422">
        <f>AVERAGE(BE422:BE431)</f>
        <v>4.0999999999999996</v>
      </c>
      <c r="CX422">
        <f>STDEV(BE422:BE431)</f>
        <v>4.277741702589589</v>
      </c>
      <c r="CY422">
        <f t="shared" si="377"/>
        <v>1.0433516347779486</v>
      </c>
      <c r="CZ422">
        <f>AVERAGE(BF422:BF431)</f>
        <v>40.958333333333329</v>
      </c>
      <c r="DA422">
        <f>STDEV(BF422:BF431)</f>
        <v>54.335623247586888</v>
      </c>
      <c r="DB422">
        <f t="shared" si="378"/>
        <v>1.3266072817315213</v>
      </c>
      <c r="DC422">
        <f>AVERAGE(BG422:BG431)</f>
        <v>0</v>
      </c>
      <c r="DD422">
        <f>STDEV(BG422:BG431)</f>
        <v>0</v>
      </c>
      <c r="DE422">
        <v>0</v>
      </c>
      <c r="DF422">
        <f>AVERAGE(BH422:BH431)</f>
        <v>0</v>
      </c>
      <c r="DG422">
        <f>STDEV(BH422:BH431)</f>
        <v>0</v>
      </c>
      <c r="DH422">
        <v>0</v>
      </c>
      <c r="DI422">
        <f>AVERAGE(BI422:BI431)</f>
        <v>0.7</v>
      </c>
      <c r="DJ422">
        <f>STDEV(BI422:BI431)</f>
        <v>1.209019600776484</v>
      </c>
      <c r="DK422">
        <f t="shared" si="380"/>
        <v>1.7271708582521201</v>
      </c>
      <c r="DL422">
        <f>AVERAGE(BJ422:BJ431)</f>
        <v>0</v>
      </c>
      <c r="DM422">
        <f>STDEV(BJ422:BJ431)</f>
        <v>0</v>
      </c>
      <c r="DN422">
        <v>0</v>
      </c>
      <c r="DO422">
        <f>AVERAGE(BK422:BK431)</f>
        <v>0</v>
      </c>
      <c r="DP422">
        <f>STDEV(BK422:BK431)</f>
        <v>0</v>
      </c>
      <c r="DQ422">
        <v>0</v>
      </c>
      <c r="DR422">
        <f>AVERAGE(BM422:BM431)</f>
        <v>6.6666666666666666E-2</v>
      </c>
      <c r="DS422">
        <f>STDEV(BM422:BM431)</f>
        <v>0.21081851067789195</v>
      </c>
      <c r="DT422">
        <f t="shared" si="381"/>
        <v>3.1622776601683795</v>
      </c>
      <c r="DU422">
        <f>AVERAGE(BN422:BN431)</f>
        <v>0</v>
      </c>
      <c r="DV422">
        <f>STDEV(BN422:BN431)</f>
        <v>0</v>
      </c>
      <c r="DW422">
        <v>0</v>
      </c>
      <c r="DX422">
        <f>AVERAGE(BO422:BO431)</f>
        <v>0</v>
      </c>
      <c r="DY422">
        <f>STDEV(BO422:BO431)</f>
        <v>0</v>
      </c>
      <c r="DZ422">
        <v>0</v>
      </c>
      <c r="EA422">
        <f>AVERAGE(BP422:BP431)</f>
        <v>0</v>
      </c>
      <c r="EB422">
        <f>STDEV(BP422:BP431)</f>
        <v>0</v>
      </c>
      <c r="EC422">
        <v>0</v>
      </c>
      <c r="ED422">
        <f>AVERAGE(BL422:BL431)</f>
        <v>0</v>
      </c>
      <c r="EE422">
        <f>STDEV(BL422:BL431)</f>
        <v>0</v>
      </c>
      <c r="EF422">
        <v>0</v>
      </c>
      <c r="EG422">
        <f>AVERAGE(BQ422:BQ431)</f>
        <v>0</v>
      </c>
      <c r="EH422">
        <f>STDEV(BQ422:BQ431)</f>
        <v>0</v>
      </c>
      <c r="EI422">
        <v>0</v>
      </c>
      <c r="EJ422">
        <f>AVERAGE(BR422:BR431)</f>
        <v>0</v>
      </c>
      <c r="EK422">
        <f t="shared" si="383"/>
        <v>0</v>
      </c>
      <c r="EL422">
        <v>0</v>
      </c>
      <c r="EM422">
        <f>AVERAGE(BS422:BS431)</f>
        <v>8.3333333333333332E-3</v>
      </c>
      <c r="EN422">
        <f t="shared" si="384"/>
        <v>2.6352313834736494E-2</v>
      </c>
      <c r="EO422">
        <f t="shared" si="385"/>
        <v>3.1622776601683795</v>
      </c>
      <c r="EP422">
        <f>AVERAGE(BT422:BT431)</f>
        <v>0</v>
      </c>
      <c r="EQ422">
        <f t="shared" si="386"/>
        <v>0</v>
      </c>
      <c r="ER422">
        <v>0</v>
      </c>
    </row>
    <row r="423" spans="1:148" x14ac:dyDescent="0.25">
      <c r="A423">
        <v>43</v>
      </c>
      <c r="B423">
        <v>3</v>
      </c>
      <c r="C423" t="s">
        <v>62</v>
      </c>
      <c r="D423" t="s">
        <v>61</v>
      </c>
      <c r="E423" s="15"/>
      <c r="F423" s="15">
        <v>3</v>
      </c>
      <c r="G423" s="16">
        <v>0</v>
      </c>
      <c r="H423" s="16">
        <v>1</v>
      </c>
      <c r="I423">
        <f t="shared" si="367"/>
        <v>15.666666666666668</v>
      </c>
      <c r="K423">
        <f t="shared" si="342"/>
        <v>0</v>
      </c>
      <c r="M423">
        <f t="shared" si="368"/>
        <v>0</v>
      </c>
      <c r="Q423">
        <f t="shared" si="369"/>
        <v>7</v>
      </c>
      <c r="T423" s="16"/>
      <c r="U423" s="16"/>
      <c r="W423">
        <v>2</v>
      </c>
      <c r="Z423">
        <v>22</v>
      </c>
      <c r="AA423">
        <v>2</v>
      </c>
      <c r="AC423">
        <v>76</v>
      </c>
      <c r="AD423">
        <v>20</v>
      </c>
      <c r="AE423">
        <v>10</v>
      </c>
      <c r="AF423">
        <v>56</v>
      </c>
      <c r="AV423">
        <f t="shared" si="343"/>
        <v>0</v>
      </c>
      <c r="AW423">
        <f t="shared" si="344"/>
        <v>0.16666666666666666</v>
      </c>
      <c r="AX423">
        <f t="shared" si="345"/>
        <v>0</v>
      </c>
      <c r="AY423">
        <f t="shared" si="346"/>
        <v>0</v>
      </c>
      <c r="AZ423">
        <f t="shared" si="347"/>
        <v>1.8333333333333333</v>
      </c>
      <c r="BA423">
        <f t="shared" si="348"/>
        <v>0.16666666666666666</v>
      </c>
      <c r="BB423">
        <f t="shared" si="349"/>
        <v>0</v>
      </c>
      <c r="BC423">
        <f t="shared" si="350"/>
        <v>6.333333333333333</v>
      </c>
      <c r="BD423">
        <f t="shared" si="351"/>
        <v>1.6666666666666667</v>
      </c>
      <c r="BE423">
        <f t="shared" si="352"/>
        <v>0.83333333333333337</v>
      </c>
      <c r="BF423">
        <f t="shared" si="353"/>
        <v>4.666666666666667</v>
      </c>
      <c r="BG423">
        <f t="shared" si="354"/>
        <v>0</v>
      </c>
      <c r="BH423">
        <f t="shared" si="355"/>
        <v>0</v>
      </c>
      <c r="BI423">
        <f t="shared" si="356"/>
        <v>0</v>
      </c>
      <c r="BJ423">
        <f t="shared" si="357"/>
        <v>0</v>
      </c>
      <c r="BK423">
        <f t="shared" si="358"/>
        <v>0</v>
      </c>
      <c r="BL423">
        <v>0</v>
      </c>
      <c r="BM423">
        <f t="shared" si="359"/>
        <v>0</v>
      </c>
      <c r="BN423">
        <f t="shared" si="360"/>
        <v>0</v>
      </c>
      <c r="BO423">
        <f t="shared" si="361"/>
        <v>0</v>
      </c>
      <c r="BP423">
        <f t="shared" si="362"/>
        <v>0</v>
      </c>
      <c r="BQ423">
        <f t="shared" si="363"/>
        <v>0</v>
      </c>
      <c r="BR423">
        <f t="shared" si="364"/>
        <v>0</v>
      </c>
      <c r="BS423">
        <f t="shared" si="365"/>
        <v>0</v>
      </c>
      <c r="BT423">
        <f t="shared" si="366"/>
        <v>0</v>
      </c>
    </row>
    <row r="424" spans="1:148" x14ac:dyDescent="0.25">
      <c r="A424">
        <v>43</v>
      </c>
      <c r="B424">
        <v>3</v>
      </c>
      <c r="C424" t="s">
        <v>62</v>
      </c>
      <c r="D424" t="s">
        <v>61</v>
      </c>
      <c r="E424" s="15"/>
      <c r="F424" s="15">
        <v>4</v>
      </c>
      <c r="G424" s="16">
        <v>1</v>
      </c>
      <c r="H424" s="16">
        <v>2</v>
      </c>
      <c r="I424">
        <f t="shared" si="367"/>
        <v>253</v>
      </c>
      <c r="K424">
        <f t="shared" si="342"/>
        <v>0.66666666666666663</v>
      </c>
      <c r="M424">
        <f t="shared" si="368"/>
        <v>1</v>
      </c>
      <c r="Q424">
        <f t="shared" si="369"/>
        <v>4</v>
      </c>
      <c r="T424" s="16"/>
      <c r="U424" s="16"/>
      <c r="AC424">
        <v>54</v>
      </c>
      <c r="AD424">
        <v>320</v>
      </c>
      <c r="AE424">
        <v>64</v>
      </c>
      <c r="AF424">
        <v>1080</v>
      </c>
      <c r="AL424">
        <v>4</v>
      </c>
      <c r="AV424">
        <f t="shared" si="343"/>
        <v>0</v>
      </c>
      <c r="AW424">
        <f t="shared" si="344"/>
        <v>0</v>
      </c>
      <c r="AX424">
        <f t="shared" si="345"/>
        <v>0</v>
      </c>
      <c r="AY424">
        <f t="shared" si="346"/>
        <v>0</v>
      </c>
      <c r="AZ424">
        <f t="shared" si="347"/>
        <v>0</v>
      </c>
      <c r="BA424">
        <f t="shared" si="348"/>
        <v>0</v>
      </c>
      <c r="BB424">
        <f t="shared" si="349"/>
        <v>0</v>
      </c>
      <c r="BC424">
        <f t="shared" si="350"/>
        <v>9</v>
      </c>
      <c r="BD424">
        <f t="shared" si="351"/>
        <v>53.333333333333336</v>
      </c>
      <c r="BE424">
        <f t="shared" si="352"/>
        <v>10.666666666666666</v>
      </c>
      <c r="BF424">
        <f t="shared" si="353"/>
        <v>180</v>
      </c>
      <c r="BG424">
        <f t="shared" si="354"/>
        <v>0</v>
      </c>
      <c r="BH424">
        <f t="shared" si="355"/>
        <v>0</v>
      </c>
      <c r="BI424">
        <f t="shared" si="356"/>
        <v>0</v>
      </c>
      <c r="BJ424">
        <f t="shared" si="357"/>
        <v>0</v>
      </c>
      <c r="BK424">
        <f t="shared" si="358"/>
        <v>0</v>
      </c>
      <c r="BL424">
        <v>0</v>
      </c>
      <c r="BM424">
        <f t="shared" si="359"/>
        <v>0.66666666666666663</v>
      </c>
      <c r="BN424">
        <f t="shared" si="360"/>
        <v>0</v>
      </c>
      <c r="BO424">
        <f t="shared" si="361"/>
        <v>0</v>
      </c>
      <c r="BP424">
        <f t="shared" si="362"/>
        <v>0</v>
      </c>
      <c r="BQ424">
        <f t="shared" si="363"/>
        <v>0</v>
      </c>
      <c r="BR424">
        <f t="shared" si="364"/>
        <v>0</v>
      </c>
      <c r="BS424">
        <f t="shared" si="365"/>
        <v>0</v>
      </c>
      <c r="BT424">
        <f t="shared" si="366"/>
        <v>0</v>
      </c>
    </row>
    <row r="425" spans="1:148" x14ac:dyDescent="0.25">
      <c r="A425">
        <v>43</v>
      </c>
      <c r="B425">
        <v>3</v>
      </c>
      <c r="C425" t="s">
        <v>62</v>
      </c>
      <c r="D425" t="s">
        <v>61</v>
      </c>
      <c r="E425" s="15"/>
      <c r="F425" s="15">
        <v>5</v>
      </c>
      <c r="G425" s="16">
        <v>0</v>
      </c>
      <c r="H425" s="16">
        <v>1</v>
      </c>
      <c r="I425">
        <f t="shared" si="367"/>
        <v>130.16666666666666</v>
      </c>
      <c r="K425">
        <f t="shared" si="342"/>
        <v>0</v>
      </c>
      <c r="M425">
        <f t="shared" si="368"/>
        <v>0</v>
      </c>
      <c r="Q425">
        <f t="shared" si="369"/>
        <v>6</v>
      </c>
      <c r="T425" s="16"/>
      <c r="U425" s="16"/>
      <c r="Z425">
        <v>8</v>
      </c>
      <c r="AA425">
        <v>12</v>
      </c>
      <c r="AC425">
        <v>549</v>
      </c>
      <c r="AD425">
        <v>388</v>
      </c>
      <c r="AE425">
        <v>153</v>
      </c>
      <c r="AF425">
        <v>452</v>
      </c>
      <c r="AV425">
        <f t="shared" si="343"/>
        <v>0</v>
      </c>
      <c r="AW425">
        <f t="shared" si="344"/>
        <v>0</v>
      </c>
      <c r="AX425">
        <f t="shared" si="345"/>
        <v>0</v>
      </c>
      <c r="AY425">
        <f t="shared" si="346"/>
        <v>0</v>
      </c>
      <c r="AZ425">
        <f t="shared" si="347"/>
        <v>0.66666666666666663</v>
      </c>
      <c r="BA425">
        <f t="shared" si="348"/>
        <v>1</v>
      </c>
      <c r="BB425">
        <f t="shared" si="349"/>
        <v>0</v>
      </c>
      <c r="BC425">
        <f t="shared" si="350"/>
        <v>45.75</v>
      </c>
      <c r="BD425">
        <f t="shared" si="351"/>
        <v>32.333333333333336</v>
      </c>
      <c r="BE425">
        <f t="shared" si="352"/>
        <v>12.75</v>
      </c>
      <c r="BF425">
        <f t="shared" si="353"/>
        <v>37.666666666666664</v>
      </c>
      <c r="BG425">
        <f t="shared" si="354"/>
        <v>0</v>
      </c>
      <c r="BH425">
        <f t="shared" si="355"/>
        <v>0</v>
      </c>
      <c r="BI425">
        <f t="shared" si="356"/>
        <v>0</v>
      </c>
      <c r="BJ425">
        <f t="shared" si="357"/>
        <v>0</v>
      </c>
      <c r="BK425">
        <f t="shared" si="358"/>
        <v>0</v>
      </c>
      <c r="BL425">
        <v>0</v>
      </c>
      <c r="BM425">
        <f t="shared" si="359"/>
        <v>0</v>
      </c>
      <c r="BN425">
        <f t="shared" si="360"/>
        <v>0</v>
      </c>
      <c r="BO425">
        <f t="shared" si="361"/>
        <v>0</v>
      </c>
      <c r="BP425">
        <f t="shared" si="362"/>
        <v>0</v>
      </c>
      <c r="BQ425">
        <f t="shared" si="363"/>
        <v>0</v>
      </c>
      <c r="BR425">
        <f t="shared" si="364"/>
        <v>0</v>
      </c>
      <c r="BS425">
        <f t="shared" si="365"/>
        <v>0</v>
      </c>
      <c r="BT425">
        <f t="shared" si="366"/>
        <v>0</v>
      </c>
    </row>
    <row r="426" spans="1:148" x14ac:dyDescent="0.25">
      <c r="A426">
        <v>43</v>
      </c>
      <c r="B426">
        <v>3</v>
      </c>
      <c r="C426" t="s">
        <v>62</v>
      </c>
      <c r="D426" t="s">
        <v>61</v>
      </c>
      <c r="E426" s="11"/>
      <c r="F426" s="15">
        <v>6</v>
      </c>
      <c r="G426">
        <v>1</v>
      </c>
      <c r="H426">
        <v>2</v>
      </c>
      <c r="I426">
        <f t="shared" si="367"/>
        <v>38.333333333333336</v>
      </c>
      <c r="K426">
        <f t="shared" si="342"/>
        <v>0</v>
      </c>
      <c r="M426">
        <f t="shared" si="368"/>
        <v>0</v>
      </c>
      <c r="Q426">
        <f t="shared" si="369"/>
        <v>4</v>
      </c>
      <c r="AC426">
        <v>155</v>
      </c>
      <c r="AD426">
        <v>28</v>
      </c>
      <c r="AE426">
        <v>3</v>
      </c>
      <c r="AF426">
        <v>44</v>
      </c>
      <c r="AV426">
        <f t="shared" si="343"/>
        <v>0</v>
      </c>
      <c r="AW426">
        <f t="shared" si="344"/>
        <v>0</v>
      </c>
      <c r="AX426">
        <f t="shared" si="345"/>
        <v>0</v>
      </c>
      <c r="AY426">
        <f t="shared" si="346"/>
        <v>0</v>
      </c>
      <c r="AZ426">
        <f t="shared" si="347"/>
        <v>0</v>
      </c>
      <c r="BA426">
        <f t="shared" si="348"/>
        <v>0</v>
      </c>
      <c r="BB426">
        <f t="shared" si="349"/>
        <v>0</v>
      </c>
      <c r="BC426">
        <f t="shared" si="350"/>
        <v>25.833333333333332</v>
      </c>
      <c r="BD426">
        <f t="shared" si="351"/>
        <v>4.666666666666667</v>
      </c>
      <c r="BE426">
        <f t="shared" si="352"/>
        <v>0.5</v>
      </c>
      <c r="BF426">
        <f t="shared" si="353"/>
        <v>7.333333333333333</v>
      </c>
      <c r="BG426">
        <f t="shared" si="354"/>
        <v>0</v>
      </c>
      <c r="BH426">
        <f t="shared" si="355"/>
        <v>0</v>
      </c>
      <c r="BI426">
        <f t="shared" si="356"/>
        <v>0</v>
      </c>
      <c r="BJ426">
        <f t="shared" si="357"/>
        <v>0</v>
      </c>
      <c r="BK426">
        <f t="shared" si="358"/>
        <v>0</v>
      </c>
      <c r="BL426">
        <v>0</v>
      </c>
      <c r="BM426">
        <f t="shared" si="359"/>
        <v>0</v>
      </c>
      <c r="BN426">
        <f t="shared" si="360"/>
        <v>0</v>
      </c>
      <c r="BO426">
        <f t="shared" si="361"/>
        <v>0</v>
      </c>
      <c r="BP426">
        <f t="shared" si="362"/>
        <v>0</v>
      </c>
      <c r="BQ426">
        <f t="shared" si="363"/>
        <v>0</v>
      </c>
      <c r="BR426">
        <f t="shared" si="364"/>
        <v>0</v>
      </c>
      <c r="BS426">
        <f t="shared" si="365"/>
        <v>0</v>
      </c>
      <c r="BT426">
        <f t="shared" si="366"/>
        <v>0</v>
      </c>
    </row>
    <row r="427" spans="1:148" x14ac:dyDescent="0.25">
      <c r="A427">
        <v>43</v>
      </c>
      <c r="B427">
        <v>3</v>
      </c>
      <c r="C427" t="s">
        <v>62</v>
      </c>
      <c r="D427" t="s">
        <v>61</v>
      </c>
      <c r="E427" s="11"/>
      <c r="F427" s="12">
        <v>7</v>
      </c>
      <c r="G427">
        <v>1</v>
      </c>
      <c r="H427">
        <v>2</v>
      </c>
      <c r="I427">
        <f t="shared" si="367"/>
        <v>44</v>
      </c>
      <c r="K427">
        <f t="shared" si="342"/>
        <v>0</v>
      </c>
      <c r="M427">
        <f t="shared" si="368"/>
        <v>0</v>
      </c>
      <c r="Q427">
        <f t="shared" si="369"/>
        <v>7</v>
      </c>
      <c r="W427">
        <v>5</v>
      </c>
      <c r="Z427">
        <v>3</v>
      </c>
      <c r="AC427">
        <v>123</v>
      </c>
      <c r="AD427">
        <v>70</v>
      </c>
      <c r="AE427">
        <v>16</v>
      </c>
      <c r="AF427">
        <v>44</v>
      </c>
      <c r="AI427">
        <v>3</v>
      </c>
      <c r="AV427">
        <f t="shared" si="343"/>
        <v>0</v>
      </c>
      <c r="AW427">
        <f t="shared" si="344"/>
        <v>0.83333333333333337</v>
      </c>
      <c r="AX427">
        <f t="shared" si="345"/>
        <v>0</v>
      </c>
      <c r="AY427">
        <f t="shared" si="346"/>
        <v>0</v>
      </c>
      <c r="AZ427">
        <f t="shared" si="347"/>
        <v>0.5</v>
      </c>
      <c r="BA427">
        <f t="shared" si="348"/>
        <v>0</v>
      </c>
      <c r="BB427">
        <f t="shared" si="349"/>
        <v>0</v>
      </c>
      <c r="BC427">
        <f t="shared" si="350"/>
        <v>20.5</v>
      </c>
      <c r="BD427">
        <f t="shared" si="351"/>
        <v>11.666666666666666</v>
      </c>
      <c r="BE427">
        <f t="shared" si="352"/>
        <v>2.6666666666666665</v>
      </c>
      <c r="BF427">
        <f t="shared" si="353"/>
        <v>7.333333333333333</v>
      </c>
      <c r="BG427">
        <f t="shared" si="354"/>
        <v>0</v>
      </c>
      <c r="BH427">
        <f t="shared" si="355"/>
        <v>0</v>
      </c>
      <c r="BI427">
        <f t="shared" si="356"/>
        <v>0.5</v>
      </c>
      <c r="BJ427">
        <f t="shared" si="357"/>
        <v>0</v>
      </c>
      <c r="BK427">
        <f t="shared" si="358"/>
        <v>0</v>
      </c>
      <c r="BL427">
        <v>0</v>
      </c>
      <c r="BM427">
        <f t="shared" si="359"/>
        <v>0</v>
      </c>
      <c r="BN427">
        <f t="shared" si="360"/>
        <v>0</v>
      </c>
      <c r="BO427">
        <f t="shared" si="361"/>
        <v>0</v>
      </c>
      <c r="BP427">
        <f t="shared" si="362"/>
        <v>0</v>
      </c>
      <c r="BQ427">
        <f t="shared" si="363"/>
        <v>0</v>
      </c>
      <c r="BR427">
        <f t="shared" si="364"/>
        <v>0</v>
      </c>
      <c r="BS427">
        <f t="shared" si="365"/>
        <v>0</v>
      </c>
      <c r="BT427">
        <f t="shared" si="366"/>
        <v>0</v>
      </c>
    </row>
    <row r="428" spans="1:148" x14ac:dyDescent="0.25">
      <c r="A428">
        <v>43</v>
      </c>
      <c r="B428">
        <v>3</v>
      </c>
      <c r="C428" t="s">
        <v>62</v>
      </c>
      <c r="D428" t="s">
        <v>61</v>
      </c>
      <c r="E428" s="11"/>
      <c r="F428" s="12">
        <v>8</v>
      </c>
      <c r="G428" s="16">
        <v>2</v>
      </c>
      <c r="H428" s="16">
        <v>4</v>
      </c>
      <c r="I428">
        <f t="shared" si="367"/>
        <v>60.666666666666664</v>
      </c>
      <c r="K428">
        <f t="shared" si="342"/>
        <v>0</v>
      </c>
      <c r="M428">
        <f t="shared" si="368"/>
        <v>0</v>
      </c>
      <c r="Q428">
        <f t="shared" si="369"/>
        <v>5</v>
      </c>
      <c r="T428" s="16"/>
      <c r="U428" s="16"/>
      <c r="AB428">
        <v>2</v>
      </c>
      <c r="AC428">
        <v>106</v>
      </c>
      <c r="AD428">
        <v>41</v>
      </c>
      <c r="AE428">
        <v>7</v>
      </c>
      <c r="AF428">
        <v>26</v>
      </c>
      <c r="AV428">
        <f t="shared" si="343"/>
        <v>0</v>
      </c>
      <c r="AW428">
        <f t="shared" si="344"/>
        <v>0</v>
      </c>
      <c r="AX428">
        <f t="shared" si="345"/>
        <v>0</v>
      </c>
      <c r="AY428">
        <f t="shared" si="346"/>
        <v>0</v>
      </c>
      <c r="AZ428">
        <f t="shared" si="347"/>
        <v>0</v>
      </c>
      <c r="BA428">
        <f t="shared" si="348"/>
        <v>0</v>
      </c>
      <c r="BB428">
        <f t="shared" si="349"/>
        <v>0.66666666666666663</v>
      </c>
      <c r="BC428">
        <f t="shared" si="350"/>
        <v>35.333333333333336</v>
      </c>
      <c r="BD428">
        <f t="shared" si="351"/>
        <v>13.666666666666666</v>
      </c>
      <c r="BE428">
        <f t="shared" si="352"/>
        <v>2.3333333333333335</v>
      </c>
      <c r="BF428">
        <f t="shared" si="353"/>
        <v>8.6666666666666661</v>
      </c>
      <c r="BG428">
        <f t="shared" si="354"/>
        <v>0</v>
      </c>
      <c r="BH428">
        <f t="shared" si="355"/>
        <v>0</v>
      </c>
      <c r="BI428">
        <f t="shared" si="356"/>
        <v>0</v>
      </c>
      <c r="BJ428">
        <f t="shared" si="357"/>
        <v>0</v>
      </c>
      <c r="BK428">
        <f t="shared" si="358"/>
        <v>0</v>
      </c>
      <c r="BL428">
        <v>0</v>
      </c>
      <c r="BM428">
        <f t="shared" si="359"/>
        <v>0</v>
      </c>
      <c r="BN428">
        <f t="shared" si="360"/>
        <v>0</v>
      </c>
      <c r="BO428">
        <f t="shared" si="361"/>
        <v>0</v>
      </c>
      <c r="BP428">
        <f t="shared" si="362"/>
        <v>0</v>
      </c>
      <c r="BQ428">
        <f t="shared" si="363"/>
        <v>0</v>
      </c>
      <c r="BR428">
        <f t="shared" si="364"/>
        <v>0</v>
      </c>
      <c r="BS428">
        <f t="shared" si="365"/>
        <v>0</v>
      </c>
      <c r="BT428">
        <f t="shared" si="366"/>
        <v>0</v>
      </c>
    </row>
    <row r="429" spans="1:148" x14ac:dyDescent="0.25">
      <c r="A429">
        <v>43</v>
      </c>
      <c r="B429">
        <v>3</v>
      </c>
      <c r="C429" t="s">
        <v>62</v>
      </c>
      <c r="D429" t="s">
        <v>61</v>
      </c>
      <c r="E429" s="11"/>
      <c r="F429" s="12">
        <v>9</v>
      </c>
      <c r="G429" s="16">
        <v>2</v>
      </c>
      <c r="H429" s="16">
        <v>4</v>
      </c>
      <c r="I429">
        <f t="shared" si="367"/>
        <v>102.66666666666667</v>
      </c>
      <c r="K429">
        <f t="shared" si="342"/>
        <v>0</v>
      </c>
      <c r="M429">
        <f t="shared" si="368"/>
        <v>0</v>
      </c>
      <c r="Q429">
        <f t="shared" si="369"/>
        <v>5</v>
      </c>
      <c r="T429" s="16"/>
      <c r="U429" s="16"/>
      <c r="AC429">
        <v>67</v>
      </c>
      <c r="AD429">
        <v>78</v>
      </c>
      <c r="AE429">
        <v>17</v>
      </c>
      <c r="AF429">
        <v>144</v>
      </c>
      <c r="AI429">
        <v>2</v>
      </c>
      <c r="AV429">
        <f t="shared" si="343"/>
        <v>0</v>
      </c>
      <c r="AW429">
        <f t="shared" si="344"/>
        <v>0</v>
      </c>
      <c r="AX429">
        <f t="shared" si="345"/>
        <v>0</v>
      </c>
      <c r="AY429">
        <f t="shared" si="346"/>
        <v>0</v>
      </c>
      <c r="AZ429">
        <f t="shared" si="347"/>
        <v>0</v>
      </c>
      <c r="BA429">
        <f t="shared" si="348"/>
        <v>0</v>
      </c>
      <c r="BB429">
        <f t="shared" si="349"/>
        <v>0</v>
      </c>
      <c r="BC429">
        <f t="shared" si="350"/>
        <v>22.333333333333332</v>
      </c>
      <c r="BD429">
        <f t="shared" si="351"/>
        <v>26</v>
      </c>
      <c r="BE429">
        <f t="shared" si="352"/>
        <v>5.666666666666667</v>
      </c>
      <c r="BF429">
        <f t="shared" si="353"/>
        <v>48</v>
      </c>
      <c r="BG429">
        <f t="shared" si="354"/>
        <v>0</v>
      </c>
      <c r="BH429">
        <f t="shared" si="355"/>
        <v>0</v>
      </c>
      <c r="BI429">
        <f t="shared" si="356"/>
        <v>0.66666666666666663</v>
      </c>
      <c r="BJ429">
        <f t="shared" si="357"/>
        <v>0</v>
      </c>
      <c r="BK429">
        <f t="shared" si="358"/>
        <v>0</v>
      </c>
      <c r="BL429">
        <v>0</v>
      </c>
      <c r="BM429">
        <f t="shared" si="359"/>
        <v>0</v>
      </c>
      <c r="BN429">
        <f t="shared" si="360"/>
        <v>0</v>
      </c>
      <c r="BO429">
        <f t="shared" si="361"/>
        <v>0</v>
      </c>
      <c r="BP429">
        <f t="shared" si="362"/>
        <v>0</v>
      </c>
      <c r="BQ429">
        <f t="shared" si="363"/>
        <v>0</v>
      </c>
      <c r="BR429">
        <f t="shared" si="364"/>
        <v>0</v>
      </c>
      <c r="BS429">
        <f t="shared" si="365"/>
        <v>0</v>
      </c>
      <c r="BT429">
        <f t="shared" si="366"/>
        <v>0</v>
      </c>
    </row>
    <row r="430" spans="1:148" x14ac:dyDescent="0.25">
      <c r="A430">
        <v>43</v>
      </c>
      <c r="B430">
        <v>3</v>
      </c>
      <c r="C430" t="s">
        <v>62</v>
      </c>
      <c r="D430" t="s">
        <v>61</v>
      </c>
      <c r="E430" s="11"/>
      <c r="F430" s="12">
        <v>10</v>
      </c>
      <c r="G430">
        <v>2</v>
      </c>
      <c r="H430">
        <v>4</v>
      </c>
      <c r="I430">
        <f t="shared" si="367"/>
        <v>120.33333333333333</v>
      </c>
      <c r="K430">
        <f t="shared" si="342"/>
        <v>0</v>
      </c>
      <c r="M430">
        <f t="shared" si="368"/>
        <v>0</v>
      </c>
      <c r="Q430">
        <f t="shared" si="369"/>
        <v>5</v>
      </c>
      <c r="AC430">
        <v>92</v>
      </c>
      <c r="AD430">
        <v>37</v>
      </c>
      <c r="AE430">
        <v>6</v>
      </c>
      <c r="AF430">
        <v>216</v>
      </c>
      <c r="AI430">
        <v>10</v>
      </c>
      <c r="AV430">
        <f t="shared" si="343"/>
        <v>0</v>
      </c>
      <c r="AW430">
        <f t="shared" si="344"/>
        <v>0</v>
      </c>
      <c r="AX430">
        <f t="shared" si="345"/>
        <v>0</v>
      </c>
      <c r="AY430">
        <f t="shared" si="346"/>
        <v>0</v>
      </c>
      <c r="AZ430">
        <f t="shared" si="347"/>
        <v>0</v>
      </c>
      <c r="BA430">
        <f t="shared" si="348"/>
        <v>0</v>
      </c>
      <c r="BB430">
        <f t="shared" si="349"/>
        <v>0</v>
      </c>
      <c r="BC430">
        <f t="shared" si="350"/>
        <v>30.666666666666668</v>
      </c>
      <c r="BD430">
        <f t="shared" si="351"/>
        <v>12.333333333333334</v>
      </c>
      <c r="BE430">
        <f t="shared" si="352"/>
        <v>2</v>
      </c>
      <c r="BF430">
        <f t="shared" si="353"/>
        <v>72</v>
      </c>
      <c r="BG430">
        <f t="shared" si="354"/>
        <v>0</v>
      </c>
      <c r="BH430">
        <f t="shared" si="355"/>
        <v>0</v>
      </c>
      <c r="BI430">
        <f t="shared" si="356"/>
        <v>3.3333333333333335</v>
      </c>
      <c r="BJ430">
        <f t="shared" si="357"/>
        <v>0</v>
      </c>
      <c r="BK430">
        <f t="shared" si="358"/>
        <v>0</v>
      </c>
      <c r="BL430">
        <v>0</v>
      </c>
      <c r="BM430">
        <f t="shared" si="359"/>
        <v>0</v>
      </c>
      <c r="BN430">
        <f t="shared" si="360"/>
        <v>0</v>
      </c>
      <c r="BO430">
        <f t="shared" si="361"/>
        <v>0</v>
      </c>
      <c r="BP430">
        <f t="shared" si="362"/>
        <v>0</v>
      </c>
      <c r="BQ430">
        <f t="shared" si="363"/>
        <v>0</v>
      </c>
      <c r="BR430">
        <f t="shared" si="364"/>
        <v>0</v>
      </c>
      <c r="BS430">
        <f t="shared" si="365"/>
        <v>0</v>
      </c>
      <c r="BT430">
        <f t="shared" si="366"/>
        <v>0</v>
      </c>
    </row>
    <row r="431" spans="1:148" x14ac:dyDescent="0.25">
      <c r="A431">
        <v>43</v>
      </c>
      <c r="B431">
        <v>3</v>
      </c>
      <c r="C431" t="s">
        <v>62</v>
      </c>
      <c r="D431" t="s">
        <v>61</v>
      </c>
      <c r="E431" s="11"/>
      <c r="F431" s="12">
        <v>11</v>
      </c>
      <c r="G431">
        <v>1</v>
      </c>
      <c r="H431">
        <v>2</v>
      </c>
      <c r="I431">
        <f t="shared" si="367"/>
        <v>63.5</v>
      </c>
      <c r="K431">
        <f t="shared" si="342"/>
        <v>0</v>
      </c>
      <c r="M431">
        <f t="shared" si="368"/>
        <v>0</v>
      </c>
      <c r="Q431">
        <f t="shared" si="369"/>
        <v>6</v>
      </c>
      <c r="AA431">
        <v>4</v>
      </c>
      <c r="AC431">
        <v>56</v>
      </c>
      <c r="AD431">
        <v>41</v>
      </c>
      <c r="AE431">
        <v>8</v>
      </c>
      <c r="AF431">
        <v>257</v>
      </c>
      <c r="AI431">
        <v>15</v>
      </c>
      <c r="AV431">
        <f t="shared" si="343"/>
        <v>0</v>
      </c>
      <c r="AW431">
        <f t="shared" si="344"/>
        <v>0</v>
      </c>
      <c r="AX431">
        <f t="shared" si="345"/>
        <v>0</v>
      </c>
      <c r="AY431">
        <f t="shared" si="346"/>
        <v>0</v>
      </c>
      <c r="AZ431">
        <f t="shared" si="347"/>
        <v>0</v>
      </c>
      <c r="BA431">
        <f t="shared" si="348"/>
        <v>0.66666666666666663</v>
      </c>
      <c r="BB431">
        <f t="shared" si="349"/>
        <v>0</v>
      </c>
      <c r="BC431">
        <f t="shared" si="350"/>
        <v>9.3333333333333339</v>
      </c>
      <c r="BD431">
        <f t="shared" si="351"/>
        <v>6.833333333333333</v>
      </c>
      <c r="BE431">
        <f t="shared" si="352"/>
        <v>1.3333333333333333</v>
      </c>
      <c r="BF431">
        <f t="shared" si="353"/>
        <v>42.833333333333336</v>
      </c>
      <c r="BG431">
        <f t="shared" si="354"/>
        <v>0</v>
      </c>
      <c r="BH431">
        <f t="shared" si="355"/>
        <v>0</v>
      </c>
      <c r="BI431">
        <f t="shared" si="356"/>
        <v>2.5</v>
      </c>
      <c r="BJ431">
        <f t="shared" si="357"/>
        <v>0</v>
      </c>
      <c r="BK431">
        <f t="shared" si="358"/>
        <v>0</v>
      </c>
      <c r="BL431">
        <v>0</v>
      </c>
      <c r="BM431">
        <f t="shared" si="359"/>
        <v>0</v>
      </c>
      <c r="BN431">
        <f t="shared" si="360"/>
        <v>0</v>
      </c>
      <c r="BO431">
        <f t="shared" si="361"/>
        <v>0</v>
      </c>
      <c r="BP431">
        <f t="shared" si="362"/>
        <v>0</v>
      </c>
      <c r="BQ431">
        <f t="shared" si="363"/>
        <v>0</v>
      </c>
      <c r="BR431">
        <f t="shared" si="364"/>
        <v>0</v>
      </c>
      <c r="BS431">
        <f t="shared" si="365"/>
        <v>0</v>
      </c>
      <c r="BT431">
        <f t="shared" si="366"/>
        <v>0</v>
      </c>
    </row>
    <row r="432" spans="1:148" x14ac:dyDescent="0.25">
      <c r="A432">
        <v>44</v>
      </c>
      <c r="B432">
        <v>4</v>
      </c>
      <c r="C432" t="s">
        <v>60</v>
      </c>
      <c r="D432" t="s">
        <v>61</v>
      </c>
      <c r="E432" s="17"/>
      <c r="F432" s="15">
        <v>2</v>
      </c>
      <c r="G432" s="16">
        <v>0</v>
      </c>
      <c r="H432" s="16">
        <v>1</v>
      </c>
      <c r="I432">
        <f t="shared" si="367"/>
        <v>68.833333333333343</v>
      </c>
      <c r="J432">
        <f>AVERAGE(I432:I441)</f>
        <v>126.31666666666663</v>
      </c>
      <c r="K432">
        <f t="shared" si="342"/>
        <v>8.3333333333333329E-2</v>
      </c>
      <c r="L432">
        <f>AVERAGE(K432:K441)</f>
        <v>7.4999999999999997E-2</v>
      </c>
      <c r="M432">
        <f t="shared" si="368"/>
        <v>1</v>
      </c>
      <c r="N432">
        <f>AVERAGE(M432:M441)</f>
        <v>0.2</v>
      </c>
      <c r="O432">
        <f>STDEV(K432:K441)</f>
        <v>0.20953357961829011</v>
      </c>
      <c r="P432">
        <f>O432/L432</f>
        <v>2.7937810615772016</v>
      </c>
      <c r="Q432">
        <f t="shared" si="369"/>
        <v>8</v>
      </c>
      <c r="R432">
        <f>AVERAGE(Q432:Q441)</f>
        <v>5.7</v>
      </c>
      <c r="S432">
        <f>STDEV(I432:I441)</f>
        <v>39.01894522433642</v>
      </c>
      <c r="T432">
        <f>S432/J432</f>
        <v>0.30889783790212244</v>
      </c>
      <c r="W432">
        <v>74</v>
      </c>
      <c r="Z432">
        <v>176</v>
      </c>
      <c r="AA432">
        <v>8</v>
      </c>
      <c r="AC432">
        <v>12</v>
      </c>
      <c r="AD432">
        <v>144</v>
      </c>
      <c r="AE432">
        <v>378</v>
      </c>
      <c r="AF432">
        <v>32</v>
      </c>
      <c r="AP432">
        <v>2</v>
      </c>
      <c r="AS432">
        <v>1</v>
      </c>
      <c r="AV432">
        <f t="shared" si="343"/>
        <v>0</v>
      </c>
      <c r="AW432">
        <f t="shared" si="344"/>
        <v>6.166666666666667</v>
      </c>
      <c r="AX432">
        <f t="shared" si="345"/>
        <v>0</v>
      </c>
      <c r="AY432">
        <f t="shared" si="346"/>
        <v>0</v>
      </c>
      <c r="AZ432">
        <f t="shared" si="347"/>
        <v>14.666666666666666</v>
      </c>
      <c r="BA432">
        <f t="shared" si="348"/>
        <v>0.66666666666666663</v>
      </c>
      <c r="BB432">
        <f t="shared" si="349"/>
        <v>0</v>
      </c>
      <c r="BC432">
        <f t="shared" si="350"/>
        <v>1</v>
      </c>
      <c r="BD432">
        <f t="shared" si="351"/>
        <v>12</v>
      </c>
      <c r="BE432">
        <f t="shared" si="352"/>
        <v>31.5</v>
      </c>
      <c r="BF432">
        <f t="shared" si="353"/>
        <v>2.6666666666666665</v>
      </c>
      <c r="BG432">
        <f t="shared" si="354"/>
        <v>0</v>
      </c>
      <c r="BH432">
        <f t="shared" si="355"/>
        <v>0</v>
      </c>
      <c r="BI432">
        <f t="shared" si="356"/>
        <v>0</v>
      </c>
      <c r="BJ432">
        <f t="shared" si="357"/>
        <v>0</v>
      </c>
      <c r="BK432">
        <f t="shared" si="358"/>
        <v>0</v>
      </c>
      <c r="BL432">
        <v>0.16666666666666666</v>
      </c>
      <c r="BM432">
        <f t="shared" si="359"/>
        <v>0</v>
      </c>
      <c r="BN432">
        <f t="shared" si="360"/>
        <v>0</v>
      </c>
      <c r="BO432">
        <f t="shared" si="361"/>
        <v>0</v>
      </c>
      <c r="BP432">
        <f t="shared" si="362"/>
        <v>0</v>
      </c>
      <c r="BQ432">
        <f t="shared" si="363"/>
        <v>0</v>
      </c>
      <c r="BR432">
        <f t="shared" si="364"/>
        <v>0</v>
      </c>
      <c r="BS432">
        <f t="shared" si="365"/>
        <v>8.3333333333333329E-2</v>
      </c>
      <c r="BT432">
        <f t="shared" si="366"/>
        <v>0</v>
      </c>
      <c r="BV432">
        <f>AVERAGE(AV432:AV441)</f>
        <v>0</v>
      </c>
      <c r="BW432">
        <f>STDEV(AV432:AV441)</f>
        <v>0</v>
      </c>
      <c r="BX432">
        <v>0</v>
      </c>
      <c r="BY432">
        <f>AVERAGE(AW432:AW441)</f>
        <v>0.68333333333333335</v>
      </c>
      <c r="BZ432">
        <f>STDEV(AW432:AW441)</f>
        <v>1.93800521091427</v>
      </c>
      <c r="CA432">
        <f t="shared" si="370"/>
        <v>2.8361051867038096</v>
      </c>
      <c r="CB432">
        <f>AVERAGE(AX432:AX441)</f>
        <v>0</v>
      </c>
      <c r="CC432">
        <f>STDEV(AX432:AX441)</f>
        <v>0</v>
      </c>
      <c r="CD432">
        <v>0</v>
      </c>
      <c r="CE432">
        <f t="shared" ref="CE432" si="393">AVERAGE(AY432:AY441)</f>
        <v>0</v>
      </c>
      <c r="CF432">
        <f>STDEV(AY432:AY441)</f>
        <v>0</v>
      </c>
      <c r="CG432">
        <v>0</v>
      </c>
      <c r="CH432">
        <f>AVERAGE(AZ432:AZ441)</f>
        <v>1.5333333333333332</v>
      </c>
      <c r="CI432">
        <f>STDEV(AZ432:AZ441)</f>
        <v>4.6193367061666191</v>
      </c>
      <c r="CJ432">
        <f t="shared" si="372"/>
        <v>3.012610895326056</v>
      </c>
      <c r="CK432">
        <f>AVERAGE(BA432:BA441)</f>
        <v>0.6</v>
      </c>
      <c r="CL432">
        <f>STDEV(BA432:BA441)</f>
        <v>1.2252487779635752</v>
      </c>
      <c r="CM432">
        <f t="shared" si="373"/>
        <v>2.0420812966059589</v>
      </c>
      <c r="CN432">
        <f>AVERAGE(BB432:BB441)</f>
        <v>1.3333333333333333</v>
      </c>
      <c r="CO432">
        <f>STDEV(BB432:BB441)</f>
        <v>2.3253832818284836</v>
      </c>
      <c r="CP432">
        <f t="shared" si="374"/>
        <v>1.7440374613713627</v>
      </c>
      <c r="CQ432">
        <f>AVERAGE(BC432:BC441)</f>
        <v>25.716666666666661</v>
      </c>
      <c r="CR432">
        <f>STDEV(BC432:BC441)</f>
        <v>20.096380424664531</v>
      </c>
      <c r="CS432">
        <f t="shared" si="375"/>
        <v>0.78145354859356586</v>
      </c>
      <c r="CT432">
        <f>AVERAGE(BD432:BD441)</f>
        <v>11.883333333333333</v>
      </c>
      <c r="CU432">
        <f>STDEV(BD432:BD441)</f>
        <v>9.2075016383247608</v>
      </c>
      <c r="CV432">
        <f t="shared" si="376"/>
        <v>0.77482482229941885</v>
      </c>
      <c r="CW432">
        <f>AVERAGE(BE432:BE441)</f>
        <v>26.516666666666669</v>
      </c>
      <c r="CX432">
        <f>STDEV(BE432:BE441)</f>
        <v>29.182953124836757</v>
      </c>
      <c r="CY432">
        <f t="shared" si="377"/>
        <v>1.100551343488501</v>
      </c>
      <c r="CZ432">
        <f>AVERAGE(BF432:BF441)</f>
        <v>50.233333333333334</v>
      </c>
      <c r="DA432">
        <f>STDEV(BF432:BF441)</f>
        <v>33.298796923360598</v>
      </c>
      <c r="DB432">
        <f t="shared" si="378"/>
        <v>0.66288248686185658</v>
      </c>
      <c r="DC432">
        <f>AVERAGE(BG432:BG441)</f>
        <v>0</v>
      </c>
      <c r="DD432">
        <f>STDEV(BG432:BG441)</f>
        <v>0</v>
      </c>
      <c r="DE432">
        <v>0</v>
      </c>
      <c r="DF432">
        <f>AVERAGE(BH432:BH441)</f>
        <v>0</v>
      </c>
      <c r="DG432">
        <f>STDEV(BH432:BH441)</f>
        <v>0</v>
      </c>
      <c r="DH432">
        <v>0</v>
      </c>
      <c r="DI432">
        <f>AVERAGE(BI432:BI441)</f>
        <v>7.4333333333333327</v>
      </c>
      <c r="DJ432">
        <f>STDEV(BI432:BI441)</f>
        <v>19.481583579509959</v>
      </c>
      <c r="DK432">
        <f t="shared" si="380"/>
        <v>2.6208408402928196</v>
      </c>
      <c r="DL432">
        <f>AVERAGE(BJ432:BJ441)</f>
        <v>0</v>
      </c>
      <c r="DM432">
        <f>STDEV(BJ432:BJ441)</f>
        <v>0</v>
      </c>
      <c r="DN432">
        <v>0</v>
      </c>
      <c r="DO432">
        <f>AVERAGE(BK432:BK441)</f>
        <v>0</v>
      </c>
      <c r="DP432">
        <f>STDEV(BK432:BK441)</f>
        <v>0</v>
      </c>
      <c r="DQ432">
        <v>0</v>
      </c>
      <c r="DR432">
        <f>AVERAGE(BM432:BM441)</f>
        <v>6.6666666666666666E-2</v>
      </c>
      <c r="DS432">
        <f>STDEV(BM432:BM441)</f>
        <v>0.21081851067789195</v>
      </c>
      <c r="DT432">
        <f t="shared" si="381"/>
        <v>3.1622776601683795</v>
      </c>
      <c r="DU432">
        <f>AVERAGE(BN432:BN441)</f>
        <v>0</v>
      </c>
      <c r="DV432">
        <f>STDEV(BN432:BN441)</f>
        <v>0</v>
      </c>
      <c r="DW432">
        <v>0</v>
      </c>
      <c r="DX432">
        <f>AVERAGE(BO432:BO441)</f>
        <v>0</v>
      </c>
      <c r="DY432">
        <f>STDEV(BO432:BO441)</f>
        <v>0</v>
      </c>
      <c r="DZ432">
        <v>0</v>
      </c>
      <c r="EA432">
        <f>AVERAGE(BP432:BP441)</f>
        <v>0</v>
      </c>
      <c r="EB432">
        <f>STDEV(BP432:BP441)</f>
        <v>0</v>
      </c>
      <c r="EC432">
        <v>0</v>
      </c>
      <c r="ED432">
        <f>AVERAGE(BL432:BL441)</f>
        <v>0.38333333333333336</v>
      </c>
      <c r="EE432">
        <f>STDEV(BL432:BL441)</f>
        <v>0.80142619786059155</v>
      </c>
      <c r="EF432">
        <f t="shared" si="382"/>
        <v>2.0906770378971951</v>
      </c>
      <c r="EG432">
        <f>AVERAGE(BQ432:BQ441)</f>
        <v>0</v>
      </c>
      <c r="EH432">
        <f>STDEV(BQ432:BQ441)</f>
        <v>0</v>
      </c>
      <c r="EI432">
        <v>0</v>
      </c>
      <c r="EJ432">
        <f>AVERAGE(BR432:BR441)</f>
        <v>0</v>
      </c>
      <c r="EK432">
        <f t="shared" si="383"/>
        <v>0</v>
      </c>
      <c r="EL432">
        <v>0</v>
      </c>
      <c r="EM432">
        <f>AVERAGE(BS432:BS441)</f>
        <v>8.3333333333333332E-3</v>
      </c>
      <c r="EN432">
        <f t="shared" si="384"/>
        <v>2.6352313834736494E-2</v>
      </c>
      <c r="EO432">
        <f t="shared" si="385"/>
        <v>3.1622776601683795</v>
      </c>
      <c r="EP432">
        <f>AVERAGE(BT432:BT441)</f>
        <v>0</v>
      </c>
      <c r="EQ432">
        <f t="shared" si="386"/>
        <v>0</v>
      </c>
      <c r="ER432">
        <v>0</v>
      </c>
    </row>
    <row r="433" spans="1:148" x14ac:dyDescent="0.25">
      <c r="A433">
        <v>44</v>
      </c>
      <c r="B433">
        <v>4</v>
      </c>
      <c r="C433" t="s">
        <v>60</v>
      </c>
      <c r="D433" t="s">
        <v>61</v>
      </c>
      <c r="E433" s="15"/>
      <c r="F433" s="15">
        <v>3</v>
      </c>
      <c r="G433" s="16">
        <v>1</v>
      </c>
      <c r="H433" s="16">
        <v>2</v>
      </c>
      <c r="I433">
        <f t="shared" si="367"/>
        <v>59.833333333333336</v>
      </c>
      <c r="K433">
        <f t="shared" si="342"/>
        <v>0</v>
      </c>
      <c r="M433">
        <f t="shared" si="368"/>
        <v>0</v>
      </c>
      <c r="Q433">
        <f t="shared" si="369"/>
        <v>4</v>
      </c>
      <c r="T433" s="16"/>
      <c r="U433" s="16"/>
      <c r="AC433">
        <v>64</v>
      </c>
      <c r="AD433">
        <v>110</v>
      </c>
      <c r="AE433">
        <v>62</v>
      </c>
      <c r="AF433">
        <v>123</v>
      </c>
      <c r="AV433">
        <f t="shared" si="343"/>
        <v>0</v>
      </c>
      <c r="AW433">
        <f t="shared" si="344"/>
        <v>0</v>
      </c>
      <c r="AX433">
        <f t="shared" si="345"/>
        <v>0</v>
      </c>
      <c r="AY433">
        <f t="shared" si="346"/>
        <v>0</v>
      </c>
      <c r="AZ433">
        <f t="shared" si="347"/>
        <v>0</v>
      </c>
      <c r="BA433">
        <f t="shared" si="348"/>
        <v>0</v>
      </c>
      <c r="BB433">
        <f t="shared" si="349"/>
        <v>0</v>
      </c>
      <c r="BC433">
        <f t="shared" si="350"/>
        <v>10.666666666666666</v>
      </c>
      <c r="BD433">
        <f t="shared" si="351"/>
        <v>18.333333333333332</v>
      </c>
      <c r="BE433">
        <f t="shared" si="352"/>
        <v>10.333333333333334</v>
      </c>
      <c r="BF433">
        <f t="shared" si="353"/>
        <v>20.5</v>
      </c>
      <c r="BG433">
        <f t="shared" si="354"/>
        <v>0</v>
      </c>
      <c r="BH433">
        <f t="shared" si="355"/>
        <v>0</v>
      </c>
      <c r="BI433">
        <f t="shared" si="356"/>
        <v>0</v>
      </c>
      <c r="BJ433">
        <f t="shared" si="357"/>
        <v>0</v>
      </c>
      <c r="BK433">
        <f t="shared" si="358"/>
        <v>0</v>
      </c>
      <c r="BL433">
        <v>0</v>
      </c>
      <c r="BM433">
        <f t="shared" si="359"/>
        <v>0</v>
      </c>
      <c r="BN433">
        <f t="shared" si="360"/>
        <v>0</v>
      </c>
      <c r="BO433">
        <f t="shared" si="361"/>
        <v>0</v>
      </c>
      <c r="BP433">
        <f t="shared" si="362"/>
        <v>0</v>
      </c>
      <c r="BQ433">
        <f t="shared" si="363"/>
        <v>0</v>
      </c>
      <c r="BR433">
        <f t="shared" si="364"/>
        <v>0</v>
      </c>
      <c r="BS433">
        <f t="shared" si="365"/>
        <v>0</v>
      </c>
      <c r="BT433">
        <f t="shared" si="366"/>
        <v>0</v>
      </c>
    </row>
    <row r="434" spans="1:148" x14ac:dyDescent="0.25">
      <c r="A434">
        <v>44</v>
      </c>
      <c r="B434">
        <v>4</v>
      </c>
      <c r="C434" t="s">
        <v>60</v>
      </c>
      <c r="D434" t="s">
        <v>61</v>
      </c>
      <c r="E434" s="15"/>
      <c r="F434" s="15">
        <v>4</v>
      </c>
      <c r="G434" s="16">
        <v>1</v>
      </c>
      <c r="H434" s="16">
        <v>2</v>
      </c>
      <c r="I434">
        <f t="shared" si="367"/>
        <v>117.49999999999999</v>
      </c>
      <c r="K434">
        <f t="shared" si="342"/>
        <v>0.66666666666666663</v>
      </c>
      <c r="M434">
        <f t="shared" si="368"/>
        <v>1</v>
      </c>
      <c r="Q434">
        <f t="shared" si="369"/>
        <v>7</v>
      </c>
      <c r="T434" s="16"/>
      <c r="U434" s="16"/>
      <c r="AA434">
        <v>2</v>
      </c>
      <c r="AB434">
        <v>6</v>
      </c>
      <c r="AC434">
        <v>19</v>
      </c>
      <c r="AD434">
        <v>29</v>
      </c>
      <c r="AE434">
        <v>150</v>
      </c>
      <c r="AF434">
        <v>491</v>
      </c>
      <c r="AL434">
        <v>4</v>
      </c>
      <c r="AP434">
        <v>8</v>
      </c>
      <c r="AV434">
        <f t="shared" si="343"/>
        <v>0</v>
      </c>
      <c r="AW434">
        <f t="shared" si="344"/>
        <v>0</v>
      </c>
      <c r="AX434">
        <f t="shared" si="345"/>
        <v>0</v>
      </c>
      <c r="AY434">
        <f t="shared" si="346"/>
        <v>0</v>
      </c>
      <c r="AZ434">
        <f t="shared" si="347"/>
        <v>0</v>
      </c>
      <c r="BA434">
        <f t="shared" si="348"/>
        <v>0.33333333333333331</v>
      </c>
      <c r="BB434">
        <f t="shared" si="349"/>
        <v>1</v>
      </c>
      <c r="BC434">
        <f t="shared" si="350"/>
        <v>3.1666666666666665</v>
      </c>
      <c r="BD434">
        <f t="shared" si="351"/>
        <v>4.833333333333333</v>
      </c>
      <c r="BE434">
        <f t="shared" si="352"/>
        <v>25</v>
      </c>
      <c r="BF434">
        <f t="shared" si="353"/>
        <v>81.833333333333329</v>
      </c>
      <c r="BG434">
        <f t="shared" si="354"/>
        <v>0</v>
      </c>
      <c r="BH434">
        <f t="shared" si="355"/>
        <v>0</v>
      </c>
      <c r="BI434">
        <f t="shared" si="356"/>
        <v>0</v>
      </c>
      <c r="BJ434">
        <f t="shared" si="357"/>
        <v>0</v>
      </c>
      <c r="BK434">
        <f t="shared" si="358"/>
        <v>0</v>
      </c>
      <c r="BL434">
        <v>1.3333333333333333</v>
      </c>
      <c r="BM434">
        <f t="shared" si="359"/>
        <v>0.66666666666666663</v>
      </c>
      <c r="BN434">
        <f t="shared" si="360"/>
        <v>0</v>
      </c>
      <c r="BO434">
        <f t="shared" si="361"/>
        <v>0</v>
      </c>
      <c r="BP434">
        <f t="shared" si="362"/>
        <v>0</v>
      </c>
      <c r="BQ434">
        <f t="shared" si="363"/>
        <v>0</v>
      </c>
      <c r="BR434">
        <f t="shared" si="364"/>
        <v>0</v>
      </c>
      <c r="BS434">
        <f t="shared" si="365"/>
        <v>0</v>
      </c>
      <c r="BT434">
        <f t="shared" si="366"/>
        <v>0</v>
      </c>
    </row>
    <row r="435" spans="1:148" x14ac:dyDescent="0.25">
      <c r="A435">
        <v>44</v>
      </c>
      <c r="B435">
        <v>4</v>
      </c>
      <c r="C435" t="s">
        <v>60</v>
      </c>
      <c r="D435" t="s">
        <v>61</v>
      </c>
      <c r="E435" s="15"/>
      <c r="F435" s="15">
        <v>5</v>
      </c>
      <c r="G435" s="16">
        <v>2</v>
      </c>
      <c r="H435" s="16">
        <v>4</v>
      </c>
      <c r="I435">
        <f t="shared" si="367"/>
        <v>159.33333333333334</v>
      </c>
      <c r="K435">
        <f t="shared" si="342"/>
        <v>0</v>
      </c>
      <c r="M435">
        <f t="shared" si="368"/>
        <v>0</v>
      </c>
      <c r="Q435">
        <f t="shared" si="369"/>
        <v>7</v>
      </c>
      <c r="T435" s="16"/>
      <c r="U435" s="16"/>
      <c r="Z435">
        <v>2</v>
      </c>
      <c r="AA435">
        <v>1</v>
      </c>
      <c r="AB435">
        <v>3</v>
      </c>
      <c r="AC435">
        <v>185</v>
      </c>
      <c r="AD435">
        <v>25</v>
      </c>
      <c r="AE435">
        <v>17</v>
      </c>
      <c r="AF435">
        <v>245</v>
      </c>
      <c r="AV435">
        <f t="shared" si="343"/>
        <v>0</v>
      </c>
      <c r="AW435">
        <f t="shared" si="344"/>
        <v>0</v>
      </c>
      <c r="AX435">
        <f t="shared" si="345"/>
        <v>0</v>
      </c>
      <c r="AY435">
        <f t="shared" si="346"/>
        <v>0</v>
      </c>
      <c r="AZ435">
        <f t="shared" si="347"/>
        <v>0.66666666666666663</v>
      </c>
      <c r="BA435">
        <f t="shared" si="348"/>
        <v>0.33333333333333331</v>
      </c>
      <c r="BB435">
        <f t="shared" si="349"/>
        <v>1</v>
      </c>
      <c r="BC435">
        <f t="shared" si="350"/>
        <v>61.666666666666664</v>
      </c>
      <c r="BD435">
        <f t="shared" si="351"/>
        <v>8.3333333333333339</v>
      </c>
      <c r="BE435">
        <f t="shared" si="352"/>
        <v>5.666666666666667</v>
      </c>
      <c r="BF435">
        <f t="shared" si="353"/>
        <v>81.666666666666671</v>
      </c>
      <c r="BG435">
        <f t="shared" si="354"/>
        <v>0</v>
      </c>
      <c r="BH435">
        <f t="shared" si="355"/>
        <v>0</v>
      </c>
      <c r="BI435">
        <f t="shared" si="356"/>
        <v>0</v>
      </c>
      <c r="BJ435">
        <f t="shared" si="357"/>
        <v>0</v>
      </c>
      <c r="BK435">
        <f t="shared" si="358"/>
        <v>0</v>
      </c>
      <c r="BL435">
        <v>0</v>
      </c>
      <c r="BM435">
        <f t="shared" si="359"/>
        <v>0</v>
      </c>
      <c r="BN435">
        <f t="shared" si="360"/>
        <v>0</v>
      </c>
      <c r="BO435">
        <f t="shared" si="361"/>
        <v>0</v>
      </c>
      <c r="BP435">
        <f t="shared" si="362"/>
        <v>0</v>
      </c>
      <c r="BQ435">
        <f t="shared" si="363"/>
        <v>0</v>
      </c>
      <c r="BR435">
        <f t="shared" si="364"/>
        <v>0</v>
      </c>
      <c r="BS435">
        <f t="shared" si="365"/>
        <v>0</v>
      </c>
      <c r="BT435">
        <f t="shared" si="366"/>
        <v>0</v>
      </c>
    </row>
    <row r="436" spans="1:148" x14ac:dyDescent="0.25">
      <c r="A436">
        <v>44</v>
      </c>
      <c r="B436">
        <v>4</v>
      </c>
      <c r="C436" t="s">
        <v>60</v>
      </c>
      <c r="D436" t="s">
        <v>61</v>
      </c>
      <c r="E436" s="15"/>
      <c r="F436" s="15">
        <v>6</v>
      </c>
      <c r="G436" s="16">
        <v>3</v>
      </c>
      <c r="H436" s="16">
        <v>8</v>
      </c>
      <c r="I436">
        <f t="shared" si="367"/>
        <v>149.33333333333331</v>
      </c>
      <c r="K436">
        <f t="shared" si="342"/>
        <v>0</v>
      </c>
      <c r="M436">
        <f t="shared" si="368"/>
        <v>0</v>
      </c>
      <c r="Q436">
        <f t="shared" si="369"/>
        <v>5</v>
      </c>
      <c r="T436" s="16"/>
      <c r="U436" s="16"/>
      <c r="W436">
        <v>1</v>
      </c>
      <c r="AC436">
        <v>58</v>
      </c>
      <c r="AD436">
        <v>3</v>
      </c>
      <c r="AE436">
        <v>99</v>
      </c>
      <c r="AF436">
        <v>63</v>
      </c>
      <c r="AV436">
        <f t="shared" si="343"/>
        <v>0</v>
      </c>
      <c r="AW436">
        <f t="shared" si="344"/>
        <v>0.66666666666666663</v>
      </c>
      <c r="AX436">
        <f t="shared" si="345"/>
        <v>0</v>
      </c>
      <c r="AY436">
        <f t="shared" si="346"/>
        <v>0</v>
      </c>
      <c r="AZ436">
        <f t="shared" si="347"/>
        <v>0</v>
      </c>
      <c r="BA436">
        <f t="shared" si="348"/>
        <v>0</v>
      </c>
      <c r="BB436">
        <f t="shared" si="349"/>
        <v>0</v>
      </c>
      <c r="BC436">
        <f t="shared" si="350"/>
        <v>38.666666666666664</v>
      </c>
      <c r="BD436">
        <f t="shared" si="351"/>
        <v>2</v>
      </c>
      <c r="BE436">
        <f t="shared" si="352"/>
        <v>66</v>
      </c>
      <c r="BF436">
        <f t="shared" si="353"/>
        <v>42</v>
      </c>
      <c r="BG436">
        <f t="shared" si="354"/>
        <v>0</v>
      </c>
      <c r="BH436">
        <f t="shared" si="355"/>
        <v>0</v>
      </c>
      <c r="BI436">
        <f t="shared" si="356"/>
        <v>0</v>
      </c>
      <c r="BJ436">
        <f t="shared" si="357"/>
        <v>0</v>
      </c>
      <c r="BK436">
        <f t="shared" si="358"/>
        <v>0</v>
      </c>
      <c r="BL436">
        <v>0</v>
      </c>
      <c r="BM436">
        <f t="shared" si="359"/>
        <v>0</v>
      </c>
      <c r="BN436">
        <f t="shared" si="360"/>
        <v>0</v>
      </c>
      <c r="BO436">
        <f t="shared" si="361"/>
        <v>0</v>
      </c>
      <c r="BP436">
        <f t="shared" si="362"/>
        <v>0</v>
      </c>
      <c r="BQ436">
        <f t="shared" si="363"/>
        <v>0</v>
      </c>
      <c r="BR436">
        <f t="shared" si="364"/>
        <v>0</v>
      </c>
      <c r="BS436">
        <f t="shared" si="365"/>
        <v>0</v>
      </c>
      <c r="BT436">
        <f t="shared" si="366"/>
        <v>0</v>
      </c>
    </row>
    <row r="437" spans="1:148" x14ac:dyDescent="0.25">
      <c r="A437">
        <v>44</v>
      </c>
      <c r="B437">
        <v>4</v>
      </c>
      <c r="C437" t="s">
        <v>60</v>
      </c>
      <c r="D437" t="s">
        <v>61</v>
      </c>
      <c r="E437" s="15"/>
      <c r="F437" s="12">
        <v>7</v>
      </c>
      <c r="G437">
        <v>3</v>
      </c>
      <c r="H437">
        <v>8</v>
      </c>
      <c r="I437">
        <f t="shared" si="367"/>
        <v>152.66666666666666</v>
      </c>
      <c r="K437">
        <f t="shared" si="342"/>
        <v>0</v>
      </c>
      <c r="M437">
        <f t="shared" si="368"/>
        <v>0</v>
      </c>
      <c r="Q437">
        <f t="shared" si="369"/>
        <v>6</v>
      </c>
      <c r="AA437">
        <v>6</v>
      </c>
      <c r="AB437">
        <v>8</v>
      </c>
      <c r="AC437">
        <v>40</v>
      </c>
      <c r="AD437">
        <v>2</v>
      </c>
      <c r="AE437">
        <v>127</v>
      </c>
      <c r="AF437">
        <v>46</v>
      </c>
      <c r="AV437">
        <f t="shared" si="343"/>
        <v>0</v>
      </c>
      <c r="AW437">
        <f t="shared" si="344"/>
        <v>0</v>
      </c>
      <c r="AX437">
        <f t="shared" si="345"/>
        <v>0</v>
      </c>
      <c r="AY437">
        <f t="shared" si="346"/>
        <v>0</v>
      </c>
      <c r="AZ437">
        <f t="shared" si="347"/>
        <v>0</v>
      </c>
      <c r="BA437">
        <f t="shared" si="348"/>
        <v>4</v>
      </c>
      <c r="BB437">
        <f t="shared" si="349"/>
        <v>5.333333333333333</v>
      </c>
      <c r="BC437">
        <f t="shared" si="350"/>
        <v>26.666666666666668</v>
      </c>
      <c r="BD437">
        <f t="shared" si="351"/>
        <v>1.3333333333333333</v>
      </c>
      <c r="BE437">
        <f t="shared" si="352"/>
        <v>84.666666666666671</v>
      </c>
      <c r="BF437">
        <f t="shared" si="353"/>
        <v>30.666666666666668</v>
      </c>
      <c r="BG437">
        <f t="shared" si="354"/>
        <v>0</v>
      </c>
      <c r="BH437">
        <f t="shared" si="355"/>
        <v>0</v>
      </c>
      <c r="BI437">
        <f t="shared" si="356"/>
        <v>0</v>
      </c>
      <c r="BJ437">
        <f t="shared" si="357"/>
        <v>0</v>
      </c>
      <c r="BK437">
        <f t="shared" si="358"/>
        <v>0</v>
      </c>
      <c r="BL437">
        <v>0</v>
      </c>
      <c r="BM437">
        <f t="shared" si="359"/>
        <v>0</v>
      </c>
      <c r="BN437">
        <f t="shared" si="360"/>
        <v>0</v>
      </c>
      <c r="BO437">
        <f t="shared" si="361"/>
        <v>0</v>
      </c>
      <c r="BP437">
        <f t="shared" si="362"/>
        <v>0</v>
      </c>
      <c r="BQ437">
        <f t="shared" si="363"/>
        <v>0</v>
      </c>
      <c r="BR437">
        <f t="shared" si="364"/>
        <v>0</v>
      </c>
      <c r="BS437">
        <f t="shared" si="365"/>
        <v>0</v>
      </c>
      <c r="BT437">
        <f t="shared" si="366"/>
        <v>0</v>
      </c>
    </row>
    <row r="438" spans="1:148" x14ac:dyDescent="0.25">
      <c r="A438">
        <v>44</v>
      </c>
      <c r="B438">
        <v>4</v>
      </c>
      <c r="C438" t="s">
        <v>60</v>
      </c>
      <c r="D438" t="s">
        <v>61</v>
      </c>
      <c r="E438" s="15"/>
      <c r="F438" s="15">
        <v>8</v>
      </c>
      <c r="G438" s="16">
        <v>3</v>
      </c>
      <c r="H438" s="16">
        <v>8</v>
      </c>
      <c r="I438">
        <f t="shared" si="367"/>
        <v>126.66666666666669</v>
      </c>
      <c r="K438">
        <f t="shared" si="342"/>
        <v>0</v>
      </c>
      <c r="M438">
        <f t="shared" si="368"/>
        <v>0</v>
      </c>
      <c r="Q438">
        <f t="shared" si="369"/>
        <v>6</v>
      </c>
      <c r="T438" s="16"/>
      <c r="U438" s="16"/>
      <c r="AA438">
        <v>1</v>
      </c>
      <c r="AB438">
        <v>9</v>
      </c>
      <c r="AC438">
        <v>31</v>
      </c>
      <c r="AD438">
        <v>16</v>
      </c>
      <c r="AE438">
        <v>56</v>
      </c>
      <c r="AF438">
        <v>77</v>
      </c>
      <c r="AV438">
        <f t="shared" si="343"/>
        <v>0</v>
      </c>
      <c r="AW438">
        <f t="shared" si="344"/>
        <v>0</v>
      </c>
      <c r="AX438">
        <f t="shared" si="345"/>
        <v>0</v>
      </c>
      <c r="AY438">
        <f t="shared" si="346"/>
        <v>0</v>
      </c>
      <c r="AZ438">
        <f t="shared" si="347"/>
        <v>0</v>
      </c>
      <c r="BA438">
        <f t="shared" si="348"/>
        <v>0.66666666666666663</v>
      </c>
      <c r="BB438">
        <f t="shared" si="349"/>
        <v>6</v>
      </c>
      <c r="BC438">
        <f t="shared" si="350"/>
        <v>20.666666666666668</v>
      </c>
      <c r="BD438">
        <f t="shared" si="351"/>
        <v>10.666666666666666</v>
      </c>
      <c r="BE438">
        <f t="shared" si="352"/>
        <v>37.333333333333336</v>
      </c>
      <c r="BF438">
        <f t="shared" si="353"/>
        <v>51.333333333333336</v>
      </c>
      <c r="BG438">
        <f t="shared" si="354"/>
        <v>0</v>
      </c>
      <c r="BH438">
        <f t="shared" si="355"/>
        <v>0</v>
      </c>
      <c r="BI438">
        <f t="shared" si="356"/>
        <v>0</v>
      </c>
      <c r="BJ438">
        <f t="shared" si="357"/>
        <v>0</v>
      </c>
      <c r="BK438">
        <f t="shared" si="358"/>
        <v>0</v>
      </c>
      <c r="BL438">
        <v>0</v>
      </c>
      <c r="BM438">
        <f t="shared" si="359"/>
        <v>0</v>
      </c>
      <c r="BN438">
        <f t="shared" si="360"/>
        <v>0</v>
      </c>
      <c r="BO438">
        <f t="shared" si="361"/>
        <v>0</v>
      </c>
      <c r="BP438">
        <f t="shared" si="362"/>
        <v>0</v>
      </c>
      <c r="BQ438">
        <f t="shared" si="363"/>
        <v>0</v>
      </c>
      <c r="BR438">
        <f t="shared" si="364"/>
        <v>0</v>
      </c>
      <c r="BS438">
        <f t="shared" si="365"/>
        <v>0</v>
      </c>
      <c r="BT438">
        <f t="shared" si="366"/>
        <v>0</v>
      </c>
    </row>
    <row r="439" spans="1:148" x14ac:dyDescent="0.25">
      <c r="A439">
        <v>44</v>
      </c>
      <c r="B439">
        <v>4</v>
      </c>
      <c r="C439" t="s">
        <v>60</v>
      </c>
      <c r="D439" t="s">
        <v>61</v>
      </c>
      <c r="E439" s="15"/>
      <c r="F439" s="15">
        <v>9</v>
      </c>
      <c r="G439" s="16">
        <v>2</v>
      </c>
      <c r="H439" s="16">
        <v>4</v>
      </c>
      <c r="I439">
        <f t="shared" si="367"/>
        <v>103.66666666666667</v>
      </c>
      <c r="K439">
        <f t="shared" si="342"/>
        <v>0</v>
      </c>
      <c r="M439">
        <f t="shared" si="368"/>
        <v>0</v>
      </c>
      <c r="Q439">
        <f t="shared" si="369"/>
        <v>6</v>
      </c>
      <c r="T439" s="16"/>
      <c r="U439" s="16"/>
      <c r="AC439">
        <v>116</v>
      </c>
      <c r="AD439">
        <v>64</v>
      </c>
      <c r="AE439">
        <v>14</v>
      </c>
      <c r="AF439">
        <v>99</v>
      </c>
      <c r="AI439">
        <v>11</v>
      </c>
      <c r="AP439">
        <v>7</v>
      </c>
      <c r="AV439">
        <f t="shared" si="343"/>
        <v>0</v>
      </c>
      <c r="AW439">
        <f t="shared" si="344"/>
        <v>0</v>
      </c>
      <c r="AX439">
        <f t="shared" si="345"/>
        <v>0</v>
      </c>
      <c r="AY439">
        <f t="shared" si="346"/>
        <v>0</v>
      </c>
      <c r="AZ439">
        <f t="shared" si="347"/>
        <v>0</v>
      </c>
      <c r="BA439">
        <f t="shared" si="348"/>
        <v>0</v>
      </c>
      <c r="BB439">
        <f t="shared" si="349"/>
        <v>0</v>
      </c>
      <c r="BC439">
        <f t="shared" si="350"/>
        <v>38.666666666666664</v>
      </c>
      <c r="BD439">
        <f t="shared" si="351"/>
        <v>21.333333333333332</v>
      </c>
      <c r="BE439">
        <f t="shared" si="352"/>
        <v>4.666666666666667</v>
      </c>
      <c r="BF439">
        <f t="shared" si="353"/>
        <v>33</v>
      </c>
      <c r="BG439">
        <f t="shared" si="354"/>
        <v>0</v>
      </c>
      <c r="BH439">
        <f t="shared" si="355"/>
        <v>0</v>
      </c>
      <c r="BI439">
        <f t="shared" si="356"/>
        <v>3.6666666666666665</v>
      </c>
      <c r="BJ439">
        <f t="shared" si="357"/>
        <v>0</v>
      </c>
      <c r="BK439">
        <f t="shared" si="358"/>
        <v>0</v>
      </c>
      <c r="BL439">
        <v>2.3333333333333335</v>
      </c>
      <c r="BM439">
        <f t="shared" si="359"/>
        <v>0</v>
      </c>
      <c r="BN439">
        <f t="shared" si="360"/>
        <v>0</v>
      </c>
      <c r="BO439">
        <f t="shared" si="361"/>
        <v>0</v>
      </c>
      <c r="BP439">
        <f t="shared" si="362"/>
        <v>0</v>
      </c>
      <c r="BQ439">
        <f t="shared" si="363"/>
        <v>0</v>
      </c>
      <c r="BR439">
        <f t="shared" si="364"/>
        <v>0</v>
      </c>
      <c r="BS439">
        <f t="shared" si="365"/>
        <v>0</v>
      </c>
      <c r="BT439">
        <f t="shared" si="366"/>
        <v>0</v>
      </c>
    </row>
    <row r="440" spans="1:148" x14ac:dyDescent="0.25">
      <c r="A440">
        <v>44</v>
      </c>
      <c r="B440">
        <v>4</v>
      </c>
      <c r="C440" t="s">
        <v>60</v>
      </c>
      <c r="D440" t="s">
        <v>61</v>
      </c>
      <c r="E440" s="15"/>
      <c r="F440" s="15">
        <v>10</v>
      </c>
      <c r="G440" s="16">
        <v>2</v>
      </c>
      <c r="H440" s="16">
        <v>4</v>
      </c>
      <c r="I440">
        <f t="shared" si="367"/>
        <v>148</v>
      </c>
      <c r="K440">
        <f t="shared" si="342"/>
        <v>0</v>
      </c>
      <c r="M440">
        <f t="shared" si="368"/>
        <v>0</v>
      </c>
      <c r="Q440">
        <f t="shared" si="369"/>
        <v>4</v>
      </c>
      <c r="T440" s="16"/>
      <c r="U440" s="16"/>
      <c r="AC440">
        <v>31</v>
      </c>
      <c r="AD440">
        <v>92</v>
      </c>
      <c r="AF440">
        <v>134</v>
      </c>
      <c r="AI440">
        <v>187</v>
      </c>
      <c r="AV440">
        <f t="shared" si="343"/>
        <v>0</v>
      </c>
      <c r="AW440">
        <f t="shared" si="344"/>
        <v>0</v>
      </c>
      <c r="AX440">
        <f t="shared" si="345"/>
        <v>0</v>
      </c>
      <c r="AY440">
        <f t="shared" si="346"/>
        <v>0</v>
      </c>
      <c r="AZ440">
        <f t="shared" si="347"/>
        <v>0</v>
      </c>
      <c r="BA440">
        <f t="shared" si="348"/>
        <v>0</v>
      </c>
      <c r="BB440">
        <f t="shared" si="349"/>
        <v>0</v>
      </c>
      <c r="BC440">
        <f t="shared" si="350"/>
        <v>10.333333333333334</v>
      </c>
      <c r="BD440">
        <f t="shared" si="351"/>
        <v>30.666666666666668</v>
      </c>
      <c r="BE440">
        <f t="shared" si="352"/>
        <v>0</v>
      </c>
      <c r="BF440">
        <f t="shared" si="353"/>
        <v>44.666666666666664</v>
      </c>
      <c r="BG440">
        <f t="shared" si="354"/>
        <v>0</v>
      </c>
      <c r="BH440">
        <f t="shared" si="355"/>
        <v>0</v>
      </c>
      <c r="BI440">
        <f t="shared" si="356"/>
        <v>62.333333333333336</v>
      </c>
      <c r="BJ440">
        <f t="shared" si="357"/>
        <v>0</v>
      </c>
      <c r="BK440">
        <f t="shared" si="358"/>
        <v>0</v>
      </c>
      <c r="BL440">
        <v>0</v>
      </c>
      <c r="BM440">
        <f t="shared" si="359"/>
        <v>0</v>
      </c>
      <c r="BN440">
        <f t="shared" si="360"/>
        <v>0</v>
      </c>
      <c r="BO440">
        <f t="shared" si="361"/>
        <v>0</v>
      </c>
      <c r="BP440">
        <f t="shared" si="362"/>
        <v>0</v>
      </c>
      <c r="BQ440">
        <f t="shared" si="363"/>
        <v>0</v>
      </c>
      <c r="BR440">
        <f t="shared" si="364"/>
        <v>0</v>
      </c>
      <c r="BS440">
        <f t="shared" si="365"/>
        <v>0</v>
      </c>
      <c r="BT440">
        <f t="shared" si="366"/>
        <v>0</v>
      </c>
    </row>
    <row r="441" spans="1:148" x14ac:dyDescent="0.25">
      <c r="A441">
        <v>44</v>
      </c>
      <c r="B441">
        <v>4</v>
      </c>
      <c r="C441" t="s">
        <v>60</v>
      </c>
      <c r="D441" t="s">
        <v>61</v>
      </c>
      <c r="E441" s="15"/>
      <c r="F441" s="15">
        <v>11</v>
      </c>
      <c r="G441">
        <v>2</v>
      </c>
      <c r="H441">
        <v>4</v>
      </c>
      <c r="I441">
        <f t="shared" si="367"/>
        <v>177.33333333333334</v>
      </c>
      <c r="K441">
        <f t="shared" si="342"/>
        <v>0</v>
      </c>
      <c r="M441">
        <f t="shared" si="368"/>
        <v>0</v>
      </c>
      <c r="Q441">
        <f t="shared" si="369"/>
        <v>4</v>
      </c>
      <c r="AC441">
        <v>137</v>
      </c>
      <c r="AD441">
        <v>28</v>
      </c>
      <c r="AF441">
        <v>342</v>
      </c>
      <c r="AI441">
        <v>25</v>
      </c>
      <c r="AV441">
        <f t="shared" si="343"/>
        <v>0</v>
      </c>
      <c r="AW441">
        <f t="shared" si="344"/>
        <v>0</v>
      </c>
      <c r="AX441">
        <f t="shared" si="345"/>
        <v>0</v>
      </c>
      <c r="AY441">
        <f t="shared" si="346"/>
        <v>0</v>
      </c>
      <c r="AZ441">
        <f t="shared" si="347"/>
        <v>0</v>
      </c>
      <c r="BA441">
        <f t="shared" si="348"/>
        <v>0</v>
      </c>
      <c r="BB441">
        <f t="shared" si="349"/>
        <v>0</v>
      </c>
      <c r="BC441">
        <f t="shared" si="350"/>
        <v>45.666666666666664</v>
      </c>
      <c r="BD441">
        <f t="shared" si="351"/>
        <v>9.3333333333333339</v>
      </c>
      <c r="BE441">
        <f t="shared" si="352"/>
        <v>0</v>
      </c>
      <c r="BF441">
        <f t="shared" si="353"/>
        <v>114</v>
      </c>
      <c r="BG441">
        <f t="shared" si="354"/>
        <v>0</v>
      </c>
      <c r="BH441">
        <f t="shared" si="355"/>
        <v>0</v>
      </c>
      <c r="BI441">
        <f t="shared" si="356"/>
        <v>8.3333333333333339</v>
      </c>
      <c r="BJ441">
        <f t="shared" si="357"/>
        <v>0</v>
      </c>
      <c r="BK441">
        <f t="shared" si="358"/>
        <v>0</v>
      </c>
      <c r="BL441">
        <v>0</v>
      </c>
      <c r="BM441">
        <f t="shared" si="359"/>
        <v>0</v>
      </c>
      <c r="BN441">
        <f t="shared" si="360"/>
        <v>0</v>
      </c>
      <c r="BO441">
        <f t="shared" si="361"/>
        <v>0</v>
      </c>
      <c r="BP441">
        <f t="shared" si="362"/>
        <v>0</v>
      </c>
      <c r="BQ441">
        <f t="shared" si="363"/>
        <v>0</v>
      </c>
      <c r="BR441">
        <f t="shared" si="364"/>
        <v>0</v>
      </c>
      <c r="BS441">
        <f t="shared" si="365"/>
        <v>0</v>
      </c>
      <c r="BT441">
        <f t="shared" si="366"/>
        <v>0</v>
      </c>
    </row>
    <row r="442" spans="1:148" x14ac:dyDescent="0.25">
      <c r="A442">
        <v>45</v>
      </c>
      <c r="B442">
        <v>3</v>
      </c>
      <c r="C442" t="s">
        <v>62</v>
      </c>
      <c r="D442" t="s">
        <v>61</v>
      </c>
      <c r="E442" s="17"/>
      <c r="F442" s="15">
        <v>2</v>
      </c>
      <c r="G442" s="16">
        <v>0</v>
      </c>
      <c r="H442" s="16">
        <v>1</v>
      </c>
      <c r="I442">
        <f t="shared" si="367"/>
        <v>34.833333333333336</v>
      </c>
      <c r="J442">
        <f>AVERAGE(I442:I451)</f>
        <v>142.94166666666666</v>
      </c>
      <c r="K442">
        <f t="shared" si="342"/>
        <v>0</v>
      </c>
      <c r="L442">
        <f>AVERAGE(K442:K451)</f>
        <v>0.11666666666666667</v>
      </c>
      <c r="M442">
        <f t="shared" si="368"/>
        <v>0</v>
      </c>
      <c r="N442">
        <f>AVERAGE(M442:M451)</f>
        <v>0.2</v>
      </c>
      <c r="O442">
        <f>STDEV(K442:K451)</f>
        <v>0.27273194908074616</v>
      </c>
      <c r="P442">
        <f>O442/L442</f>
        <v>2.3377024206921098</v>
      </c>
      <c r="Q442">
        <f t="shared" si="369"/>
        <v>4</v>
      </c>
      <c r="R442">
        <f>AVERAGE(Q442:Q451)</f>
        <v>5.6</v>
      </c>
      <c r="S442">
        <f>STDEV(I442:I451)</f>
        <v>117.08281632942396</v>
      </c>
      <c r="T442">
        <f>S442/J442</f>
        <v>0.81909508304849743</v>
      </c>
      <c r="AC442">
        <v>44</v>
      </c>
      <c r="AD442">
        <v>185</v>
      </c>
      <c r="AE442">
        <v>146</v>
      </c>
      <c r="AF442">
        <v>43</v>
      </c>
      <c r="AV442">
        <f t="shared" si="343"/>
        <v>0</v>
      </c>
      <c r="AW442">
        <f t="shared" si="344"/>
        <v>0</v>
      </c>
      <c r="AX442">
        <f t="shared" si="345"/>
        <v>0</v>
      </c>
      <c r="AY442">
        <f t="shared" si="346"/>
        <v>0</v>
      </c>
      <c r="AZ442">
        <f t="shared" si="347"/>
        <v>0</v>
      </c>
      <c r="BA442">
        <f t="shared" si="348"/>
        <v>0</v>
      </c>
      <c r="BB442">
        <f t="shared" si="349"/>
        <v>0</v>
      </c>
      <c r="BC442">
        <f t="shared" si="350"/>
        <v>3.6666666666666665</v>
      </c>
      <c r="BD442">
        <f t="shared" si="351"/>
        <v>15.416666666666666</v>
      </c>
      <c r="BE442">
        <f t="shared" si="352"/>
        <v>12.166666666666666</v>
      </c>
      <c r="BF442">
        <f t="shared" si="353"/>
        <v>3.5833333333333335</v>
      </c>
      <c r="BG442">
        <f t="shared" si="354"/>
        <v>0</v>
      </c>
      <c r="BH442">
        <f t="shared" si="355"/>
        <v>0</v>
      </c>
      <c r="BI442">
        <f t="shared" si="356"/>
        <v>0</v>
      </c>
      <c r="BJ442">
        <f t="shared" si="357"/>
        <v>0</v>
      </c>
      <c r="BK442">
        <f t="shared" si="358"/>
        <v>0</v>
      </c>
      <c r="BL442">
        <v>0</v>
      </c>
      <c r="BM442">
        <f t="shared" si="359"/>
        <v>0</v>
      </c>
      <c r="BN442">
        <f t="shared" si="360"/>
        <v>0</v>
      </c>
      <c r="BO442">
        <f t="shared" si="361"/>
        <v>0</v>
      </c>
      <c r="BP442">
        <f t="shared" si="362"/>
        <v>0</v>
      </c>
      <c r="BQ442">
        <f t="shared" si="363"/>
        <v>0</v>
      </c>
      <c r="BR442">
        <f t="shared" si="364"/>
        <v>0</v>
      </c>
      <c r="BS442">
        <f t="shared" si="365"/>
        <v>0</v>
      </c>
      <c r="BT442">
        <f t="shared" si="366"/>
        <v>0</v>
      </c>
      <c r="BV442">
        <f>AVERAGE(AV442:AV451)</f>
        <v>0.16666666666666669</v>
      </c>
      <c r="BW442">
        <f>STDEV(AV442:AV451)</f>
        <v>0.52704627669472992</v>
      </c>
      <c r="BX442">
        <f t="shared" ref="BX442" si="394">BW442/BV442</f>
        <v>3.1622776601683791</v>
      </c>
      <c r="BY442">
        <f>AVERAGE(AW442:AW451)</f>
        <v>0.19166666666666665</v>
      </c>
      <c r="BZ442">
        <f>STDEV(AW442:AW451)</f>
        <v>0.41952721773414547</v>
      </c>
      <c r="CA442">
        <f t="shared" si="370"/>
        <v>2.1888376577433677</v>
      </c>
      <c r="CB442">
        <f>AVERAGE(AX442:AX451)</f>
        <v>0</v>
      </c>
      <c r="CC442">
        <f>STDEV(AX442:AX451)</f>
        <v>0</v>
      </c>
      <c r="CD442">
        <v>0</v>
      </c>
      <c r="CE442">
        <f t="shared" ref="CE442" si="395">AVERAGE(AY442:AY451)</f>
        <v>0</v>
      </c>
      <c r="CF442">
        <f>STDEV(AY442:AY451)</f>
        <v>0</v>
      </c>
      <c r="CG442">
        <v>0</v>
      </c>
      <c r="CH442">
        <f>AVERAGE(AZ442:AZ451)</f>
        <v>0.29166666666666669</v>
      </c>
      <c r="CI442">
        <f>STDEV(AZ442:AZ451)</f>
        <v>0.7278095836985502</v>
      </c>
      <c r="CJ442">
        <f t="shared" si="372"/>
        <v>2.4953471441093149</v>
      </c>
      <c r="CK442">
        <f>AVERAGE(BA442:BA451)</f>
        <v>0.32499999999999996</v>
      </c>
      <c r="CL442">
        <f>STDEV(BA442:BA451)</f>
        <v>0.50682076116771035</v>
      </c>
      <c r="CM442">
        <f t="shared" si="373"/>
        <v>1.5594484959006474</v>
      </c>
      <c r="CN442">
        <f>AVERAGE(BB442:BB451)</f>
        <v>0</v>
      </c>
      <c r="CO442">
        <f>STDEV(BB442:BB451)</f>
        <v>0</v>
      </c>
      <c r="CP442">
        <v>0</v>
      </c>
      <c r="CQ442">
        <f>AVERAGE(BC442:BC451)</f>
        <v>43.125000000000007</v>
      </c>
      <c r="CR442">
        <f>STDEV(BC442:BC451)</f>
        <v>57.103331857775686</v>
      </c>
      <c r="CS442">
        <f t="shared" si="375"/>
        <v>1.3241352314846533</v>
      </c>
      <c r="CT442">
        <f>AVERAGE(BD442:BD451)</f>
        <v>24.658333333333331</v>
      </c>
      <c r="CU442">
        <f>STDEV(BD442:BD451)</f>
        <v>28.674591120466324</v>
      </c>
      <c r="CV442">
        <f t="shared" si="376"/>
        <v>1.1628762874133016</v>
      </c>
      <c r="CW442">
        <f>AVERAGE(BE442:BE451)</f>
        <v>10.675000000000001</v>
      </c>
      <c r="CX442">
        <f>STDEV(BE442:BE451)</f>
        <v>9.463416402124551</v>
      </c>
      <c r="CY442">
        <f t="shared" si="377"/>
        <v>0.8865027074589743</v>
      </c>
      <c r="CZ442">
        <f>AVERAGE(BF442:BF451)</f>
        <v>62.708333333333336</v>
      </c>
      <c r="DA442">
        <f>STDEV(BF442:BF451)</f>
        <v>117.01391608967701</v>
      </c>
      <c r="DB442">
        <f t="shared" si="378"/>
        <v>1.866002648606145</v>
      </c>
      <c r="DC442">
        <f>AVERAGE(BG442:BG451)</f>
        <v>0</v>
      </c>
      <c r="DD442">
        <f>STDEV(BG442:BG451)</f>
        <v>0</v>
      </c>
      <c r="DE442">
        <v>0</v>
      </c>
      <c r="DF442">
        <f>AVERAGE(BH442:BH451)</f>
        <v>0</v>
      </c>
      <c r="DG442">
        <f>STDEV(BH442:BH451)</f>
        <v>0</v>
      </c>
      <c r="DH442">
        <v>0</v>
      </c>
      <c r="DI442">
        <f>AVERAGE(BI442:BI451)</f>
        <v>0.71666666666666679</v>
      </c>
      <c r="DJ442">
        <f>STDEV(BI442:BI451)</f>
        <v>1.2911139797252509</v>
      </c>
      <c r="DK442">
        <f t="shared" si="380"/>
        <v>1.8015543903143032</v>
      </c>
      <c r="DL442">
        <f>AVERAGE(BJ442:BJ451)</f>
        <v>0</v>
      </c>
      <c r="DM442">
        <f>STDEV(BJ442:BJ451)</f>
        <v>0</v>
      </c>
      <c r="DN442">
        <v>0</v>
      </c>
      <c r="DO442">
        <f>AVERAGE(BK442:BK451)</f>
        <v>0</v>
      </c>
      <c r="DP442">
        <f>STDEV(BK442:BK451)</f>
        <v>0</v>
      </c>
      <c r="DQ442">
        <v>0</v>
      </c>
      <c r="DR442">
        <f>AVERAGE(BM442:BM451)</f>
        <v>0.11666666666666667</v>
      </c>
      <c r="DS442">
        <f>STDEV(BM442:BM451)</f>
        <v>0.27273194908074616</v>
      </c>
      <c r="DT442">
        <f t="shared" si="381"/>
        <v>2.3377024206921098</v>
      </c>
      <c r="DU442">
        <f>AVERAGE(BN442:BN451)</f>
        <v>0</v>
      </c>
      <c r="DV442">
        <f>STDEV(BN442:BN451)</f>
        <v>0</v>
      </c>
      <c r="DW442">
        <v>0</v>
      </c>
      <c r="DX442">
        <f>AVERAGE(BO442:BO451)</f>
        <v>0</v>
      </c>
      <c r="DY442">
        <f>STDEV(BO442:BO451)</f>
        <v>0</v>
      </c>
      <c r="DZ442">
        <v>0</v>
      </c>
      <c r="EA442">
        <f>AVERAGE(BP442:BP451)</f>
        <v>0</v>
      </c>
      <c r="EB442">
        <f>STDEV(BP442:BP451)</f>
        <v>0</v>
      </c>
      <c r="EC442">
        <v>0</v>
      </c>
      <c r="ED442">
        <f>AVERAGE(BL442:BL451)</f>
        <v>8.3333333333333329E-2</v>
      </c>
      <c r="EE442">
        <f>STDEV(BL442:BL451)</f>
        <v>0.21154925294066412</v>
      </c>
      <c r="EF442">
        <f t="shared" si="382"/>
        <v>2.5385910352879697</v>
      </c>
      <c r="EG442">
        <f>AVERAGE(BQ442:BQ451)</f>
        <v>0</v>
      </c>
      <c r="EH442">
        <f>STDEV(BQ442:BQ451)</f>
        <v>0</v>
      </c>
      <c r="EI442">
        <v>0</v>
      </c>
      <c r="EJ442">
        <f>AVERAGE(BR442:BR451)</f>
        <v>0</v>
      </c>
      <c r="EK442">
        <f t="shared" si="383"/>
        <v>0</v>
      </c>
      <c r="EL442">
        <v>0</v>
      </c>
      <c r="EM442">
        <f>AVERAGE(BS442:BS451)</f>
        <v>0</v>
      </c>
      <c r="EN442">
        <f t="shared" si="384"/>
        <v>0</v>
      </c>
      <c r="EO442">
        <v>0</v>
      </c>
      <c r="EP442">
        <f>AVERAGE(BT442:BT451)</f>
        <v>0</v>
      </c>
      <c r="EQ442">
        <f t="shared" si="386"/>
        <v>0</v>
      </c>
      <c r="ER442">
        <v>0</v>
      </c>
    </row>
    <row r="443" spans="1:148" x14ac:dyDescent="0.25">
      <c r="A443">
        <v>45</v>
      </c>
      <c r="B443">
        <v>3</v>
      </c>
      <c r="C443" t="s">
        <v>62</v>
      </c>
      <c r="D443" t="s">
        <v>61</v>
      </c>
      <c r="E443" s="15"/>
      <c r="F443" s="15">
        <v>3</v>
      </c>
      <c r="G443" s="16">
        <v>0</v>
      </c>
      <c r="H443" s="16">
        <v>1</v>
      </c>
      <c r="I443">
        <f t="shared" si="367"/>
        <v>108.5</v>
      </c>
      <c r="K443">
        <f t="shared" si="342"/>
        <v>0</v>
      </c>
      <c r="M443">
        <f t="shared" si="368"/>
        <v>0</v>
      </c>
      <c r="Q443">
        <f t="shared" si="369"/>
        <v>4</v>
      </c>
      <c r="T443" s="16"/>
      <c r="U443" s="16"/>
      <c r="AC443">
        <v>28</v>
      </c>
      <c r="AD443">
        <v>1106</v>
      </c>
      <c r="AE443">
        <v>146</v>
      </c>
      <c r="AF443">
        <v>22</v>
      </c>
      <c r="AV443">
        <f t="shared" si="343"/>
        <v>0</v>
      </c>
      <c r="AW443">
        <f t="shared" si="344"/>
        <v>0</v>
      </c>
      <c r="AX443">
        <f t="shared" si="345"/>
        <v>0</v>
      </c>
      <c r="AY443">
        <f t="shared" si="346"/>
        <v>0</v>
      </c>
      <c r="AZ443">
        <f t="shared" si="347"/>
        <v>0</v>
      </c>
      <c r="BA443">
        <f t="shared" si="348"/>
        <v>0</v>
      </c>
      <c r="BB443">
        <f t="shared" si="349"/>
        <v>0</v>
      </c>
      <c r="BC443">
        <f t="shared" si="350"/>
        <v>2.3333333333333335</v>
      </c>
      <c r="BD443">
        <f t="shared" si="351"/>
        <v>92.166666666666671</v>
      </c>
      <c r="BE443">
        <f t="shared" si="352"/>
        <v>12.166666666666666</v>
      </c>
      <c r="BF443">
        <f t="shared" si="353"/>
        <v>1.8333333333333333</v>
      </c>
      <c r="BG443">
        <f t="shared" si="354"/>
        <v>0</v>
      </c>
      <c r="BH443">
        <f t="shared" si="355"/>
        <v>0</v>
      </c>
      <c r="BI443">
        <f t="shared" si="356"/>
        <v>0</v>
      </c>
      <c r="BJ443">
        <f t="shared" si="357"/>
        <v>0</v>
      </c>
      <c r="BK443">
        <f t="shared" si="358"/>
        <v>0</v>
      </c>
      <c r="BL443">
        <v>0</v>
      </c>
      <c r="BM443">
        <f t="shared" si="359"/>
        <v>0</v>
      </c>
      <c r="BN443">
        <f t="shared" si="360"/>
        <v>0</v>
      </c>
      <c r="BO443">
        <f t="shared" si="361"/>
        <v>0</v>
      </c>
      <c r="BP443">
        <f t="shared" si="362"/>
        <v>0</v>
      </c>
      <c r="BQ443">
        <f t="shared" si="363"/>
        <v>0</v>
      </c>
      <c r="BR443">
        <f t="shared" si="364"/>
        <v>0</v>
      </c>
      <c r="BS443">
        <f t="shared" si="365"/>
        <v>0</v>
      </c>
      <c r="BT443">
        <f t="shared" si="366"/>
        <v>0</v>
      </c>
    </row>
    <row r="444" spans="1:148" x14ac:dyDescent="0.25">
      <c r="A444">
        <v>45</v>
      </c>
      <c r="B444">
        <v>3</v>
      </c>
      <c r="C444" t="s">
        <v>62</v>
      </c>
      <c r="D444" t="s">
        <v>61</v>
      </c>
      <c r="E444" s="15"/>
      <c r="F444" s="12">
        <v>4</v>
      </c>
      <c r="G444">
        <v>1</v>
      </c>
      <c r="H444" s="16">
        <v>2</v>
      </c>
      <c r="I444">
        <f t="shared" si="367"/>
        <v>408.83333333333337</v>
      </c>
      <c r="K444">
        <f t="shared" si="342"/>
        <v>0.33333333333333331</v>
      </c>
      <c r="M444">
        <f t="shared" si="368"/>
        <v>1</v>
      </c>
      <c r="Q444">
        <f t="shared" si="369"/>
        <v>7</v>
      </c>
      <c r="T444" s="16"/>
      <c r="U444" s="16"/>
      <c r="W444">
        <v>2</v>
      </c>
      <c r="Z444">
        <v>2</v>
      </c>
      <c r="AA444">
        <v>2</v>
      </c>
      <c r="AC444">
        <v>15</v>
      </c>
      <c r="AD444">
        <v>88</v>
      </c>
      <c r="AE444">
        <v>24</v>
      </c>
      <c r="AF444">
        <v>2320</v>
      </c>
      <c r="AL444">
        <v>2</v>
      </c>
      <c r="AV444">
        <f t="shared" si="343"/>
        <v>0</v>
      </c>
      <c r="AW444">
        <f t="shared" si="344"/>
        <v>0.33333333333333331</v>
      </c>
      <c r="AX444">
        <f t="shared" si="345"/>
        <v>0</v>
      </c>
      <c r="AY444">
        <f t="shared" si="346"/>
        <v>0</v>
      </c>
      <c r="AZ444">
        <f t="shared" si="347"/>
        <v>0.33333333333333331</v>
      </c>
      <c r="BA444">
        <f t="shared" si="348"/>
        <v>0.33333333333333331</v>
      </c>
      <c r="BB444">
        <f t="shared" si="349"/>
        <v>0</v>
      </c>
      <c r="BC444">
        <f t="shared" si="350"/>
        <v>2.5</v>
      </c>
      <c r="BD444">
        <f t="shared" si="351"/>
        <v>14.666666666666666</v>
      </c>
      <c r="BE444">
        <f t="shared" si="352"/>
        <v>4</v>
      </c>
      <c r="BF444">
        <f t="shared" si="353"/>
        <v>386.66666666666669</v>
      </c>
      <c r="BG444">
        <f t="shared" si="354"/>
        <v>0</v>
      </c>
      <c r="BH444">
        <f t="shared" si="355"/>
        <v>0</v>
      </c>
      <c r="BI444">
        <f t="shared" si="356"/>
        <v>0</v>
      </c>
      <c r="BJ444">
        <f t="shared" si="357"/>
        <v>0</v>
      </c>
      <c r="BK444">
        <f t="shared" si="358"/>
        <v>0</v>
      </c>
      <c r="BL444">
        <v>0</v>
      </c>
      <c r="BM444">
        <f t="shared" si="359"/>
        <v>0.33333333333333331</v>
      </c>
      <c r="BN444">
        <f t="shared" si="360"/>
        <v>0</v>
      </c>
      <c r="BO444">
        <f t="shared" si="361"/>
        <v>0</v>
      </c>
      <c r="BP444">
        <f t="shared" si="362"/>
        <v>0</v>
      </c>
      <c r="BQ444">
        <f t="shared" si="363"/>
        <v>0</v>
      </c>
      <c r="BR444">
        <f t="shared" si="364"/>
        <v>0</v>
      </c>
      <c r="BS444">
        <f t="shared" si="365"/>
        <v>0</v>
      </c>
      <c r="BT444">
        <f t="shared" si="366"/>
        <v>0</v>
      </c>
    </row>
    <row r="445" spans="1:148" x14ac:dyDescent="0.25">
      <c r="A445">
        <v>45</v>
      </c>
      <c r="B445">
        <v>3</v>
      </c>
      <c r="C445" t="s">
        <v>62</v>
      </c>
      <c r="D445" t="s">
        <v>61</v>
      </c>
      <c r="E445" s="15"/>
      <c r="F445" s="12">
        <v>5</v>
      </c>
      <c r="G445">
        <v>0</v>
      </c>
      <c r="H445" s="16">
        <v>1</v>
      </c>
      <c r="I445">
        <f t="shared" si="367"/>
        <v>112.83333333333333</v>
      </c>
      <c r="K445">
        <f t="shared" si="342"/>
        <v>0</v>
      </c>
      <c r="M445">
        <f t="shared" si="368"/>
        <v>0</v>
      </c>
      <c r="Q445">
        <f t="shared" si="369"/>
        <v>9</v>
      </c>
      <c r="T445" s="16"/>
      <c r="U445" s="16"/>
      <c r="V445">
        <v>20</v>
      </c>
      <c r="W445">
        <v>16</v>
      </c>
      <c r="Z445">
        <v>28</v>
      </c>
      <c r="AA445">
        <v>9</v>
      </c>
      <c r="AC445">
        <v>57</v>
      </c>
      <c r="AD445">
        <v>708</v>
      </c>
      <c r="AE445">
        <v>133</v>
      </c>
      <c r="AF445">
        <v>381</v>
      </c>
      <c r="AP445">
        <v>2</v>
      </c>
      <c r="AV445">
        <f t="shared" si="343"/>
        <v>1.6666666666666667</v>
      </c>
      <c r="AW445">
        <f t="shared" si="344"/>
        <v>1.3333333333333333</v>
      </c>
      <c r="AX445">
        <f t="shared" si="345"/>
        <v>0</v>
      </c>
      <c r="AY445">
        <f t="shared" si="346"/>
        <v>0</v>
      </c>
      <c r="AZ445">
        <f t="shared" si="347"/>
        <v>2.3333333333333335</v>
      </c>
      <c r="BA445">
        <f t="shared" si="348"/>
        <v>0.75</v>
      </c>
      <c r="BB445">
        <f t="shared" si="349"/>
        <v>0</v>
      </c>
      <c r="BC445">
        <f t="shared" si="350"/>
        <v>4.75</v>
      </c>
      <c r="BD445">
        <f t="shared" si="351"/>
        <v>59</v>
      </c>
      <c r="BE445">
        <f t="shared" si="352"/>
        <v>11.083333333333334</v>
      </c>
      <c r="BF445">
        <f t="shared" si="353"/>
        <v>31.75</v>
      </c>
      <c r="BG445">
        <f t="shared" si="354"/>
        <v>0</v>
      </c>
      <c r="BH445">
        <f t="shared" si="355"/>
        <v>0</v>
      </c>
      <c r="BI445">
        <f t="shared" si="356"/>
        <v>0</v>
      </c>
      <c r="BJ445">
        <f t="shared" si="357"/>
        <v>0</v>
      </c>
      <c r="BK445">
        <f t="shared" si="358"/>
        <v>0</v>
      </c>
      <c r="BL445">
        <v>0.16666666666666666</v>
      </c>
      <c r="BM445">
        <f t="shared" si="359"/>
        <v>0</v>
      </c>
      <c r="BN445">
        <f t="shared" si="360"/>
        <v>0</v>
      </c>
      <c r="BO445">
        <f t="shared" si="361"/>
        <v>0</v>
      </c>
      <c r="BP445">
        <f t="shared" si="362"/>
        <v>0</v>
      </c>
      <c r="BQ445">
        <f t="shared" si="363"/>
        <v>0</v>
      </c>
      <c r="BR445">
        <f t="shared" si="364"/>
        <v>0</v>
      </c>
      <c r="BS445">
        <f t="shared" si="365"/>
        <v>0</v>
      </c>
      <c r="BT445">
        <f t="shared" si="366"/>
        <v>0</v>
      </c>
    </row>
    <row r="446" spans="1:148" x14ac:dyDescent="0.25">
      <c r="A446">
        <v>45</v>
      </c>
      <c r="B446">
        <v>3</v>
      </c>
      <c r="C446" t="s">
        <v>62</v>
      </c>
      <c r="D446" t="s">
        <v>61</v>
      </c>
      <c r="E446" s="15"/>
      <c r="F446" s="15">
        <v>6</v>
      </c>
      <c r="G446" s="16">
        <v>0</v>
      </c>
      <c r="H446" s="16">
        <v>1</v>
      </c>
      <c r="I446">
        <f t="shared" si="367"/>
        <v>36.416666666666664</v>
      </c>
      <c r="K446">
        <f t="shared" si="342"/>
        <v>0.83333333333333337</v>
      </c>
      <c r="M446">
        <f t="shared" si="368"/>
        <v>1</v>
      </c>
      <c r="Q446">
        <f t="shared" si="369"/>
        <v>5</v>
      </c>
      <c r="T446" s="16"/>
      <c r="U446" s="16"/>
      <c r="AC446">
        <v>69</v>
      </c>
      <c r="AD446">
        <v>164</v>
      </c>
      <c r="AE446">
        <v>28</v>
      </c>
      <c r="AF446">
        <v>164</v>
      </c>
      <c r="AI446">
        <v>12</v>
      </c>
      <c r="AL446">
        <v>10</v>
      </c>
      <c r="AV446">
        <f t="shared" si="343"/>
        <v>0</v>
      </c>
      <c r="AW446">
        <f t="shared" si="344"/>
        <v>0</v>
      </c>
      <c r="AX446">
        <f t="shared" si="345"/>
        <v>0</v>
      </c>
      <c r="AY446">
        <f t="shared" si="346"/>
        <v>0</v>
      </c>
      <c r="AZ446">
        <f t="shared" si="347"/>
        <v>0</v>
      </c>
      <c r="BA446">
        <f t="shared" si="348"/>
        <v>0</v>
      </c>
      <c r="BB446">
        <f t="shared" si="349"/>
        <v>0</v>
      </c>
      <c r="BC446">
        <f t="shared" si="350"/>
        <v>5.75</v>
      </c>
      <c r="BD446">
        <f t="shared" si="351"/>
        <v>13.666666666666666</v>
      </c>
      <c r="BE446">
        <f t="shared" si="352"/>
        <v>2.3333333333333335</v>
      </c>
      <c r="BF446">
        <f t="shared" si="353"/>
        <v>13.666666666666666</v>
      </c>
      <c r="BG446">
        <f t="shared" si="354"/>
        <v>0</v>
      </c>
      <c r="BH446">
        <f t="shared" si="355"/>
        <v>0</v>
      </c>
      <c r="BI446">
        <f t="shared" si="356"/>
        <v>1</v>
      </c>
      <c r="BJ446">
        <f t="shared" si="357"/>
        <v>0</v>
      </c>
      <c r="BK446">
        <f t="shared" si="358"/>
        <v>0</v>
      </c>
      <c r="BL446">
        <v>0</v>
      </c>
      <c r="BM446">
        <f t="shared" si="359"/>
        <v>0.83333333333333337</v>
      </c>
      <c r="BN446">
        <f t="shared" si="360"/>
        <v>0</v>
      </c>
      <c r="BO446">
        <f t="shared" si="361"/>
        <v>0</v>
      </c>
      <c r="BP446">
        <f t="shared" si="362"/>
        <v>0</v>
      </c>
      <c r="BQ446">
        <f t="shared" si="363"/>
        <v>0</v>
      </c>
      <c r="BR446">
        <f t="shared" si="364"/>
        <v>0</v>
      </c>
      <c r="BS446">
        <f t="shared" si="365"/>
        <v>0</v>
      </c>
      <c r="BT446">
        <f t="shared" si="366"/>
        <v>0</v>
      </c>
    </row>
    <row r="447" spans="1:148" x14ac:dyDescent="0.25">
      <c r="A447">
        <v>45</v>
      </c>
      <c r="B447">
        <v>3</v>
      </c>
      <c r="C447" t="s">
        <v>62</v>
      </c>
      <c r="D447" t="s">
        <v>61</v>
      </c>
      <c r="E447" s="11"/>
      <c r="F447" s="12">
        <v>7</v>
      </c>
      <c r="G447">
        <v>0</v>
      </c>
      <c r="H447">
        <v>1</v>
      </c>
      <c r="I447">
        <f t="shared" si="367"/>
        <v>71.833333333333329</v>
      </c>
      <c r="K447">
        <f t="shared" si="342"/>
        <v>0</v>
      </c>
      <c r="M447">
        <f t="shared" si="368"/>
        <v>0</v>
      </c>
      <c r="Q447">
        <f t="shared" si="369"/>
        <v>6</v>
      </c>
      <c r="W447">
        <v>3</v>
      </c>
      <c r="Z447">
        <v>3</v>
      </c>
      <c r="AC447">
        <v>171</v>
      </c>
      <c r="AD447">
        <v>222</v>
      </c>
      <c r="AE447">
        <v>68</v>
      </c>
      <c r="AF447">
        <v>395</v>
      </c>
      <c r="AV447">
        <f t="shared" si="343"/>
        <v>0</v>
      </c>
      <c r="AW447">
        <f t="shared" si="344"/>
        <v>0.25</v>
      </c>
      <c r="AX447">
        <f t="shared" si="345"/>
        <v>0</v>
      </c>
      <c r="AY447">
        <f t="shared" si="346"/>
        <v>0</v>
      </c>
      <c r="AZ447">
        <f t="shared" si="347"/>
        <v>0.25</v>
      </c>
      <c r="BA447">
        <f t="shared" si="348"/>
        <v>0</v>
      </c>
      <c r="BB447">
        <f t="shared" si="349"/>
        <v>0</v>
      </c>
      <c r="BC447">
        <f t="shared" si="350"/>
        <v>14.25</v>
      </c>
      <c r="BD447">
        <f t="shared" si="351"/>
        <v>18.5</v>
      </c>
      <c r="BE447">
        <f t="shared" si="352"/>
        <v>5.666666666666667</v>
      </c>
      <c r="BF447">
        <f t="shared" si="353"/>
        <v>32.916666666666664</v>
      </c>
      <c r="BG447">
        <f t="shared" si="354"/>
        <v>0</v>
      </c>
      <c r="BH447">
        <f t="shared" si="355"/>
        <v>0</v>
      </c>
      <c r="BI447">
        <f t="shared" si="356"/>
        <v>0</v>
      </c>
      <c r="BJ447">
        <f t="shared" si="357"/>
        <v>0</v>
      </c>
      <c r="BK447">
        <f t="shared" si="358"/>
        <v>0</v>
      </c>
      <c r="BL447">
        <v>0</v>
      </c>
      <c r="BM447">
        <f t="shared" si="359"/>
        <v>0</v>
      </c>
      <c r="BN447">
        <f t="shared" si="360"/>
        <v>0</v>
      </c>
      <c r="BO447">
        <f t="shared" si="361"/>
        <v>0</v>
      </c>
      <c r="BP447">
        <f t="shared" si="362"/>
        <v>0</v>
      </c>
      <c r="BQ447">
        <f t="shared" si="363"/>
        <v>0</v>
      </c>
      <c r="BR447">
        <f t="shared" si="364"/>
        <v>0</v>
      </c>
      <c r="BS447">
        <f t="shared" si="365"/>
        <v>0</v>
      </c>
      <c r="BT447">
        <f t="shared" si="366"/>
        <v>0</v>
      </c>
    </row>
    <row r="448" spans="1:148" x14ac:dyDescent="0.25">
      <c r="A448">
        <v>45</v>
      </c>
      <c r="B448">
        <v>3</v>
      </c>
      <c r="C448" t="s">
        <v>62</v>
      </c>
      <c r="D448" t="s">
        <v>61</v>
      </c>
      <c r="E448" s="11"/>
      <c r="F448" s="12">
        <v>8</v>
      </c>
      <c r="G448">
        <v>1</v>
      </c>
      <c r="H448">
        <v>2</v>
      </c>
      <c r="I448">
        <f t="shared" si="367"/>
        <v>83.333333333333343</v>
      </c>
      <c r="K448">
        <f t="shared" si="342"/>
        <v>0</v>
      </c>
      <c r="M448">
        <f t="shared" si="368"/>
        <v>0</v>
      </c>
      <c r="Q448">
        <f t="shared" si="369"/>
        <v>5</v>
      </c>
      <c r="AA448">
        <v>9</v>
      </c>
      <c r="AC448">
        <v>145</v>
      </c>
      <c r="AD448">
        <v>130</v>
      </c>
      <c r="AE448">
        <v>44</v>
      </c>
      <c r="AF448">
        <v>172</v>
      </c>
      <c r="AV448">
        <f t="shared" si="343"/>
        <v>0</v>
      </c>
      <c r="AW448">
        <f t="shared" si="344"/>
        <v>0</v>
      </c>
      <c r="AX448">
        <f t="shared" si="345"/>
        <v>0</v>
      </c>
      <c r="AY448">
        <f t="shared" si="346"/>
        <v>0</v>
      </c>
      <c r="AZ448">
        <f t="shared" si="347"/>
        <v>0</v>
      </c>
      <c r="BA448">
        <f t="shared" si="348"/>
        <v>1.5</v>
      </c>
      <c r="BB448">
        <f t="shared" si="349"/>
        <v>0</v>
      </c>
      <c r="BC448">
        <f t="shared" si="350"/>
        <v>24.166666666666668</v>
      </c>
      <c r="BD448">
        <f t="shared" si="351"/>
        <v>21.666666666666668</v>
      </c>
      <c r="BE448">
        <f t="shared" si="352"/>
        <v>7.333333333333333</v>
      </c>
      <c r="BF448">
        <f t="shared" si="353"/>
        <v>28.666666666666668</v>
      </c>
      <c r="BG448">
        <f t="shared" si="354"/>
        <v>0</v>
      </c>
      <c r="BH448">
        <f t="shared" si="355"/>
        <v>0</v>
      </c>
      <c r="BI448">
        <f t="shared" si="356"/>
        <v>0</v>
      </c>
      <c r="BJ448">
        <f t="shared" si="357"/>
        <v>0</v>
      </c>
      <c r="BK448">
        <f t="shared" si="358"/>
        <v>0</v>
      </c>
      <c r="BL448">
        <v>0</v>
      </c>
      <c r="BM448">
        <f t="shared" si="359"/>
        <v>0</v>
      </c>
      <c r="BN448">
        <f t="shared" si="360"/>
        <v>0</v>
      </c>
      <c r="BO448">
        <f t="shared" si="361"/>
        <v>0</v>
      </c>
      <c r="BP448">
        <f t="shared" si="362"/>
        <v>0</v>
      </c>
      <c r="BQ448">
        <f t="shared" si="363"/>
        <v>0</v>
      </c>
      <c r="BR448">
        <f t="shared" si="364"/>
        <v>0</v>
      </c>
      <c r="BS448">
        <f t="shared" si="365"/>
        <v>0</v>
      </c>
      <c r="BT448">
        <f t="shared" si="366"/>
        <v>0</v>
      </c>
    </row>
    <row r="449" spans="1:148" x14ac:dyDescent="0.25">
      <c r="A449">
        <v>45</v>
      </c>
      <c r="B449">
        <v>3</v>
      </c>
      <c r="C449" t="s">
        <v>62</v>
      </c>
      <c r="D449" t="s">
        <v>61</v>
      </c>
      <c r="E449" s="11"/>
      <c r="F449" s="12">
        <v>9</v>
      </c>
      <c r="G449">
        <v>2</v>
      </c>
      <c r="H449">
        <v>4</v>
      </c>
      <c r="I449">
        <f t="shared" si="367"/>
        <v>270</v>
      </c>
      <c r="K449">
        <f t="shared" si="342"/>
        <v>0</v>
      </c>
      <c r="M449">
        <f t="shared" si="368"/>
        <v>0</v>
      </c>
      <c r="Q449">
        <f t="shared" si="369"/>
        <v>6</v>
      </c>
      <c r="AC449">
        <v>394</v>
      </c>
      <c r="AD449">
        <v>15</v>
      </c>
      <c r="AE449">
        <v>103</v>
      </c>
      <c r="AF449">
        <v>286</v>
      </c>
      <c r="AI449">
        <v>10</v>
      </c>
      <c r="AP449">
        <v>2</v>
      </c>
      <c r="AV449">
        <f t="shared" si="343"/>
        <v>0</v>
      </c>
      <c r="AW449">
        <f t="shared" si="344"/>
        <v>0</v>
      </c>
      <c r="AX449">
        <f t="shared" si="345"/>
        <v>0</v>
      </c>
      <c r="AY449">
        <f t="shared" si="346"/>
        <v>0</v>
      </c>
      <c r="AZ449">
        <f t="shared" si="347"/>
        <v>0</v>
      </c>
      <c r="BA449">
        <f t="shared" si="348"/>
        <v>0</v>
      </c>
      <c r="BB449">
        <f t="shared" si="349"/>
        <v>0</v>
      </c>
      <c r="BC449">
        <f t="shared" si="350"/>
        <v>131.33333333333334</v>
      </c>
      <c r="BD449">
        <f t="shared" si="351"/>
        <v>5</v>
      </c>
      <c r="BE449">
        <f t="shared" si="352"/>
        <v>34.333333333333336</v>
      </c>
      <c r="BF449">
        <f t="shared" si="353"/>
        <v>95.333333333333329</v>
      </c>
      <c r="BG449">
        <f t="shared" si="354"/>
        <v>0</v>
      </c>
      <c r="BH449">
        <f t="shared" si="355"/>
        <v>0</v>
      </c>
      <c r="BI449">
        <f t="shared" si="356"/>
        <v>3.3333333333333335</v>
      </c>
      <c r="BJ449">
        <f t="shared" si="357"/>
        <v>0</v>
      </c>
      <c r="BK449">
        <f t="shared" si="358"/>
        <v>0</v>
      </c>
      <c r="BL449">
        <v>0.66666666666666663</v>
      </c>
      <c r="BM449">
        <f t="shared" si="359"/>
        <v>0</v>
      </c>
      <c r="BN449">
        <f t="shared" si="360"/>
        <v>0</v>
      </c>
      <c r="BO449">
        <f t="shared" si="361"/>
        <v>0</v>
      </c>
      <c r="BP449">
        <f t="shared" si="362"/>
        <v>0</v>
      </c>
      <c r="BQ449">
        <f t="shared" si="363"/>
        <v>0</v>
      </c>
      <c r="BR449">
        <f t="shared" si="364"/>
        <v>0</v>
      </c>
      <c r="BS449">
        <f t="shared" si="365"/>
        <v>0</v>
      </c>
      <c r="BT449">
        <f t="shared" si="366"/>
        <v>0</v>
      </c>
    </row>
    <row r="450" spans="1:148" x14ac:dyDescent="0.25">
      <c r="A450">
        <v>45</v>
      </c>
      <c r="B450">
        <v>3</v>
      </c>
      <c r="C450" t="s">
        <v>62</v>
      </c>
      <c r="D450" t="s">
        <v>61</v>
      </c>
      <c r="E450" s="11"/>
      <c r="F450" s="12">
        <v>10</v>
      </c>
      <c r="G450">
        <v>1</v>
      </c>
      <c r="H450">
        <v>2</v>
      </c>
      <c r="I450">
        <f t="shared" si="367"/>
        <v>187.83333333333334</v>
      </c>
      <c r="K450">
        <f t="shared" ref="K450:K501" si="396">SUM(BM450:BP450,BQ450:BT450)</f>
        <v>0</v>
      </c>
      <c r="M450">
        <f t="shared" si="368"/>
        <v>0</v>
      </c>
      <c r="Q450">
        <f t="shared" si="369"/>
        <v>5</v>
      </c>
      <c r="AC450">
        <v>815</v>
      </c>
      <c r="AD450">
        <v>31</v>
      </c>
      <c r="AE450">
        <v>92</v>
      </c>
      <c r="AF450">
        <v>172</v>
      </c>
      <c r="AI450">
        <v>17</v>
      </c>
      <c r="AV450">
        <f t="shared" ref="AV450:AV501" si="397">(H450*V450)/12</f>
        <v>0</v>
      </c>
      <c r="AW450">
        <f t="shared" ref="AW450:AW501" si="398">(H450*W450)/12</f>
        <v>0</v>
      </c>
      <c r="AX450">
        <f t="shared" ref="AX450:AX501" si="399">(H450*X450)/12</f>
        <v>0</v>
      </c>
      <c r="AY450">
        <f t="shared" ref="AY450:AY501" si="400">(H450*Y450)/12</f>
        <v>0</v>
      </c>
      <c r="AZ450">
        <f t="shared" ref="AZ450:AZ501" si="401">(H450*Z450)/12</f>
        <v>0</v>
      </c>
      <c r="BA450">
        <f t="shared" ref="BA450:BA501" si="402">(H450*AA450)/12</f>
        <v>0</v>
      </c>
      <c r="BB450">
        <f t="shared" ref="BB450:BB501" si="403">(H450*AB450)/12</f>
        <v>0</v>
      </c>
      <c r="BC450">
        <f t="shared" ref="BC450:BC501" si="404">(H450*AC450)/12</f>
        <v>135.83333333333334</v>
      </c>
      <c r="BD450">
        <f t="shared" ref="BD450:BD501" si="405">(H450*AD450)/12</f>
        <v>5.166666666666667</v>
      </c>
      <c r="BE450">
        <f t="shared" ref="BE450:BE501" si="406">(H450*AE450)/12</f>
        <v>15.333333333333334</v>
      </c>
      <c r="BF450">
        <f t="shared" ref="BF450:BF501" si="407">(H450*AF450)/12</f>
        <v>28.666666666666668</v>
      </c>
      <c r="BG450">
        <f t="shared" ref="BG450:BG501" si="408">(H450*AG450)/12</f>
        <v>0</v>
      </c>
      <c r="BH450">
        <f t="shared" ref="BH450:BH501" si="409">(H450*AH450)/12</f>
        <v>0</v>
      </c>
      <c r="BI450">
        <f t="shared" ref="BI450:BI501" si="410">(H450*AI450)/12</f>
        <v>2.8333333333333335</v>
      </c>
      <c r="BJ450">
        <f t="shared" ref="BJ450:BJ501" si="411">(H450*AJ450)/12</f>
        <v>0</v>
      </c>
      <c r="BK450">
        <f t="shared" ref="BK450:BK501" si="412">(H450*AK450)/12</f>
        <v>0</v>
      </c>
      <c r="BL450">
        <v>0</v>
      </c>
      <c r="BM450">
        <f t="shared" ref="BM450:BM501" si="413">(H450*AL450)/12</f>
        <v>0</v>
      </c>
      <c r="BN450">
        <f t="shared" ref="BN450:BN501" si="414">(H450*AM450)/12</f>
        <v>0</v>
      </c>
      <c r="BO450">
        <f t="shared" ref="BO450:BO501" si="415">(H450*AN450)/12</f>
        <v>0</v>
      </c>
      <c r="BP450">
        <f t="shared" ref="BP450:BP501" si="416">(H450*AO450)/12</f>
        <v>0</v>
      </c>
      <c r="BQ450">
        <f t="shared" ref="BQ450:BQ501" si="417">(H450*AQ450)/12</f>
        <v>0</v>
      </c>
      <c r="BR450">
        <f t="shared" ref="BR450:BR501" si="418">(H450*AR450)/12</f>
        <v>0</v>
      </c>
      <c r="BS450">
        <f t="shared" ref="BS450:BS501" si="419">(H450*AS450)/12</f>
        <v>0</v>
      </c>
      <c r="BT450">
        <f t="shared" ref="BT450:BT501" si="420">(H450*AT450)/12</f>
        <v>0</v>
      </c>
    </row>
    <row r="451" spans="1:148" x14ac:dyDescent="0.25">
      <c r="A451">
        <v>45</v>
      </c>
      <c r="B451">
        <v>3</v>
      </c>
      <c r="C451" t="s">
        <v>62</v>
      </c>
      <c r="D451" t="s">
        <v>61</v>
      </c>
      <c r="E451" s="11"/>
      <c r="F451" s="12">
        <v>11</v>
      </c>
      <c r="G451">
        <v>2</v>
      </c>
      <c r="H451">
        <v>4</v>
      </c>
      <c r="I451">
        <f t="shared" ref="I451:I501" si="421">SUM(AV451:BL451)</f>
        <v>115</v>
      </c>
      <c r="K451">
        <f t="shared" si="396"/>
        <v>0</v>
      </c>
      <c r="M451">
        <f t="shared" ref="M451:M501" si="422">COUNTIF(BM451:BT451,"&gt;0")</f>
        <v>0</v>
      </c>
      <c r="Q451">
        <f t="shared" ref="Q451:Q501" si="423">COUNTIF(AV451:BL451,"&gt;0")</f>
        <v>5</v>
      </c>
      <c r="AA451">
        <v>2</v>
      </c>
      <c r="AC451">
        <v>320</v>
      </c>
      <c r="AD451">
        <v>4</v>
      </c>
      <c r="AE451">
        <v>7</v>
      </c>
      <c r="AF451">
        <v>12</v>
      </c>
      <c r="AV451">
        <f t="shared" si="397"/>
        <v>0</v>
      </c>
      <c r="AW451">
        <f t="shared" si="398"/>
        <v>0</v>
      </c>
      <c r="AX451">
        <f t="shared" si="399"/>
        <v>0</v>
      </c>
      <c r="AY451">
        <f t="shared" si="400"/>
        <v>0</v>
      </c>
      <c r="AZ451">
        <f t="shared" si="401"/>
        <v>0</v>
      </c>
      <c r="BA451">
        <f t="shared" si="402"/>
        <v>0.66666666666666663</v>
      </c>
      <c r="BB451">
        <f t="shared" si="403"/>
        <v>0</v>
      </c>
      <c r="BC451">
        <f t="shared" si="404"/>
        <v>106.66666666666667</v>
      </c>
      <c r="BD451">
        <f t="shared" si="405"/>
        <v>1.3333333333333333</v>
      </c>
      <c r="BE451">
        <f t="shared" si="406"/>
        <v>2.3333333333333335</v>
      </c>
      <c r="BF451">
        <f t="shared" si="407"/>
        <v>4</v>
      </c>
      <c r="BG451">
        <f t="shared" si="408"/>
        <v>0</v>
      </c>
      <c r="BH451">
        <f t="shared" si="409"/>
        <v>0</v>
      </c>
      <c r="BI451">
        <f t="shared" si="410"/>
        <v>0</v>
      </c>
      <c r="BJ451">
        <f t="shared" si="411"/>
        <v>0</v>
      </c>
      <c r="BK451">
        <f t="shared" si="412"/>
        <v>0</v>
      </c>
      <c r="BL451">
        <v>0</v>
      </c>
      <c r="BM451">
        <f t="shared" si="413"/>
        <v>0</v>
      </c>
      <c r="BN451">
        <f t="shared" si="414"/>
        <v>0</v>
      </c>
      <c r="BO451">
        <f t="shared" si="415"/>
        <v>0</v>
      </c>
      <c r="BP451">
        <f t="shared" si="416"/>
        <v>0</v>
      </c>
      <c r="BQ451">
        <f t="shared" si="417"/>
        <v>0</v>
      </c>
      <c r="BR451">
        <f t="shared" si="418"/>
        <v>0</v>
      </c>
      <c r="BS451">
        <f t="shared" si="419"/>
        <v>0</v>
      </c>
      <c r="BT451">
        <f t="shared" si="420"/>
        <v>0</v>
      </c>
    </row>
    <row r="452" spans="1:148" x14ac:dyDescent="0.25">
      <c r="A452">
        <v>46</v>
      </c>
      <c r="B452">
        <v>8</v>
      </c>
      <c r="C452" t="s">
        <v>62</v>
      </c>
      <c r="D452" t="s">
        <v>63</v>
      </c>
      <c r="E452" s="15"/>
      <c r="F452" s="15">
        <v>2</v>
      </c>
      <c r="G452" s="16">
        <v>0</v>
      </c>
      <c r="H452" s="16">
        <v>1</v>
      </c>
      <c r="I452">
        <f t="shared" si="421"/>
        <v>49</v>
      </c>
      <c r="J452">
        <f>AVERAGE(I452:I461)</f>
        <v>110.96666666666667</v>
      </c>
      <c r="K452">
        <f t="shared" si="396"/>
        <v>8.3333333333333329E-2</v>
      </c>
      <c r="L452">
        <f>AVERAGE(K452:K461)</f>
        <v>0.29166666666666663</v>
      </c>
      <c r="M452">
        <f t="shared" si="422"/>
        <v>1</v>
      </c>
      <c r="N452">
        <f>AVERAGE(M452:M461)</f>
        <v>0.5</v>
      </c>
      <c r="O452">
        <f>STDEV(K452:K461)</f>
        <v>0.43964421642623375</v>
      </c>
      <c r="P452">
        <f>O452/L452</f>
        <v>1.5073515991756588</v>
      </c>
      <c r="Q452">
        <f t="shared" si="423"/>
        <v>7</v>
      </c>
      <c r="R452">
        <f>AVERAGE(Q452:Q461)</f>
        <v>6.1</v>
      </c>
      <c r="S452">
        <f>STDEV(I452:I461)</f>
        <v>41.879515603221748</v>
      </c>
      <c r="T452">
        <f>S452/J452</f>
        <v>0.3774062685781473</v>
      </c>
      <c r="W452">
        <v>2</v>
      </c>
      <c r="Z452">
        <v>2</v>
      </c>
      <c r="AA452">
        <v>2</v>
      </c>
      <c r="AC452">
        <v>28</v>
      </c>
      <c r="AD452">
        <v>318</v>
      </c>
      <c r="AE452">
        <v>20</v>
      </c>
      <c r="AF452">
        <v>216</v>
      </c>
      <c r="AN452">
        <v>1</v>
      </c>
      <c r="AV452">
        <f t="shared" si="397"/>
        <v>0</v>
      </c>
      <c r="AW452">
        <f t="shared" si="398"/>
        <v>0.16666666666666666</v>
      </c>
      <c r="AX452">
        <f t="shared" si="399"/>
        <v>0</v>
      </c>
      <c r="AY452">
        <f t="shared" si="400"/>
        <v>0</v>
      </c>
      <c r="AZ452">
        <f t="shared" si="401"/>
        <v>0.16666666666666666</v>
      </c>
      <c r="BA452">
        <f t="shared" si="402"/>
        <v>0.16666666666666666</v>
      </c>
      <c r="BB452">
        <f t="shared" si="403"/>
        <v>0</v>
      </c>
      <c r="BC452">
        <f t="shared" si="404"/>
        <v>2.3333333333333335</v>
      </c>
      <c r="BD452">
        <f t="shared" si="405"/>
        <v>26.5</v>
      </c>
      <c r="BE452">
        <f t="shared" si="406"/>
        <v>1.6666666666666667</v>
      </c>
      <c r="BF452">
        <f t="shared" si="407"/>
        <v>18</v>
      </c>
      <c r="BG452">
        <f t="shared" si="408"/>
        <v>0</v>
      </c>
      <c r="BH452">
        <f t="shared" si="409"/>
        <v>0</v>
      </c>
      <c r="BI452">
        <f t="shared" si="410"/>
        <v>0</v>
      </c>
      <c r="BJ452">
        <f t="shared" si="411"/>
        <v>0</v>
      </c>
      <c r="BK452">
        <f t="shared" si="412"/>
        <v>0</v>
      </c>
      <c r="BL452">
        <v>0</v>
      </c>
      <c r="BM452">
        <f t="shared" si="413"/>
        <v>0</v>
      </c>
      <c r="BN452">
        <f t="shared" si="414"/>
        <v>0</v>
      </c>
      <c r="BO452">
        <f t="shared" si="415"/>
        <v>8.3333333333333329E-2</v>
      </c>
      <c r="BP452">
        <f t="shared" si="416"/>
        <v>0</v>
      </c>
      <c r="BQ452">
        <f t="shared" si="417"/>
        <v>0</v>
      </c>
      <c r="BR452">
        <f t="shared" si="418"/>
        <v>0</v>
      </c>
      <c r="BS452">
        <f t="shared" si="419"/>
        <v>0</v>
      </c>
      <c r="BT452">
        <f t="shared" si="420"/>
        <v>0</v>
      </c>
      <c r="BV452">
        <f>AVERAGE(AV452:AV461)</f>
        <v>0</v>
      </c>
      <c r="BW452">
        <f>STDEV(AV452:AV461)</f>
        <v>0</v>
      </c>
      <c r="BX452">
        <v>0</v>
      </c>
      <c r="BY452">
        <f>AVERAGE(AW452:AW461)</f>
        <v>0.1</v>
      </c>
      <c r="BZ452">
        <f>STDEV(AW452:AW461)</f>
        <v>0.26293687924887182</v>
      </c>
      <c r="CA452">
        <f t="shared" ref="CA452:CA492" si="424">BZ452/BY452</f>
        <v>2.6293687924887181</v>
      </c>
      <c r="CB452">
        <f>AVERAGE(AX452:AX461)</f>
        <v>0</v>
      </c>
      <c r="CC452">
        <f>STDEV(AX452:AX461)</f>
        <v>0</v>
      </c>
      <c r="CD452">
        <v>0</v>
      </c>
      <c r="CE452">
        <f t="shared" ref="CE452" si="425">AVERAGE(AY452:AY461)</f>
        <v>0</v>
      </c>
      <c r="CF452">
        <f>STDEV(AY452:AY461)</f>
        <v>0</v>
      </c>
      <c r="CG452">
        <v>0</v>
      </c>
      <c r="CH452">
        <f>AVERAGE(AZ452:AZ461)</f>
        <v>0.22500000000000001</v>
      </c>
      <c r="CI452">
        <f>STDEV(AZ452:AZ461)</f>
        <v>0.27230724295894376</v>
      </c>
      <c r="CJ452">
        <f t="shared" ref="CJ452:CJ492" si="426">CI452/CH452</f>
        <v>1.2102544131508612</v>
      </c>
      <c r="CK452">
        <f>AVERAGE(BA452:BA461)</f>
        <v>0.29166666666666669</v>
      </c>
      <c r="CL452">
        <f>STDEV(BA452:BA461)</f>
        <v>0.51106581924928052</v>
      </c>
      <c r="CM452">
        <f t="shared" ref="CM452:CM492" si="427">CL452/CK452</f>
        <v>1.752225665997533</v>
      </c>
      <c r="CN452">
        <f>AVERAGE(BB452:BB461)</f>
        <v>6.6666666666666666E-2</v>
      </c>
      <c r="CO452">
        <f>STDEV(BB452:BB461)</f>
        <v>0.21081851067789195</v>
      </c>
      <c r="CP452">
        <f t="shared" ref="CP452:CP492" si="428">CO452/CN452</f>
        <v>3.1622776601683795</v>
      </c>
      <c r="CQ452">
        <f>AVERAGE(BC452:BC461)</f>
        <v>29.766666666666669</v>
      </c>
      <c r="CR452">
        <f>STDEV(BC452:BC461)</f>
        <v>21.023384980763268</v>
      </c>
      <c r="CS452">
        <f t="shared" ref="CS452:CS492" si="429">CR452/CQ452</f>
        <v>0.70627273171657112</v>
      </c>
      <c r="CT452">
        <f>AVERAGE(BD452:BD461)</f>
        <v>18.008333333333333</v>
      </c>
      <c r="CU452">
        <f>STDEV(BD452:BD461)</f>
        <v>23.156287643044323</v>
      </c>
      <c r="CV452">
        <f t="shared" ref="CV452:CV492" si="430">CU452/CT452</f>
        <v>1.2858651166891804</v>
      </c>
      <c r="CW452">
        <f>AVERAGE(BE452:BE461)</f>
        <v>8.9166666666666679</v>
      </c>
      <c r="CX452">
        <f>STDEV(BE452:BE461)</f>
        <v>10.505510018116242</v>
      </c>
      <c r="CY452">
        <f t="shared" ref="CY452:CY492" si="431">CX452/CW452</f>
        <v>1.1781880394149056</v>
      </c>
      <c r="CZ452">
        <f>AVERAGE(BF452:BF461)</f>
        <v>52.266666666666673</v>
      </c>
      <c r="DA452">
        <f>STDEV(BF452:BF461)</f>
        <v>37.263178131292612</v>
      </c>
      <c r="DB452">
        <f t="shared" ref="DB452:DB492" si="432">DA452/CZ452</f>
        <v>0.71294345914462898</v>
      </c>
      <c r="DC452">
        <f>AVERAGE(BG452:BG461)</f>
        <v>5.8333333333333334E-2</v>
      </c>
      <c r="DD452">
        <f>STDEV(BG452:BG461)</f>
        <v>0.18446619684315549</v>
      </c>
      <c r="DE452">
        <f t="shared" ref="DE452:DE492" si="433">DD452/DC452</f>
        <v>3.16227766016838</v>
      </c>
      <c r="DF452">
        <f>AVERAGE(BH452:BH461)</f>
        <v>0</v>
      </c>
      <c r="DG452">
        <f>STDEV(BH452:BH461)</f>
        <v>0</v>
      </c>
      <c r="DH452">
        <v>0</v>
      </c>
      <c r="DI452">
        <f>AVERAGE(BI452:BI461)</f>
        <v>1.1833333333333331</v>
      </c>
      <c r="DJ452">
        <f>STDEV(BI452:BI461)</f>
        <v>1.8781557804938518</v>
      </c>
      <c r="DK452">
        <f t="shared" ref="DK452:DK492" si="434">DJ452/DI452</f>
        <v>1.5871738990088891</v>
      </c>
      <c r="DL452">
        <f>AVERAGE(BJ452:BJ461)</f>
        <v>0</v>
      </c>
      <c r="DM452">
        <f>STDEV(BJ452:BJ461)</f>
        <v>0</v>
      </c>
      <c r="DN452">
        <v>0</v>
      </c>
      <c r="DO452">
        <f>AVERAGE(BK452:BK461)</f>
        <v>0</v>
      </c>
      <c r="DP452">
        <f>STDEV(BK452:BK461)</f>
        <v>0</v>
      </c>
      <c r="DQ452">
        <v>0</v>
      </c>
      <c r="DR452">
        <f>AVERAGE(BM452:BM461)</f>
        <v>0.25</v>
      </c>
      <c r="DS452">
        <f>STDEV(BM452:BM461)</f>
        <v>0.45304184528611363</v>
      </c>
      <c r="DT452">
        <f t="shared" ref="DT452:DT492" si="435">DS452/DR452</f>
        <v>1.8121673811444545</v>
      </c>
      <c r="DU452">
        <f>AVERAGE(BN452:BN461)</f>
        <v>0</v>
      </c>
      <c r="DV452">
        <f>STDEV(BN452:BN461)</f>
        <v>0</v>
      </c>
      <c r="DW452">
        <v>0</v>
      </c>
      <c r="DX452">
        <f>AVERAGE(BO452:BO461)</f>
        <v>8.3333333333333332E-3</v>
      </c>
      <c r="DY452">
        <f>STDEV(BO452:BO461)</f>
        <v>2.6352313834736494E-2</v>
      </c>
      <c r="DZ452">
        <f t="shared" ref="DZ452" si="436">DY452/DX452</f>
        <v>3.1622776601683795</v>
      </c>
      <c r="EA452">
        <f>AVERAGE(BP452:BP461)</f>
        <v>0</v>
      </c>
      <c r="EB452">
        <f>STDEV(BP452:BP461)</f>
        <v>0</v>
      </c>
      <c r="EC452">
        <v>0</v>
      </c>
      <c r="ED452">
        <f>AVERAGE(BL452:BL461)</f>
        <v>8.3333333333333329E-2</v>
      </c>
      <c r="EE452">
        <f>STDEV(BL452:BL461)</f>
        <v>0.21154925294066412</v>
      </c>
      <c r="EF452">
        <f t="shared" ref="EF452:EF482" si="437">EE452/ED452</f>
        <v>2.5385910352879697</v>
      </c>
      <c r="EG452">
        <f>AVERAGE(BQ452:BQ461)</f>
        <v>0</v>
      </c>
      <c r="EH452">
        <f>STDEV(BQ452:BQ461)</f>
        <v>0</v>
      </c>
      <c r="EI452">
        <v>0</v>
      </c>
      <c r="EJ452">
        <f>AVERAGE(BR452:BR461)</f>
        <v>0</v>
      </c>
      <c r="EK452">
        <f t="shared" ref="EK452:EK492" si="438">STDEV(BR452:BR461)</f>
        <v>0</v>
      </c>
      <c r="EL452">
        <v>0</v>
      </c>
      <c r="EM452">
        <f>AVERAGE(BS452:BS461)</f>
        <v>3.3333333333333333E-2</v>
      </c>
      <c r="EN452">
        <f t="shared" ref="EN452:EN492" si="439">STDEV(BS452:BS461)</f>
        <v>0.10540925533894598</v>
      </c>
      <c r="EO452">
        <f t="shared" ref="EO452:EO472" si="440">EN452/EM452</f>
        <v>3.1622776601683795</v>
      </c>
      <c r="EP452">
        <f>AVERAGE(BT452:BT461)</f>
        <v>0</v>
      </c>
      <c r="EQ452">
        <f t="shared" ref="EQ452:EQ492" si="441">STDEV(BT452:BT461)</f>
        <v>0</v>
      </c>
      <c r="ER452">
        <v>0</v>
      </c>
    </row>
    <row r="453" spans="1:148" x14ac:dyDescent="0.25">
      <c r="A453">
        <v>46</v>
      </c>
      <c r="B453">
        <v>8</v>
      </c>
      <c r="C453" t="s">
        <v>62</v>
      </c>
      <c r="D453" t="s">
        <v>63</v>
      </c>
      <c r="E453" s="15"/>
      <c r="F453" s="15">
        <v>3</v>
      </c>
      <c r="G453" s="16">
        <v>1</v>
      </c>
      <c r="H453" s="16">
        <v>2</v>
      </c>
      <c r="I453">
        <f t="shared" si="421"/>
        <v>161</v>
      </c>
      <c r="K453">
        <f t="shared" si="396"/>
        <v>0</v>
      </c>
      <c r="M453">
        <f t="shared" si="422"/>
        <v>0</v>
      </c>
      <c r="Q453">
        <f t="shared" si="423"/>
        <v>5</v>
      </c>
      <c r="T453" s="16"/>
      <c r="U453" s="16"/>
      <c r="AA453">
        <v>2</v>
      </c>
      <c r="AC453">
        <v>122</v>
      </c>
      <c r="AD453">
        <v>476</v>
      </c>
      <c r="AE453">
        <v>150</v>
      </c>
      <c r="AF453">
        <v>216</v>
      </c>
      <c r="AV453">
        <f t="shared" si="397"/>
        <v>0</v>
      </c>
      <c r="AW453">
        <f t="shared" si="398"/>
        <v>0</v>
      </c>
      <c r="AX453">
        <f t="shared" si="399"/>
        <v>0</v>
      </c>
      <c r="AY453">
        <f t="shared" si="400"/>
        <v>0</v>
      </c>
      <c r="AZ453">
        <f t="shared" si="401"/>
        <v>0</v>
      </c>
      <c r="BA453">
        <f t="shared" si="402"/>
        <v>0.33333333333333331</v>
      </c>
      <c r="BB453">
        <f t="shared" si="403"/>
        <v>0</v>
      </c>
      <c r="BC453">
        <f t="shared" si="404"/>
        <v>20.333333333333332</v>
      </c>
      <c r="BD453">
        <f t="shared" si="405"/>
        <v>79.333333333333329</v>
      </c>
      <c r="BE453">
        <f t="shared" si="406"/>
        <v>25</v>
      </c>
      <c r="BF453">
        <f t="shared" si="407"/>
        <v>36</v>
      </c>
      <c r="BG453">
        <f t="shared" si="408"/>
        <v>0</v>
      </c>
      <c r="BH453">
        <f t="shared" si="409"/>
        <v>0</v>
      </c>
      <c r="BI453">
        <f t="shared" si="410"/>
        <v>0</v>
      </c>
      <c r="BJ453">
        <f t="shared" si="411"/>
        <v>0</v>
      </c>
      <c r="BK453">
        <f t="shared" si="412"/>
        <v>0</v>
      </c>
      <c r="BL453">
        <v>0</v>
      </c>
      <c r="BM453">
        <f t="shared" si="413"/>
        <v>0</v>
      </c>
      <c r="BN453">
        <f t="shared" si="414"/>
        <v>0</v>
      </c>
      <c r="BO453">
        <f t="shared" si="415"/>
        <v>0</v>
      </c>
      <c r="BP453">
        <f t="shared" si="416"/>
        <v>0</v>
      </c>
      <c r="BQ453">
        <f t="shared" si="417"/>
        <v>0</v>
      </c>
      <c r="BR453">
        <f t="shared" si="418"/>
        <v>0</v>
      </c>
      <c r="BS453">
        <f t="shared" si="419"/>
        <v>0</v>
      </c>
      <c r="BT453">
        <f t="shared" si="420"/>
        <v>0</v>
      </c>
    </row>
    <row r="454" spans="1:148" x14ac:dyDescent="0.25">
      <c r="A454">
        <v>46</v>
      </c>
      <c r="B454">
        <v>8</v>
      </c>
      <c r="C454" t="s">
        <v>62</v>
      </c>
      <c r="D454" t="s">
        <v>63</v>
      </c>
      <c r="E454" s="15"/>
      <c r="F454" s="15">
        <v>4</v>
      </c>
      <c r="G454" s="16">
        <v>0</v>
      </c>
      <c r="H454" s="16">
        <v>1</v>
      </c>
      <c r="I454">
        <f t="shared" si="421"/>
        <v>122</v>
      </c>
      <c r="K454">
        <f t="shared" si="396"/>
        <v>0.66666666666666663</v>
      </c>
      <c r="M454">
        <f t="shared" si="422"/>
        <v>1</v>
      </c>
      <c r="Q454">
        <f t="shared" si="423"/>
        <v>4</v>
      </c>
      <c r="T454" s="16"/>
      <c r="U454" s="16"/>
      <c r="AC454">
        <v>324</v>
      </c>
      <c r="AD454">
        <v>48</v>
      </c>
      <c r="AE454">
        <v>44</v>
      </c>
      <c r="AF454">
        <v>1048</v>
      </c>
      <c r="AL454">
        <v>8</v>
      </c>
      <c r="AV454">
        <f t="shared" si="397"/>
        <v>0</v>
      </c>
      <c r="AW454">
        <f t="shared" si="398"/>
        <v>0</v>
      </c>
      <c r="AX454">
        <f t="shared" si="399"/>
        <v>0</v>
      </c>
      <c r="AY454">
        <f t="shared" si="400"/>
        <v>0</v>
      </c>
      <c r="AZ454">
        <f t="shared" si="401"/>
        <v>0</v>
      </c>
      <c r="BA454">
        <f t="shared" si="402"/>
        <v>0</v>
      </c>
      <c r="BB454">
        <f t="shared" si="403"/>
        <v>0</v>
      </c>
      <c r="BC454">
        <f t="shared" si="404"/>
        <v>27</v>
      </c>
      <c r="BD454">
        <f t="shared" si="405"/>
        <v>4</v>
      </c>
      <c r="BE454">
        <f t="shared" si="406"/>
        <v>3.6666666666666665</v>
      </c>
      <c r="BF454">
        <f t="shared" si="407"/>
        <v>87.333333333333329</v>
      </c>
      <c r="BG454">
        <f t="shared" si="408"/>
        <v>0</v>
      </c>
      <c r="BH454">
        <f t="shared" si="409"/>
        <v>0</v>
      </c>
      <c r="BI454">
        <f t="shared" si="410"/>
        <v>0</v>
      </c>
      <c r="BJ454">
        <f t="shared" si="411"/>
        <v>0</v>
      </c>
      <c r="BK454">
        <f t="shared" si="412"/>
        <v>0</v>
      </c>
      <c r="BL454">
        <v>0</v>
      </c>
      <c r="BM454">
        <f t="shared" si="413"/>
        <v>0.66666666666666663</v>
      </c>
      <c r="BN454">
        <f t="shared" si="414"/>
        <v>0</v>
      </c>
      <c r="BO454">
        <f t="shared" si="415"/>
        <v>0</v>
      </c>
      <c r="BP454">
        <f t="shared" si="416"/>
        <v>0</v>
      </c>
      <c r="BQ454">
        <f t="shared" si="417"/>
        <v>0</v>
      </c>
      <c r="BR454">
        <f t="shared" si="418"/>
        <v>0</v>
      </c>
      <c r="BS454">
        <f t="shared" si="419"/>
        <v>0</v>
      </c>
      <c r="BT454">
        <f t="shared" si="420"/>
        <v>0</v>
      </c>
    </row>
    <row r="455" spans="1:148" x14ac:dyDescent="0.25">
      <c r="A455">
        <v>46</v>
      </c>
      <c r="B455">
        <v>8</v>
      </c>
      <c r="C455" t="s">
        <v>62</v>
      </c>
      <c r="D455" t="s">
        <v>63</v>
      </c>
      <c r="E455" s="15"/>
      <c r="F455" s="15">
        <v>5</v>
      </c>
      <c r="G455" s="16">
        <v>0</v>
      </c>
      <c r="H455" s="16">
        <v>1</v>
      </c>
      <c r="I455">
        <f t="shared" si="421"/>
        <v>85.666666666666671</v>
      </c>
      <c r="K455">
        <f t="shared" si="396"/>
        <v>0.33333333333333331</v>
      </c>
      <c r="M455">
        <f t="shared" si="422"/>
        <v>1</v>
      </c>
      <c r="Q455">
        <f t="shared" si="423"/>
        <v>4</v>
      </c>
      <c r="T455" s="16"/>
      <c r="U455" s="16"/>
      <c r="AC455">
        <v>504</v>
      </c>
      <c r="AD455">
        <v>172</v>
      </c>
      <c r="AE455">
        <v>80</v>
      </c>
      <c r="AF455">
        <v>272</v>
      </c>
      <c r="AS455">
        <v>4</v>
      </c>
      <c r="AV455">
        <f t="shared" si="397"/>
        <v>0</v>
      </c>
      <c r="AW455">
        <f t="shared" si="398"/>
        <v>0</v>
      </c>
      <c r="AX455">
        <f t="shared" si="399"/>
        <v>0</v>
      </c>
      <c r="AY455">
        <f t="shared" si="400"/>
        <v>0</v>
      </c>
      <c r="AZ455">
        <f t="shared" si="401"/>
        <v>0</v>
      </c>
      <c r="BA455">
        <f t="shared" si="402"/>
        <v>0</v>
      </c>
      <c r="BB455">
        <f t="shared" si="403"/>
        <v>0</v>
      </c>
      <c r="BC455">
        <f t="shared" si="404"/>
        <v>42</v>
      </c>
      <c r="BD455">
        <f t="shared" si="405"/>
        <v>14.333333333333334</v>
      </c>
      <c r="BE455">
        <f t="shared" si="406"/>
        <v>6.666666666666667</v>
      </c>
      <c r="BF455">
        <f t="shared" si="407"/>
        <v>22.666666666666668</v>
      </c>
      <c r="BG455">
        <f t="shared" si="408"/>
        <v>0</v>
      </c>
      <c r="BH455">
        <f t="shared" si="409"/>
        <v>0</v>
      </c>
      <c r="BI455">
        <f t="shared" si="410"/>
        <v>0</v>
      </c>
      <c r="BJ455">
        <f t="shared" si="411"/>
        <v>0</v>
      </c>
      <c r="BK455">
        <f t="shared" si="412"/>
        <v>0</v>
      </c>
      <c r="BL455">
        <v>0</v>
      </c>
      <c r="BM455">
        <f t="shared" si="413"/>
        <v>0</v>
      </c>
      <c r="BN455">
        <f t="shared" si="414"/>
        <v>0</v>
      </c>
      <c r="BO455">
        <f t="shared" si="415"/>
        <v>0</v>
      </c>
      <c r="BP455">
        <f t="shared" si="416"/>
        <v>0</v>
      </c>
      <c r="BQ455">
        <f t="shared" si="417"/>
        <v>0</v>
      </c>
      <c r="BR455">
        <f t="shared" si="418"/>
        <v>0</v>
      </c>
      <c r="BS455">
        <f t="shared" si="419"/>
        <v>0.33333333333333331</v>
      </c>
      <c r="BT455">
        <f t="shared" si="420"/>
        <v>0</v>
      </c>
    </row>
    <row r="456" spans="1:148" x14ac:dyDescent="0.25">
      <c r="A456">
        <v>46</v>
      </c>
      <c r="B456">
        <v>8</v>
      </c>
      <c r="C456" t="s">
        <v>62</v>
      </c>
      <c r="D456" t="s">
        <v>63</v>
      </c>
      <c r="E456" s="11"/>
      <c r="F456" s="15">
        <v>6</v>
      </c>
      <c r="G456" s="16">
        <v>1</v>
      </c>
      <c r="H456" s="16">
        <v>2</v>
      </c>
      <c r="I456">
        <f t="shared" si="421"/>
        <v>96.333333333333329</v>
      </c>
      <c r="K456">
        <f t="shared" si="396"/>
        <v>1.3333333333333333</v>
      </c>
      <c r="M456">
        <f t="shared" si="422"/>
        <v>1</v>
      </c>
      <c r="Q456">
        <f t="shared" si="423"/>
        <v>5</v>
      </c>
      <c r="T456" s="16"/>
      <c r="U456" s="16"/>
      <c r="AC456">
        <v>375</v>
      </c>
      <c r="AD456">
        <v>148</v>
      </c>
      <c r="AE456">
        <v>6</v>
      </c>
      <c r="AF456">
        <v>20</v>
      </c>
      <c r="AI456">
        <v>29</v>
      </c>
      <c r="AL456">
        <v>8</v>
      </c>
      <c r="AV456">
        <f t="shared" si="397"/>
        <v>0</v>
      </c>
      <c r="AW456">
        <f t="shared" si="398"/>
        <v>0</v>
      </c>
      <c r="AX456">
        <f t="shared" si="399"/>
        <v>0</v>
      </c>
      <c r="AY456">
        <f t="shared" si="400"/>
        <v>0</v>
      </c>
      <c r="AZ456">
        <f t="shared" si="401"/>
        <v>0</v>
      </c>
      <c r="BA456">
        <f t="shared" si="402"/>
        <v>0</v>
      </c>
      <c r="BB456">
        <f t="shared" si="403"/>
        <v>0</v>
      </c>
      <c r="BC456">
        <f t="shared" si="404"/>
        <v>62.5</v>
      </c>
      <c r="BD456">
        <f t="shared" si="405"/>
        <v>24.666666666666668</v>
      </c>
      <c r="BE456">
        <f t="shared" si="406"/>
        <v>1</v>
      </c>
      <c r="BF456">
        <f t="shared" si="407"/>
        <v>3.3333333333333335</v>
      </c>
      <c r="BG456">
        <f t="shared" si="408"/>
        <v>0</v>
      </c>
      <c r="BH456">
        <f t="shared" si="409"/>
        <v>0</v>
      </c>
      <c r="BI456">
        <f t="shared" si="410"/>
        <v>4.833333333333333</v>
      </c>
      <c r="BJ456">
        <f t="shared" si="411"/>
        <v>0</v>
      </c>
      <c r="BK456">
        <f t="shared" si="412"/>
        <v>0</v>
      </c>
      <c r="BL456">
        <v>0</v>
      </c>
      <c r="BM456">
        <f t="shared" si="413"/>
        <v>1.3333333333333333</v>
      </c>
      <c r="BN456">
        <f t="shared" si="414"/>
        <v>0</v>
      </c>
      <c r="BO456">
        <f t="shared" si="415"/>
        <v>0</v>
      </c>
      <c r="BP456">
        <f t="shared" si="416"/>
        <v>0</v>
      </c>
      <c r="BQ456">
        <f t="shared" si="417"/>
        <v>0</v>
      </c>
      <c r="BR456">
        <f t="shared" si="418"/>
        <v>0</v>
      </c>
      <c r="BS456">
        <f t="shared" si="419"/>
        <v>0</v>
      </c>
      <c r="BT456">
        <f t="shared" si="420"/>
        <v>0</v>
      </c>
    </row>
    <row r="457" spans="1:148" x14ac:dyDescent="0.25">
      <c r="A457">
        <v>46</v>
      </c>
      <c r="B457">
        <v>8</v>
      </c>
      <c r="C457" t="s">
        <v>62</v>
      </c>
      <c r="D457" t="s">
        <v>63</v>
      </c>
      <c r="E457" s="15"/>
      <c r="F457" s="12">
        <v>7</v>
      </c>
      <c r="G457">
        <v>2</v>
      </c>
      <c r="H457">
        <v>4</v>
      </c>
      <c r="I457">
        <f t="shared" si="421"/>
        <v>46.999999999999993</v>
      </c>
      <c r="K457">
        <f t="shared" si="396"/>
        <v>0</v>
      </c>
      <c r="M457">
        <f t="shared" si="422"/>
        <v>0</v>
      </c>
      <c r="Q457">
        <f t="shared" si="423"/>
        <v>9</v>
      </c>
      <c r="Z457">
        <v>2</v>
      </c>
      <c r="AA457">
        <v>5</v>
      </c>
      <c r="AB457">
        <v>2</v>
      </c>
      <c r="AC457">
        <v>49</v>
      </c>
      <c r="AD457">
        <v>34</v>
      </c>
      <c r="AE457">
        <v>3</v>
      </c>
      <c r="AF457">
        <v>32</v>
      </c>
      <c r="AI457">
        <v>12</v>
      </c>
      <c r="AP457">
        <v>2</v>
      </c>
      <c r="AV457">
        <f t="shared" si="397"/>
        <v>0</v>
      </c>
      <c r="AW457">
        <f t="shared" si="398"/>
        <v>0</v>
      </c>
      <c r="AX457">
        <f t="shared" si="399"/>
        <v>0</v>
      </c>
      <c r="AY457">
        <f t="shared" si="400"/>
        <v>0</v>
      </c>
      <c r="AZ457">
        <f t="shared" si="401"/>
        <v>0.66666666666666663</v>
      </c>
      <c r="BA457">
        <f t="shared" si="402"/>
        <v>1.6666666666666667</v>
      </c>
      <c r="BB457">
        <f t="shared" si="403"/>
        <v>0.66666666666666663</v>
      </c>
      <c r="BC457">
        <f t="shared" si="404"/>
        <v>16.333333333333332</v>
      </c>
      <c r="BD457">
        <f t="shared" si="405"/>
        <v>11.333333333333334</v>
      </c>
      <c r="BE457">
        <f t="shared" si="406"/>
        <v>1</v>
      </c>
      <c r="BF457">
        <f t="shared" si="407"/>
        <v>10.666666666666666</v>
      </c>
      <c r="BG457">
        <f t="shared" si="408"/>
        <v>0</v>
      </c>
      <c r="BH457">
        <f t="shared" si="409"/>
        <v>0</v>
      </c>
      <c r="BI457">
        <f t="shared" si="410"/>
        <v>4</v>
      </c>
      <c r="BJ457">
        <f t="shared" si="411"/>
        <v>0</v>
      </c>
      <c r="BK457">
        <f t="shared" si="412"/>
        <v>0</v>
      </c>
      <c r="BL457">
        <v>0.66666666666666663</v>
      </c>
      <c r="BM457">
        <f t="shared" si="413"/>
        <v>0</v>
      </c>
      <c r="BN457">
        <f t="shared" si="414"/>
        <v>0</v>
      </c>
      <c r="BO457">
        <f t="shared" si="415"/>
        <v>0</v>
      </c>
      <c r="BP457">
        <f t="shared" si="416"/>
        <v>0</v>
      </c>
      <c r="BQ457">
        <f t="shared" si="417"/>
        <v>0</v>
      </c>
      <c r="BR457">
        <f t="shared" si="418"/>
        <v>0</v>
      </c>
      <c r="BS457">
        <f t="shared" si="419"/>
        <v>0</v>
      </c>
      <c r="BT457">
        <f t="shared" si="420"/>
        <v>0</v>
      </c>
    </row>
    <row r="458" spans="1:148" x14ac:dyDescent="0.25">
      <c r="A458">
        <v>46</v>
      </c>
      <c r="B458">
        <v>8</v>
      </c>
      <c r="C458" t="s">
        <v>62</v>
      </c>
      <c r="D458" t="s">
        <v>63</v>
      </c>
      <c r="E458" s="15"/>
      <c r="F458" s="15">
        <v>8</v>
      </c>
      <c r="G458">
        <v>1</v>
      </c>
      <c r="H458">
        <v>2</v>
      </c>
      <c r="I458">
        <f t="shared" si="421"/>
        <v>104</v>
      </c>
      <c r="K458">
        <f t="shared" si="396"/>
        <v>0</v>
      </c>
      <c r="M458">
        <f t="shared" si="422"/>
        <v>0</v>
      </c>
      <c r="Q458">
        <f t="shared" si="423"/>
        <v>7</v>
      </c>
      <c r="Z458">
        <v>2</v>
      </c>
      <c r="AA458">
        <v>2</v>
      </c>
      <c r="AC458">
        <v>38</v>
      </c>
      <c r="AD458">
        <v>49</v>
      </c>
      <c r="AE458">
        <v>18</v>
      </c>
      <c r="AF458">
        <v>500</v>
      </c>
      <c r="AI458">
        <v>15</v>
      </c>
      <c r="AV458">
        <f t="shared" si="397"/>
        <v>0</v>
      </c>
      <c r="AW458">
        <f t="shared" si="398"/>
        <v>0</v>
      </c>
      <c r="AX458">
        <f t="shared" si="399"/>
        <v>0</v>
      </c>
      <c r="AY458">
        <f t="shared" si="400"/>
        <v>0</v>
      </c>
      <c r="AZ458">
        <f t="shared" si="401"/>
        <v>0.33333333333333331</v>
      </c>
      <c r="BA458">
        <f t="shared" si="402"/>
        <v>0.33333333333333331</v>
      </c>
      <c r="BB458">
        <f t="shared" si="403"/>
        <v>0</v>
      </c>
      <c r="BC458">
        <f t="shared" si="404"/>
        <v>6.333333333333333</v>
      </c>
      <c r="BD458">
        <f t="shared" si="405"/>
        <v>8.1666666666666661</v>
      </c>
      <c r="BE458">
        <f t="shared" si="406"/>
        <v>3</v>
      </c>
      <c r="BF458">
        <f t="shared" si="407"/>
        <v>83.333333333333329</v>
      </c>
      <c r="BG458">
        <f t="shared" si="408"/>
        <v>0</v>
      </c>
      <c r="BH458">
        <f t="shared" si="409"/>
        <v>0</v>
      </c>
      <c r="BI458">
        <f t="shared" si="410"/>
        <v>2.5</v>
      </c>
      <c r="BJ458">
        <f t="shared" si="411"/>
        <v>0</v>
      </c>
      <c r="BK458">
        <f t="shared" si="412"/>
        <v>0</v>
      </c>
      <c r="BL458">
        <v>0</v>
      </c>
      <c r="BM458">
        <f t="shared" si="413"/>
        <v>0</v>
      </c>
      <c r="BN458">
        <f t="shared" si="414"/>
        <v>0</v>
      </c>
      <c r="BO458">
        <f t="shared" si="415"/>
        <v>0</v>
      </c>
      <c r="BP458">
        <f t="shared" si="416"/>
        <v>0</v>
      </c>
      <c r="BQ458">
        <f t="shared" si="417"/>
        <v>0</v>
      </c>
      <c r="BR458">
        <f t="shared" si="418"/>
        <v>0</v>
      </c>
      <c r="BS458">
        <f t="shared" si="419"/>
        <v>0</v>
      </c>
      <c r="BT458">
        <f t="shared" si="420"/>
        <v>0</v>
      </c>
    </row>
    <row r="459" spans="1:148" x14ac:dyDescent="0.25">
      <c r="A459">
        <v>46</v>
      </c>
      <c r="B459">
        <v>8</v>
      </c>
      <c r="C459" t="s">
        <v>62</v>
      </c>
      <c r="D459" t="s">
        <v>63</v>
      </c>
      <c r="E459" s="15"/>
      <c r="F459" s="12">
        <v>9</v>
      </c>
      <c r="G459">
        <v>0</v>
      </c>
      <c r="H459">
        <v>1</v>
      </c>
      <c r="I459">
        <f t="shared" si="421"/>
        <v>140.66666666666666</v>
      </c>
      <c r="K459">
        <f t="shared" si="396"/>
        <v>0</v>
      </c>
      <c r="M459">
        <f t="shared" si="422"/>
        <v>0</v>
      </c>
      <c r="Q459">
        <f t="shared" si="423"/>
        <v>9</v>
      </c>
      <c r="Z459">
        <v>7</v>
      </c>
      <c r="AA459">
        <v>5</v>
      </c>
      <c r="AC459">
        <v>328</v>
      </c>
      <c r="AD459">
        <v>51</v>
      </c>
      <c r="AE459">
        <v>96</v>
      </c>
      <c r="AF459">
        <v>1190</v>
      </c>
      <c r="AG459">
        <v>7</v>
      </c>
      <c r="AI459">
        <v>2</v>
      </c>
      <c r="AP459">
        <v>2</v>
      </c>
      <c r="AV459">
        <f t="shared" si="397"/>
        <v>0</v>
      </c>
      <c r="AW459">
        <f t="shared" si="398"/>
        <v>0</v>
      </c>
      <c r="AX459">
        <f t="shared" si="399"/>
        <v>0</v>
      </c>
      <c r="AY459">
        <f t="shared" si="400"/>
        <v>0</v>
      </c>
      <c r="AZ459">
        <f t="shared" si="401"/>
        <v>0.58333333333333337</v>
      </c>
      <c r="BA459">
        <f t="shared" si="402"/>
        <v>0.41666666666666669</v>
      </c>
      <c r="BB459">
        <f t="shared" si="403"/>
        <v>0</v>
      </c>
      <c r="BC459">
        <f t="shared" si="404"/>
        <v>27.333333333333332</v>
      </c>
      <c r="BD459">
        <f t="shared" si="405"/>
        <v>4.25</v>
      </c>
      <c r="BE459">
        <f t="shared" si="406"/>
        <v>8</v>
      </c>
      <c r="BF459">
        <f t="shared" si="407"/>
        <v>99.166666666666671</v>
      </c>
      <c r="BG459">
        <f t="shared" si="408"/>
        <v>0.58333333333333337</v>
      </c>
      <c r="BH459">
        <f t="shared" si="409"/>
        <v>0</v>
      </c>
      <c r="BI459">
        <f t="shared" si="410"/>
        <v>0.16666666666666666</v>
      </c>
      <c r="BJ459">
        <f t="shared" si="411"/>
        <v>0</v>
      </c>
      <c r="BK459">
        <f t="shared" si="412"/>
        <v>0</v>
      </c>
      <c r="BL459">
        <v>0.16666666666666666</v>
      </c>
      <c r="BM459">
        <f t="shared" si="413"/>
        <v>0</v>
      </c>
      <c r="BN459">
        <f t="shared" si="414"/>
        <v>0</v>
      </c>
      <c r="BO459">
        <f t="shared" si="415"/>
        <v>0</v>
      </c>
      <c r="BP459">
        <f t="shared" si="416"/>
        <v>0</v>
      </c>
      <c r="BQ459">
        <f t="shared" si="417"/>
        <v>0</v>
      </c>
      <c r="BR459">
        <f t="shared" si="418"/>
        <v>0</v>
      </c>
      <c r="BS459">
        <f t="shared" si="419"/>
        <v>0</v>
      </c>
      <c r="BT459">
        <f t="shared" si="420"/>
        <v>0</v>
      </c>
    </row>
    <row r="460" spans="1:148" x14ac:dyDescent="0.25">
      <c r="A460">
        <v>46</v>
      </c>
      <c r="B460">
        <v>8</v>
      </c>
      <c r="C460" t="s">
        <v>62</v>
      </c>
      <c r="D460" t="s">
        <v>63</v>
      </c>
      <c r="E460" s="15"/>
      <c r="F460" s="15">
        <v>10</v>
      </c>
      <c r="G460" s="16">
        <v>1</v>
      </c>
      <c r="H460" s="16">
        <v>2</v>
      </c>
      <c r="I460">
        <f t="shared" si="421"/>
        <v>145.83333333333331</v>
      </c>
      <c r="K460">
        <f t="shared" si="396"/>
        <v>0.5</v>
      </c>
      <c r="M460">
        <f t="shared" si="422"/>
        <v>1</v>
      </c>
      <c r="Q460">
        <f t="shared" si="423"/>
        <v>5</v>
      </c>
      <c r="T460" s="16"/>
      <c r="U460" s="16"/>
      <c r="Z460">
        <v>3</v>
      </c>
      <c r="AC460">
        <v>177</v>
      </c>
      <c r="AD460">
        <v>28</v>
      </c>
      <c r="AE460">
        <v>186</v>
      </c>
      <c r="AF460">
        <v>481</v>
      </c>
      <c r="AL460">
        <v>3</v>
      </c>
      <c r="AV460">
        <f t="shared" si="397"/>
        <v>0</v>
      </c>
      <c r="AW460">
        <f t="shared" si="398"/>
        <v>0</v>
      </c>
      <c r="AX460">
        <f t="shared" si="399"/>
        <v>0</v>
      </c>
      <c r="AY460">
        <f t="shared" si="400"/>
        <v>0</v>
      </c>
      <c r="AZ460">
        <f t="shared" si="401"/>
        <v>0.5</v>
      </c>
      <c r="BA460">
        <f t="shared" si="402"/>
        <v>0</v>
      </c>
      <c r="BB460">
        <f t="shared" si="403"/>
        <v>0</v>
      </c>
      <c r="BC460">
        <f t="shared" si="404"/>
        <v>29.5</v>
      </c>
      <c r="BD460">
        <f t="shared" si="405"/>
        <v>4.666666666666667</v>
      </c>
      <c r="BE460">
        <f t="shared" si="406"/>
        <v>31</v>
      </c>
      <c r="BF460">
        <f t="shared" si="407"/>
        <v>80.166666666666671</v>
      </c>
      <c r="BG460">
        <f t="shared" si="408"/>
        <v>0</v>
      </c>
      <c r="BH460">
        <f t="shared" si="409"/>
        <v>0</v>
      </c>
      <c r="BI460">
        <f t="shared" si="410"/>
        <v>0</v>
      </c>
      <c r="BJ460">
        <f t="shared" si="411"/>
        <v>0</v>
      </c>
      <c r="BK460">
        <f t="shared" si="412"/>
        <v>0</v>
      </c>
      <c r="BL460">
        <v>0</v>
      </c>
      <c r="BM460">
        <f t="shared" si="413"/>
        <v>0.5</v>
      </c>
      <c r="BN460">
        <f t="shared" si="414"/>
        <v>0</v>
      </c>
      <c r="BO460">
        <f t="shared" si="415"/>
        <v>0</v>
      </c>
      <c r="BP460">
        <f t="shared" si="416"/>
        <v>0</v>
      </c>
      <c r="BQ460">
        <f t="shared" si="417"/>
        <v>0</v>
      </c>
      <c r="BR460">
        <f t="shared" si="418"/>
        <v>0</v>
      </c>
      <c r="BS460">
        <f t="shared" si="419"/>
        <v>0</v>
      </c>
      <c r="BT460">
        <f t="shared" si="420"/>
        <v>0</v>
      </c>
    </row>
    <row r="461" spans="1:148" x14ac:dyDescent="0.25">
      <c r="A461">
        <v>46</v>
      </c>
      <c r="B461">
        <v>8</v>
      </c>
      <c r="C461" t="s">
        <v>62</v>
      </c>
      <c r="D461" t="s">
        <v>63</v>
      </c>
      <c r="E461" s="15"/>
      <c r="F461" s="15">
        <v>11</v>
      </c>
      <c r="G461">
        <v>1</v>
      </c>
      <c r="H461">
        <v>2</v>
      </c>
      <c r="I461">
        <f t="shared" si="421"/>
        <v>158.16666666666666</v>
      </c>
      <c r="K461">
        <f t="shared" si="396"/>
        <v>0</v>
      </c>
      <c r="M461">
        <f t="shared" si="422"/>
        <v>0</v>
      </c>
      <c r="Q461">
        <f t="shared" si="423"/>
        <v>6</v>
      </c>
      <c r="W461">
        <v>5</v>
      </c>
      <c r="AC461">
        <v>384</v>
      </c>
      <c r="AD461">
        <v>17</v>
      </c>
      <c r="AE461">
        <v>49</v>
      </c>
      <c r="AF461">
        <v>492</v>
      </c>
      <c r="AI461">
        <v>2</v>
      </c>
      <c r="AV461">
        <f t="shared" si="397"/>
        <v>0</v>
      </c>
      <c r="AW461">
        <f t="shared" si="398"/>
        <v>0.83333333333333337</v>
      </c>
      <c r="AX461">
        <f t="shared" si="399"/>
        <v>0</v>
      </c>
      <c r="AY461">
        <f t="shared" si="400"/>
        <v>0</v>
      </c>
      <c r="AZ461">
        <f t="shared" si="401"/>
        <v>0</v>
      </c>
      <c r="BA461">
        <f t="shared" si="402"/>
        <v>0</v>
      </c>
      <c r="BB461">
        <f t="shared" si="403"/>
        <v>0</v>
      </c>
      <c r="BC461">
        <f t="shared" si="404"/>
        <v>64</v>
      </c>
      <c r="BD461">
        <f t="shared" si="405"/>
        <v>2.8333333333333335</v>
      </c>
      <c r="BE461">
        <f t="shared" si="406"/>
        <v>8.1666666666666661</v>
      </c>
      <c r="BF461">
        <f t="shared" si="407"/>
        <v>82</v>
      </c>
      <c r="BG461">
        <f t="shared" si="408"/>
        <v>0</v>
      </c>
      <c r="BH461">
        <f t="shared" si="409"/>
        <v>0</v>
      </c>
      <c r="BI461">
        <f t="shared" si="410"/>
        <v>0.33333333333333331</v>
      </c>
      <c r="BJ461">
        <f t="shared" si="411"/>
        <v>0</v>
      </c>
      <c r="BK461">
        <f t="shared" si="412"/>
        <v>0</v>
      </c>
      <c r="BL461">
        <v>0</v>
      </c>
      <c r="BM461">
        <f t="shared" si="413"/>
        <v>0</v>
      </c>
      <c r="BN461">
        <f t="shared" si="414"/>
        <v>0</v>
      </c>
      <c r="BO461">
        <f t="shared" si="415"/>
        <v>0</v>
      </c>
      <c r="BP461">
        <f t="shared" si="416"/>
        <v>0</v>
      </c>
      <c r="BQ461">
        <f t="shared" si="417"/>
        <v>0</v>
      </c>
      <c r="BR461">
        <f t="shared" si="418"/>
        <v>0</v>
      </c>
      <c r="BS461">
        <f t="shared" si="419"/>
        <v>0</v>
      </c>
      <c r="BT461">
        <f t="shared" si="420"/>
        <v>0</v>
      </c>
    </row>
    <row r="462" spans="1:148" x14ac:dyDescent="0.25">
      <c r="A462">
        <v>47</v>
      </c>
      <c r="B462">
        <v>4</v>
      </c>
      <c r="C462" t="s">
        <v>60</v>
      </c>
      <c r="D462" t="s">
        <v>61</v>
      </c>
      <c r="E462" s="15"/>
      <c r="F462" s="15">
        <v>2</v>
      </c>
      <c r="G462" s="16">
        <v>1</v>
      </c>
      <c r="H462" s="16">
        <v>2</v>
      </c>
      <c r="I462">
        <f t="shared" si="421"/>
        <v>78.5</v>
      </c>
      <c r="J462">
        <f>AVERAGE(I462:I471)</f>
        <v>98.38333333333334</v>
      </c>
      <c r="K462">
        <f t="shared" si="396"/>
        <v>0</v>
      </c>
      <c r="L462">
        <f>AVERAGE(K462:K471)</f>
        <v>3.3333333333333333E-2</v>
      </c>
      <c r="M462">
        <f t="shared" si="422"/>
        <v>0</v>
      </c>
      <c r="N462">
        <f>AVERAGE(M462:M471)</f>
        <v>0.1</v>
      </c>
      <c r="O462">
        <f>STDEV(K462:K471)</f>
        <v>0.10540925533894598</v>
      </c>
      <c r="P462">
        <f>O462/L462</f>
        <v>3.1622776601683795</v>
      </c>
      <c r="Q462">
        <f t="shared" si="423"/>
        <v>5</v>
      </c>
      <c r="R462">
        <f>AVERAGE(Q462:Q471)</f>
        <v>6</v>
      </c>
      <c r="S462">
        <f>STDEV(I462:I471)</f>
        <v>59.054591295566645</v>
      </c>
      <c r="T462">
        <f>S462/J462</f>
        <v>0.60024995387667257</v>
      </c>
      <c r="Z462">
        <v>9</v>
      </c>
      <c r="AA462">
        <v>1</v>
      </c>
      <c r="AC462">
        <v>66</v>
      </c>
      <c r="AE462">
        <v>56</v>
      </c>
      <c r="AF462">
        <v>339</v>
      </c>
      <c r="AV462">
        <f t="shared" si="397"/>
        <v>0</v>
      </c>
      <c r="AW462">
        <f t="shared" si="398"/>
        <v>0</v>
      </c>
      <c r="AX462">
        <f t="shared" si="399"/>
        <v>0</v>
      </c>
      <c r="AY462">
        <f t="shared" si="400"/>
        <v>0</v>
      </c>
      <c r="AZ462">
        <f t="shared" si="401"/>
        <v>1.5</v>
      </c>
      <c r="BA462">
        <f t="shared" si="402"/>
        <v>0.16666666666666666</v>
      </c>
      <c r="BB462">
        <f t="shared" si="403"/>
        <v>0</v>
      </c>
      <c r="BC462">
        <f t="shared" si="404"/>
        <v>11</v>
      </c>
      <c r="BD462">
        <f t="shared" si="405"/>
        <v>0</v>
      </c>
      <c r="BE462">
        <f t="shared" si="406"/>
        <v>9.3333333333333339</v>
      </c>
      <c r="BF462">
        <f t="shared" si="407"/>
        <v>56.5</v>
      </c>
      <c r="BG462">
        <f t="shared" si="408"/>
        <v>0</v>
      </c>
      <c r="BH462">
        <f t="shared" si="409"/>
        <v>0</v>
      </c>
      <c r="BI462">
        <f t="shared" si="410"/>
        <v>0</v>
      </c>
      <c r="BJ462">
        <f t="shared" si="411"/>
        <v>0</v>
      </c>
      <c r="BK462">
        <f t="shared" si="412"/>
        <v>0</v>
      </c>
      <c r="BL462">
        <v>0</v>
      </c>
      <c r="BM462">
        <f t="shared" si="413"/>
        <v>0</v>
      </c>
      <c r="BN462">
        <f t="shared" si="414"/>
        <v>0</v>
      </c>
      <c r="BO462">
        <f t="shared" si="415"/>
        <v>0</v>
      </c>
      <c r="BP462">
        <f t="shared" si="416"/>
        <v>0</v>
      </c>
      <c r="BQ462">
        <f t="shared" si="417"/>
        <v>0</v>
      </c>
      <c r="BR462">
        <f t="shared" si="418"/>
        <v>0</v>
      </c>
      <c r="BS462">
        <f t="shared" si="419"/>
        <v>0</v>
      </c>
      <c r="BT462">
        <f t="shared" si="420"/>
        <v>0</v>
      </c>
      <c r="BV462">
        <f>AVERAGE(AV462:AV471)</f>
        <v>0</v>
      </c>
      <c r="BW462">
        <f>STDEV(AV462:AV471)</f>
        <v>0</v>
      </c>
      <c r="BX462">
        <v>0</v>
      </c>
      <c r="BY462">
        <f>AVERAGE(AW462:AW471)</f>
        <v>0.16666666666666666</v>
      </c>
      <c r="BZ462">
        <f>STDEV(AW462:AW471)</f>
        <v>0.42309850588132825</v>
      </c>
      <c r="CA462">
        <f t="shared" si="424"/>
        <v>2.5385910352879697</v>
      </c>
      <c r="CB462">
        <f>AVERAGE(AX462:AX471)</f>
        <v>0</v>
      </c>
      <c r="CC462">
        <f>STDEV(AX462:AX471)</f>
        <v>0</v>
      </c>
      <c r="CD462">
        <v>0</v>
      </c>
      <c r="CE462">
        <f t="shared" ref="CE462" si="442">AVERAGE(AY462:AY471)</f>
        <v>0</v>
      </c>
      <c r="CF462">
        <f>STDEV(AY462:AY471)</f>
        <v>0</v>
      </c>
      <c r="CG462">
        <v>0</v>
      </c>
      <c r="CH462">
        <f>AVERAGE(AZ462:AZ471)</f>
        <v>1.3833333333333333</v>
      </c>
      <c r="CI462">
        <f>STDEV(AZ462:AZ471)</f>
        <v>2.1286551715827935</v>
      </c>
      <c r="CJ462">
        <f t="shared" si="426"/>
        <v>1.5387868710237063</v>
      </c>
      <c r="CK462">
        <f>AVERAGE(BA462:BA471)</f>
        <v>1.7666666666666668</v>
      </c>
      <c r="CL462">
        <f>STDEV(BA462:BA471)</f>
        <v>2.6190187588597484</v>
      </c>
      <c r="CM462">
        <f t="shared" si="427"/>
        <v>1.4824634484111783</v>
      </c>
      <c r="CN462">
        <f>AVERAGE(BB462:BB471)</f>
        <v>0.21666666666666665</v>
      </c>
      <c r="CO462">
        <f>STDEV(BB462:BB471)</f>
        <v>0.44479153113884656</v>
      </c>
      <c r="CP462">
        <f t="shared" si="428"/>
        <v>2.0528839898715998</v>
      </c>
      <c r="CQ462">
        <f>AVERAGE(BC462:BC471)</f>
        <v>23.833333333333336</v>
      </c>
      <c r="CR462">
        <f>STDEV(BC462:BC471)</f>
        <v>17.76544711261473</v>
      </c>
      <c r="CS462">
        <f t="shared" si="429"/>
        <v>0.7454033753544641</v>
      </c>
      <c r="CT462">
        <f>AVERAGE(BD462:BD471)</f>
        <v>2.8833333333333333</v>
      </c>
      <c r="CU462">
        <f>STDEV(BD462:BD471)</f>
        <v>3.4319216803058148</v>
      </c>
      <c r="CV462">
        <f t="shared" si="430"/>
        <v>1.190261854441323</v>
      </c>
      <c r="CW462">
        <f>AVERAGE(BE462:BE471)</f>
        <v>17.733333333333334</v>
      </c>
      <c r="CX462">
        <f>STDEV(BE462:BE471)</f>
        <v>22.62457966323953</v>
      </c>
      <c r="CY462">
        <f t="shared" si="431"/>
        <v>1.2758221614608756</v>
      </c>
      <c r="CZ462">
        <f>AVERAGE(BF462:BF471)</f>
        <v>49.06666666666667</v>
      </c>
      <c r="DA462">
        <f>STDEV(BF462:BF471)</f>
        <v>36.861954691845959</v>
      </c>
      <c r="DB462">
        <f t="shared" si="432"/>
        <v>0.75126266355664317</v>
      </c>
      <c r="DC462">
        <f>AVERAGE(BG462:BG471)</f>
        <v>0</v>
      </c>
      <c r="DD462">
        <f>STDEV(BG462:BG471)</f>
        <v>0</v>
      </c>
      <c r="DE462">
        <v>0</v>
      </c>
      <c r="DF462">
        <f>AVERAGE(BH462:BH471)</f>
        <v>0</v>
      </c>
      <c r="DG462">
        <f t="shared" ref="DG462" si="443">STDEV(BH462:BH471)</f>
        <v>0</v>
      </c>
      <c r="DH462">
        <v>0</v>
      </c>
      <c r="DI462">
        <f>AVERAGE(BI462:BI471)</f>
        <v>1.3333333333333335</v>
      </c>
      <c r="DJ462">
        <f>STDEV(BI462:BI471)</f>
        <v>2.8414915227876492</v>
      </c>
      <c r="DK462">
        <f t="shared" si="434"/>
        <v>2.1311186420907364</v>
      </c>
      <c r="DL462">
        <f>AVERAGE(BJ462:BJ471)</f>
        <v>0</v>
      </c>
      <c r="DM462">
        <f>STDEV(BJ462:BJ471)</f>
        <v>0</v>
      </c>
      <c r="DN462">
        <v>0</v>
      </c>
      <c r="DO462">
        <f>AVERAGE(BK462:BK471)</f>
        <v>0</v>
      </c>
      <c r="DP462">
        <f>STDEV(BK462:BK471)</f>
        <v>0</v>
      </c>
      <c r="DQ462">
        <v>0</v>
      </c>
      <c r="DR462">
        <f>AVERAGE(BM462:BM471)</f>
        <v>3.3333333333333333E-2</v>
      </c>
      <c r="DS462">
        <f>STDEV(BM462:BM471)</f>
        <v>0.10540925533894598</v>
      </c>
      <c r="DT462">
        <f t="shared" si="435"/>
        <v>3.1622776601683795</v>
      </c>
      <c r="DU462">
        <f>AVERAGE(BN462:BN471)</f>
        <v>0</v>
      </c>
      <c r="DV462">
        <f>STDEV(BN462:BN471)</f>
        <v>0</v>
      </c>
      <c r="DW462">
        <v>0</v>
      </c>
      <c r="DX462">
        <f>AVERAGE(BO462:BO471)</f>
        <v>0</v>
      </c>
      <c r="DY462">
        <f>STDEV(BO462:BO471)</f>
        <v>0</v>
      </c>
      <c r="DZ462">
        <v>0</v>
      </c>
      <c r="EA462">
        <f>AVERAGE(BP462:BP471)</f>
        <v>0</v>
      </c>
      <c r="EB462">
        <f>STDEV(BP462:BP471)</f>
        <v>0</v>
      </c>
      <c r="EC462">
        <v>0</v>
      </c>
      <c r="ED462">
        <f>AVERAGE(BL462:BL471)</f>
        <v>0</v>
      </c>
      <c r="EE462">
        <f>STDEV(BL462:BL471)</f>
        <v>0</v>
      </c>
      <c r="EF462">
        <v>0</v>
      </c>
      <c r="EG462">
        <f>AVERAGE(BQ462:BQ471)</f>
        <v>0</v>
      </c>
      <c r="EH462">
        <f>STDEV(BQ462:BQ471)</f>
        <v>0</v>
      </c>
      <c r="EI462">
        <v>0</v>
      </c>
      <c r="EJ462">
        <f>AVERAGE(BR462:BR471)</f>
        <v>0</v>
      </c>
      <c r="EK462">
        <f t="shared" si="438"/>
        <v>0</v>
      </c>
      <c r="EL462">
        <v>0</v>
      </c>
      <c r="EM462">
        <f>AVERAGE(BS462:BS471)</f>
        <v>0</v>
      </c>
      <c r="EN462">
        <f t="shared" si="439"/>
        <v>0</v>
      </c>
      <c r="EO462">
        <v>0</v>
      </c>
      <c r="EP462">
        <f>AVERAGE(BT462:BT471)</f>
        <v>0</v>
      </c>
      <c r="EQ462">
        <f t="shared" si="441"/>
        <v>0</v>
      </c>
      <c r="ER462">
        <v>0</v>
      </c>
    </row>
    <row r="463" spans="1:148" x14ac:dyDescent="0.25">
      <c r="A463">
        <v>47</v>
      </c>
      <c r="B463">
        <v>4</v>
      </c>
      <c r="C463" t="s">
        <v>60</v>
      </c>
      <c r="D463" t="s">
        <v>61</v>
      </c>
      <c r="E463" s="15"/>
      <c r="F463" s="15">
        <v>3</v>
      </c>
      <c r="G463" s="16">
        <v>2</v>
      </c>
      <c r="H463" s="16">
        <v>4</v>
      </c>
      <c r="I463">
        <f t="shared" si="421"/>
        <v>210.33333333333331</v>
      </c>
      <c r="K463">
        <f t="shared" si="396"/>
        <v>0</v>
      </c>
      <c r="M463">
        <f t="shared" si="422"/>
        <v>0</v>
      </c>
      <c r="Q463">
        <f t="shared" si="423"/>
        <v>5</v>
      </c>
      <c r="T463" s="16"/>
      <c r="U463" s="16"/>
      <c r="Z463">
        <v>3</v>
      </c>
      <c r="AA463">
        <v>1</v>
      </c>
      <c r="AC463">
        <v>38</v>
      </c>
      <c r="AE463">
        <v>240</v>
      </c>
      <c r="AF463">
        <v>349</v>
      </c>
      <c r="AV463">
        <f t="shared" si="397"/>
        <v>0</v>
      </c>
      <c r="AW463">
        <f t="shared" si="398"/>
        <v>0</v>
      </c>
      <c r="AX463">
        <f t="shared" si="399"/>
        <v>0</v>
      </c>
      <c r="AY463">
        <f t="shared" si="400"/>
        <v>0</v>
      </c>
      <c r="AZ463">
        <f t="shared" si="401"/>
        <v>1</v>
      </c>
      <c r="BA463">
        <f t="shared" si="402"/>
        <v>0.33333333333333331</v>
      </c>
      <c r="BB463">
        <f t="shared" si="403"/>
        <v>0</v>
      </c>
      <c r="BC463">
        <f t="shared" si="404"/>
        <v>12.666666666666666</v>
      </c>
      <c r="BD463">
        <f t="shared" si="405"/>
        <v>0</v>
      </c>
      <c r="BE463">
        <f t="shared" si="406"/>
        <v>80</v>
      </c>
      <c r="BF463">
        <f t="shared" si="407"/>
        <v>116.33333333333333</v>
      </c>
      <c r="BG463">
        <f t="shared" si="408"/>
        <v>0</v>
      </c>
      <c r="BH463">
        <f t="shared" si="409"/>
        <v>0</v>
      </c>
      <c r="BI463">
        <f t="shared" si="410"/>
        <v>0</v>
      </c>
      <c r="BJ463">
        <f t="shared" si="411"/>
        <v>0</v>
      </c>
      <c r="BK463">
        <f t="shared" si="412"/>
        <v>0</v>
      </c>
      <c r="BL463">
        <v>0</v>
      </c>
      <c r="BM463">
        <f t="shared" si="413"/>
        <v>0</v>
      </c>
      <c r="BN463">
        <f t="shared" si="414"/>
        <v>0</v>
      </c>
      <c r="BO463">
        <f t="shared" si="415"/>
        <v>0</v>
      </c>
      <c r="BP463">
        <f t="shared" si="416"/>
        <v>0</v>
      </c>
      <c r="BQ463">
        <f t="shared" si="417"/>
        <v>0</v>
      </c>
      <c r="BR463">
        <f t="shared" si="418"/>
        <v>0</v>
      </c>
      <c r="BS463">
        <f t="shared" si="419"/>
        <v>0</v>
      </c>
      <c r="BT463">
        <f t="shared" si="420"/>
        <v>0</v>
      </c>
    </row>
    <row r="464" spans="1:148" x14ac:dyDescent="0.25">
      <c r="A464">
        <v>47</v>
      </c>
      <c r="B464">
        <v>4</v>
      </c>
      <c r="C464" t="s">
        <v>60</v>
      </c>
      <c r="D464" t="s">
        <v>61</v>
      </c>
      <c r="E464" s="15"/>
      <c r="F464" s="15">
        <v>4</v>
      </c>
      <c r="G464" s="16">
        <v>1</v>
      </c>
      <c r="H464" s="16">
        <v>2</v>
      </c>
      <c r="I464">
        <f t="shared" si="421"/>
        <v>83.333333333333343</v>
      </c>
      <c r="K464">
        <f t="shared" si="396"/>
        <v>0.33333333333333331</v>
      </c>
      <c r="M464">
        <f t="shared" si="422"/>
        <v>1</v>
      </c>
      <c r="Q464">
        <f t="shared" si="423"/>
        <v>6</v>
      </c>
      <c r="T464" s="16"/>
      <c r="U464" s="16"/>
      <c r="AA464">
        <v>1</v>
      </c>
      <c r="AB464">
        <v>1</v>
      </c>
      <c r="AC464">
        <v>124</v>
      </c>
      <c r="AD464">
        <v>13</v>
      </c>
      <c r="AE464">
        <v>46</v>
      </c>
      <c r="AF464">
        <v>315</v>
      </c>
      <c r="AL464">
        <v>2</v>
      </c>
      <c r="AV464">
        <f t="shared" si="397"/>
        <v>0</v>
      </c>
      <c r="AW464">
        <f t="shared" si="398"/>
        <v>0</v>
      </c>
      <c r="AX464">
        <f t="shared" si="399"/>
        <v>0</v>
      </c>
      <c r="AY464">
        <f t="shared" si="400"/>
        <v>0</v>
      </c>
      <c r="AZ464">
        <f t="shared" si="401"/>
        <v>0</v>
      </c>
      <c r="BA464">
        <f t="shared" si="402"/>
        <v>0.16666666666666666</v>
      </c>
      <c r="BB464">
        <f t="shared" si="403"/>
        <v>0.16666666666666666</v>
      </c>
      <c r="BC464">
        <f t="shared" si="404"/>
        <v>20.666666666666668</v>
      </c>
      <c r="BD464">
        <f t="shared" si="405"/>
        <v>2.1666666666666665</v>
      </c>
      <c r="BE464">
        <f t="shared" si="406"/>
        <v>7.666666666666667</v>
      </c>
      <c r="BF464">
        <f t="shared" si="407"/>
        <v>52.5</v>
      </c>
      <c r="BG464">
        <f t="shared" si="408"/>
        <v>0</v>
      </c>
      <c r="BH464">
        <f t="shared" si="409"/>
        <v>0</v>
      </c>
      <c r="BI464">
        <f t="shared" si="410"/>
        <v>0</v>
      </c>
      <c r="BJ464">
        <f t="shared" si="411"/>
        <v>0</v>
      </c>
      <c r="BK464">
        <f t="shared" si="412"/>
        <v>0</v>
      </c>
      <c r="BL464">
        <v>0</v>
      </c>
      <c r="BM464">
        <f t="shared" si="413"/>
        <v>0.33333333333333331</v>
      </c>
      <c r="BN464">
        <f t="shared" si="414"/>
        <v>0</v>
      </c>
      <c r="BO464">
        <f t="shared" si="415"/>
        <v>0</v>
      </c>
      <c r="BP464">
        <f t="shared" si="416"/>
        <v>0</v>
      </c>
      <c r="BQ464">
        <f t="shared" si="417"/>
        <v>0</v>
      </c>
      <c r="BR464">
        <f t="shared" si="418"/>
        <v>0</v>
      </c>
      <c r="BS464">
        <f t="shared" si="419"/>
        <v>0</v>
      </c>
      <c r="BT464">
        <f t="shared" si="420"/>
        <v>0</v>
      </c>
    </row>
    <row r="465" spans="1:148" x14ac:dyDescent="0.25">
      <c r="A465">
        <v>47</v>
      </c>
      <c r="B465">
        <v>4</v>
      </c>
      <c r="C465" t="s">
        <v>60</v>
      </c>
      <c r="D465" t="s">
        <v>61</v>
      </c>
      <c r="E465" s="15"/>
      <c r="F465" s="15">
        <v>5</v>
      </c>
      <c r="G465" s="16">
        <v>2</v>
      </c>
      <c r="H465" s="16">
        <v>4</v>
      </c>
      <c r="I465">
        <f t="shared" si="421"/>
        <v>149.33333333333331</v>
      </c>
      <c r="K465">
        <f t="shared" si="396"/>
        <v>0</v>
      </c>
      <c r="M465">
        <f t="shared" si="422"/>
        <v>0</v>
      </c>
      <c r="Q465">
        <f t="shared" si="423"/>
        <v>7</v>
      </c>
      <c r="T465" s="16"/>
      <c r="U465" s="16"/>
      <c r="W465">
        <v>1</v>
      </c>
      <c r="Z465">
        <v>7</v>
      </c>
      <c r="AA465">
        <v>7</v>
      </c>
      <c r="AC465">
        <v>204</v>
      </c>
      <c r="AD465">
        <v>7</v>
      </c>
      <c r="AE465">
        <v>51</v>
      </c>
      <c r="AF465">
        <v>171</v>
      </c>
      <c r="AV465">
        <f t="shared" si="397"/>
        <v>0</v>
      </c>
      <c r="AW465">
        <f t="shared" si="398"/>
        <v>0.33333333333333331</v>
      </c>
      <c r="AX465">
        <f t="shared" si="399"/>
        <v>0</v>
      </c>
      <c r="AY465">
        <f t="shared" si="400"/>
        <v>0</v>
      </c>
      <c r="AZ465">
        <f t="shared" si="401"/>
        <v>2.3333333333333335</v>
      </c>
      <c r="BA465">
        <f t="shared" si="402"/>
        <v>2.3333333333333335</v>
      </c>
      <c r="BB465">
        <f t="shared" si="403"/>
        <v>0</v>
      </c>
      <c r="BC465">
        <f t="shared" si="404"/>
        <v>68</v>
      </c>
      <c r="BD465">
        <f t="shared" si="405"/>
        <v>2.3333333333333335</v>
      </c>
      <c r="BE465">
        <f t="shared" si="406"/>
        <v>17</v>
      </c>
      <c r="BF465">
        <f t="shared" si="407"/>
        <v>57</v>
      </c>
      <c r="BG465">
        <f t="shared" si="408"/>
        <v>0</v>
      </c>
      <c r="BH465">
        <f t="shared" si="409"/>
        <v>0</v>
      </c>
      <c r="BI465">
        <f t="shared" si="410"/>
        <v>0</v>
      </c>
      <c r="BJ465">
        <f t="shared" si="411"/>
        <v>0</v>
      </c>
      <c r="BK465">
        <f t="shared" si="412"/>
        <v>0</v>
      </c>
      <c r="BL465">
        <v>0</v>
      </c>
      <c r="BM465">
        <f t="shared" si="413"/>
        <v>0</v>
      </c>
      <c r="BN465">
        <f t="shared" si="414"/>
        <v>0</v>
      </c>
      <c r="BO465">
        <f t="shared" si="415"/>
        <v>0</v>
      </c>
      <c r="BP465">
        <f t="shared" si="416"/>
        <v>0</v>
      </c>
      <c r="BQ465">
        <f t="shared" si="417"/>
        <v>0</v>
      </c>
      <c r="BR465">
        <f t="shared" si="418"/>
        <v>0</v>
      </c>
      <c r="BS465">
        <f t="shared" si="419"/>
        <v>0</v>
      </c>
      <c r="BT465">
        <f t="shared" si="420"/>
        <v>0</v>
      </c>
    </row>
    <row r="466" spans="1:148" x14ac:dyDescent="0.25">
      <c r="A466">
        <v>47</v>
      </c>
      <c r="B466">
        <v>4</v>
      </c>
      <c r="C466" t="s">
        <v>60</v>
      </c>
      <c r="D466" t="s">
        <v>61</v>
      </c>
      <c r="E466" s="15"/>
      <c r="F466" s="15">
        <v>6</v>
      </c>
      <c r="G466" s="16">
        <v>3</v>
      </c>
      <c r="H466" s="16">
        <v>8</v>
      </c>
      <c r="I466">
        <f t="shared" si="421"/>
        <v>55.333333333333329</v>
      </c>
      <c r="K466">
        <f t="shared" si="396"/>
        <v>0</v>
      </c>
      <c r="M466">
        <f t="shared" si="422"/>
        <v>0</v>
      </c>
      <c r="Q466">
        <f t="shared" si="423"/>
        <v>5</v>
      </c>
      <c r="T466" s="16"/>
      <c r="U466" s="16"/>
      <c r="AA466">
        <v>1</v>
      </c>
      <c r="AC466">
        <v>34</v>
      </c>
      <c r="AD466">
        <v>13</v>
      </c>
      <c r="AE466">
        <v>9</v>
      </c>
      <c r="AF466">
        <v>26</v>
      </c>
      <c r="AV466">
        <f t="shared" si="397"/>
        <v>0</v>
      </c>
      <c r="AW466">
        <f t="shared" si="398"/>
        <v>0</v>
      </c>
      <c r="AX466">
        <f t="shared" si="399"/>
        <v>0</v>
      </c>
      <c r="AY466">
        <f t="shared" si="400"/>
        <v>0</v>
      </c>
      <c r="AZ466">
        <f t="shared" si="401"/>
        <v>0</v>
      </c>
      <c r="BA466">
        <f t="shared" si="402"/>
        <v>0.66666666666666663</v>
      </c>
      <c r="BB466">
        <f t="shared" si="403"/>
        <v>0</v>
      </c>
      <c r="BC466">
        <f t="shared" si="404"/>
        <v>22.666666666666668</v>
      </c>
      <c r="BD466">
        <f t="shared" si="405"/>
        <v>8.6666666666666661</v>
      </c>
      <c r="BE466">
        <f t="shared" si="406"/>
        <v>6</v>
      </c>
      <c r="BF466">
        <f t="shared" si="407"/>
        <v>17.333333333333332</v>
      </c>
      <c r="BG466">
        <f t="shared" si="408"/>
        <v>0</v>
      </c>
      <c r="BH466">
        <f t="shared" si="409"/>
        <v>0</v>
      </c>
      <c r="BI466">
        <f t="shared" si="410"/>
        <v>0</v>
      </c>
      <c r="BJ466">
        <f t="shared" si="411"/>
        <v>0</v>
      </c>
      <c r="BK466">
        <f t="shared" si="412"/>
        <v>0</v>
      </c>
      <c r="BL466">
        <v>0</v>
      </c>
      <c r="BM466">
        <f t="shared" si="413"/>
        <v>0</v>
      </c>
      <c r="BN466">
        <f t="shared" si="414"/>
        <v>0</v>
      </c>
      <c r="BO466">
        <f t="shared" si="415"/>
        <v>0</v>
      </c>
      <c r="BP466">
        <f t="shared" si="416"/>
        <v>0</v>
      </c>
      <c r="BQ466">
        <f t="shared" si="417"/>
        <v>0</v>
      </c>
      <c r="BR466">
        <f t="shared" si="418"/>
        <v>0</v>
      </c>
      <c r="BS466">
        <f t="shared" si="419"/>
        <v>0</v>
      </c>
      <c r="BT466">
        <f t="shared" si="420"/>
        <v>0</v>
      </c>
    </row>
    <row r="467" spans="1:148" x14ac:dyDescent="0.25">
      <c r="A467">
        <v>47</v>
      </c>
      <c r="B467">
        <v>4</v>
      </c>
      <c r="C467" t="s">
        <v>60</v>
      </c>
      <c r="D467" t="s">
        <v>61</v>
      </c>
      <c r="E467" s="11"/>
      <c r="F467" s="12">
        <v>7</v>
      </c>
      <c r="G467">
        <v>3</v>
      </c>
      <c r="H467">
        <v>8</v>
      </c>
      <c r="I467">
        <f t="shared" si="421"/>
        <v>51.999999999999993</v>
      </c>
      <c r="K467">
        <f t="shared" si="396"/>
        <v>0</v>
      </c>
      <c r="M467">
        <f t="shared" si="422"/>
        <v>0</v>
      </c>
      <c r="Q467">
        <f t="shared" si="423"/>
        <v>8</v>
      </c>
      <c r="W467">
        <v>2</v>
      </c>
      <c r="Z467">
        <v>2</v>
      </c>
      <c r="AA467">
        <v>11</v>
      </c>
      <c r="AB467">
        <v>1</v>
      </c>
      <c r="AC467">
        <v>18</v>
      </c>
      <c r="AD467">
        <v>1</v>
      </c>
      <c r="AE467">
        <v>24</v>
      </c>
      <c r="AF467">
        <v>19</v>
      </c>
      <c r="AV467">
        <f t="shared" si="397"/>
        <v>0</v>
      </c>
      <c r="AW467">
        <f t="shared" si="398"/>
        <v>1.3333333333333333</v>
      </c>
      <c r="AX467">
        <f t="shared" si="399"/>
        <v>0</v>
      </c>
      <c r="AY467">
        <f t="shared" si="400"/>
        <v>0</v>
      </c>
      <c r="AZ467">
        <f t="shared" si="401"/>
        <v>1.3333333333333333</v>
      </c>
      <c r="BA467">
        <f t="shared" si="402"/>
        <v>7.333333333333333</v>
      </c>
      <c r="BB467">
        <f t="shared" si="403"/>
        <v>0.66666666666666663</v>
      </c>
      <c r="BC467">
        <f t="shared" si="404"/>
        <v>12</v>
      </c>
      <c r="BD467">
        <f t="shared" si="405"/>
        <v>0.66666666666666663</v>
      </c>
      <c r="BE467">
        <f t="shared" si="406"/>
        <v>16</v>
      </c>
      <c r="BF467">
        <f t="shared" si="407"/>
        <v>12.666666666666666</v>
      </c>
      <c r="BG467">
        <f t="shared" si="408"/>
        <v>0</v>
      </c>
      <c r="BH467">
        <f t="shared" si="409"/>
        <v>0</v>
      </c>
      <c r="BI467">
        <f t="shared" si="410"/>
        <v>0</v>
      </c>
      <c r="BJ467">
        <f t="shared" si="411"/>
        <v>0</v>
      </c>
      <c r="BK467">
        <f t="shared" si="412"/>
        <v>0</v>
      </c>
      <c r="BL467">
        <v>0</v>
      </c>
      <c r="BM467">
        <f t="shared" si="413"/>
        <v>0</v>
      </c>
      <c r="BN467">
        <f t="shared" si="414"/>
        <v>0</v>
      </c>
      <c r="BO467">
        <f t="shared" si="415"/>
        <v>0</v>
      </c>
      <c r="BP467">
        <f t="shared" si="416"/>
        <v>0</v>
      </c>
      <c r="BQ467">
        <f t="shared" si="417"/>
        <v>0</v>
      </c>
      <c r="BR467">
        <f t="shared" si="418"/>
        <v>0</v>
      </c>
      <c r="BS467">
        <f t="shared" si="419"/>
        <v>0</v>
      </c>
      <c r="BT467">
        <f t="shared" si="420"/>
        <v>0</v>
      </c>
    </row>
    <row r="468" spans="1:148" x14ac:dyDescent="0.25">
      <c r="A468">
        <v>47</v>
      </c>
      <c r="B468">
        <v>4</v>
      </c>
      <c r="C468" t="s">
        <v>60</v>
      </c>
      <c r="D468" t="s">
        <v>61</v>
      </c>
      <c r="E468" s="11"/>
      <c r="F468" s="12">
        <v>8</v>
      </c>
      <c r="G468">
        <v>2</v>
      </c>
      <c r="H468">
        <v>4</v>
      </c>
      <c r="I468">
        <f t="shared" si="421"/>
        <v>46.333333333333336</v>
      </c>
      <c r="K468">
        <f t="shared" si="396"/>
        <v>0</v>
      </c>
      <c r="M468">
        <f t="shared" si="422"/>
        <v>0</v>
      </c>
      <c r="Q468">
        <f t="shared" si="423"/>
        <v>7</v>
      </c>
      <c r="Z468">
        <v>21</v>
      </c>
      <c r="AA468">
        <v>17</v>
      </c>
      <c r="AB468">
        <v>4</v>
      </c>
      <c r="AC468">
        <v>34</v>
      </c>
      <c r="AD468">
        <v>1</v>
      </c>
      <c r="AE468">
        <v>19</v>
      </c>
      <c r="AF468">
        <v>43</v>
      </c>
      <c r="AV468">
        <f t="shared" si="397"/>
        <v>0</v>
      </c>
      <c r="AW468">
        <f t="shared" si="398"/>
        <v>0</v>
      </c>
      <c r="AX468">
        <f t="shared" si="399"/>
        <v>0</v>
      </c>
      <c r="AY468">
        <f t="shared" si="400"/>
        <v>0</v>
      </c>
      <c r="AZ468">
        <f t="shared" si="401"/>
        <v>7</v>
      </c>
      <c r="BA468">
        <f t="shared" si="402"/>
        <v>5.666666666666667</v>
      </c>
      <c r="BB468">
        <f t="shared" si="403"/>
        <v>1.3333333333333333</v>
      </c>
      <c r="BC468">
        <f t="shared" si="404"/>
        <v>11.333333333333334</v>
      </c>
      <c r="BD468">
        <f t="shared" si="405"/>
        <v>0.33333333333333331</v>
      </c>
      <c r="BE468">
        <f t="shared" si="406"/>
        <v>6.333333333333333</v>
      </c>
      <c r="BF468">
        <f t="shared" si="407"/>
        <v>14.333333333333334</v>
      </c>
      <c r="BG468">
        <f t="shared" si="408"/>
        <v>0</v>
      </c>
      <c r="BH468">
        <f t="shared" si="409"/>
        <v>0</v>
      </c>
      <c r="BI468">
        <f t="shared" si="410"/>
        <v>0</v>
      </c>
      <c r="BJ468">
        <f t="shared" si="411"/>
        <v>0</v>
      </c>
      <c r="BK468">
        <f t="shared" si="412"/>
        <v>0</v>
      </c>
      <c r="BL468">
        <v>0</v>
      </c>
      <c r="BM468">
        <f t="shared" si="413"/>
        <v>0</v>
      </c>
      <c r="BN468">
        <f t="shared" si="414"/>
        <v>0</v>
      </c>
      <c r="BO468">
        <f t="shared" si="415"/>
        <v>0</v>
      </c>
      <c r="BP468">
        <f t="shared" si="416"/>
        <v>0</v>
      </c>
      <c r="BQ468">
        <f t="shared" si="417"/>
        <v>0</v>
      </c>
      <c r="BR468">
        <f t="shared" si="418"/>
        <v>0</v>
      </c>
      <c r="BS468">
        <f t="shared" si="419"/>
        <v>0</v>
      </c>
      <c r="BT468">
        <f t="shared" si="420"/>
        <v>0</v>
      </c>
    </row>
    <row r="469" spans="1:148" x14ac:dyDescent="0.25">
      <c r="A469">
        <v>47</v>
      </c>
      <c r="B469">
        <v>4</v>
      </c>
      <c r="C469" t="s">
        <v>60</v>
      </c>
      <c r="D469" t="s">
        <v>61</v>
      </c>
      <c r="E469" s="11"/>
      <c r="F469" s="12">
        <v>9</v>
      </c>
      <c r="G469">
        <v>2</v>
      </c>
      <c r="H469">
        <v>4</v>
      </c>
      <c r="I469">
        <f t="shared" si="421"/>
        <v>47.333333333333336</v>
      </c>
      <c r="K469">
        <f t="shared" si="396"/>
        <v>0</v>
      </c>
      <c r="M469">
        <f t="shared" si="422"/>
        <v>0</v>
      </c>
      <c r="Q469">
        <f t="shared" si="423"/>
        <v>7</v>
      </c>
      <c r="Z469">
        <v>2</v>
      </c>
      <c r="AA469">
        <v>3</v>
      </c>
      <c r="AC469">
        <v>43</v>
      </c>
      <c r="AD469">
        <v>11</v>
      </c>
      <c r="AE469">
        <v>3</v>
      </c>
      <c r="AF469">
        <v>74</v>
      </c>
      <c r="AI469">
        <v>6</v>
      </c>
      <c r="AV469">
        <f t="shared" si="397"/>
        <v>0</v>
      </c>
      <c r="AW469">
        <f t="shared" si="398"/>
        <v>0</v>
      </c>
      <c r="AX469">
        <f t="shared" si="399"/>
        <v>0</v>
      </c>
      <c r="AY469">
        <f t="shared" si="400"/>
        <v>0</v>
      </c>
      <c r="AZ469">
        <f t="shared" si="401"/>
        <v>0.66666666666666663</v>
      </c>
      <c r="BA469">
        <f t="shared" si="402"/>
        <v>1</v>
      </c>
      <c r="BB469">
        <f t="shared" si="403"/>
        <v>0</v>
      </c>
      <c r="BC469">
        <f t="shared" si="404"/>
        <v>14.333333333333334</v>
      </c>
      <c r="BD469">
        <f t="shared" si="405"/>
        <v>3.6666666666666665</v>
      </c>
      <c r="BE469">
        <f t="shared" si="406"/>
        <v>1</v>
      </c>
      <c r="BF469">
        <f t="shared" si="407"/>
        <v>24.666666666666668</v>
      </c>
      <c r="BG469">
        <f t="shared" si="408"/>
        <v>0</v>
      </c>
      <c r="BH469">
        <f t="shared" si="409"/>
        <v>0</v>
      </c>
      <c r="BI469">
        <f t="shared" si="410"/>
        <v>2</v>
      </c>
      <c r="BJ469">
        <f t="shared" si="411"/>
        <v>0</v>
      </c>
      <c r="BK469">
        <f t="shared" si="412"/>
        <v>0</v>
      </c>
      <c r="BL469">
        <v>0</v>
      </c>
      <c r="BM469">
        <f t="shared" si="413"/>
        <v>0</v>
      </c>
      <c r="BN469">
        <f t="shared" si="414"/>
        <v>0</v>
      </c>
      <c r="BO469">
        <f t="shared" si="415"/>
        <v>0</v>
      </c>
      <c r="BP469">
        <f t="shared" si="416"/>
        <v>0</v>
      </c>
      <c r="BQ469">
        <f t="shared" si="417"/>
        <v>0</v>
      </c>
      <c r="BR469">
        <f t="shared" si="418"/>
        <v>0</v>
      </c>
      <c r="BS469">
        <f t="shared" si="419"/>
        <v>0</v>
      </c>
      <c r="BT469">
        <f t="shared" si="420"/>
        <v>0</v>
      </c>
    </row>
    <row r="470" spans="1:148" x14ac:dyDescent="0.25">
      <c r="A470">
        <v>47</v>
      </c>
      <c r="B470">
        <v>4</v>
      </c>
      <c r="C470" t="s">
        <v>60</v>
      </c>
      <c r="D470" t="s">
        <v>61</v>
      </c>
      <c r="E470" s="11"/>
      <c r="F470" s="12">
        <v>10</v>
      </c>
      <c r="G470">
        <v>2</v>
      </c>
      <c r="H470">
        <v>4</v>
      </c>
      <c r="I470">
        <f t="shared" si="421"/>
        <v>176.66666666666669</v>
      </c>
      <c r="K470">
        <f t="shared" si="396"/>
        <v>0</v>
      </c>
      <c r="M470">
        <f t="shared" si="422"/>
        <v>0</v>
      </c>
      <c r="Q470">
        <f t="shared" si="423"/>
        <v>5</v>
      </c>
      <c r="AC470">
        <v>112</v>
      </c>
      <c r="AD470">
        <v>28</v>
      </c>
      <c r="AE470">
        <v>46</v>
      </c>
      <c r="AF470">
        <v>317</v>
      </c>
      <c r="AI470">
        <v>27</v>
      </c>
      <c r="AV470">
        <f t="shared" si="397"/>
        <v>0</v>
      </c>
      <c r="AW470">
        <f t="shared" si="398"/>
        <v>0</v>
      </c>
      <c r="AX470">
        <f t="shared" si="399"/>
        <v>0</v>
      </c>
      <c r="AY470">
        <f t="shared" si="400"/>
        <v>0</v>
      </c>
      <c r="AZ470">
        <f t="shared" si="401"/>
        <v>0</v>
      </c>
      <c r="BA470">
        <f t="shared" si="402"/>
        <v>0</v>
      </c>
      <c r="BB470">
        <f t="shared" si="403"/>
        <v>0</v>
      </c>
      <c r="BC470">
        <f t="shared" si="404"/>
        <v>37.333333333333336</v>
      </c>
      <c r="BD470">
        <f t="shared" si="405"/>
        <v>9.3333333333333339</v>
      </c>
      <c r="BE470">
        <f t="shared" si="406"/>
        <v>15.333333333333334</v>
      </c>
      <c r="BF470">
        <f t="shared" si="407"/>
        <v>105.66666666666667</v>
      </c>
      <c r="BG470">
        <f t="shared" si="408"/>
        <v>0</v>
      </c>
      <c r="BH470">
        <f t="shared" si="409"/>
        <v>0</v>
      </c>
      <c r="BI470">
        <f t="shared" si="410"/>
        <v>9</v>
      </c>
      <c r="BJ470">
        <f t="shared" si="411"/>
        <v>0</v>
      </c>
      <c r="BK470">
        <f t="shared" si="412"/>
        <v>0</v>
      </c>
      <c r="BL470">
        <v>0</v>
      </c>
      <c r="BM470">
        <f t="shared" si="413"/>
        <v>0</v>
      </c>
      <c r="BN470">
        <f t="shared" si="414"/>
        <v>0</v>
      </c>
      <c r="BO470">
        <f t="shared" si="415"/>
        <v>0</v>
      </c>
      <c r="BP470">
        <f t="shared" si="416"/>
        <v>0</v>
      </c>
      <c r="BQ470">
        <f t="shared" si="417"/>
        <v>0</v>
      </c>
      <c r="BR470">
        <f t="shared" si="418"/>
        <v>0</v>
      </c>
      <c r="BS470">
        <f t="shared" si="419"/>
        <v>0</v>
      </c>
      <c r="BT470">
        <f t="shared" si="420"/>
        <v>0</v>
      </c>
    </row>
    <row r="471" spans="1:148" x14ac:dyDescent="0.25">
      <c r="A471">
        <v>47</v>
      </c>
      <c r="B471">
        <v>4</v>
      </c>
      <c r="C471" t="s">
        <v>60</v>
      </c>
      <c r="D471" t="s">
        <v>61</v>
      </c>
      <c r="E471" s="11"/>
      <c r="F471" s="12">
        <v>11</v>
      </c>
      <c r="G471">
        <v>2</v>
      </c>
      <c r="H471">
        <v>4</v>
      </c>
      <c r="I471">
        <f t="shared" si="421"/>
        <v>84.666666666666671</v>
      </c>
      <c r="K471">
        <f t="shared" si="396"/>
        <v>0</v>
      </c>
      <c r="M471">
        <f t="shared" si="422"/>
        <v>0</v>
      </c>
      <c r="Q471">
        <f t="shared" si="423"/>
        <v>5</v>
      </c>
      <c r="AC471">
        <v>85</v>
      </c>
      <c r="AD471">
        <v>5</v>
      </c>
      <c r="AE471">
        <v>56</v>
      </c>
      <c r="AF471">
        <v>101</v>
      </c>
      <c r="AI471">
        <v>7</v>
      </c>
      <c r="AV471">
        <f t="shared" si="397"/>
        <v>0</v>
      </c>
      <c r="AW471">
        <f t="shared" si="398"/>
        <v>0</v>
      </c>
      <c r="AX471">
        <f t="shared" si="399"/>
        <v>0</v>
      </c>
      <c r="AY471">
        <f t="shared" si="400"/>
        <v>0</v>
      </c>
      <c r="AZ471">
        <f t="shared" si="401"/>
        <v>0</v>
      </c>
      <c r="BA471">
        <f t="shared" si="402"/>
        <v>0</v>
      </c>
      <c r="BB471">
        <f t="shared" si="403"/>
        <v>0</v>
      </c>
      <c r="BC471">
        <f t="shared" si="404"/>
        <v>28.333333333333332</v>
      </c>
      <c r="BD471">
        <f t="shared" si="405"/>
        <v>1.6666666666666667</v>
      </c>
      <c r="BE471">
        <f t="shared" si="406"/>
        <v>18.666666666666668</v>
      </c>
      <c r="BF471">
        <f t="shared" si="407"/>
        <v>33.666666666666664</v>
      </c>
      <c r="BG471">
        <f t="shared" si="408"/>
        <v>0</v>
      </c>
      <c r="BH471">
        <f t="shared" si="409"/>
        <v>0</v>
      </c>
      <c r="BI471">
        <f t="shared" si="410"/>
        <v>2.3333333333333335</v>
      </c>
      <c r="BJ471">
        <f t="shared" si="411"/>
        <v>0</v>
      </c>
      <c r="BK471">
        <f t="shared" si="412"/>
        <v>0</v>
      </c>
      <c r="BL471">
        <v>0</v>
      </c>
      <c r="BM471">
        <f t="shared" si="413"/>
        <v>0</v>
      </c>
      <c r="BN471">
        <f t="shared" si="414"/>
        <v>0</v>
      </c>
      <c r="BO471">
        <f t="shared" si="415"/>
        <v>0</v>
      </c>
      <c r="BP471">
        <f t="shared" si="416"/>
        <v>0</v>
      </c>
      <c r="BQ471">
        <f t="shared" si="417"/>
        <v>0</v>
      </c>
      <c r="BR471">
        <f t="shared" si="418"/>
        <v>0</v>
      </c>
      <c r="BS471">
        <f t="shared" si="419"/>
        <v>0</v>
      </c>
      <c r="BT471">
        <f t="shared" si="420"/>
        <v>0</v>
      </c>
    </row>
    <row r="472" spans="1:148" x14ac:dyDescent="0.25">
      <c r="A472">
        <v>48</v>
      </c>
      <c r="B472">
        <v>7</v>
      </c>
      <c r="C472" t="s">
        <v>68</v>
      </c>
      <c r="D472" t="s">
        <v>63</v>
      </c>
      <c r="E472" s="15"/>
      <c r="F472" s="15">
        <v>2</v>
      </c>
      <c r="G472" s="16">
        <v>1</v>
      </c>
      <c r="H472" s="16">
        <v>2</v>
      </c>
      <c r="I472">
        <f t="shared" si="421"/>
        <v>141.16666666666669</v>
      </c>
      <c r="J472">
        <f>AVERAGE(I472:I481)</f>
        <v>319.13333333333333</v>
      </c>
      <c r="K472">
        <f t="shared" si="396"/>
        <v>0.33333333333333331</v>
      </c>
      <c r="L472">
        <f>AVERAGE(K472:K481)</f>
        <v>0.3</v>
      </c>
      <c r="M472">
        <f t="shared" si="422"/>
        <v>2</v>
      </c>
      <c r="N472">
        <f>AVERAGE(M472:M481)</f>
        <v>0.4</v>
      </c>
      <c r="O472">
        <f>STDEV(K472:K481)</f>
        <v>0.63731690665333274</v>
      </c>
      <c r="P472">
        <f>O472/L472</f>
        <v>2.1243896888444427</v>
      </c>
      <c r="Q472">
        <f t="shared" si="423"/>
        <v>9</v>
      </c>
      <c r="R472">
        <f>AVERAGE(Q472:Q481)</f>
        <v>8.6</v>
      </c>
      <c r="S472">
        <f>STDEV(I472:I481)</f>
        <v>252.37227303634381</v>
      </c>
      <c r="T472">
        <f>S472/J472</f>
        <v>0.79080511709737988</v>
      </c>
      <c r="W472">
        <v>124</v>
      </c>
      <c r="Z472">
        <v>75</v>
      </c>
      <c r="AA472">
        <v>361</v>
      </c>
      <c r="AB472">
        <v>6</v>
      </c>
      <c r="AC472">
        <v>13</v>
      </c>
      <c r="AD472">
        <v>21</v>
      </c>
      <c r="AE472">
        <v>38</v>
      </c>
      <c r="AF472">
        <v>204</v>
      </c>
      <c r="AG472">
        <v>5</v>
      </c>
      <c r="AR472">
        <v>1</v>
      </c>
      <c r="AS472">
        <v>1</v>
      </c>
      <c r="AV472">
        <f t="shared" si="397"/>
        <v>0</v>
      </c>
      <c r="AW472">
        <f t="shared" si="398"/>
        <v>20.666666666666668</v>
      </c>
      <c r="AX472">
        <f t="shared" si="399"/>
        <v>0</v>
      </c>
      <c r="AY472">
        <f t="shared" si="400"/>
        <v>0</v>
      </c>
      <c r="AZ472">
        <f t="shared" si="401"/>
        <v>12.5</v>
      </c>
      <c r="BA472">
        <f t="shared" si="402"/>
        <v>60.166666666666664</v>
      </c>
      <c r="BB472">
        <f t="shared" si="403"/>
        <v>1</v>
      </c>
      <c r="BC472">
        <f t="shared" si="404"/>
        <v>2.1666666666666665</v>
      </c>
      <c r="BD472">
        <f t="shared" si="405"/>
        <v>3.5</v>
      </c>
      <c r="BE472">
        <f t="shared" si="406"/>
        <v>6.333333333333333</v>
      </c>
      <c r="BF472">
        <f t="shared" si="407"/>
        <v>34</v>
      </c>
      <c r="BG472">
        <f t="shared" si="408"/>
        <v>0.83333333333333337</v>
      </c>
      <c r="BH472">
        <f t="shared" si="409"/>
        <v>0</v>
      </c>
      <c r="BI472">
        <f t="shared" si="410"/>
        <v>0</v>
      </c>
      <c r="BJ472">
        <f t="shared" si="411"/>
        <v>0</v>
      </c>
      <c r="BK472">
        <f t="shared" si="412"/>
        <v>0</v>
      </c>
      <c r="BL472">
        <v>0</v>
      </c>
      <c r="BM472">
        <f t="shared" si="413"/>
        <v>0</v>
      </c>
      <c r="BN472">
        <f t="shared" si="414"/>
        <v>0</v>
      </c>
      <c r="BO472">
        <f t="shared" si="415"/>
        <v>0</v>
      </c>
      <c r="BP472">
        <f t="shared" si="416"/>
        <v>0</v>
      </c>
      <c r="BQ472">
        <f t="shared" si="417"/>
        <v>0</v>
      </c>
      <c r="BR472">
        <f t="shared" si="418"/>
        <v>0.16666666666666666</v>
      </c>
      <c r="BS472">
        <f t="shared" si="419"/>
        <v>0.16666666666666666</v>
      </c>
      <c r="BT472">
        <f t="shared" si="420"/>
        <v>0</v>
      </c>
      <c r="BV472">
        <f>AVERAGE(AV472:AV481)</f>
        <v>0</v>
      </c>
      <c r="BW472">
        <f>STDEV(AV472:AV481)</f>
        <v>0</v>
      </c>
      <c r="BX472">
        <v>0</v>
      </c>
      <c r="BY472">
        <f>AVERAGE(AW472:AW481)</f>
        <v>24.683333333333337</v>
      </c>
      <c r="BZ472">
        <f>STDEV(AW472:AW481)</f>
        <v>24.651703419469442</v>
      </c>
      <c r="CA472">
        <f t="shared" si="424"/>
        <v>0.99871857202442016</v>
      </c>
      <c r="CB472">
        <f>AVERAGE(AX472:AX481)</f>
        <v>1.8</v>
      </c>
      <c r="CC472">
        <f>STDEV(AX472:AX481)</f>
        <v>5.461876853741038</v>
      </c>
      <c r="CD472">
        <f t="shared" ref="CD472:CD482" si="444">CC472/CB472</f>
        <v>3.0343760298561322</v>
      </c>
      <c r="CE472">
        <f t="shared" ref="CE472" si="445">AVERAGE(AY472:AY481)</f>
        <v>0</v>
      </c>
      <c r="CF472">
        <f>STDEV(AY472:AY481)</f>
        <v>0</v>
      </c>
      <c r="CG472">
        <v>0</v>
      </c>
      <c r="CH472">
        <f>AVERAGE(AZ472:AZ481)</f>
        <v>35.150000000000006</v>
      </c>
      <c r="CI472">
        <f>STDEV(AZ472:AZ481)</f>
        <v>64.151222287557815</v>
      </c>
      <c r="CJ472">
        <f t="shared" si="426"/>
        <v>1.825070335350151</v>
      </c>
      <c r="CK472">
        <f>AVERAGE(BA472:BA481)</f>
        <v>88.033333333333331</v>
      </c>
      <c r="CL472">
        <f>STDEV(BA472:BA481)</f>
        <v>216.56540083657447</v>
      </c>
      <c r="CM472">
        <f t="shared" si="427"/>
        <v>2.4600386312371203</v>
      </c>
      <c r="CN472">
        <f>AVERAGE(BB472:BB481)</f>
        <v>4.5333333333333332</v>
      </c>
      <c r="CO472">
        <f>STDEV(BB472:BB481)</f>
        <v>9.527348548802566</v>
      </c>
      <c r="CP472">
        <f t="shared" si="428"/>
        <v>2.1016210034123306</v>
      </c>
      <c r="CQ472">
        <f>AVERAGE(BC472:BC481)</f>
        <v>9.6166666666666671</v>
      </c>
      <c r="CR472">
        <f>STDEV(BC472:BC481)</f>
        <v>5.3159729026053713</v>
      </c>
      <c r="CS472">
        <f t="shared" si="429"/>
        <v>0.55278747687404206</v>
      </c>
      <c r="CT472">
        <f>AVERAGE(BD472:BD481)</f>
        <v>1.3499999999999999</v>
      </c>
      <c r="CU472">
        <f>STDEV(BD472:BD481)</f>
        <v>1.5405025634993759</v>
      </c>
      <c r="CV472">
        <f t="shared" si="430"/>
        <v>1.1411130099995377</v>
      </c>
      <c r="CW472">
        <f>AVERAGE(BE472:BE481)</f>
        <v>32.416666666666671</v>
      </c>
      <c r="CX472">
        <f>STDEV(BE472:BE481)</f>
        <v>29.588458085068435</v>
      </c>
      <c r="CY472">
        <f t="shared" si="431"/>
        <v>0.91275449105609552</v>
      </c>
      <c r="CZ472">
        <f>AVERAGE(BF472:BF481)</f>
        <v>117.68333333333332</v>
      </c>
      <c r="DA472">
        <f>STDEV(BF472:BF481)</f>
        <v>110.03614585699434</v>
      </c>
      <c r="DB472">
        <f t="shared" si="432"/>
        <v>0.9350189422772498</v>
      </c>
      <c r="DC472">
        <f>AVERAGE(BG472:BG481)</f>
        <v>3.0333333333333337</v>
      </c>
      <c r="DD472">
        <f>STDEV(BG472:BG481)</f>
        <v>5.0091274713957281</v>
      </c>
      <c r="DE472">
        <f t="shared" si="433"/>
        <v>1.6513607048557344</v>
      </c>
      <c r="DF472">
        <f>AVERAGE(BH472:BH481)</f>
        <v>0</v>
      </c>
      <c r="DG472">
        <f t="shared" ref="DG472" si="446">STDEV(BH472:BH481)</f>
        <v>0</v>
      </c>
      <c r="DH472">
        <v>0</v>
      </c>
      <c r="DI472">
        <f>AVERAGE(BI472:BI481)</f>
        <v>0.46666666666666662</v>
      </c>
      <c r="DJ472">
        <f>STDEV(BI472:BI481)</f>
        <v>0.77300120581893716</v>
      </c>
      <c r="DK472">
        <f t="shared" si="434"/>
        <v>1.656431155326294</v>
      </c>
      <c r="DL472">
        <f>AVERAGE(BJ472:BJ481)</f>
        <v>0</v>
      </c>
      <c r="DM472">
        <f>STDEV(BJ472:BJ481)</f>
        <v>0</v>
      </c>
      <c r="DN472">
        <v>0</v>
      </c>
      <c r="DO472">
        <f>AVERAGE(BK472:BK481)</f>
        <v>0</v>
      </c>
      <c r="DP472">
        <f>STDEV(BK472:BK481)</f>
        <v>0</v>
      </c>
      <c r="DQ472">
        <v>0</v>
      </c>
      <c r="DR472">
        <f>AVERAGE(BM472:BM481)</f>
        <v>0.26666666666666666</v>
      </c>
      <c r="DS472">
        <f>STDEV(BM472:BM481)</f>
        <v>0.64406118871953055</v>
      </c>
      <c r="DT472">
        <f t="shared" si="435"/>
        <v>2.4152294576982398</v>
      </c>
      <c r="DU472">
        <f>AVERAGE(BN472:BN481)</f>
        <v>0</v>
      </c>
      <c r="DV472">
        <f>STDEV(BN472:BN481)</f>
        <v>0</v>
      </c>
      <c r="DW472">
        <v>0</v>
      </c>
      <c r="DX472">
        <f>AVERAGE(BO472:BO481)</f>
        <v>0</v>
      </c>
      <c r="DY472">
        <f>STDEV(BO472:BO481)</f>
        <v>0</v>
      </c>
      <c r="DZ472">
        <v>0</v>
      </c>
      <c r="EA472">
        <f>AVERAGE(BP472:BP481)</f>
        <v>0</v>
      </c>
      <c r="EB472">
        <f>STDEV(BP472:BP481)</f>
        <v>0</v>
      </c>
      <c r="EC472">
        <v>0</v>
      </c>
      <c r="ED472">
        <f>AVERAGE(BL472:BL481)</f>
        <v>0.36666666666666664</v>
      </c>
      <c r="EE472">
        <f>STDEV(BL472:BL481)</f>
        <v>0.86709391178340767</v>
      </c>
      <c r="EF472">
        <f t="shared" si="437"/>
        <v>2.3648015775911122</v>
      </c>
      <c r="EG472">
        <f>AVERAGE(BQ472:BQ481)</f>
        <v>0</v>
      </c>
      <c r="EH472">
        <f>STDEV(BQ472:BQ481)</f>
        <v>0</v>
      </c>
      <c r="EI472">
        <v>0</v>
      </c>
      <c r="EJ472">
        <f>AVERAGE(BR472:BR481)</f>
        <v>1.6666666666666666E-2</v>
      </c>
      <c r="EK472">
        <f t="shared" si="438"/>
        <v>5.2704627669472988E-2</v>
      </c>
      <c r="EL472">
        <f t="shared" ref="EL472" si="447">EK472/EJ472</f>
        <v>3.1622776601683795</v>
      </c>
      <c r="EM472">
        <f>AVERAGE(BS472:BS481)</f>
        <v>1.6666666666666666E-2</v>
      </c>
      <c r="EN472">
        <f t="shared" si="439"/>
        <v>5.2704627669472988E-2</v>
      </c>
      <c r="EO472">
        <f t="shared" si="440"/>
        <v>3.1622776601683795</v>
      </c>
      <c r="EP472">
        <f>AVERAGE(BT472:BT481)</f>
        <v>0</v>
      </c>
      <c r="EQ472">
        <f t="shared" si="441"/>
        <v>0</v>
      </c>
      <c r="ER472">
        <v>0</v>
      </c>
    </row>
    <row r="473" spans="1:148" x14ac:dyDescent="0.25">
      <c r="A473">
        <v>48</v>
      </c>
      <c r="B473">
        <v>7</v>
      </c>
      <c r="C473" t="s">
        <v>68</v>
      </c>
      <c r="D473" t="s">
        <v>63</v>
      </c>
      <c r="E473" s="15"/>
      <c r="F473" s="15">
        <v>3</v>
      </c>
      <c r="G473" s="16">
        <v>1</v>
      </c>
      <c r="H473" s="16">
        <v>2</v>
      </c>
      <c r="I473">
        <f t="shared" si="421"/>
        <v>100.66666666666666</v>
      </c>
      <c r="K473">
        <f t="shared" si="396"/>
        <v>0</v>
      </c>
      <c r="M473">
        <f t="shared" si="422"/>
        <v>0</v>
      </c>
      <c r="Q473">
        <f t="shared" si="423"/>
        <v>7</v>
      </c>
      <c r="T473" s="16"/>
      <c r="U473" s="16"/>
      <c r="W473">
        <v>64</v>
      </c>
      <c r="Z473">
        <v>43</v>
      </c>
      <c r="AA473">
        <v>264</v>
      </c>
      <c r="AC473">
        <v>52</v>
      </c>
      <c r="AD473">
        <v>26</v>
      </c>
      <c r="AE473">
        <v>123</v>
      </c>
      <c r="AF473">
        <v>32</v>
      </c>
      <c r="AV473">
        <f t="shared" si="397"/>
        <v>0</v>
      </c>
      <c r="AW473">
        <f t="shared" si="398"/>
        <v>10.666666666666666</v>
      </c>
      <c r="AX473">
        <f t="shared" si="399"/>
        <v>0</v>
      </c>
      <c r="AY473">
        <f t="shared" si="400"/>
        <v>0</v>
      </c>
      <c r="AZ473">
        <f t="shared" si="401"/>
        <v>7.166666666666667</v>
      </c>
      <c r="BA473">
        <f t="shared" si="402"/>
        <v>44</v>
      </c>
      <c r="BB473">
        <f t="shared" si="403"/>
        <v>0</v>
      </c>
      <c r="BC473">
        <f t="shared" si="404"/>
        <v>8.6666666666666661</v>
      </c>
      <c r="BD473">
        <f t="shared" si="405"/>
        <v>4.333333333333333</v>
      </c>
      <c r="BE473">
        <f t="shared" si="406"/>
        <v>20.5</v>
      </c>
      <c r="BF473">
        <f t="shared" si="407"/>
        <v>5.333333333333333</v>
      </c>
      <c r="BG473">
        <f t="shared" si="408"/>
        <v>0</v>
      </c>
      <c r="BH473">
        <f t="shared" si="409"/>
        <v>0</v>
      </c>
      <c r="BI473">
        <f t="shared" si="410"/>
        <v>0</v>
      </c>
      <c r="BJ473">
        <f t="shared" si="411"/>
        <v>0</v>
      </c>
      <c r="BK473">
        <f t="shared" si="412"/>
        <v>0</v>
      </c>
      <c r="BL473">
        <v>0</v>
      </c>
      <c r="BM473">
        <f t="shared" si="413"/>
        <v>0</v>
      </c>
      <c r="BN473">
        <f t="shared" si="414"/>
        <v>0</v>
      </c>
      <c r="BO473">
        <f t="shared" si="415"/>
        <v>0</v>
      </c>
      <c r="BP473">
        <f t="shared" si="416"/>
        <v>0</v>
      </c>
      <c r="BQ473">
        <f t="shared" si="417"/>
        <v>0</v>
      </c>
      <c r="BR473">
        <f t="shared" si="418"/>
        <v>0</v>
      </c>
      <c r="BS473">
        <f t="shared" si="419"/>
        <v>0</v>
      </c>
      <c r="BT473">
        <f t="shared" si="420"/>
        <v>0</v>
      </c>
    </row>
    <row r="474" spans="1:148" x14ac:dyDescent="0.25">
      <c r="A474">
        <v>48</v>
      </c>
      <c r="B474">
        <v>7</v>
      </c>
      <c r="C474" t="s">
        <v>68</v>
      </c>
      <c r="D474" t="s">
        <v>63</v>
      </c>
      <c r="E474" s="16" t="s">
        <v>79</v>
      </c>
      <c r="F474" s="15">
        <v>4</v>
      </c>
      <c r="G474" s="16">
        <v>1</v>
      </c>
      <c r="H474" s="16">
        <v>2</v>
      </c>
      <c r="I474">
        <f t="shared" si="421"/>
        <v>66.166666666666671</v>
      </c>
      <c r="K474">
        <f t="shared" si="396"/>
        <v>0.66666666666666663</v>
      </c>
      <c r="M474">
        <f t="shared" si="422"/>
        <v>1</v>
      </c>
      <c r="Q474">
        <f t="shared" si="423"/>
        <v>8</v>
      </c>
      <c r="T474" s="16"/>
      <c r="U474" s="16"/>
      <c r="W474">
        <v>25</v>
      </c>
      <c r="Z474">
        <v>59</v>
      </c>
      <c r="AA474">
        <v>93</v>
      </c>
      <c r="AC474">
        <v>26</v>
      </c>
      <c r="AD474">
        <v>14</v>
      </c>
      <c r="AE474">
        <v>12</v>
      </c>
      <c r="AF474">
        <v>91</v>
      </c>
      <c r="AG474">
        <v>77</v>
      </c>
      <c r="AL474">
        <v>4</v>
      </c>
      <c r="AV474">
        <f t="shared" si="397"/>
        <v>0</v>
      </c>
      <c r="AW474">
        <f t="shared" si="398"/>
        <v>4.166666666666667</v>
      </c>
      <c r="AX474">
        <f t="shared" si="399"/>
        <v>0</v>
      </c>
      <c r="AY474">
        <f t="shared" si="400"/>
        <v>0</v>
      </c>
      <c r="AZ474">
        <f t="shared" si="401"/>
        <v>9.8333333333333339</v>
      </c>
      <c r="BA474">
        <f t="shared" si="402"/>
        <v>15.5</v>
      </c>
      <c r="BB474">
        <f t="shared" si="403"/>
        <v>0</v>
      </c>
      <c r="BC474">
        <f t="shared" si="404"/>
        <v>4.333333333333333</v>
      </c>
      <c r="BD474">
        <f t="shared" si="405"/>
        <v>2.3333333333333335</v>
      </c>
      <c r="BE474">
        <f t="shared" si="406"/>
        <v>2</v>
      </c>
      <c r="BF474">
        <f t="shared" si="407"/>
        <v>15.166666666666666</v>
      </c>
      <c r="BG474">
        <f t="shared" si="408"/>
        <v>12.833333333333334</v>
      </c>
      <c r="BH474">
        <f t="shared" si="409"/>
        <v>0</v>
      </c>
      <c r="BI474">
        <f t="shared" si="410"/>
        <v>0</v>
      </c>
      <c r="BJ474">
        <f t="shared" si="411"/>
        <v>0</v>
      </c>
      <c r="BK474">
        <f t="shared" si="412"/>
        <v>0</v>
      </c>
      <c r="BL474">
        <v>0</v>
      </c>
      <c r="BM474">
        <f t="shared" si="413"/>
        <v>0.66666666666666663</v>
      </c>
      <c r="BN474">
        <f t="shared" si="414"/>
        <v>0</v>
      </c>
      <c r="BO474">
        <f t="shared" si="415"/>
        <v>0</v>
      </c>
      <c r="BP474">
        <f t="shared" si="416"/>
        <v>0</v>
      </c>
      <c r="BQ474">
        <f t="shared" si="417"/>
        <v>0</v>
      </c>
      <c r="BR474">
        <f t="shared" si="418"/>
        <v>0</v>
      </c>
      <c r="BS474">
        <f t="shared" si="419"/>
        <v>0</v>
      </c>
      <c r="BT474">
        <f t="shared" si="420"/>
        <v>0</v>
      </c>
    </row>
    <row r="475" spans="1:148" x14ac:dyDescent="0.25">
      <c r="A475">
        <v>48</v>
      </c>
      <c r="B475">
        <v>7</v>
      </c>
      <c r="C475" t="s">
        <v>68</v>
      </c>
      <c r="D475" t="s">
        <v>63</v>
      </c>
      <c r="E475" s="15"/>
      <c r="F475" s="15">
        <v>5</v>
      </c>
      <c r="G475" s="16">
        <v>2</v>
      </c>
      <c r="H475" s="16">
        <v>4</v>
      </c>
      <c r="I475">
        <f t="shared" si="421"/>
        <v>449.66666666666663</v>
      </c>
      <c r="K475">
        <f t="shared" si="396"/>
        <v>0</v>
      </c>
      <c r="M475">
        <f t="shared" si="422"/>
        <v>0</v>
      </c>
      <c r="Q475">
        <f t="shared" si="423"/>
        <v>9</v>
      </c>
      <c r="T475" s="16"/>
      <c r="U475" s="16"/>
      <c r="W475">
        <v>121</v>
      </c>
      <c r="X475">
        <v>2</v>
      </c>
      <c r="Z475">
        <v>168</v>
      </c>
      <c r="AA475">
        <v>60</v>
      </c>
      <c r="AB475">
        <v>1</v>
      </c>
      <c r="AC475">
        <v>25</v>
      </c>
      <c r="AD475">
        <v>2</v>
      </c>
      <c r="AE475">
        <v>43</v>
      </c>
      <c r="AF475">
        <v>927</v>
      </c>
      <c r="AV475">
        <f t="shared" si="397"/>
        <v>0</v>
      </c>
      <c r="AW475">
        <f t="shared" si="398"/>
        <v>40.333333333333336</v>
      </c>
      <c r="AX475">
        <f t="shared" si="399"/>
        <v>0.66666666666666663</v>
      </c>
      <c r="AY475">
        <f t="shared" si="400"/>
        <v>0</v>
      </c>
      <c r="AZ475">
        <f t="shared" si="401"/>
        <v>56</v>
      </c>
      <c r="BA475">
        <f t="shared" si="402"/>
        <v>20</v>
      </c>
      <c r="BB475">
        <f t="shared" si="403"/>
        <v>0.33333333333333331</v>
      </c>
      <c r="BC475">
        <f t="shared" si="404"/>
        <v>8.3333333333333339</v>
      </c>
      <c r="BD475">
        <f t="shared" si="405"/>
        <v>0.66666666666666663</v>
      </c>
      <c r="BE475">
        <f t="shared" si="406"/>
        <v>14.333333333333334</v>
      </c>
      <c r="BF475">
        <f t="shared" si="407"/>
        <v>309</v>
      </c>
      <c r="BG475">
        <f t="shared" si="408"/>
        <v>0</v>
      </c>
      <c r="BH475">
        <f t="shared" si="409"/>
        <v>0</v>
      </c>
      <c r="BI475">
        <f t="shared" si="410"/>
        <v>0</v>
      </c>
      <c r="BJ475">
        <f t="shared" si="411"/>
        <v>0</v>
      </c>
      <c r="BK475">
        <f t="shared" si="412"/>
        <v>0</v>
      </c>
      <c r="BL475">
        <v>0</v>
      </c>
      <c r="BM475">
        <f t="shared" si="413"/>
        <v>0</v>
      </c>
      <c r="BN475">
        <f t="shared" si="414"/>
        <v>0</v>
      </c>
      <c r="BO475">
        <f t="shared" si="415"/>
        <v>0</v>
      </c>
      <c r="BP475">
        <f t="shared" si="416"/>
        <v>0</v>
      </c>
      <c r="BQ475">
        <f t="shared" si="417"/>
        <v>0</v>
      </c>
      <c r="BR475">
        <f t="shared" si="418"/>
        <v>0</v>
      </c>
      <c r="BS475">
        <f t="shared" si="419"/>
        <v>0</v>
      </c>
      <c r="BT475">
        <f t="shared" si="420"/>
        <v>0</v>
      </c>
    </row>
    <row r="476" spans="1:148" x14ac:dyDescent="0.25">
      <c r="A476">
        <v>48</v>
      </c>
      <c r="B476">
        <v>7</v>
      </c>
      <c r="C476" t="s">
        <v>68</v>
      </c>
      <c r="D476" t="s">
        <v>63</v>
      </c>
      <c r="E476" s="15"/>
      <c r="F476" s="15">
        <v>6</v>
      </c>
      <c r="G476" s="16">
        <v>2</v>
      </c>
      <c r="H476" s="16">
        <v>8</v>
      </c>
      <c r="I476">
        <f t="shared" si="421"/>
        <v>242.33333333333334</v>
      </c>
      <c r="K476">
        <f t="shared" si="396"/>
        <v>0</v>
      </c>
      <c r="M476">
        <f t="shared" si="422"/>
        <v>0</v>
      </c>
      <c r="Q476">
        <f t="shared" si="423"/>
        <v>12</v>
      </c>
      <c r="T476" s="16"/>
      <c r="U476" s="16"/>
      <c r="W476">
        <v>87</v>
      </c>
      <c r="X476">
        <v>26</v>
      </c>
      <c r="Z476">
        <v>68</v>
      </c>
      <c r="AA476">
        <v>11</v>
      </c>
      <c r="AB476">
        <v>2</v>
      </c>
      <c r="AC476">
        <v>14</v>
      </c>
      <c r="AD476">
        <v>1</v>
      </c>
      <c r="AE476">
        <v>14</v>
      </c>
      <c r="AF476">
        <v>119</v>
      </c>
      <c r="AG476">
        <v>18</v>
      </c>
      <c r="AI476">
        <v>2</v>
      </c>
      <c r="AV476">
        <f t="shared" si="397"/>
        <v>0</v>
      </c>
      <c r="AW476">
        <f t="shared" si="398"/>
        <v>58</v>
      </c>
      <c r="AX476">
        <f t="shared" ref="AX476" si="448">(H476*X476)/12</f>
        <v>17.333333333333332</v>
      </c>
      <c r="AY476">
        <f t="shared" ref="AY476" si="449">(H476*Y476)/12</f>
        <v>0</v>
      </c>
      <c r="AZ476">
        <f t="shared" ref="AZ476" si="450">(H476*Z476)/12</f>
        <v>45.333333333333336</v>
      </c>
      <c r="BA476">
        <f t="shared" ref="BA476" si="451">(H476*AA476)/12</f>
        <v>7.333333333333333</v>
      </c>
      <c r="BB476">
        <f t="shared" ref="BB476" si="452">(H476*AB476)/12</f>
        <v>1.3333333333333333</v>
      </c>
      <c r="BC476">
        <f t="shared" ref="BC476" si="453">(H476*AC476)/12</f>
        <v>9.3333333333333339</v>
      </c>
      <c r="BD476">
        <f t="shared" ref="BD476" si="454">(H476*AD476)/12</f>
        <v>0.66666666666666663</v>
      </c>
      <c r="BE476">
        <f t="shared" ref="BE476" si="455">(H476*AE476)/12</f>
        <v>9.3333333333333339</v>
      </c>
      <c r="BF476">
        <f t="shared" ref="BF476" si="456">(H476*AF476)/12</f>
        <v>79.333333333333329</v>
      </c>
      <c r="BG476">
        <f t="shared" ref="BG476" si="457">(H476*AG476)/12</f>
        <v>12</v>
      </c>
      <c r="BH476">
        <f t="shared" ref="BH476" si="458">(H476*AH476)/12</f>
        <v>0</v>
      </c>
      <c r="BI476">
        <f t="shared" ref="BI476" si="459">(H476*AI476)/12</f>
        <v>1.3333333333333333</v>
      </c>
      <c r="BJ476">
        <f t="shared" ref="BJ476" si="460">(H476*AJ476)/12</f>
        <v>0</v>
      </c>
      <c r="BK476">
        <f t="shared" ref="BK476" si="461">(H476*AK476)/12</f>
        <v>0</v>
      </c>
      <c r="BL476">
        <v>1</v>
      </c>
      <c r="BM476">
        <f t="shared" ref="BM476" si="462">(H476*AL476)/12</f>
        <v>0</v>
      </c>
      <c r="BN476">
        <f t="shared" ref="BN476" si="463">(H476*AM476)/12</f>
        <v>0</v>
      </c>
      <c r="BO476">
        <f t="shared" ref="BO476" si="464">(H476*AN476)/12</f>
        <v>0</v>
      </c>
      <c r="BP476">
        <f t="shared" ref="BP476" si="465">(H476*AO476)/12</f>
        <v>0</v>
      </c>
      <c r="BQ476">
        <f t="shared" ref="BQ476" si="466">(H476*AQ476)/12</f>
        <v>0</v>
      </c>
      <c r="BR476">
        <f t="shared" ref="BR476" si="467">(H476*AR476)/12</f>
        <v>0</v>
      </c>
      <c r="BS476">
        <f t="shared" ref="BS476" si="468">(H476*AS476)/12</f>
        <v>0</v>
      </c>
      <c r="BT476">
        <f t="shared" ref="BT476" si="469">(H476*AT476)/12</f>
        <v>0</v>
      </c>
    </row>
    <row r="477" spans="1:148" x14ac:dyDescent="0.25">
      <c r="A477">
        <v>48</v>
      </c>
      <c r="B477">
        <v>7</v>
      </c>
      <c r="C477" t="s">
        <v>68</v>
      </c>
      <c r="D477" t="s">
        <v>63</v>
      </c>
      <c r="E477" s="15"/>
      <c r="F477" s="12">
        <v>7</v>
      </c>
      <c r="G477">
        <v>3</v>
      </c>
      <c r="H477">
        <v>8</v>
      </c>
      <c r="I477">
        <f t="shared" si="421"/>
        <v>543.99999999999989</v>
      </c>
      <c r="K477">
        <f t="shared" si="396"/>
        <v>0</v>
      </c>
      <c r="M477">
        <f t="shared" si="422"/>
        <v>0</v>
      </c>
      <c r="Q477">
        <f t="shared" si="423"/>
        <v>10</v>
      </c>
      <c r="W477">
        <v>62</v>
      </c>
      <c r="Z477">
        <v>314</v>
      </c>
      <c r="AA477">
        <v>2</v>
      </c>
      <c r="AB477">
        <v>47</v>
      </c>
      <c r="AC477">
        <v>20</v>
      </c>
      <c r="AD477">
        <v>2</v>
      </c>
      <c r="AE477">
        <v>20</v>
      </c>
      <c r="AF477">
        <v>342</v>
      </c>
      <c r="AG477">
        <v>3</v>
      </c>
      <c r="AP477">
        <v>4</v>
      </c>
      <c r="AV477">
        <f t="shared" si="397"/>
        <v>0</v>
      </c>
      <c r="AW477">
        <f t="shared" si="398"/>
        <v>41.333333333333336</v>
      </c>
      <c r="AX477">
        <f t="shared" si="399"/>
        <v>0</v>
      </c>
      <c r="AY477">
        <f t="shared" si="400"/>
        <v>0</v>
      </c>
      <c r="AZ477">
        <f t="shared" si="401"/>
        <v>209.33333333333334</v>
      </c>
      <c r="BA477">
        <f t="shared" si="402"/>
        <v>1.3333333333333333</v>
      </c>
      <c r="BB477">
        <f t="shared" si="403"/>
        <v>31.333333333333332</v>
      </c>
      <c r="BC477">
        <f t="shared" si="404"/>
        <v>13.333333333333334</v>
      </c>
      <c r="BD477">
        <f t="shared" si="405"/>
        <v>1.3333333333333333</v>
      </c>
      <c r="BE477">
        <f t="shared" si="406"/>
        <v>13.333333333333334</v>
      </c>
      <c r="BF477">
        <f t="shared" si="407"/>
        <v>228</v>
      </c>
      <c r="BG477">
        <f t="shared" si="408"/>
        <v>2</v>
      </c>
      <c r="BH477">
        <f t="shared" si="409"/>
        <v>0</v>
      </c>
      <c r="BI477">
        <f t="shared" si="410"/>
        <v>0</v>
      </c>
      <c r="BJ477">
        <f t="shared" si="411"/>
        <v>0</v>
      </c>
      <c r="BK477">
        <f t="shared" si="412"/>
        <v>0</v>
      </c>
      <c r="BL477">
        <v>2.6666666666666665</v>
      </c>
      <c r="BM477">
        <f t="shared" si="413"/>
        <v>0</v>
      </c>
      <c r="BN477">
        <f t="shared" si="414"/>
        <v>0</v>
      </c>
      <c r="BO477">
        <f t="shared" si="415"/>
        <v>0</v>
      </c>
      <c r="BP477">
        <f t="shared" si="416"/>
        <v>0</v>
      </c>
      <c r="BQ477">
        <f t="shared" si="417"/>
        <v>0</v>
      </c>
      <c r="BR477">
        <f t="shared" si="418"/>
        <v>0</v>
      </c>
      <c r="BS477">
        <f t="shared" si="419"/>
        <v>0</v>
      </c>
      <c r="BT477">
        <f t="shared" si="420"/>
        <v>0</v>
      </c>
    </row>
    <row r="478" spans="1:148" x14ac:dyDescent="0.25">
      <c r="A478">
        <v>48</v>
      </c>
      <c r="B478">
        <v>7</v>
      </c>
      <c r="C478" t="s">
        <v>68</v>
      </c>
      <c r="D478" t="s">
        <v>63</v>
      </c>
      <c r="E478" s="15"/>
      <c r="F478" s="15">
        <v>8</v>
      </c>
      <c r="G478" s="16">
        <v>2</v>
      </c>
      <c r="H478" s="16">
        <v>4</v>
      </c>
      <c r="I478">
        <f t="shared" si="421"/>
        <v>299.33333333333331</v>
      </c>
      <c r="K478">
        <f t="shared" si="396"/>
        <v>0</v>
      </c>
      <c r="M478">
        <f t="shared" si="422"/>
        <v>0</v>
      </c>
      <c r="Q478">
        <f t="shared" si="423"/>
        <v>6</v>
      </c>
      <c r="T478" s="16"/>
      <c r="U478" s="16"/>
      <c r="W478">
        <v>1</v>
      </c>
      <c r="Z478">
        <v>2</v>
      </c>
      <c r="AB478">
        <v>12</v>
      </c>
      <c r="AC478">
        <v>12</v>
      </c>
      <c r="AE478">
        <v>265</v>
      </c>
      <c r="AF478">
        <v>606</v>
      </c>
      <c r="AV478">
        <f t="shared" si="397"/>
        <v>0</v>
      </c>
      <c r="AW478">
        <f t="shared" si="398"/>
        <v>0.33333333333333331</v>
      </c>
      <c r="AX478">
        <f t="shared" si="399"/>
        <v>0</v>
      </c>
      <c r="AY478">
        <f t="shared" si="400"/>
        <v>0</v>
      </c>
      <c r="AZ478">
        <f t="shared" si="401"/>
        <v>0.66666666666666663</v>
      </c>
      <c r="BA478">
        <f t="shared" si="402"/>
        <v>0</v>
      </c>
      <c r="BB478">
        <f t="shared" si="403"/>
        <v>4</v>
      </c>
      <c r="BC478">
        <f t="shared" si="404"/>
        <v>4</v>
      </c>
      <c r="BD478">
        <f t="shared" si="405"/>
        <v>0</v>
      </c>
      <c r="BE478">
        <f t="shared" si="406"/>
        <v>88.333333333333329</v>
      </c>
      <c r="BF478">
        <f t="shared" si="407"/>
        <v>202</v>
      </c>
      <c r="BG478">
        <f t="shared" si="408"/>
        <v>0</v>
      </c>
      <c r="BH478">
        <f t="shared" si="409"/>
        <v>0</v>
      </c>
      <c r="BI478">
        <f t="shared" si="410"/>
        <v>0</v>
      </c>
      <c r="BJ478">
        <f t="shared" si="411"/>
        <v>0</v>
      </c>
      <c r="BK478">
        <f t="shared" si="412"/>
        <v>0</v>
      </c>
      <c r="BL478">
        <v>0</v>
      </c>
      <c r="BM478">
        <f t="shared" si="413"/>
        <v>0</v>
      </c>
      <c r="BN478">
        <f t="shared" si="414"/>
        <v>0</v>
      </c>
      <c r="BO478">
        <f t="shared" si="415"/>
        <v>0</v>
      </c>
      <c r="BP478">
        <f t="shared" si="416"/>
        <v>0</v>
      </c>
      <c r="BQ478">
        <f t="shared" si="417"/>
        <v>0</v>
      </c>
      <c r="BR478">
        <f t="shared" si="418"/>
        <v>0</v>
      </c>
      <c r="BS478">
        <f t="shared" si="419"/>
        <v>0</v>
      </c>
      <c r="BT478">
        <f t="shared" si="420"/>
        <v>0</v>
      </c>
    </row>
    <row r="479" spans="1:148" x14ac:dyDescent="0.25">
      <c r="A479">
        <v>48</v>
      </c>
      <c r="B479">
        <v>7</v>
      </c>
      <c r="C479" t="s">
        <v>68</v>
      </c>
      <c r="D479" t="s">
        <v>63</v>
      </c>
      <c r="E479" s="15"/>
      <c r="F479" s="15">
        <v>9</v>
      </c>
      <c r="G479">
        <v>3</v>
      </c>
      <c r="H479">
        <v>8</v>
      </c>
      <c r="I479">
        <f t="shared" si="421"/>
        <v>139.33333333333331</v>
      </c>
      <c r="K479">
        <f t="shared" si="396"/>
        <v>2</v>
      </c>
      <c r="M479">
        <f t="shared" si="422"/>
        <v>1</v>
      </c>
      <c r="Q479">
        <f t="shared" si="423"/>
        <v>8</v>
      </c>
      <c r="Z479">
        <v>1</v>
      </c>
      <c r="AA479">
        <v>12</v>
      </c>
      <c r="AB479">
        <v>6</v>
      </c>
      <c r="AC479">
        <v>27</v>
      </c>
      <c r="AE479">
        <v>90</v>
      </c>
      <c r="AF479">
        <v>70</v>
      </c>
      <c r="AG479">
        <v>1</v>
      </c>
      <c r="AI479">
        <v>2</v>
      </c>
      <c r="AL479">
        <v>3</v>
      </c>
      <c r="AV479">
        <f t="shared" si="397"/>
        <v>0</v>
      </c>
      <c r="AW479">
        <f t="shared" si="398"/>
        <v>0</v>
      </c>
      <c r="AX479">
        <f t="shared" si="399"/>
        <v>0</v>
      </c>
      <c r="AY479">
        <f t="shared" si="400"/>
        <v>0</v>
      </c>
      <c r="AZ479">
        <f t="shared" si="401"/>
        <v>0.66666666666666663</v>
      </c>
      <c r="BA479">
        <f t="shared" si="402"/>
        <v>8</v>
      </c>
      <c r="BB479">
        <f t="shared" si="403"/>
        <v>4</v>
      </c>
      <c r="BC479">
        <f t="shared" si="404"/>
        <v>18</v>
      </c>
      <c r="BD479">
        <f t="shared" si="405"/>
        <v>0</v>
      </c>
      <c r="BE479">
        <f t="shared" si="406"/>
        <v>60</v>
      </c>
      <c r="BF479">
        <f t="shared" si="407"/>
        <v>46.666666666666664</v>
      </c>
      <c r="BG479">
        <f t="shared" si="408"/>
        <v>0.66666666666666663</v>
      </c>
      <c r="BH479">
        <f t="shared" si="409"/>
        <v>0</v>
      </c>
      <c r="BI479">
        <f t="shared" si="410"/>
        <v>1.3333333333333333</v>
      </c>
      <c r="BJ479">
        <f t="shared" si="411"/>
        <v>0</v>
      </c>
      <c r="BK479">
        <f t="shared" si="412"/>
        <v>0</v>
      </c>
      <c r="BL479">
        <v>0</v>
      </c>
      <c r="BM479">
        <f t="shared" si="413"/>
        <v>2</v>
      </c>
      <c r="BN479">
        <f t="shared" si="414"/>
        <v>0</v>
      </c>
      <c r="BO479">
        <f t="shared" si="415"/>
        <v>0</v>
      </c>
      <c r="BP479">
        <f t="shared" si="416"/>
        <v>0</v>
      </c>
      <c r="BQ479">
        <f t="shared" si="417"/>
        <v>0</v>
      </c>
      <c r="BR479">
        <f t="shared" si="418"/>
        <v>0</v>
      </c>
      <c r="BS479">
        <f t="shared" si="419"/>
        <v>0</v>
      </c>
      <c r="BT479">
        <f t="shared" si="420"/>
        <v>0</v>
      </c>
    </row>
    <row r="480" spans="1:148" x14ac:dyDescent="0.25">
      <c r="A480">
        <v>48</v>
      </c>
      <c r="B480">
        <v>7</v>
      </c>
      <c r="C480" t="s">
        <v>68</v>
      </c>
      <c r="D480" t="s">
        <v>63</v>
      </c>
      <c r="E480" s="15"/>
      <c r="F480" s="15">
        <v>10</v>
      </c>
      <c r="G480" s="16">
        <v>3</v>
      </c>
      <c r="H480" s="16">
        <v>8</v>
      </c>
      <c r="I480">
        <f t="shared" si="421"/>
        <v>320.66666666666663</v>
      </c>
      <c r="K480">
        <f t="shared" si="396"/>
        <v>0</v>
      </c>
      <c r="M480">
        <f t="shared" si="422"/>
        <v>0</v>
      </c>
      <c r="Q480">
        <f t="shared" si="423"/>
        <v>9</v>
      </c>
      <c r="T480" s="16"/>
      <c r="U480" s="16"/>
      <c r="W480">
        <v>9</v>
      </c>
      <c r="Z480">
        <v>2</v>
      </c>
      <c r="AA480">
        <v>33</v>
      </c>
      <c r="AB480">
        <v>3</v>
      </c>
      <c r="AC480">
        <v>17</v>
      </c>
      <c r="AE480">
        <v>83</v>
      </c>
      <c r="AF480">
        <v>328</v>
      </c>
      <c r="AG480">
        <v>3</v>
      </c>
      <c r="AI480">
        <v>3</v>
      </c>
      <c r="AV480">
        <f t="shared" si="397"/>
        <v>0</v>
      </c>
      <c r="AW480">
        <f t="shared" si="398"/>
        <v>6</v>
      </c>
      <c r="AX480">
        <f t="shared" si="399"/>
        <v>0</v>
      </c>
      <c r="AY480">
        <f t="shared" si="400"/>
        <v>0</v>
      </c>
      <c r="AZ480">
        <f t="shared" si="401"/>
        <v>1.3333333333333333</v>
      </c>
      <c r="BA480">
        <f t="shared" si="402"/>
        <v>22</v>
      </c>
      <c r="BB480">
        <f t="shared" si="403"/>
        <v>2</v>
      </c>
      <c r="BC480">
        <f t="shared" si="404"/>
        <v>11.333333333333334</v>
      </c>
      <c r="BD480">
        <f t="shared" si="405"/>
        <v>0</v>
      </c>
      <c r="BE480">
        <f t="shared" si="406"/>
        <v>55.333333333333336</v>
      </c>
      <c r="BF480">
        <f t="shared" si="407"/>
        <v>218.66666666666666</v>
      </c>
      <c r="BG480">
        <f t="shared" si="408"/>
        <v>2</v>
      </c>
      <c r="BH480">
        <f t="shared" si="409"/>
        <v>0</v>
      </c>
      <c r="BI480">
        <f t="shared" si="410"/>
        <v>2</v>
      </c>
      <c r="BJ480">
        <f t="shared" si="411"/>
        <v>0</v>
      </c>
      <c r="BK480">
        <f t="shared" si="412"/>
        <v>0</v>
      </c>
      <c r="BL480">
        <v>0</v>
      </c>
      <c r="BM480">
        <f t="shared" si="413"/>
        <v>0</v>
      </c>
      <c r="BN480">
        <f t="shared" si="414"/>
        <v>0</v>
      </c>
      <c r="BO480">
        <f t="shared" si="415"/>
        <v>0</v>
      </c>
      <c r="BP480">
        <f t="shared" si="416"/>
        <v>0</v>
      </c>
      <c r="BQ480">
        <f t="shared" si="417"/>
        <v>0</v>
      </c>
      <c r="BR480">
        <f t="shared" si="418"/>
        <v>0</v>
      </c>
      <c r="BS480">
        <f t="shared" si="419"/>
        <v>0</v>
      </c>
      <c r="BT480">
        <f t="shared" si="420"/>
        <v>0</v>
      </c>
    </row>
    <row r="481" spans="1:148" x14ac:dyDescent="0.25">
      <c r="A481">
        <v>48</v>
      </c>
      <c r="B481">
        <v>7</v>
      </c>
      <c r="C481" t="s">
        <v>68</v>
      </c>
      <c r="D481" t="s">
        <v>63</v>
      </c>
      <c r="E481" s="15"/>
      <c r="F481" s="15">
        <v>11</v>
      </c>
      <c r="G481" s="16">
        <v>3</v>
      </c>
      <c r="H481" s="16">
        <v>8</v>
      </c>
      <c r="I481">
        <f t="shared" si="421"/>
        <v>887.99999999999989</v>
      </c>
      <c r="K481">
        <f t="shared" si="396"/>
        <v>0</v>
      </c>
      <c r="M481">
        <f t="shared" si="422"/>
        <v>0</v>
      </c>
      <c r="Q481">
        <f t="shared" si="423"/>
        <v>8</v>
      </c>
      <c r="T481" s="16"/>
      <c r="U481" s="16"/>
      <c r="W481">
        <v>98</v>
      </c>
      <c r="Z481">
        <v>13</v>
      </c>
      <c r="AA481">
        <v>1053</v>
      </c>
      <c r="AB481">
        <v>2</v>
      </c>
      <c r="AC481">
        <v>25</v>
      </c>
      <c r="AD481">
        <v>1</v>
      </c>
      <c r="AE481">
        <v>82</v>
      </c>
      <c r="AF481">
        <v>58</v>
      </c>
      <c r="AV481">
        <f t="shared" si="397"/>
        <v>0</v>
      </c>
      <c r="AW481">
        <f t="shared" si="398"/>
        <v>65.333333333333329</v>
      </c>
      <c r="AX481">
        <f t="shared" si="399"/>
        <v>0</v>
      </c>
      <c r="AY481">
        <f t="shared" si="400"/>
        <v>0</v>
      </c>
      <c r="AZ481">
        <f t="shared" si="401"/>
        <v>8.6666666666666661</v>
      </c>
      <c r="BA481">
        <f t="shared" si="402"/>
        <v>702</v>
      </c>
      <c r="BB481">
        <f t="shared" si="403"/>
        <v>1.3333333333333333</v>
      </c>
      <c r="BC481">
        <f t="shared" si="404"/>
        <v>16.666666666666668</v>
      </c>
      <c r="BD481">
        <f t="shared" si="405"/>
        <v>0.66666666666666663</v>
      </c>
      <c r="BE481">
        <f t="shared" si="406"/>
        <v>54.666666666666664</v>
      </c>
      <c r="BF481">
        <f t="shared" si="407"/>
        <v>38.666666666666664</v>
      </c>
      <c r="BG481">
        <f t="shared" si="408"/>
        <v>0</v>
      </c>
      <c r="BH481">
        <f t="shared" si="409"/>
        <v>0</v>
      </c>
      <c r="BI481">
        <f t="shared" si="410"/>
        <v>0</v>
      </c>
      <c r="BJ481">
        <f t="shared" si="411"/>
        <v>0</v>
      </c>
      <c r="BK481">
        <f t="shared" si="412"/>
        <v>0</v>
      </c>
      <c r="BL481">
        <v>0</v>
      </c>
      <c r="BM481">
        <f t="shared" si="413"/>
        <v>0</v>
      </c>
      <c r="BN481">
        <f t="shared" si="414"/>
        <v>0</v>
      </c>
      <c r="BO481">
        <f t="shared" si="415"/>
        <v>0</v>
      </c>
      <c r="BP481">
        <f t="shared" si="416"/>
        <v>0</v>
      </c>
      <c r="BQ481">
        <f t="shared" si="417"/>
        <v>0</v>
      </c>
      <c r="BR481">
        <f t="shared" si="418"/>
        <v>0</v>
      </c>
      <c r="BS481">
        <f t="shared" si="419"/>
        <v>0</v>
      </c>
      <c r="BT481">
        <f t="shared" si="420"/>
        <v>0</v>
      </c>
    </row>
    <row r="482" spans="1:148" x14ac:dyDescent="0.25">
      <c r="A482">
        <v>49</v>
      </c>
      <c r="B482">
        <v>1</v>
      </c>
      <c r="C482" t="s">
        <v>64</v>
      </c>
      <c r="D482" t="s">
        <v>61</v>
      </c>
      <c r="E482" s="16" t="s">
        <v>75</v>
      </c>
      <c r="F482" s="12">
        <v>2</v>
      </c>
      <c r="G482">
        <v>2</v>
      </c>
      <c r="H482" s="16">
        <v>4</v>
      </c>
      <c r="I482">
        <f t="shared" si="421"/>
        <v>42.666666666666671</v>
      </c>
      <c r="J482">
        <f>AVERAGE(I482:I491)</f>
        <v>347.68333333333334</v>
      </c>
      <c r="K482">
        <f t="shared" si="396"/>
        <v>0</v>
      </c>
      <c r="L482">
        <f>AVERAGE(K482:K491)</f>
        <v>6.6666666666666666E-2</v>
      </c>
      <c r="M482">
        <f t="shared" si="422"/>
        <v>0</v>
      </c>
      <c r="N482">
        <f>AVERAGE(M482:M491)</f>
        <v>0.1</v>
      </c>
      <c r="O482">
        <f>STDEV(K482:K491)</f>
        <v>0.21081851067789195</v>
      </c>
      <c r="P482">
        <f>O482/L482</f>
        <v>3.1622776601683795</v>
      </c>
      <c r="Q482">
        <f t="shared" si="423"/>
        <v>9</v>
      </c>
      <c r="R482">
        <f>AVERAGE(Q482:Q491)</f>
        <v>8.8000000000000007</v>
      </c>
      <c r="S482">
        <f>STDEV(I482:I491)</f>
        <v>280.47266597304042</v>
      </c>
      <c r="T482">
        <f>S482/J482</f>
        <v>0.80668999369073513</v>
      </c>
      <c r="V482">
        <v>2</v>
      </c>
      <c r="W482">
        <v>2</v>
      </c>
      <c r="Z482">
        <v>37</v>
      </c>
      <c r="AA482">
        <v>1</v>
      </c>
      <c r="AB482">
        <v>2</v>
      </c>
      <c r="AC482">
        <v>9</v>
      </c>
      <c r="AD482">
        <v>33</v>
      </c>
      <c r="AE482">
        <v>14</v>
      </c>
      <c r="AF482">
        <v>28</v>
      </c>
      <c r="AV482">
        <f t="shared" si="397"/>
        <v>0.66666666666666663</v>
      </c>
      <c r="AW482">
        <f t="shared" si="398"/>
        <v>0.66666666666666663</v>
      </c>
      <c r="AX482">
        <f t="shared" si="399"/>
        <v>0</v>
      </c>
      <c r="AY482">
        <f t="shared" si="400"/>
        <v>0</v>
      </c>
      <c r="AZ482">
        <f t="shared" si="401"/>
        <v>12.333333333333334</v>
      </c>
      <c r="BA482">
        <f t="shared" si="402"/>
        <v>0.33333333333333331</v>
      </c>
      <c r="BB482">
        <f t="shared" si="403"/>
        <v>0.66666666666666663</v>
      </c>
      <c r="BC482">
        <f t="shared" si="404"/>
        <v>3</v>
      </c>
      <c r="BD482">
        <f t="shared" si="405"/>
        <v>11</v>
      </c>
      <c r="BE482">
        <f t="shared" si="406"/>
        <v>4.666666666666667</v>
      </c>
      <c r="BF482">
        <f t="shared" si="407"/>
        <v>9.3333333333333339</v>
      </c>
      <c r="BG482">
        <f t="shared" si="408"/>
        <v>0</v>
      </c>
      <c r="BH482">
        <f t="shared" si="409"/>
        <v>0</v>
      </c>
      <c r="BI482">
        <f t="shared" si="410"/>
        <v>0</v>
      </c>
      <c r="BJ482">
        <f t="shared" si="411"/>
        <v>0</v>
      </c>
      <c r="BK482">
        <f t="shared" si="412"/>
        <v>0</v>
      </c>
      <c r="BL482">
        <v>0</v>
      </c>
      <c r="BM482">
        <f t="shared" si="413"/>
        <v>0</v>
      </c>
      <c r="BN482">
        <f t="shared" si="414"/>
        <v>0</v>
      </c>
      <c r="BO482">
        <f t="shared" si="415"/>
        <v>0</v>
      </c>
      <c r="BP482">
        <f t="shared" si="416"/>
        <v>0</v>
      </c>
      <c r="BQ482">
        <f t="shared" si="417"/>
        <v>0</v>
      </c>
      <c r="BR482">
        <f t="shared" si="418"/>
        <v>0</v>
      </c>
      <c r="BS482">
        <f t="shared" si="419"/>
        <v>0</v>
      </c>
      <c r="BT482">
        <f t="shared" si="420"/>
        <v>0</v>
      </c>
      <c r="BV482">
        <f>AVERAGE(AV482:AV491)</f>
        <v>0.1</v>
      </c>
      <c r="BW482">
        <f>STDEV(AV482:AV491)</f>
        <v>0.22498285257018433</v>
      </c>
      <c r="BX482">
        <f t="shared" ref="BX482:BX492" si="470">BW482/BV482</f>
        <v>2.2498285257018433</v>
      </c>
      <c r="BY482">
        <f>AVERAGE(AW482:AW491)</f>
        <v>4.9333333333333336</v>
      </c>
      <c r="BZ482">
        <f>STDEV(AW482:AW491)</f>
        <v>3.3721810358092585</v>
      </c>
      <c r="CA482">
        <f t="shared" si="424"/>
        <v>0.6835502099613362</v>
      </c>
      <c r="CB482">
        <f>AVERAGE(AX482:AX491)</f>
        <v>0.33333333333333331</v>
      </c>
      <c r="CC482">
        <f>STDEV(AX482:AX491)</f>
        <v>0.84619701176265649</v>
      </c>
      <c r="CD482">
        <f t="shared" si="444"/>
        <v>2.5385910352879697</v>
      </c>
      <c r="CE482">
        <f t="shared" ref="CE482" si="471">AVERAGE(AY482:AY491)</f>
        <v>0</v>
      </c>
      <c r="CF482">
        <f>STDEV(AY482:AY491)</f>
        <v>0</v>
      </c>
      <c r="CG482">
        <v>0</v>
      </c>
      <c r="CH482">
        <f>AVERAGE(AZ482:AZ491)</f>
        <v>76.500000000000014</v>
      </c>
      <c r="CI482">
        <f>STDEV(AZ482:AZ491)</f>
        <v>145.34110580643397</v>
      </c>
      <c r="CJ482">
        <f t="shared" si="426"/>
        <v>1.8998837360318164</v>
      </c>
      <c r="CK482">
        <f>AVERAGE(BA482:BA491)</f>
        <v>87.65</v>
      </c>
      <c r="CL482">
        <f>STDEV(BA482:BA491)</f>
        <v>149.99256051510201</v>
      </c>
      <c r="CM482">
        <f t="shared" si="427"/>
        <v>1.7112670908739533</v>
      </c>
      <c r="CN482">
        <f>AVERAGE(BB482:BB491)</f>
        <v>17.850000000000001</v>
      </c>
      <c r="CO482">
        <f>STDEV(BB482:BB491)</f>
        <v>20.319432102980983</v>
      </c>
      <c r="CP482">
        <f t="shared" si="428"/>
        <v>1.1383435351810074</v>
      </c>
      <c r="CQ482">
        <f>AVERAGE(BC482:BC491)</f>
        <v>21.266666666666666</v>
      </c>
      <c r="CR482">
        <f>STDEV(BC482:BC491)</f>
        <v>21.660568942518115</v>
      </c>
      <c r="CS482">
        <f t="shared" si="429"/>
        <v>1.0185220505886261</v>
      </c>
      <c r="CT482">
        <f>AVERAGE(BD482:BD491)</f>
        <v>3.0166666666666666</v>
      </c>
      <c r="CU482">
        <f>STDEV(BD482:BD491)</f>
        <v>3.5175485992588857</v>
      </c>
      <c r="CV482">
        <f t="shared" si="430"/>
        <v>1.1660382096990782</v>
      </c>
      <c r="CW482">
        <f>AVERAGE(BE482:BE491)</f>
        <v>17.516666666666666</v>
      </c>
      <c r="CX482">
        <f>STDEV(BE482:BE491)</f>
        <v>20.176145614359843</v>
      </c>
      <c r="CY482">
        <f t="shared" si="431"/>
        <v>1.1518256297446152</v>
      </c>
      <c r="CZ482">
        <f>AVERAGE(BF482:BF491)</f>
        <v>114.26666666666668</v>
      </c>
      <c r="DA482">
        <f>STDEV(BF482:BF491)</f>
        <v>154.27983233937829</v>
      </c>
      <c r="DB482">
        <f t="shared" si="432"/>
        <v>1.3501735618965427</v>
      </c>
      <c r="DC482">
        <f>AVERAGE(BG482:BG491)</f>
        <v>3.6833333333333327</v>
      </c>
      <c r="DD482">
        <f>STDEV(BG482:BG491)</f>
        <v>6.1836353125821013</v>
      </c>
      <c r="DE482">
        <f t="shared" si="433"/>
        <v>1.678815016990616</v>
      </c>
      <c r="DF482">
        <f>AVERAGE(BH482:BH491)</f>
        <v>0</v>
      </c>
      <c r="DG482">
        <f t="shared" ref="DG482" si="472">STDEV(BH482:BH491)</f>
        <v>0</v>
      </c>
      <c r="DH482">
        <v>0</v>
      </c>
      <c r="DI482">
        <f>AVERAGE(BI482:BI491)</f>
        <v>0.53333333333333333</v>
      </c>
      <c r="DJ482">
        <f>STDEV(BI482:BI491)</f>
        <v>1.6865480854231356</v>
      </c>
      <c r="DK482">
        <f t="shared" si="434"/>
        <v>3.1622776601683795</v>
      </c>
      <c r="DL482">
        <f>AVERAGE(BJ482:BJ491)</f>
        <v>0</v>
      </c>
      <c r="DM482">
        <f>STDEV(BJ482:BJ491)</f>
        <v>0</v>
      </c>
      <c r="DN482">
        <v>0</v>
      </c>
      <c r="DO482">
        <f>AVERAGE(BK482:BK491)</f>
        <v>0</v>
      </c>
      <c r="DP482">
        <f>STDEV(BK482:BK491)</f>
        <v>0</v>
      </c>
      <c r="DQ482">
        <v>0</v>
      </c>
      <c r="DR482">
        <f>AVERAGE(BM482:BM491)</f>
        <v>6.6666666666666666E-2</v>
      </c>
      <c r="DS482">
        <f>STDEV(BM482:BM491)</f>
        <v>0.21081851067789195</v>
      </c>
      <c r="DT482">
        <f t="shared" si="435"/>
        <v>3.1622776601683795</v>
      </c>
      <c r="DU482">
        <f>AVERAGE(BN482:BN491)</f>
        <v>0</v>
      </c>
      <c r="DV482">
        <f>STDEV(BN482:BN491)</f>
        <v>0</v>
      </c>
      <c r="DW482">
        <v>0</v>
      </c>
      <c r="DX482">
        <f>AVERAGE(BO482:BO491)</f>
        <v>0</v>
      </c>
      <c r="DY482">
        <f>STDEV(BO482:BO491)</f>
        <v>0</v>
      </c>
      <c r="DZ482">
        <v>0</v>
      </c>
      <c r="EA482">
        <f>AVERAGE(BP482:BP491)</f>
        <v>0</v>
      </c>
      <c r="EB482">
        <f>STDEV(BP482:BP491)</f>
        <v>0</v>
      </c>
      <c r="EC482">
        <v>0</v>
      </c>
      <c r="ED482">
        <f>AVERAGE(BL482:BL491)</f>
        <v>3.3333333333333333E-2</v>
      </c>
      <c r="EE482">
        <f>STDEV(BL482:BL491)</f>
        <v>0.10540925533894598</v>
      </c>
      <c r="EF482">
        <f t="shared" si="437"/>
        <v>3.1622776601683795</v>
      </c>
      <c r="EG482">
        <f>AVERAGE(BQ482:BQ491)</f>
        <v>0</v>
      </c>
      <c r="EH482">
        <f>STDEV(BQ482:BQ491)</f>
        <v>0</v>
      </c>
      <c r="EI482">
        <v>0</v>
      </c>
      <c r="EJ482">
        <f>AVERAGE(BR482:BR491)</f>
        <v>0</v>
      </c>
      <c r="EK482">
        <f t="shared" si="438"/>
        <v>0</v>
      </c>
      <c r="EL482">
        <v>0</v>
      </c>
      <c r="EM482">
        <f>AVERAGE(BS482:BS491)</f>
        <v>0</v>
      </c>
      <c r="EN482">
        <f t="shared" si="439"/>
        <v>0</v>
      </c>
      <c r="EO482">
        <v>0</v>
      </c>
      <c r="EP482">
        <f>AVERAGE(BT482:BT491)</f>
        <v>0</v>
      </c>
      <c r="EQ482">
        <f t="shared" si="441"/>
        <v>0</v>
      </c>
      <c r="ER482">
        <v>0</v>
      </c>
    </row>
    <row r="483" spans="1:148" x14ac:dyDescent="0.25">
      <c r="A483">
        <v>49</v>
      </c>
      <c r="B483">
        <v>1</v>
      </c>
      <c r="C483" t="s">
        <v>64</v>
      </c>
      <c r="D483" t="s">
        <v>61</v>
      </c>
      <c r="E483" s="15"/>
      <c r="F483" s="15">
        <v>3</v>
      </c>
      <c r="G483" s="16">
        <v>1</v>
      </c>
      <c r="H483" s="16">
        <v>2</v>
      </c>
      <c r="I483">
        <f t="shared" si="421"/>
        <v>53.166666666666664</v>
      </c>
      <c r="K483">
        <f t="shared" si="396"/>
        <v>0</v>
      </c>
      <c r="M483">
        <f t="shared" si="422"/>
        <v>0</v>
      </c>
      <c r="Q483">
        <f t="shared" si="423"/>
        <v>8</v>
      </c>
      <c r="T483" s="16"/>
      <c r="U483" s="16"/>
      <c r="W483">
        <v>17</v>
      </c>
      <c r="Z483">
        <v>27</v>
      </c>
      <c r="AA483">
        <v>3</v>
      </c>
      <c r="AB483">
        <v>13</v>
      </c>
      <c r="AC483">
        <v>48</v>
      </c>
      <c r="AD483">
        <v>15</v>
      </c>
      <c r="AE483">
        <v>64</v>
      </c>
      <c r="AF483">
        <v>132</v>
      </c>
      <c r="AV483">
        <f t="shared" si="397"/>
        <v>0</v>
      </c>
      <c r="AW483">
        <f t="shared" si="398"/>
        <v>2.8333333333333335</v>
      </c>
      <c r="AX483">
        <f t="shared" si="399"/>
        <v>0</v>
      </c>
      <c r="AY483">
        <f t="shared" si="400"/>
        <v>0</v>
      </c>
      <c r="AZ483">
        <f t="shared" si="401"/>
        <v>4.5</v>
      </c>
      <c r="BA483">
        <f t="shared" si="402"/>
        <v>0.5</v>
      </c>
      <c r="BB483">
        <f t="shared" si="403"/>
        <v>2.1666666666666665</v>
      </c>
      <c r="BC483">
        <f t="shared" si="404"/>
        <v>8</v>
      </c>
      <c r="BD483">
        <f t="shared" si="405"/>
        <v>2.5</v>
      </c>
      <c r="BE483">
        <f t="shared" si="406"/>
        <v>10.666666666666666</v>
      </c>
      <c r="BF483">
        <f t="shared" si="407"/>
        <v>22</v>
      </c>
      <c r="BG483">
        <f t="shared" si="408"/>
        <v>0</v>
      </c>
      <c r="BH483">
        <f t="shared" si="409"/>
        <v>0</v>
      </c>
      <c r="BI483">
        <f t="shared" si="410"/>
        <v>0</v>
      </c>
      <c r="BJ483">
        <f t="shared" si="411"/>
        <v>0</v>
      </c>
      <c r="BK483">
        <f t="shared" si="412"/>
        <v>0</v>
      </c>
      <c r="BL483">
        <v>0</v>
      </c>
      <c r="BM483">
        <f t="shared" si="413"/>
        <v>0</v>
      </c>
      <c r="BN483">
        <f t="shared" si="414"/>
        <v>0</v>
      </c>
      <c r="BO483">
        <f t="shared" si="415"/>
        <v>0</v>
      </c>
      <c r="BP483">
        <f t="shared" si="416"/>
        <v>0</v>
      </c>
      <c r="BQ483">
        <f t="shared" si="417"/>
        <v>0</v>
      </c>
      <c r="BR483">
        <f t="shared" si="418"/>
        <v>0</v>
      </c>
      <c r="BS483">
        <f t="shared" si="419"/>
        <v>0</v>
      </c>
      <c r="BT483">
        <f t="shared" si="420"/>
        <v>0</v>
      </c>
    </row>
    <row r="484" spans="1:148" x14ac:dyDescent="0.25">
      <c r="A484">
        <v>49</v>
      </c>
      <c r="B484">
        <v>1</v>
      </c>
      <c r="C484" t="s">
        <v>64</v>
      </c>
      <c r="D484" t="s">
        <v>61</v>
      </c>
      <c r="E484" s="15"/>
      <c r="F484" s="12">
        <v>4</v>
      </c>
      <c r="G484">
        <v>2</v>
      </c>
      <c r="H484" s="16">
        <v>4</v>
      </c>
      <c r="I484">
        <f t="shared" si="421"/>
        <v>389.66666666666669</v>
      </c>
      <c r="K484">
        <f t="shared" si="396"/>
        <v>0</v>
      </c>
      <c r="M484">
        <f t="shared" si="422"/>
        <v>0</v>
      </c>
      <c r="Q484">
        <f t="shared" si="423"/>
        <v>8</v>
      </c>
      <c r="T484" s="16"/>
      <c r="U484" s="16"/>
      <c r="W484">
        <v>8</v>
      </c>
      <c r="Z484">
        <v>10</v>
      </c>
      <c r="AA484">
        <v>31</v>
      </c>
      <c r="AB484">
        <v>8</v>
      </c>
      <c r="AC484">
        <v>20</v>
      </c>
      <c r="AE484">
        <v>147</v>
      </c>
      <c r="AF484">
        <v>944</v>
      </c>
      <c r="AP484">
        <v>1</v>
      </c>
      <c r="AV484">
        <f t="shared" si="397"/>
        <v>0</v>
      </c>
      <c r="AW484">
        <f t="shared" si="398"/>
        <v>2.6666666666666665</v>
      </c>
      <c r="AX484">
        <f t="shared" si="399"/>
        <v>0</v>
      </c>
      <c r="AY484">
        <f t="shared" si="400"/>
        <v>0</v>
      </c>
      <c r="AZ484">
        <f t="shared" si="401"/>
        <v>3.3333333333333335</v>
      </c>
      <c r="BA484">
        <f t="shared" si="402"/>
        <v>10.333333333333334</v>
      </c>
      <c r="BB484">
        <f t="shared" si="403"/>
        <v>2.6666666666666665</v>
      </c>
      <c r="BC484">
        <f t="shared" si="404"/>
        <v>6.666666666666667</v>
      </c>
      <c r="BD484">
        <f t="shared" si="405"/>
        <v>0</v>
      </c>
      <c r="BE484">
        <f t="shared" si="406"/>
        <v>49</v>
      </c>
      <c r="BF484">
        <f t="shared" si="407"/>
        <v>314.66666666666669</v>
      </c>
      <c r="BG484">
        <f t="shared" si="408"/>
        <v>0</v>
      </c>
      <c r="BH484">
        <f t="shared" si="409"/>
        <v>0</v>
      </c>
      <c r="BI484">
        <f t="shared" si="410"/>
        <v>0</v>
      </c>
      <c r="BJ484">
        <f t="shared" si="411"/>
        <v>0</v>
      </c>
      <c r="BK484">
        <f t="shared" si="412"/>
        <v>0</v>
      </c>
      <c r="BL484">
        <v>0.33333333333333331</v>
      </c>
      <c r="BM484">
        <f t="shared" si="413"/>
        <v>0</v>
      </c>
      <c r="BN484">
        <f t="shared" si="414"/>
        <v>0</v>
      </c>
      <c r="BO484">
        <f t="shared" si="415"/>
        <v>0</v>
      </c>
      <c r="BP484">
        <f t="shared" si="416"/>
        <v>0</v>
      </c>
      <c r="BQ484">
        <f t="shared" si="417"/>
        <v>0</v>
      </c>
      <c r="BR484">
        <f t="shared" si="418"/>
        <v>0</v>
      </c>
      <c r="BS484">
        <f t="shared" si="419"/>
        <v>0</v>
      </c>
      <c r="BT484">
        <f t="shared" si="420"/>
        <v>0</v>
      </c>
    </row>
    <row r="485" spans="1:148" x14ac:dyDescent="0.25">
      <c r="A485">
        <v>49</v>
      </c>
      <c r="B485">
        <v>1</v>
      </c>
      <c r="C485" t="s">
        <v>64</v>
      </c>
      <c r="D485" t="s">
        <v>61</v>
      </c>
      <c r="E485" s="15"/>
      <c r="F485" s="12">
        <v>5</v>
      </c>
      <c r="G485">
        <v>2</v>
      </c>
      <c r="H485" s="16">
        <v>4</v>
      </c>
      <c r="I485">
        <f t="shared" si="421"/>
        <v>98.333333333333343</v>
      </c>
      <c r="K485">
        <f t="shared" si="396"/>
        <v>0</v>
      </c>
      <c r="M485">
        <f t="shared" si="422"/>
        <v>0</v>
      </c>
      <c r="Q485">
        <f t="shared" si="423"/>
        <v>9</v>
      </c>
      <c r="T485" s="16"/>
      <c r="U485" s="16"/>
      <c r="W485">
        <v>31</v>
      </c>
      <c r="Z485">
        <v>21</v>
      </c>
      <c r="AA485">
        <v>11</v>
      </c>
      <c r="AB485">
        <v>22</v>
      </c>
      <c r="AC485">
        <v>101</v>
      </c>
      <c r="AD485">
        <v>12</v>
      </c>
      <c r="AE485">
        <v>14</v>
      </c>
      <c r="AF485">
        <v>77</v>
      </c>
      <c r="AG485">
        <v>6</v>
      </c>
      <c r="AV485">
        <f t="shared" si="397"/>
        <v>0</v>
      </c>
      <c r="AW485">
        <f t="shared" si="398"/>
        <v>10.333333333333334</v>
      </c>
      <c r="AX485">
        <f t="shared" si="399"/>
        <v>0</v>
      </c>
      <c r="AY485">
        <f t="shared" si="400"/>
        <v>0</v>
      </c>
      <c r="AZ485">
        <f t="shared" si="401"/>
        <v>7</v>
      </c>
      <c r="BA485">
        <f t="shared" si="402"/>
        <v>3.6666666666666665</v>
      </c>
      <c r="BB485">
        <f t="shared" si="403"/>
        <v>7.333333333333333</v>
      </c>
      <c r="BC485">
        <f t="shared" si="404"/>
        <v>33.666666666666664</v>
      </c>
      <c r="BD485">
        <f t="shared" si="405"/>
        <v>4</v>
      </c>
      <c r="BE485">
        <f t="shared" si="406"/>
        <v>4.666666666666667</v>
      </c>
      <c r="BF485">
        <f t="shared" si="407"/>
        <v>25.666666666666668</v>
      </c>
      <c r="BG485">
        <f t="shared" si="408"/>
        <v>2</v>
      </c>
      <c r="BH485">
        <f t="shared" si="409"/>
        <v>0</v>
      </c>
      <c r="BI485">
        <f t="shared" si="410"/>
        <v>0</v>
      </c>
      <c r="BJ485">
        <f t="shared" si="411"/>
        <v>0</v>
      </c>
      <c r="BK485">
        <f t="shared" si="412"/>
        <v>0</v>
      </c>
      <c r="BL485">
        <v>0</v>
      </c>
      <c r="BM485">
        <f t="shared" si="413"/>
        <v>0</v>
      </c>
      <c r="BN485">
        <f t="shared" si="414"/>
        <v>0</v>
      </c>
      <c r="BO485">
        <f t="shared" si="415"/>
        <v>0</v>
      </c>
      <c r="BP485">
        <f t="shared" si="416"/>
        <v>0</v>
      </c>
      <c r="BQ485">
        <f t="shared" si="417"/>
        <v>0</v>
      </c>
      <c r="BR485">
        <f t="shared" si="418"/>
        <v>0</v>
      </c>
      <c r="BS485">
        <f t="shared" si="419"/>
        <v>0</v>
      </c>
      <c r="BT485">
        <f t="shared" si="420"/>
        <v>0</v>
      </c>
    </row>
    <row r="486" spans="1:148" x14ac:dyDescent="0.25">
      <c r="A486">
        <v>49</v>
      </c>
      <c r="B486">
        <v>1</v>
      </c>
      <c r="C486" t="s">
        <v>64</v>
      </c>
      <c r="D486" t="s">
        <v>61</v>
      </c>
      <c r="E486" s="11"/>
      <c r="F486" s="15">
        <v>6</v>
      </c>
      <c r="G486">
        <v>1</v>
      </c>
      <c r="H486">
        <v>2</v>
      </c>
      <c r="I486">
        <f t="shared" si="421"/>
        <v>123.33333333333334</v>
      </c>
      <c r="K486">
        <f t="shared" si="396"/>
        <v>0</v>
      </c>
      <c r="M486">
        <f t="shared" si="422"/>
        <v>0</v>
      </c>
      <c r="Q486">
        <f t="shared" si="423"/>
        <v>10</v>
      </c>
      <c r="V486">
        <v>2</v>
      </c>
      <c r="W486">
        <v>13</v>
      </c>
      <c r="Z486">
        <v>233</v>
      </c>
      <c r="AA486">
        <v>182</v>
      </c>
      <c r="AB486">
        <v>54</v>
      </c>
      <c r="AC486">
        <v>166</v>
      </c>
      <c r="AD486">
        <v>16</v>
      </c>
      <c r="AE486">
        <v>11</v>
      </c>
      <c r="AF486">
        <v>10</v>
      </c>
      <c r="AG486">
        <v>53</v>
      </c>
      <c r="AV486">
        <f t="shared" si="397"/>
        <v>0.33333333333333331</v>
      </c>
      <c r="AW486">
        <f t="shared" si="398"/>
        <v>2.1666666666666665</v>
      </c>
      <c r="AX486">
        <f t="shared" si="399"/>
        <v>0</v>
      </c>
      <c r="AY486">
        <f t="shared" si="400"/>
        <v>0</v>
      </c>
      <c r="AZ486">
        <f t="shared" si="401"/>
        <v>38.833333333333336</v>
      </c>
      <c r="BA486">
        <f t="shared" si="402"/>
        <v>30.333333333333332</v>
      </c>
      <c r="BB486">
        <f t="shared" si="403"/>
        <v>9</v>
      </c>
      <c r="BC486">
        <f t="shared" si="404"/>
        <v>27.666666666666668</v>
      </c>
      <c r="BD486">
        <f t="shared" si="405"/>
        <v>2.6666666666666665</v>
      </c>
      <c r="BE486">
        <f t="shared" si="406"/>
        <v>1.8333333333333333</v>
      </c>
      <c r="BF486">
        <f t="shared" si="407"/>
        <v>1.6666666666666667</v>
      </c>
      <c r="BG486">
        <f t="shared" si="408"/>
        <v>8.8333333333333339</v>
      </c>
      <c r="BH486">
        <f t="shared" si="409"/>
        <v>0</v>
      </c>
      <c r="BI486">
        <f t="shared" si="410"/>
        <v>0</v>
      </c>
      <c r="BJ486">
        <f t="shared" si="411"/>
        <v>0</v>
      </c>
      <c r="BK486">
        <f t="shared" si="412"/>
        <v>0</v>
      </c>
      <c r="BL486">
        <v>0</v>
      </c>
      <c r="BM486">
        <f t="shared" si="413"/>
        <v>0</v>
      </c>
      <c r="BN486">
        <f t="shared" si="414"/>
        <v>0</v>
      </c>
      <c r="BO486">
        <f t="shared" si="415"/>
        <v>0</v>
      </c>
      <c r="BP486">
        <f t="shared" si="416"/>
        <v>0</v>
      </c>
      <c r="BQ486">
        <f t="shared" si="417"/>
        <v>0</v>
      </c>
      <c r="BR486">
        <f t="shared" si="418"/>
        <v>0</v>
      </c>
      <c r="BS486">
        <f t="shared" si="419"/>
        <v>0</v>
      </c>
      <c r="BT486">
        <f t="shared" si="420"/>
        <v>0</v>
      </c>
    </row>
    <row r="487" spans="1:148" x14ac:dyDescent="0.25">
      <c r="A487">
        <v>49</v>
      </c>
      <c r="B487">
        <v>1</v>
      </c>
      <c r="C487" t="s">
        <v>64</v>
      </c>
      <c r="D487" t="s">
        <v>61</v>
      </c>
      <c r="E487" s="11"/>
      <c r="F487" s="12">
        <v>7</v>
      </c>
      <c r="G487">
        <v>2</v>
      </c>
      <c r="H487">
        <v>4</v>
      </c>
      <c r="I487">
        <f t="shared" si="421"/>
        <v>196.33333333333334</v>
      </c>
      <c r="K487">
        <f t="shared" si="396"/>
        <v>0</v>
      </c>
      <c r="M487">
        <f t="shared" si="422"/>
        <v>0</v>
      </c>
      <c r="Q487">
        <f t="shared" si="423"/>
        <v>9</v>
      </c>
      <c r="W487">
        <v>12</v>
      </c>
      <c r="Z487">
        <v>159</v>
      </c>
      <c r="AA487">
        <v>124</v>
      </c>
      <c r="AB487">
        <v>60</v>
      </c>
      <c r="AC487">
        <v>189</v>
      </c>
      <c r="AD487">
        <v>12</v>
      </c>
      <c r="AE487">
        <v>3</v>
      </c>
      <c r="AF487">
        <v>16</v>
      </c>
      <c r="AG487">
        <v>14</v>
      </c>
      <c r="AV487">
        <f t="shared" si="397"/>
        <v>0</v>
      </c>
      <c r="AW487">
        <f t="shared" si="398"/>
        <v>4</v>
      </c>
      <c r="AX487">
        <f t="shared" si="399"/>
        <v>0</v>
      </c>
      <c r="AY487">
        <f t="shared" si="400"/>
        <v>0</v>
      </c>
      <c r="AZ487">
        <f t="shared" si="401"/>
        <v>53</v>
      </c>
      <c r="BA487">
        <f t="shared" si="402"/>
        <v>41.333333333333336</v>
      </c>
      <c r="BB487">
        <f t="shared" si="403"/>
        <v>20</v>
      </c>
      <c r="BC487">
        <f t="shared" si="404"/>
        <v>63</v>
      </c>
      <c r="BD487">
        <f t="shared" si="405"/>
        <v>4</v>
      </c>
      <c r="BE487">
        <f t="shared" si="406"/>
        <v>1</v>
      </c>
      <c r="BF487">
        <f t="shared" si="407"/>
        <v>5.333333333333333</v>
      </c>
      <c r="BG487">
        <f t="shared" si="408"/>
        <v>4.666666666666667</v>
      </c>
      <c r="BH487">
        <f t="shared" si="409"/>
        <v>0</v>
      </c>
      <c r="BI487">
        <f t="shared" si="410"/>
        <v>0</v>
      </c>
      <c r="BJ487">
        <f t="shared" si="411"/>
        <v>0</v>
      </c>
      <c r="BK487">
        <f t="shared" si="412"/>
        <v>0</v>
      </c>
      <c r="BL487">
        <v>0</v>
      </c>
      <c r="BM487">
        <f t="shared" si="413"/>
        <v>0</v>
      </c>
      <c r="BN487">
        <f t="shared" si="414"/>
        <v>0</v>
      </c>
      <c r="BO487">
        <f t="shared" si="415"/>
        <v>0</v>
      </c>
      <c r="BP487">
        <f t="shared" si="416"/>
        <v>0</v>
      </c>
      <c r="BQ487">
        <f t="shared" si="417"/>
        <v>0</v>
      </c>
      <c r="BR487">
        <f t="shared" si="418"/>
        <v>0</v>
      </c>
      <c r="BS487">
        <f t="shared" si="419"/>
        <v>0</v>
      </c>
      <c r="BT487">
        <f t="shared" si="420"/>
        <v>0</v>
      </c>
    </row>
    <row r="488" spans="1:148" x14ac:dyDescent="0.25">
      <c r="A488">
        <v>49</v>
      </c>
      <c r="B488">
        <v>1</v>
      </c>
      <c r="C488" t="s">
        <v>64</v>
      </c>
      <c r="D488" t="s">
        <v>61</v>
      </c>
      <c r="E488" s="11"/>
      <c r="F488" s="12">
        <v>8</v>
      </c>
      <c r="G488">
        <v>3</v>
      </c>
      <c r="H488">
        <v>8</v>
      </c>
      <c r="I488">
        <f t="shared" si="421"/>
        <v>729.33333333333348</v>
      </c>
      <c r="K488">
        <f t="shared" si="396"/>
        <v>0</v>
      </c>
      <c r="M488">
        <f t="shared" si="422"/>
        <v>0</v>
      </c>
      <c r="Q488">
        <f t="shared" si="423"/>
        <v>9</v>
      </c>
      <c r="W488">
        <v>10</v>
      </c>
      <c r="Z488">
        <v>702</v>
      </c>
      <c r="AA488">
        <v>157</v>
      </c>
      <c r="AB488">
        <v>101</v>
      </c>
      <c r="AC488">
        <v>72</v>
      </c>
      <c r="AD488">
        <v>9</v>
      </c>
      <c r="AE488">
        <v>2</v>
      </c>
      <c r="AF488">
        <v>12</v>
      </c>
      <c r="AG488">
        <v>29</v>
      </c>
      <c r="AV488">
        <f t="shared" si="397"/>
        <v>0</v>
      </c>
      <c r="AW488">
        <f t="shared" si="398"/>
        <v>6.666666666666667</v>
      </c>
      <c r="AX488">
        <f t="shared" si="399"/>
        <v>0</v>
      </c>
      <c r="AY488">
        <f t="shared" si="400"/>
        <v>0</v>
      </c>
      <c r="AZ488">
        <f t="shared" si="401"/>
        <v>468</v>
      </c>
      <c r="BA488">
        <f t="shared" si="402"/>
        <v>104.66666666666667</v>
      </c>
      <c r="BB488">
        <f t="shared" si="403"/>
        <v>67.333333333333329</v>
      </c>
      <c r="BC488">
        <f t="shared" si="404"/>
        <v>48</v>
      </c>
      <c r="BD488">
        <f t="shared" si="405"/>
        <v>6</v>
      </c>
      <c r="BE488">
        <f t="shared" si="406"/>
        <v>1.3333333333333333</v>
      </c>
      <c r="BF488">
        <f t="shared" si="407"/>
        <v>8</v>
      </c>
      <c r="BG488">
        <f t="shared" si="408"/>
        <v>19.333333333333332</v>
      </c>
      <c r="BH488">
        <f t="shared" si="409"/>
        <v>0</v>
      </c>
      <c r="BI488">
        <f t="shared" si="410"/>
        <v>0</v>
      </c>
      <c r="BJ488">
        <f t="shared" si="411"/>
        <v>0</v>
      </c>
      <c r="BK488">
        <f t="shared" si="412"/>
        <v>0</v>
      </c>
      <c r="BL488">
        <v>0</v>
      </c>
      <c r="BM488">
        <f t="shared" si="413"/>
        <v>0</v>
      </c>
      <c r="BN488">
        <f t="shared" si="414"/>
        <v>0</v>
      </c>
      <c r="BO488">
        <f t="shared" si="415"/>
        <v>0</v>
      </c>
      <c r="BP488">
        <f t="shared" si="416"/>
        <v>0</v>
      </c>
      <c r="BQ488">
        <f t="shared" si="417"/>
        <v>0</v>
      </c>
      <c r="BR488">
        <f t="shared" si="418"/>
        <v>0</v>
      </c>
      <c r="BS488">
        <f t="shared" si="419"/>
        <v>0</v>
      </c>
      <c r="BT488">
        <f t="shared" si="420"/>
        <v>0</v>
      </c>
    </row>
    <row r="489" spans="1:148" x14ac:dyDescent="0.25">
      <c r="A489">
        <v>49</v>
      </c>
      <c r="B489">
        <v>1</v>
      </c>
      <c r="C489" t="s">
        <v>64</v>
      </c>
      <c r="D489" t="s">
        <v>61</v>
      </c>
      <c r="E489" s="11"/>
      <c r="F489" s="12">
        <v>9</v>
      </c>
      <c r="G489">
        <v>4</v>
      </c>
      <c r="H489">
        <v>16</v>
      </c>
      <c r="I489">
        <f t="shared" si="421"/>
        <v>730.66666666666674</v>
      </c>
      <c r="K489">
        <f t="shared" si="396"/>
        <v>0</v>
      </c>
      <c r="M489">
        <f t="shared" si="422"/>
        <v>0</v>
      </c>
      <c r="Q489">
        <f t="shared" si="423"/>
        <v>10</v>
      </c>
      <c r="W489">
        <v>2</v>
      </c>
      <c r="X489">
        <v>2</v>
      </c>
      <c r="Z489">
        <v>118</v>
      </c>
      <c r="AA489">
        <v>74</v>
      </c>
      <c r="AB489">
        <v>20</v>
      </c>
      <c r="AC489">
        <v>16</v>
      </c>
      <c r="AE489">
        <v>11</v>
      </c>
      <c r="AF489">
        <v>300</v>
      </c>
      <c r="AG489">
        <v>1</v>
      </c>
      <c r="AI489">
        <v>4</v>
      </c>
      <c r="AV489">
        <f t="shared" si="397"/>
        <v>0</v>
      </c>
      <c r="AW489">
        <f t="shared" si="398"/>
        <v>2.6666666666666665</v>
      </c>
      <c r="AX489">
        <f t="shared" si="399"/>
        <v>2.6666666666666665</v>
      </c>
      <c r="AY489">
        <f t="shared" si="400"/>
        <v>0</v>
      </c>
      <c r="AZ489">
        <f t="shared" si="401"/>
        <v>157.33333333333334</v>
      </c>
      <c r="BA489">
        <f t="shared" si="402"/>
        <v>98.666666666666671</v>
      </c>
      <c r="BB489">
        <f t="shared" si="403"/>
        <v>26.666666666666668</v>
      </c>
      <c r="BC489">
        <f t="shared" si="404"/>
        <v>21.333333333333332</v>
      </c>
      <c r="BD489">
        <f t="shared" si="405"/>
        <v>0</v>
      </c>
      <c r="BE489">
        <f t="shared" si="406"/>
        <v>14.666666666666666</v>
      </c>
      <c r="BF489">
        <f t="shared" si="407"/>
        <v>400</v>
      </c>
      <c r="BG489">
        <f t="shared" si="408"/>
        <v>1.3333333333333333</v>
      </c>
      <c r="BH489">
        <f t="shared" si="409"/>
        <v>0</v>
      </c>
      <c r="BI489">
        <f t="shared" si="410"/>
        <v>5.333333333333333</v>
      </c>
      <c r="BJ489">
        <f t="shared" si="411"/>
        <v>0</v>
      </c>
      <c r="BK489">
        <f t="shared" si="412"/>
        <v>0</v>
      </c>
      <c r="BL489">
        <v>0</v>
      </c>
      <c r="BM489">
        <f t="shared" si="413"/>
        <v>0</v>
      </c>
      <c r="BN489">
        <f t="shared" si="414"/>
        <v>0</v>
      </c>
      <c r="BO489">
        <f t="shared" si="415"/>
        <v>0</v>
      </c>
      <c r="BP489">
        <f t="shared" si="416"/>
        <v>0</v>
      </c>
      <c r="BQ489">
        <f t="shared" si="417"/>
        <v>0</v>
      </c>
      <c r="BR489">
        <f t="shared" si="418"/>
        <v>0</v>
      </c>
      <c r="BS489">
        <f t="shared" si="419"/>
        <v>0</v>
      </c>
      <c r="BT489">
        <f t="shared" si="420"/>
        <v>0</v>
      </c>
    </row>
    <row r="490" spans="1:148" x14ac:dyDescent="0.25">
      <c r="A490">
        <v>49</v>
      </c>
      <c r="B490">
        <v>1</v>
      </c>
      <c r="C490" t="s">
        <v>64</v>
      </c>
      <c r="D490" t="s">
        <v>61</v>
      </c>
      <c r="E490" s="11"/>
      <c r="F490" s="12">
        <v>10</v>
      </c>
      <c r="G490" s="16">
        <v>3</v>
      </c>
      <c r="H490" s="16">
        <v>8</v>
      </c>
      <c r="I490">
        <f t="shared" si="421"/>
        <v>481.33333333333337</v>
      </c>
      <c r="K490">
        <f t="shared" si="396"/>
        <v>0</v>
      </c>
      <c r="M490">
        <f t="shared" si="422"/>
        <v>0</v>
      </c>
      <c r="Q490">
        <f t="shared" si="423"/>
        <v>9</v>
      </c>
      <c r="T490" s="16"/>
      <c r="U490" s="16"/>
      <c r="W490">
        <v>14</v>
      </c>
      <c r="X490">
        <v>1</v>
      </c>
      <c r="Z490">
        <v>26</v>
      </c>
      <c r="AA490">
        <v>133</v>
      </c>
      <c r="AB490">
        <v>47</v>
      </c>
      <c r="AC490">
        <v>1</v>
      </c>
      <c r="AE490">
        <v>78</v>
      </c>
      <c r="AF490">
        <v>421</v>
      </c>
      <c r="AG490">
        <v>1</v>
      </c>
      <c r="AV490">
        <f t="shared" si="397"/>
        <v>0</v>
      </c>
      <c r="AW490">
        <f t="shared" si="398"/>
        <v>9.3333333333333339</v>
      </c>
      <c r="AX490">
        <f t="shared" si="399"/>
        <v>0.66666666666666663</v>
      </c>
      <c r="AY490">
        <f t="shared" si="400"/>
        <v>0</v>
      </c>
      <c r="AZ490">
        <f t="shared" si="401"/>
        <v>17.333333333333332</v>
      </c>
      <c r="BA490">
        <f t="shared" si="402"/>
        <v>88.666666666666671</v>
      </c>
      <c r="BB490">
        <f t="shared" si="403"/>
        <v>31.333333333333332</v>
      </c>
      <c r="BC490">
        <f t="shared" si="404"/>
        <v>0.66666666666666663</v>
      </c>
      <c r="BD490">
        <f t="shared" si="405"/>
        <v>0</v>
      </c>
      <c r="BE490">
        <f t="shared" si="406"/>
        <v>52</v>
      </c>
      <c r="BF490">
        <f t="shared" si="407"/>
        <v>280.66666666666669</v>
      </c>
      <c r="BG490">
        <f t="shared" si="408"/>
        <v>0.66666666666666663</v>
      </c>
      <c r="BH490">
        <f t="shared" si="409"/>
        <v>0</v>
      </c>
      <c r="BI490">
        <f t="shared" si="410"/>
        <v>0</v>
      </c>
      <c r="BJ490">
        <f t="shared" si="411"/>
        <v>0</v>
      </c>
      <c r="BK490">
        <f t="shared" si="412"/>
        <v>0</v>
      </c>
      <c r="BL490">
        <v>0</v>
      </c>
      <c r="BM490">
        <f t="shared" si="413"/>
        <v>0</v>
      </c>
      <c r="BN490">
        <f t="shared" si="414"/>
        <v>0</v>
      </c>
      <c r="BO490">
        <f t="shared" si="415"/>
        <v>0</v>
      </c>
      <c r="BP490">
        <f t="shared" si="416"/>
        <v>0</v>
      </c>
      <c r="BQ490">
        <f t="shared" si="417"/>
        <v>0</v>
      </c>
      <c r="BR490">
        <f t="shared" si="418"/>
        <v>0</v>
      </c>
      <c r="BS490">
        <f t="shared" si="419"/>
        <v>0</v>
      </c>
      <c r="BT490">
        <f t="shared" si="420"/>
        <v>0</v>
      </c>
    </row>
    <row r="491" spans="1:148" x14ac:dyDescent="0.25">
      <c r="A491">
        <v>49</v>
      </c>
      <c r="B491">
        <v>1</v>
      </c>
      <c r="C491" t="s">
        <v>64</v>
      </c>
      <c r="D491" t="s">
        <v>61</v>
      </c>
      <c r="E491" s="11"/>
      <c r="F491" s="12">
        <v>11</v>
      </c>
      <c r="G491" s="16">
        <v>3</v>
      </c>
      <c r="H491" s="16">
        <v>8</v>
      </c>
      <c r="I491">
        <f t="shared" si="421"/>
        <v>632</v>
      </c>
      <c r="K491">
        <f t="shared" si="396"/>
        <v>0.66666666666666663</v>
      </c>
      <c r="M491">
        <f t="shared" si="422"/>
        <v>1</v>
      </c>
      <c r="Q491">
        <f t="shared" si="423"/>
        <v>7</v>
      </c>
      <c r="T491" s="16"/>
      <c r="U491" s="16"/>
      <c r="W491">
        <v>12</v>
      </c>
      <c r="Z491">
        <v>5</v>
      </c>
      <c r="AA491">
        <v>747</v>
      </c>
      <c r="AB491">
        <v>17</v>
      </c>
      <c r="AC491">
        <v>1</v>
      </c>
      <c r="AE491">
        <v>53</v>
      </c>
      <c r="AF491">
        <v>113</v>
      </c>
      <c r="AL491">
        <v>1</v>
      </c>
      <c r="AV491">
        <f t="shared" si="397"/>
        <v>0</v>
      </c>
      <c r="AW491">
        <f t="shared" si="398"/>
        <v>8</v>
      </c>
      <c r="AX491">
        <f t="shared" si="399"/>
        <v>0</v>
      </c>
      <c r="AY491">
        <f t="shared" si="400"/>
        <v>0</v>
      </c>
      <c r="AZ491">
        <f t="shared" si="401"/>
        <v>3.3333333333333335</v>
      </c>
      <c r="BA491">
        <f t="shared" si="402"/>
        <v>498</v>
      </c>
      <c r="BB491">
        <f t="shared" si="403"/>
        <v>11.333333333333334</v>
      </c>
      <c r="BC491">
        <f t="shared" si="404"/>
        <v>0.66666666666666663</v>
      </c>
      <c r="BD491">
        <f t="shared" si="405"/>
        <v>0</v>
      </c>
      <c r="BE491">
        <f t="shared" si="406"/>
        <v>35.333333333333336</v>
      </c>
      <c r="BF491">
        <f t="shared" si="407"/>
        <v>75.333333333333329</v>
      </c>
      <c r="BG491">
        <f t="shared" si="408"/>
        <v>0</v>
      </c>
      <c r="BH491">
        <f t="shared" si="409"/>
        <v>0</v>
      </c>
      <c r="BI491">
        <f t="shared" si="410"/>
        <v>0</v>
      </c>
      <c r="BJ491">
        <f t="shared" si="411"/>
        <v>0</v>
      </c>
      <c r="BK491">
        <f t="shared" si="412"/>
        <v>0</v>
      </c>
      <c r="BL491">
        <v>0</v>
      </c>
      <c r="BM491">
        <f t="shared" si="413"/>
        <v>0.66666666666666663</v>
      </c>
      <c r="BN491">
        <f t="shared" si="414"/>
        <v>0</v>
      </c>
      <c r="BO491">
        <f t="shared" si="415"/>
        <v>0</v>
      </c>
      <c r="BP491">
        <f t="shared" si="416"/>
        <v>0</v>
      </c>
      <c r="BQ491">
        <f t="shared" si="417"/>
        <v>0</v>
      </c>
      <c r="BR491">
        <f t="shared" si="418"/>
        <v>0</v>
      </c>
      <c r="BS491">
        <f t="shared" si="419"/>
        <v>0</v>
      </c>
      <c r="BT491">
        <f t="shared" si="420"/>
        <v>0</v>
      </c>
    </row>
    <row r="492" spans="1:148" x14ac:dyDescent="0.25">
      <c r="A492">
        <v>50</v>
      </c>
      <c r="B492">
        <v>9</v>
      </c>
      <c r="C492" t="s">
        <v>60</v>
      </c>
      <c r="D492" t="s">
        <v>63</v>
      </c>
      <c r="F492" s="15">
        <v>2</v>
      </c>
      <c r="G492" s="16">
        <v>1</v>
      </c>
      <c r="H492" s="16">
        <v>2</v>
      </c>
      <c r="I492">
        <f t="shared" si="421"/>
        <v>34.5</v>
      </c>
      <c r="J492">
        <f>AVERAGE(I492:I501)</f>
        <v>66.233333333333334</v>
      </c>
      <c r="K492">
        <f t="shared" si="396"/>
        <v>0.16666666666666666</v>
      </c>
      <c r="L492">
        <f>AVERAGE(K492:K501)</f>
        <v>0.05</v>
      </c>
      <c r="M492">
        <f t="shared" si="422"/>
        <v>1</v>
      </c>
      <c r="N492">
        <f>AVERAGE(M492:M501)</f>
        <v>0.2</v>
      </c>
      <c r="O492">
        <f>STDEV(K492:K501)</f>
        <v>0.11249142628509216</v>
      </c>
      <c r="P492">
        <f>O492/L492</f>
        <v>2.2498285257018433</v>
      </c>
      <c r="Q492">
        <f t="shared" si="423"/>
        <v>9</v>
      </c>
      <c r="R492">
        <f>AVERAGE(Q492:Q501)</f>
        <v>6.3</v>
      </c>
      <c r="S492">
        <f>STDEV(I492:I501)</f>
        <v>38.559253745148084</v>
      </c>
      <c r="T492">
        <f>S492/J492</f>
        <v>0.58217293022367511</v>
      </c>
      <c r="V492">
        <v>2</v>
      </c>
      <c r="W492">
        <v>3</v>
      </c>
      <c r="Z492">
        <v>24</v>
      </c>
      <c r="AA492">
        <v>1</v>
      </c>
      <c r="AB492">
        <v>1</v>
      </c>
      <c r="AC492">
        <v>20</v>
      </c>
      <c r="AD492">
        <v>53</v>
      </c>
      <c r="AE492">
        <v>10</v>
      </c>
      <c r="AF492">
        <v>93</v>
      </c>
      <c r="AQ492">
        <v>1</v>
      </c>
      <c r="AV492">
        <f t="shared" si="397"/>
        <v>0.33333333333333331</v>
      </c>
      <c r="AW492">
        <f t="shared" si="398"/>
        <v>0.5</v>
      </c>
      <c r="AX492">
        <f t="shared" si="399"/>
        <v>0</v>
      </c>
      <c r="AY492">
        <f t="shared" si="400"/>
        <v>0</v>
      </c>
      <c r="AZ492">
        <f t="shared" si="401"/>
        <v>4</v>
      </c>
      <c r="BA492">
        <f t="shared" si="402"/>
        <v>0.16666666666666666</v>
      </c>
      <c r="BB492">
        <f t="shared" si="403"/>
        <v>0.16666666666666666</v>
      </c>
      <c r="BC492">
        <f t="shared" si="404"/>
        <v>3.3333333333333335</v>
      </c>
      <c r="BD492">
        <f t="shared" si="405"/>
        <v>8.8333333333333339</v>
      </c>
      <c r="BE492">
        <f t="shared" si="406"/>
        <v>1.6666666666666667</v>
      </c>
      <c r="BF492">
        <f t="shared" si="407"/>
        <v>15.5</v>
      </c>
      <c r="BG492">
        <f t="shared" si="408"/>
        <v>0</v>
      </c>
      <c r="BH492">
        <f t="shared" si="409"/>
        <v>0</v>
      </c>
      <c r="BI492">
        <f t="shared" si="410"/>
        <v>0</v>
      </c>
      <c r="BJ492">
        <f t="shared" si="411"/>
        <v>0</v>
      </c>
      <c r="BK492">
        <f t="shared" si="412"/>
        <v>0</v>
      </c>
      <c r="BL492">
        <v>0</v>
      </c>
      <c r="BM492">
        <f t="shared" si="413"/>
        <v>0</v>
      </c>
      <c r="BN492">
        <f t="shared" si="414"/>
        <v>0</v>
      </c>
      <c r="BO492">
        <f t="shared" si="415"/>
        <v>0</v>
      </c>
      <c r="BP492">
        <f t="shared" si="416"/>
        <v>0</v>
      </c>
      <c r="BQ492">
        <f t="shared" si="417"/>
        <v>0.16666666666666666</v>
      </c>
      <c r="BR492">
        <f t="shared" si="418"/>
        <v>0</v>
      </c>
      <c r="BS492">
        <f t="shared" si="419"/>
        <v>0</v>
      </c>
      <c r="BT492">
        <f t="shared" si="420"/>
        <v>0</v>
      </c>
      <c r="BV492">
        <f>AVERAGE(AV492:AV501)</f>
        <v>3.3333333333333333E-2</v>
      </c>
      <c r="BW492">
        <f>STDEV(AV492:AV501)</f>
        <v>0.10540925533894598</v>
      </c>
      <c r="BX492">
        <f t="shared" si="470"/>
        <v>3.1622776601683795</v>
      </c>
      <c r="BY492">
        <f>AVERAGE(AW492:AW501)</f>
        <v>8.3333333333333329E-2</v>
      </c>
      <c r="BZ492">
        <f>STDEV(AW492:AW501)</f>
        <v>0.18002057495577392</v>
      </c>
      <c r="CA492">
        <f t="shared" si="424"/>
        <v>2.1602468994692874</v>
      </c>
      <c r="CB492">
        <f>AVERAGE(AX492:AX501)</f>
        <v>0</v>
      </c>
      <c r="CC492">
        <f>STDEV(AX492:AX501)</f>
        <v>0</v>
      </c>
      <c r="CD492">
        <v>0</v>
      </c>
      <c r="CE492">
        <f t="shared" ref="CE492" si="473">AVERAGE(AY492:AY501)</f>
        <v>0</v>
      </c>
      <c r="CF492">
        <f>STDEV(AY492:AY501)</f>
        <v>0</v>
      </c>
      <c r="CG492">
        <v>0</v>
      </c>
      <c r="CH492">
        <f>AVERAGE(AZ492:AZ501)</f>
        <v>1.2666666666666668</v>
      </c>
      <c r="CI492">
        <f>STDEV(AZ492:AZ501)</f>
        <v>1.7554149029450223</v>
      </c>
      <c r="CJ492">
        <f t="shared" si="426"/>
        <v>1.3858538707460701</v>
      </c>
      <c r="CK492">
        <f>AVERAGE(BA492:BA501)</f>
        <v>3.3</v>
      </c>
      <c r="CL492">
        <f>STDEV(BA492:BA501)</f>
        <v>3.9321404343006026</v>
      </c>
      <c r="CM492">
        <f t="shared" si="427"/>
        <v>1.1915577073638191</v>
      </c>
      <c r="CN492">
        <f>AVERAGE(BB492:BB501)</f>
        <v>1.6666666666666666E-2</v>
      </c>
      <c r="CO492">
        <f>STDEV(BB492:BB501)</f>
        <v>5.2704627669472988E-2</v>
      </c>
      <c r="CP492">
        <f t="shared" si="428"/>
        <v>3.1622776601683795</v>
      </c>
      <c r="CQ492">
        <f>AVERAGE(BC492:BC501)</f>
        <v>15.133333333333331</v>
      </c>
      <c r="CR492">
        <f>STDEV(BC492:BC501)</f>
        <v>10.792601489612238</v>
      </c>
      <c r="CS492">
        <f t="shared" si="429"/>
        <v>0.71316749931358414</v>
      </c>
      <c r="CT492">
        <f>AVERAGE(BD492:BD501)</f>
        <v>6.6833333333333345</v>
      </c>
      <c r="CU492">
        <f>STDEV(BD492:BD501)</f>
        <v>3.7879356898082945</v>
      </c>
      <c r="CV492">
        <f t="shared" si="430"/>
        <v>0.56677341992144048</v>
      </c>
      <c r="CW492">
        <f>AVERAGE(BE492:BE501)</f>
        <v>10.199999999999999</v>
      </c>
      <c r="CX492">
        <f>STDEV(BE492:BE501)</f>
        <v>11.175590685082099</v>
      </c>
      <c r="CY492">
        <f t="shared" si="431"/>
        <v>1.0956461455962843</v>
      </c>
      <c r="CZ492">
        <f>AVERAGE(BF492:BF501)</f>
        <v>28.583333333333332</v>
      </c>
      <c r="DA492">
        <f>STDEV(BF492:BF501)</f>
        <v>29.998996896809984</v>
      </c>
      <c r="DB492">
        <f t="shared" si="432"/>
        <v>1.0495275882265884</v>
      </c>
      <c r="DC492">
        <f>AVERAGE(BG492:BG501)</f>
        <v>1.6666666666666666E-2</v>
      </c>
      <c r="DD492">
        <f>STDEV(BG492:BG501)</f>
        <v>5.2704627669472988E-2</v>
      </c>
      <c r="DE492">
        <f t="shared" si="433"/>
        <v>3.1622776601683795</v>
      </c>
      <c r="DF492">
        <f>AVERAGE(BH492:BH501)</f>
        <v>0</v>
      </c>
      <c r="DG492">
        <f t="shared" ref="DG492" si="474">STDEV(BH492:BH501)</f>
        <v>0</v>
      </c>
      <c r="DH492">
        <v>0</v>
      </c>
      <c r="DI492">
        <f>AVERAGE(BI492:BI501)</f>
        <v>0.91666666666666663</v>
      </c>
      <c r="DJ492">
        <f>STDEV(BI492:BI501)</f>
        <v>2.0019280829696942</v>
      </c>
      <c r="DK492">
        <f t="shared" si="434"/>
        <v>2.1839215450578484</v>
      </c>
      <c r="DL492">
        <f>AVERAGE(BJ492:BJ501)</f>
        <v>0</v>
      </c>
      <c r="DM492">
        <f>STDEV(BJ492:BJ501)</f>
        <v>0</v>
      </c>
      <c r="DN492">
        <v>0</v>
      </c>
      <c r="DO492">
        <f>AVERAGE(BK492:BK501)</f>
        <v>0</v>
      </c>
      <c r="DP492">
        <f>STDEV(BK492:BK501)</f>
        <v>0</v>
      </c>
      <c r="DQ492">
        <v>0</v>
      </c>
      <c r="DR492">
        <f>AVERAGE(BM492:BM501)</f>
        <v>3.3333333333333333E-2</v>
      </c>
      <c r="DS492">
        <f>STDEV(BM492:BM501)</f>
        <v>0.10540925533894598</v>
      </c>
      <c r="DT492">
        <f t="shared" si="435"/>
        <v>3.1622776601683795</v>
      </c>
      <c r="DU492">
        <f>AVERAGE(BN492:BN501)</f>
        <v>0</v>
      </c>
      <c r="DV492">
        <f>STDEV(BN492:BN501)</f>
        <v>0</v>
      </c>
      <c r="DW492">
        <v>0</v>
      </c>
      <c r="DX492">
        <f>AVERAGE(BO492:BO501)</f>
        <v>0</v>
      </c>
      <c r="DY492">
        <f>STDEV(BO492:BO501)</f>
        <v>0</v>
      </c>
      <c r="DZ492">
        <v>0</v>
      </c>
      <c r="EA492">
        <f>AVERAGE(BP492:BP501)</f>
        <v>0</v>
      </c>
      <c r="EB492">
        <f>STDEV(BP492:BP501)</f>
        <v>0</v>
      </c>
      <c r="EC492">
        <v>0</v>
      </c>
      <c r="ED492">
        <f>AVERAGE(BL492:BL501)</f>
        <v>0</v>
      </c>
      <c r="EE492">
        <f>STDEV(BL492:BL501)</f>
        <v>0</v>
      </c>
      <c r="EF492">
        <v>0</v>
      </c>
      <c r="EG492">
        <f>AVERAGE(BQ492:BQ501)</f>
        <v>1.6666666666666666E-2</v>
      </c>
      <c r="EH492">
        <f>STDEV(BQ492:BQ501)</f>
        <v>5.2704627669472988E-2</v>
      </c>
      <c r="EI492">
        <f t="shared" ref="EI492" si="475">EH492/EG492</f>
        <v>3.1622776601683795</v>
      </c>
      <c r="EJ492">
        <f>AVERAGE(BR492:BR501)</f>
        <v>0</v>
      </c>
      <c r="EK492">
        <f t="shared" si="438"/>
        <v>0</v>
      </c>
      <c r="EL492">
        <v>0</v>
      </c>
      <c r="EM492">
        <f>AVERAGE(BS492:BS501)</f>
        <v>0</v>
      </c>
      <c r="EN492">
        <f t="shared" si="439"/>
        <v>0</v>
      </c>
      <c r="EO492">
        <v>0</v>
      </c>
      <c r="EP492">
        <f>AVERAGE(BT492:BT501)</f>
        <v>0</v>
      </c>
      <c r="EQ492">
        <f t="shared" si="441"/>
        <v>0</v>
      </c>
      <c r="ER492">
        <v>0</v>
      </c>
    </row>
    <row r="493" spans="1:148" x14ac:dyDescent="0.25">
      <c r="A493">
        <v>50</v>
      </c>
      <c r="B493">
        <v>9</v>
      </c>
      <c r="C493" t="s">
        <v>60</v>
      </c>
      <c r="D493" t="s">
        <v>63</v>
      </c>
      <c r="F493" s="15">
        <v>3</v>
      </c>
      <c r="G493" s="16">
        <v>1</v>
      </c>
      <c r="H493" s="16">
        <v>2</v>
      </c>
      <c r="I493">
        <f t="shared" si="421"/>
        <v>124.16666666666667</v>
      </c>
      <c r="K493">
        <f t="shared" si="396"/>
        <v>0</v>
      </c>
      <c r="M493">
        <f t="shared" si="422"/>
        <v>0</v>
      </c>
      <c r="Q493">
        <f t="shared" si="423"/>
        <v>6</v>
      </c>
      <c r="T493" s="16"/>
      <c r="U493" s="16"/>
      <c r="Z493">
        <v>2</v>
      </c>
      <c r="AA493">
        <v>4</v>
      </c>
      <c r="AC493">
        <v>190</v>
      </c>
      <c r="AD493">
        <v>61</v>
      </c>
      <c r="AE493">
        <v>92</v>
      </c>
      <c r="AF493">
        <v>396</v>
      </c>
      <c r="AV493">
        <f t="shared" si="397"/>
        <v>0</v>
      </c>
      <c r="AW493">
        <f t="shared" si="398"/>
        <v>0</v>
      </c>
      <c r="AX493">
        <f t="shared" si="399"/>
        <v>0</v>
      </c>
      <c r="AY493">
        <f t="shared" si="400"/>
        <v>0</v>
      </c>
      <c r="AZ493">
        <f t="shared" si="401"/>
        <v>0.33333333333333331</v>
      </c>
      <c r="BA493">
        <f t="shared" si="402"/>
        <v>0.66666666666666663</v>
      </c>
      <c r="BB493">
        <f t="shared" si="403"/>
        <v>0</v>
      </c>
      <c r="BC493">
        <f t="shared" si="404"/>
        <v>31.666666666666668</v>
      </c>
      <c r="BD493">
        <f t="shared" si="405"/>
        <v>10.166666666666666</v>
      </c>
      <c r="BE493">
        <f t="shared" si="406"/>
        <v>15.333333333333334</v>
      </c>
      <c r="BF493">
        <f t="shared" si="407"/>
        <v>66</v>
      </c>
      <c r="BG493">
        <f t="shared" si="408"/>
        <v>0</v>
      </c>
      <c r="BH493">
        <f t="shared" si="409"/>
        <v>0</v>
      </c>
      <c r="BI493">
        <f t="shared" si="410"/>
        <v>0</v>
      </c>
      <c r="BJ493">
        <f t="shared" si="411"/>
        <v>0</v>
      </c>
      <c r="BK493">
        <f t="shared" si="412"/>
        <v>0</v>
      </c>
      <c r="BL493">
        <v>0</v>
      </c>
      <c r="BM493">
        <f t="shared" si="413"/>
        <v>0</v>
      </c>
      <c r="BN493">
        <f t="shared" si="414"/>
        <v>0</v>
      </c>
      <c r="BO493">
        <f t="shared" si="415"/>
        <v>0</v>
      </c>
      <c r="BP493">
        <f t="shared" si="416"/>
        <v>0</v>
      </c>
      <c r="BQ493">
        <f t="shared" si="417"/>
        <v>0</v>
      </c>
      <c r="BR493">
        <f t="shared" si="418"/>
        <v>0</v>
      </c>
      <c r="BS493">
        <f t="shared" si="419"/>
        <v>0</v>
      </c>
      <c r="BT493">
        <f t="shared" si="420"/>
        <v>0</v>
      </c>
    </row>
    <row r="494" spans="1:148" x14ac:dyDescent="0.25">
      <c r="A494">
        <v>50</v>
      </c>
      <c r="B494">
        <v>9</v>
      </c>
      <c r="C494" t="s">
        <v>60</v>
      </c>
      <c r="D494" t="s">
        <v>63</v>
      </c>
      <c r="F494" s="16">
        <v>4</v>
      </c>
      <c r="G494" s="16">
        <v>1</v>
      </c>
      <c r="H494" s="16">
        <v>2</v>
      </c>
      <c r="I494">
        <f t="shared" si="421"/>
        <v>61.166666666666671</v>
      </c>
      <c r="K494">
        <f t="shared" si="396"/>
        <v>0.33333333333333331</v>
      </c>
      <c r="M494">
        <f t="shared" si="422"/>
        <v>1</v>
      </c>
      <c r="Q494">
        <f t="shared" si="423"/>
        <v>5</v>
      </c>
      <c r="T494" s="16"/>
      <c r="U494" s="16"/>
      <c r="AA494">
        <v>6</v>
      </c>
      <c r="AC494">
        <v>61</v>
      </c>
      <c r="AD494">
        <v>9</v>
      </c>
      <c r="AE494">
        <v>76</v>
      </c>
      <c r="AF494">
        <v>215</v>
      </c>
      <c r="AL494">
        <v>2</v>
      </c>
      <c r="AV494">
        <f t="shared" si="397"/>
        <v>0</v>
      </c>
      <c r="AW494">
        <f t="shared" si="398"/>
        <v>0</v>
      </c>
      <c r="AX494">
        <f t="shared" si="399"/>
        <v>0</v>
      </c>
      <c r="AY494">
        <f t="shared" si="400"/>
        <v>0</v>
      </c>
      <c r="AZ494">
        <f t="shared" si="401"/>
        <v>0</v>
      </c>
      <c r="BA494">
        <f t="shared" si="402"/>
        <v>1</v>
      </c>
      <c r="BB494">
        <f t="shared" si="403"/>
        <v>0</v>
      </c>
      <c r="BC494">
        <f t="shared" si="404"/>
        <v>10.166666666666666</v>
      </c>
      <c r="BD494">
        <f t="shared" si="405"/>
        <v>1.5</v>
      </c>
      <c r="BE494">
        <f t="shared" si="406"/>
        <v>12.666666666666666</v>
      </c>
      <c r="BF494">
        <f t="shared" si="407"/>
        <v>35.833333333333336</v>
      </c>
      <c r="BG494">
        <f t="shared" si="408"/>
        <v>0</v>
      </c>
      <c r="BH494">
        <f t="shared" si="409"/>
        <v>0</v>
      </c>
      <c r="BI494">
        <f t="shared" si="410"/>
        <v>0</v>
      </c>
      <c r="BJ494">
        <f t="shared" si="411"/>
        <v>0</v>
      </c>
      <c r="BK494">
        <f t="shared" si="412"/>
        <v>0</v>
      </c>
      <c r="BL494">
        <v>0</v>
      </c>
      <c r="BM494">
        <f t="shared" si="413"/>
        <v>0.33333333333333331</v>
      </c>
      <c r="BN494">
        <f t="shared" si="414"/>
        <v>0</v>
      </c>
      <c r="BO494">
        <f t="shared" si="415"/>
        <v>0</v>
      </c>
      <c r="BP494">
        <f t="shared" si="416"/>
        <v>0</v>
      </c>
      <c r="BQ494">
        <f t="shared" si="417"/>
        <v>0</v>
      </c>
      <c r="BR494">
        <f t="shared" si="418"/>
        <v>0</v>
      </c>
      <c r="BS494">
        <f t="shared" si="419"/>
        <v>0</v>
      </c>
      <c r="BT494">
        <f t="shared" si="420"/>
        <v>0</v>
      </c>
    </row>
    <row r="495" spans="1:148" x14ac:dyDescent="0.25">
      <c r="A495">
        <v>50</v>
      </c>
      <c r="B495">
        <v>9</v>
      </c>
      <c r="C495" t="s">
        <v>60</v>
      </c>
      <c r="D495" t="s">
        <v>63</v>
      </c>
      <c r="F495" s="15">
        <v>5</v>
      </c>
      <c r="G495" s="16">
        <v>2</v>
      </c>
      <c r="H495" s="16">
        <v>4</v>
      </c>
      <c r="I495">
        <f t="shared" si="421"/>
        <v>60.333333333333336</v>
      </c>
      <c r="K495">
        <f t="shared" si="396"/>
        <v>0</v>
      </c>
      <c r="M495">
        <f t="shared" si="422"/>
        <v>0</v>
      </c>
      <c r="Q495">
        <f t="shared" si="423"/>
        <v>6</v>
      </c>
      <c r="T495" s="16"/>
      <c r="U495" s="16"/>
      <c r="Z495">
        <v>6</v>
      </c>
      <c r="AA495">
        <v>13</v>
      </c>
      <c r="AC495">
        <v>108</v>
      </c>
      <c r="AD495">
        <v>12</v>
      </c>
      <c r="AE495">
        <v>12</v>
      </c>
      <c r="AF495">
        <v>30</v>
      </c>
      <c r="AV495">
        <f t="shared" si="397"/>
        <v>0</v>
      </c>
      <c r="AW495">
        <f t="shared" si="398"/>
        <v>0</v>
      </c>
      <c r="AX495">
        <f t="shared" si="399"/>
        <v>0</v>
      </c>
      <c r="AY495">
        <f t="shared" si="400"/>
        <v>0</v>
      </c>
      <c r="AZ495">
        <f t="shared" si="401"/>
        <v>2</v>
      </c>
      <c r="BA495">
        <f t="shared" si="402"/>
        <v>4.333333333333333</v>
      </c>
      <c r="BB495">
        <f t="shared" si="403"/>
        <v>0</v>
      </c>
      <c r="BC495">
        <f t="shared" si="404"/>
        <v>36</v>
      </c>
      <c r="BD495">
        <f t="shared" si="405"/>
        <v>4</v>
      </c>
      <c r="BE495">
        <f t="shared" si="406"/>
        <v>4</v>
      </c>
      <c r="BF495">
        <f t="shared" si="407"/>
        <v>10</v>
      </c>
      <c r="BG495">
        <f t="shared" si="408"/>
        <v>0</v>
      </c>
      <c r="BH495">
        <f t="shared" si="409"/>
        <v>0</v>
      </c>
      <c r="BI495">
        <f t="shared" si="410"/>
        <v>0</v>
      </c>
      <c r="BJ495">
        <f t="shared" si="411"/>
        <v>0</v>
      </c>
      <c r="BK495">
        <f t="shared" si="412"/>
        <v>0</v>
      </c>
      <c r="BL495">
        <v>0</v>
      </c>
      <c r="BM495">
        <f t="shared" si="413"/>
        <v>0</v>
      </c>
      <c r="BN495">
        <f t="shared" si="414"/>
        <v>0</v>
      </c>
      <c r="BO495">
        <f t="shared" si="415"/>
        <v>0</v>
      </c>
      <c r="BP495">
        <f t="shared" si="416"/>
        <v>0</v>
      </c>
      <c r="BQ495">
        <f t="shared" si="417"/>
        <v>0</v>
      </c>
      <c r="BR495">
        <f t="shared" si="418"/>
        <v>0</v>
      </c>
      <c r="BS495">
        <f t="shared" si="419"/>
        <v>0</v>
      </c>
      <c r="BT495">
        <f t="shared" si="420"/>
        <v>0</v>
      </c>
    </row>
    <row r="496" spans="1:148" x14ac:dyDescent="0.25">
      <c r="A496">
        <v>50</v>
      </c>
      <c r="B496">
        <v>9</v>
      </c>
      <c r="C496" t="s">
        <v>60</v>
      </c>
      <c r="D496" t="s">
        <v>63</v>
      </c>
      <c r="E496" s="15"/>
      <c r="F496" s="15">
        <v>6</v>
      </c>
      <c r="G496" s="16">
        <v>3</v>
      </c>
      <c r="H496" s="16">
        <v>8</v>
      </c>
      <c r="I496">
        <f t="shared" si="421"/>
        <v>72.666666666666671</v>
      </c>
      <c r="K496">
        <f t="shared" si="396"/>
        <v>0</v>
      </c>
      <c r="M496">
        <f t="shared" si="422"/>
        <v>0</v>
      </c>
      <c r="Q496">
        <f t="shared" si="423"/>
        <v>5</v>
      </c>
      <c r="T496" s="16"/>
      <c r="U496" s="16"/>
      <c r="AA496">
        <v>2</v>
      </c>
      <c r="AC496">
        <v>16</v>
      </c>
      <c r="AD496">
        <v>6</v>
      </c>
      <c r="AE496">
        <v>54</v>
      </c>
      <c r="AF496">
        <v>31</v>
      </c>
      <c r="AV496">
        <f t="shared" si="397"/>
        <v>0</v>
      </c>
      <c r="AW496">
        <f t="shared" si="398"/>
        <v>0</v>
      </c>
      <c r="AX496">
        <f t="shared" si="399"/>
        <v>0</v>
      </c>
      <c r="AY496">
        <f t="shared" si="400"/>
        <v>0</v>
      </c>
      <c r="AZ496">
        <f t="shared" si="401"/>
        <v>0</v>
      </c>
      <c r="BA496">
        <f t="shared" si="402"/>
        <v>1.3333333333333333</v>
      </c>
      <c r="BB496">
        <f t="shared" si="403"/>
        <v>0</v>
      </c>
      <c r="BC496">
        <f t="shared" si="404"/>
        <v>10.666666666666666</v>
      </c>
      <c r="BD496">
        <f t="shared" si="405"/>
        <v>4</v>
      </c>
      <c r="BE496">
        <f t="shared" si="406"/>
        <v>36</v>
      </c>
      <c r="BF496">
        <f t="shared" si="407"/>
        <v>20.666666666666668</v>
      </c>
      <c r="BG496">
        <f t="shared" si="408"/>
        <v>0</v>
      </c>
      <c r="BH496">
        <f t="shared" si="409"/>
        <v>0</v>
      </c>
      <c r="BI496">
        <f t="shared" si="410"/>
        <v>0</v>
      </c>
      <c r="BJ496">
        <f t="shared" si="411"/>
        <v>0</v>
      </c>
      <c r="BK496">
        <f t="shared" si="412"/>
        <v>0</v>
      </c>
      <c r="BL496">
        <v>0</v>
      </c>
      <c r="BM496">
        <f t="shared" si="413"/>
        <v>0</v>
      </c>
      <c r="BN496">
        <f t="shared" si="414"/>
        <v>0</v>
      </c>
      <c r="BO496">
        <f t="shared" si="415"/>
        <v>0</v>
      </c>
      <c r="BP496">
        <f t="shared" si="416"/>
        <v>0</v>
      </c>
      <c r="BQ496">
        <f t="shared" si="417"/>
        <v>0</v>
      </c>
      <c r="BR496">
        <f t="shared" si="418"/>
        <v>0</v>
      </c>
      <c r="BS496">
        <f t="shared" si="419"/>
        <v>0</v>
      </c>
      <c r="BT496">
        <f t="shared" si="420"/>
        <v>0</v>
      </c>
    </row>
    <row r="497" spans="1:72" x14ac:dyDescent="0.25">
      <c r="A497">
        <v>50</v>
      </c>
      <c r="B497">
        <v>9</v>
      </c>
      <c r="C497" t="s">
        <v>60</v>
      </c>
      <c r="D497" t="s">
        <v>63</v>
      </c>
      <c r="E497" s="15"/>
      <c r="F497" s="12">
        <v>7</v>
      </c>
      <c r="G497">
        <v>2</v>
      </c>
      <c r="H497">
        <v>4</v>
      </c>
      <c r="I497">
        <f t="shared" si="421"/>
        <v>50.666666666666671</v>
      </c>
      <c r="K497">
        <f t="shared" si="396"/>
        <v>0</v>
      </c>
      <c r="M497">
        <f t="shared" si="422"/>
        <v>0</v>
      </c>
      <c r="Q497">
        <f t="shared" si="423"/>
        <v>6</v>
      </c>
      <c r="Z497">
        <v>14</v>
      </c>
      <c r="AA497">
        <v>37</v>
      </c>
      <c r="AC497">
        <v>36</v>
      </c>
      <c r="AD497">
        <v>16</v>
      </c>
      <c r="AE497">
        <v>7</v>
      </c>
      <c r="AF497">
        <v>42</v>
      </c>
      <c r="AV497">
        <f t="shared" si="397"/>
        <v>0</v>
      </c>
      <c r="AW497">
        <f t="shared" si="398"/>
        <v>0</v>
      </c>
      <c r="AX497">
        <f t="shared" si="399"/>
        <v>0</v>
      </c>
      <c r="AY497">
        <f t="shared" si="400"/>
        <v>0</v>
      </c>
      <c r="AZ497">
        <f t="shared" si="401"/>
        <v>4.666666666666667</v>
      </c>
      <c r="BA497">
        <f t="shared" si="402"/>
        <v>12.333333333333334</v>
      </c>
      <c r="BB497">
        <f t="shared" si="403"/>
        <v>0</v>
      </c>
      <c r="BC497">
        <f t="shared" si="404"/>
        <v>12</v>
      </c>
      <c r="BD497">
        <f t="shared" si="405"/>
        <v>5.333333333333333</v>
      </c>
      <c r="BE497">
        <f t="shared" si="406"/>
        <v>2.3333333333333335</v>
      </c>
      <c r="BF497">
        <f t="shared" si="407"/>
        <v>14</v>
      </c>
      <c r="BG497">
        <f t="shared" si="408"/>
        <v>0</v>
      </c>
      <c r="BH497">
        <f t="shared" si="409"/>
        <v>0</v>
      </c>
      <c r="BI497">
        <f t="shared" si="410"/>
        <v>0</v>
      </c>
      <c r="BJ497">
        <f t="shared" si="411"/>
        <v>0</v>
      </c>
      <c r="BK497">
        <f t="shared" si="412"/>
        <v>0</v>
      </c>
      <c r="BL497">
        <v>0</v>
      </c>
      <c r="BM497">
        <f t="shared" si="413"/>
        <v>0</v>
      </c>
      <c r="BN497">
        <f t="shared" si="414"/>
        <v>0</v>
      </c>
      <c r="BO497">
        <f t="shared" si="415"/>
        <v>0</v>
      </c>
      <c r="BP497">
        <f t="shared" si="416"/>
        <v>0</v>
      </c>
      <c r="BQ497">
        <f t="shared" si="417"/>
        <v>0</v>
      </c>
      <c r="BR497">
        <f t="shared" si="418"/>
        <v>0</v>
      </c>
      <c r="BS497">
        <f t="shared" si="419"/>
        <v>0</v>
      </c>
      <c r="BT497">
        <f t="shared" si="420"/>
        <v>0</v>
      </c>
    </row>
    <row r="498" spans="1:72" x14ac:dyDescent="0.25">
      <c r="A498">
        <v>50</v>
      </c>
      <c r="B498">
        <v>9</v>
      </c>
      <c r="C498" t="s">
        <v>60</v>
      </c>
      <c r="D498" t="s">
        <v>63</v>
      </c>
      <c r="E498" s="15"/>
      <c r="F498" s="15">
        <v>8</v>
      </c>
      <c r="G498" s="16">
        <v>2</v>
      </c>
      <c r="H498" s="16">
        <v>4</v>
      </c>
      <c r="I498">
        <f t="shared" si="421"/>
        <v>59.333333333333329</v>
      </c>
      <c r="K498">
        <f t="shared" si="396"/>
        <v>0</v>
      </c>
      <c r="M498">
        <f t="shared" si="422"/>
        <v>0</v>
      </c>
      <c r="Q498">
        <f t="shared" si="423"/>
        <v>6</v>
      </c>
      <c r="T498" s="16"/>
      <c r="U498" s="16"/>
      <c r="W498">
        <v>1</v>
      </c>
      <c r="AA498">
        <v>23</v>
      </c>
      <c r="AC498">
        <v>49</v>
      </c>
      <c r="AD498">
        <v>10</v>
      </c>
      <c r="AE498">
        <v>53</v>
      </c>
      <c r="AF498">
        <v>42</v>
      </c>
      <c r="AV498">
        <f t="shared" si="397"/>
        <v>0</v>
      </c>
      <c r="AW498">
        <f t="shared" si="398"/>
        <v>0.33333333333333331</v>
      </c>
      <c r="AX498">
        <f t="shared" si="399"/>
        <v>0</v>
      </c>
      <c r="AY498">
        <f t="shared" si="400"/>
        <v>0</v>
      </c>
      <c r="AZ498">
        <f t="shared" si="401"/>
        <v>0</v>
      </c>
      <c r="BA498">
        <f t="shared" si="402"/>
        <v>7.666666666666667</v>
      </c>
      <c r="BB498">
        <f t="shared" si="403"/>
        <v>0</v>
      </c>
      <c r="BC498">
        <f t="shared" si="404"/>
        <v>16.333333333333332</v>
      </c>
      <c r="BD498">
        <f t="shared" si="405"/>
        <v>3.3333333333333335</v>
      </c>
      <c r="BE498">
        <f t="shared" si="406"/>
        <v>17.666666666666668</v>
      </c>
      <c r="BF498">
        <f t="shared" si="407"/>
        <v>14</v>
      </c>
      <c r="BG498">
        <f t="shared" si="408"/>
        <v>0</v>
      </c>
      <c r="BH498">
        <f t="shared" si="409"/>
        <v>0</v>
      </c>
      <c r="BI498">
        <f t="shared" si="410"/>
        <v>0</v>
      </c>
      <c r="BJ498">
        <f t="shared" si="411"/>
        <v>0</v>
      </c>
      <c r="BK498">
        <f t="shared" si="412"/>
        <v>0</v>
      </c>
      <c r="BL498">
        <v>0</v>
      </c>
      <c r="BM498">
        <f t="shared" si="413"/>
        <v>0</v>
      </c>
      <c r="BN498">
        <f t="shared" si="414"/>
        <v>0</v>
      </c>
      <c r="BO498">
        <f t="shared" si="415"/>
        <v>0</v>
      </c>
      <c r="BP498">
        <f t="shared" si="416"/>
        <v>0</v>
      </c>
      <c r="BQ498">
        <f t="shared" si="417"/>
        <v>0</v>
      </c>
      <c r="BR498">
        <f t="shared" si="418"/>
        <v>0</v>
      </c>
      <c r="BS498">
        <f t="shared" si="419"/>
        <v>0</v>
      </c>
      <c r="BT498">
        <f t="shared" si="420"/>
        <v>0</v>
      </c>
    </row>
    <row r="499" spans="1:72" x14ac:dyDescent="0.25">
      <c r="A499">
        <v>50</v>
      </c>
      <c r="B499">
        <v>9</v>
      </c>
      <c r="C499" t="s">
        <v>60</v>
      </c>
      <c r="D499" t="s">
        <v>63</v>
      </c>
      <c r="E499" s="15"/>
      <c r="F499" s="15">
        <v>9</v>
      </c>
      <c r="G499" s="16">
        <v>1</v>
      </c>
      <c r="H499" s="16">
        <v>2</v>
      </c>
      <c r="I499">
        <f t="shared" si="421"/>
        <v>28.500000000000004</v>
      </c>
      <c r="K499">
        <f t="shared" si="396"/>
        <v>0</v>
      </c>
      <c r="M499">
        <f t="shared" si="422"/>
        <v>0</v>
      </c>
      <c r="Q499">
        <f t="shared" si="423"/>
        <v>8</v>
      </c>
      <c r="T499" s="16"/>
      <c r="U499" s="16"/>
      <c r="Z499">
        <v>8</v>
      </c>
      <c r="AA499">
        <v>10</v>
      </c>
      <c r="AC499">
        <v>54</v>
      </c>
      <c r="AD499">
        <v>75</v>
      </c>
      <c r="AE499">
        <v>4</v>
      </c>
      <c r="AF499">
        <v>13</v>
      </c>
      <c r="AG499">
        <v>1</v>
      </c>
      <c r="AI499">
        <v>6</v>
      </c>
      <c r="AV499">
        <f t="shared" si="397"/>
        <v>0</v>
      </c>
      <c r="AW499">
        <f t="shared" si="398"/>
        <v>0</v>
      </c>
      <c r="AX499">
        <f t="shared" si="399"/>
        <v>0</v>
      </c>
      <c r="AY499">
        <f t="shared" si="400"/>
        <v>0</v>
      </c>
      <c r="AZ499">
        <f t="shared" si="401"/>
        <v>1.3333333333333333</v>
      </c>
      <c r="BA499">
        <f t="shared" si="402"/>
        <v>1.6666666666666667</v>
      </c>
      <c r="BB499">
        <f t="shared" si="403"/>
        <v>0</v>
      </c>
      <c r="BC499">
        <f t="shared" si="404"/>
        <v>9</v>
      </c>
      <c r="BD499">
        <f t="shared" si="405"/>
        <v>12.5</v>
      </c>
      <c r="BE499">
        <f t="shared" si="406"/>
        <v>0.66666666666666663</v>
      </c>
      <c r="BF499">
        <f t="shared" si="407"/>
        <v>2.1666666666666665</v>
      </c>
      <c r="BG499">
        <f t="shared" si="408"/>
        <v>0.16666666666666666</v>
      </c>
      <c r="BH499">
        <f t="shared" si="409"/>
        <v>0</v>
      </c>
      <c r="BI499">
        <f t="shared" si="410"/>
        <v>1</v>
      </c>
      <c r="BJ499">
        <f t="shared" si="411"/>
        <v>0</v>
      </c>
      <c r="BK499">
        <f t="shared" si="412"/>
        <v>0</v>
      </c>
      <c r="BL499">
        <v>0</v>
      </c>
      <c r="BM499">
        <f t="shared" si="413"/>
        <v>0</v>
      </c>
      <c r="BN499">
        <f t="shared" si="414"/>
        <v>0</v>
      </c>
      <c r="BO499">
        <f t="shared" si="415"/>
        <v>0</v>
      </c>
      <c r="BP499">
        <f t="shared" si="416"/>
        <v>0</v>
      </c>
      <c r="BQ499">
        <f t="shared" si="417"/>
        <v>0</v>
      </c>
      <c r="BR499">
        <f t="shared" si="418"/>
        <v>0</v>
      </c>
      <c r="BS499">
        <f t="shared" si="419"/>
        <v>0</v>
      </c>
      <c r="BT499">
        <f t="shared" si="420"/>
        <v>0</v>
      </c>
    </row>
    <row r="500" spans="1:72" x14ac:dyDescent="0.25">
      <c r="A500">
        <v>50</v>
      </c>
      <c r="B500">
        <v>9</v>
      </c>
      <c r="C500" t="s">
        <v>60</v>
      </c>
      <c r="D500" t="s">
        <v>63</v>
      </c>
      <c r="E500" s="15"/>
      <c r="F500" s="15">
        <v>10</v>
      </c>
      <c r="G500" s="16">
        <v>2</v>
      </c>
      <c r="H500" s="16">
        <v>4</v>
      </c>
      <c r="I500">
        <f t="shared" si="421"/>
        <v>28.666666666666668</v>
      </c>
      <c r="K500">
        <f t="shared" si="396"/>
        <v>0</v>
      </c>
      <c r="M500">
        <f t="shared" si="422"/>
        <v>0</v>
      </c>
      <c r="Q500">
        <f t="shared" si="423"/>
        <v>6</v>
      </c>
      <c r="T500" s="16"/>
      <c r="U500" s="16"/>
      <c r="Z500">
        <v>1</v>
      </c>
      <c r="AA500">
        <v>1</v>
      </c>
      <c r="AC500">
        <v>15</v>
      </c>
      <c r="AD500">
        <v>17</v>
      </c>
      <c r="AF500">
        <v>33</v>
      </c>
      <c r="AI500">
        <v>19</v>
      </c>
      <c r="AV500">
        <f t="shared" si="397"/>
        <v>0</v>
      </c>
      <c r="AW500">
        <f t="shared" si="398"/>
        <v>0</v>
      </c>
      <c r="AX500">
        <f t="shared" si="399"/>
        <v>0</v>
      </c>
      <c r="AY500">
        <f t="shared" si="400"/>
        <v>0</v>
      </c>
      <c r="AZ500">
        <f t="shared" si="401"/>
        <v>0.33333333333333331</v>
      </c>
      <c r="BA500">
        <f t="shared" si="402"/>
        <v>0.33333333333333331</v>
      </c>
      <c r="BB500">
        <f t="shared" si="403"/>
        <v>0</v>
      </c>
      <c r="BC500">
        <f t="shared" si="404"/>
        <v>5</v>
      </c>
      <c r="BD500">
        <f t="shared" si="405"/>
        <v>5.666666666666667</v>
      </c>
      <c r="BE500">
        <f t="shared" si="406"/>
        <v>0</v>
      </c>
      <c r="BF500">
        <f t="shared" si="407"/>
        <v>11</v>
      </c>
      <c r="BG500">
        <f t="shared" si="408"/>
        <v>0</v>
      </c>
      <c r="BH500">
        <f t="shared" si="409"/>
        <v>0</v>
      </c>
      <c r="BI500">
        <f t="shared" si="410"/>
        <v>6.333333333333333</v>
      </c>
      <c r="BJ500">
        <f t="shared" si="411"/>
        <v>0</v>
      </c>
      <c r="BK500">
        <f t="shared" si="412"/>
        <v>0</v>
      </c>
      <c r="BL500">
        <v>0</v>
      </c>
      <c r="BM500">
        <f t="shared" si="413"/>
        <v>0</v>
      </c>
      <c r="BN500">
        <f t="shared" si="414"/>
        <v>0</v>
      </c>
      <c r="BO500">
        <f t="shared" si="415"/>
        <v>0</v>
      </c>
      <c r="BP500">
        <f t="shared" si="416"/>
        <v>0</v>
      </c>
      <c r="BQ500">
        <f t="shared" si="417"/>
        <v>0</v>
      </c>
      <c r="BR500">
        <f t="shared" si="418"/>
        <v>0</v>
      </c>
      <c r="BS500">
        <f t="shared" si="419"/>
        <v>0</v>
      </c>
      <c r="BT500">
        <f t="shared" si="420"/>
        <v>0</v>
      </c>
    </row>
    <row r="501" spans="1:72" x14ac:dyDescent="0.25">
      <c r="A501">
        <v>50</v>
      </c>
      <c r="B501">
        <v>9</v>
      </c>
      <c r="C501" t="s">
        <v>60</v>
      </c>
      <c r="D501" t="s">
        <v>63</v>
      </c>
      <c r="E501" s="15"/>
      <c r="F501" s="15">
        <v>11</v>
      </c>
      <c r="G501">
        <v>1</v>
      </c>
      <c r="H501">
        <v>2</v>
      </c>
      <c r="I501">
        <f t="shared" si="421"/>
        <v>142.33333333333334</v>
      </c>
      <c r="K501">
        <f t="shared" si="396"/>
        <v>0</v>
      </c>
      <c r="M501">
        <f t="shared" si="422"/>
        <v>0</v>
      </c>
      <c r="Q501">
        <f t="shared" si="423"/>
        <v>6</v>
      </c>
      <c r="AA501">
        <v>21</v>
      </c>
      <c r="AC501">
        <v>103</v>
      </c>
      <c r="AD501">
        <v>69</v>
      </c>
      <c r="AE501">
        <v>70</v>
      </c>
      <c r="AF501">
        <v>580</v>
      </c>
      <c r="AI501">
        <v>11</v>
      </c>
      <c r="AV501">
        <f t="shared" si="397"/>
        <v>0</v>
      </c>
      <c r="AW501">
        <f t="shared" si="398"/>
        <v>0</v>
      </c>
      <c r="AX501">
        <f t="shared" si="399"/>
        <v>0</v>
      </c>
      <c r="AY501">
        <f t="shared" si="400"/>
        <v>0</v>
      </c>
      <c r="AZ501">
        <f t="shared" si="401"/>
        <v>0</v>
      </c>
      <c r="BA501">
        <f t="shared" si="402"/>
        <v>3.5</v>
      </c>
      <c r="BB501">
        <f t="shared" si="403"/>
        <v>0</v>
      </c>
      <c r="BC501">
        <f t="shared" si="404"/>
        <v>17.166666666666668</v>
      </c>
      <c r="BD501">
        <f t="shared" si="405"/>
        <v>11.5</v>
      </c>
      <c r="BE501">
        <f t="shared" si="406"/>
        <v>11.666666666666666</v>
      </c>
      <c r="BF501">
        <f t="shared" si="407"/>
        <v>96.666666666666671</v>
      </c>
      <c r="BG501">
        <f t="shared" si="408"/>
        <v>0</v>
      </c>
      <c r="BH501">
        <f t="shared" si="409"/>
        <v>0</v>
      </c>
      <c r="BI501">
        <f t="shared" si="410"/>
        <v>1.8333333333333333</v>
      </c>
      <c r="BJ501">
        <f t="shared" si="411"/>
        <v>0</v>
      </c>
      <c r="BK501">
        <f t="shared" si="412"/>
        <v>0</v>
      </c>
      <c r="BL501">
        <v>0</v>
      </c>
      <c r="BM501">
        <f t="shared" si="413"/>
        <v>0</v>
      </c>
      <c r="BN501">
        <f t="shared" si="414"/>
        <v>0</v>
      </c>
      <c r="BO501">
        <f t="shared" si="415"/>
        <v>0</v>
      </c>
      <c r="BP501">
        <f t="shared" si="416"/>
        <v>0</v>
      </c>
      <c r="BQ501">
        <f t="shared" si="417"/>
        <v>0</v>
      </c>
      <c r="BR501">
        <f t="shared" si="418"/>
        <v>0</v>
      </c>
      <c r="BS501">
        <f t="shared" si="419"/>
        <v>0</v>
      </c>
      <c r="BT501">
        <f t="shared" si="420"/>
        <v>0</v>
      </c>
    </row>
  </sheetData>
  <sortState ref="A2:AJ501">
    <sortCondition ref="A1"/>
  </sortState>
  <pageMargins left="0.7" right="0.7" top="0.75" bottom="0.75" header="0.3" footer="0.3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T501"/>
  <sheetViews>
    <sheetView workbookViewId="0">
      <pane xSplit="6" ySplit="1" topLeftCell="CS2" activePane="bottomRight" state="frozen"/>
      <selection pane="topRight" activeCell="G1" sqref="G1"/>
      <selection pane="bottomLeft" activeCell="A2" sqref="A2"/>
      <selection pane="bottomRight" activeCell="DA2" sqref="DA2"/>
    </sheetView>
  </sheetViews>
  <sheetFormatPr defaultColWidth="11.42578125" defaultRowHeight="15" x14ac:dyDescent="0.25"/>
  <sheetData>
    <row r="1" spans="1:124" x14ac:dyDescent="0.25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8</v>
      </c>
      <c r="G1" t="s">
        <v>9</v>
      </c>
      <c r="H1" t="s">
        <v>10</v>
      </c>
      <c r="I1" t="s">
        <v>92</v>
      </c>
      <c r="J1" t="s">
        <v>93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96</v>
      </c>
      <c r="R1" t="s">
        <v>95</v>
      </c>
      <c r="S1" t="s">
        <v>94</v>
      </c>
      <c r="T1" t="s">
        <v>97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31</v>
      </c>
      <c r="AQ1" t="s">
        <v>32</v>
      </c>
      <c r="AR1" t="s">
        <v>33</v>
      </c>
      <c r="AS1" t="s">
        <v>34</v>
      </c>
      <c r="AT1" t="s">
        <v>35</v>
      </c>
      <c r="AV1" t="s">
        <v>36</v>
      </c>
      <c r="AW1" t="s">
        <v>38</v>
      </c>
      <c r="AX1" t="s">
        <v>40</v>
      </c>
      <c r="AY1" t="s">
        <v>41</v>
      </c>
      <c r="AZ1" t="s">
        <v>43</v>
      </c>
      <c r="BA1" t="s">
        <v>44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54</v>
      </c>
      <c r="BL1" t="s">
        <v>59</v>
      </c>
      <c r="BM1" t="s">
        <v>55</v>
      </c>
      <c r="BN1" t="s">
        <v>56</v>
      </c>
      <c r="BO1" t="s">
        <v>57</v>
      </c>
      <c r="BP1" t="s">
        <v>58</v>
      </c>
      <c r="BQ1" t="s">
        <v>88</v>
      </c>
      <c r="BR1" t="s">
        <v>89</v>
      </c>
      <c r="BS1" t="s">
        <v>90</v>
      </c>
      <c r="BT1" t="s">
        <v>91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W1" t="s">
        <v>178</v>
      </c>
      <c r="CX1" t="s">
        <v>177</v>
      </c>
      <c r="CY1" t="s">
        <v>176</v>
      </c>
      <c r="CZ1" t="s">
        <v>175</v>
      </c>
      <c r="DA1" t="s">
        <v>174</v>
      </c>
      <c r="DB1" t="s">
        <v>173</v>
      </c>
      <c r="DC1" t="s">
        <v>172</v>
      </c>
      <c r="DD1" t="s">
        <v>170</v>
      </c>
      <c r="DE1" t="s">
        <v>169</v>
      </c>
      <c r="DF1" t="s">
        <v>168</v>
      </c>
      <c r="DG1" t="s">
        <v>167</v>
      </c>
      <c r="DH1" t="s">
        <v>166</v>
      </c>
      <c r="DI1" t="s">
        <v>165</v>
      </c>
      <c r="DJ1" t="s">
        <v>164</v>
      </c>
      <c r="DK1" t="s">
        <v>163</v>
      </c>
      <c r="DL1" t="s">
        <v>162</v>
      </c>
      <c r="DM1" t="s">
        <v>161</v>
      </c>
      <c r="DN1" t="s">
        <v>160</v>
      </c>
      <c r="DO1" t="s">
        <v>159</v>
      </c>
      <c r="DP1" t="s">
        <v>158</v>
      </c>
      <c r="DQ1" t="s">
        <v>157</v>
      </c>
      <c r="DR1" t="s">
        <v>156</v>
      </c>
      <c r="DS1" t="s">
        <v>155</v>
      </c>
      <c r="DT1" t="s">
        <v>154</v>
      </c>
    </row>
    <row r="2" spans="1:124" x14ac:dyDescent="0.25">
      <c r="A2">
        <v>1</v>
      </c>
      <c r="B2">
        <v>4</v>
      </c>
      <c r="C2" t="s">
        <v>60</v>
      </c>
      <c r="D2" t="s">
        <v>61</v>
      </c>
      <c r="F2">
        <v>2</v>
      </c>
      <c r="G2">
        <v>0</v>
      </c>
      <c r="H2">
        <v>1</v>
      </c>
      <c r="I2">
        <v>206.83333333333334</v>
      </c>
      <c r="J2">
        <v>117.93333333333332</v>
      </c>
      <c r="K2">
        <v>0</v>
      </c>
      <c r="L2">
        <v>3.3333333333333333E-2</v>
      </c>
      <c r="M2">
        <v>0</v>
      </c>
      <c r="N2">
        <v>0.1</v>
      </c>
      <c r="O2">
        <v>0.10540925533894598</v>
      </c>
      <c r="P2">
        <v>3.1622776601683795</v>
      </c>
      <c r="Q2">
        <v>5</v>
      </c>
      <c r="R2">
        <v>5</v>
      </c>
      <c r="S2">
        <v>47.428256410844817</v>
      </c>
      <c r="T2">
        <v>0.40216158629885379</v>
      </c>
      <c r="AA2">
        <v>3</v>
      </c>
      <c r="AC2">
        <v>34</v>
      </c>
      <c r="AD2">
        <v>219</v>
      </c>
      <c r="AE2">
        <v>107</v>
      </c>
      <c r="AF2">
        <v>2119</v>
      </c>
      <c r="AV2">
        <v>0</v>
      </c>
      <c r="AW2">
        <v>0</v>
      </c>
      <c r="AX2">
        <v>0</v>
      </c>
      <c r="AY2">
        <v>0</v>
      </c>
      <c r="AZ2">
        <v>0</v>
      </c>
      <c r="BA2">
        <v>0.25</v>
      </c>
      <c r="BB2">
        <v>0</v>
      </c>
      <c r="BC2">
        <v>2.8333333333333335</v>
      </c>
      <c r="BD2">
        <v>18.25</v>
      </c>
      <c r="BE2">
        <v>8.9166666666666661</v>
      </c>
      <c r="BF2">
        <v>176.58333333333334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V2">
        <v>0</v>
      </c>
      <c r="BW2">
        <v>0.38333333333333336</v>
      </c>
      <c r="BX2">
        <v>0</v>
      </c>
      <c r="BY2">
        <v>0</v>
      </c>
      <c r="BZ2">
        <v>0.1</v>
      </c>
      <c r="CA2">
        <v>0.39166666666666666</v>
      </c>
      <c r="CB2">
        <v>0</v>
      </c>
      <c r="CC2">
        <v>19.833333333333332</v>
      </c>
      <c r="CD2">
        <v>7.625</v>
      </c>
      <c r="CE2">
        <v>18.774999999999999</v>
      </c>
      <c r="CF2">
        <v>70.325000000000003</v>
      </c>
      <c r="CG2">
        <v>3.3333333333333333E-2</v>
      </c>
      <c r="CH2">
        <v>0</v>
      </c>
      <c r="CI2">
        <v>0.46666666666666667</v>
      </c>
      <c r="CJ2">
        <v>0</v>
      </c>
      <c r="CK2">
        <v>0</v>
      </c>
      <c r="CL2">
        <v>3.3333333333333333E-2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W2">
        <v>0</v>
      </c>
      <c r="CX2">
        <v>2.7194678056520059</v>
      </c>
      <c r="CY2">
        <v>0</v>
      </c>
      <c r="CZ2">
        <v>0</v>
      </c>
      <c r="DA2">
        <v>2.2498285257018433</v>
      </c>
      <c r="DB2">
        <v>2.0799618108878279</v>
      </c>
      <c r="DC2">
        <v>0</v>
      </c>
      <c r="DD2">
        <v>1.3545178223730785</v>
      </c>
      <c r="DE2">
        <v>1.1101839134406601</v>
      </c>
      <c r="DF2">
        <v>0.71865889679842798</v>
      </c>
      <c r="DG2">
        <v>3.1622776601683795</v>
      </c>
      <c r="DH2">
        <v>0</v>
      </c>
      <c r="DI2">
        <v>3.16227766016838</v>
      </c>
      <c r="DJ2">
        <v>0</v>
      </c>
      <c r="DK2">
        <v>0</v>
      </c>
      <c r="DL2">
        <v>3.1622776601683795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</row>
    <row r="3" spans="1:124" x14ac:dyDescent="0.25">
      <c r="A3">
        <v>1</v>
      </c>
      <c r="B3">
        <v>4</v>
      </c>
      <c r="C3" t="s">
        <v>60</v>
      </c>
      <c r="D3" t="s">
        <v>61</v>
      </c>
      <c r="F3">
        <v>3</v>
      </c>
      <c r="G3">
        <v>1</v>
      </c>
      <c r="H3">
        <v>2</v>
      </c>
      <c r="I3">
        <v>176.16666666666669</v>
      </c>
      <c r="K3">
        <v>0</v>
      </c>
      <c r="M3">
        <v>0</v>
      </c>
      <c r="Q3">
        <v>5</v>
      </c>
      <c r="AA3">
        <v>2</v>
      </c>
      <c r="AC3">
        <v>274</v>
      </c>
      <c r="AD3">
        <v>68</v>
      </c>
      <c r="AE3">
        <v>96</v>
      </c>
      <c r="AF3">
        <v>617</v>
      </c>
      <c r="AV3">
        <v>0</v>
      </c>
      <c r="AW3">
        <v>0</v>
      </c>
      <c r="AX3">
        <v>0</v>
      </c>
      <c r="AY3">
        <v>0</v>
      </c>
      <c r="AZ3">
        <v>0</v>
      </c>
      <c r="BA3">
        <v>0.33333333333333331</v>
      </c>
      <c r="BB3">
        <v>0</v>
      </c>
      <c r="BC3">
        <v>45.666666666666664</v>
      </c>
      <c r="BD3">
        <v>11.333333333333334</v>
      </c>
      <c r="BE3">
        <v>16</v>
      </c>
      <c r="BF3">
        <v>102.83333333333333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</row>
    <row r="4" spans="1:124" x14ac:dyDescent="0.25">
      <c r="A4">
        <v>1</v>
      </c>
      <c r="B4">
        <v>4</v>
      </c>
      <c r="C4" t="s">
        <v>60</v>
      </c>
      <c r="D4" t="s">
        <v>61</v>
      </c>
      <c r="F4">
        <v>4</v>
      </c>
      <c r="G4">
        <v>1</v>
      </c>
      <c r="H4">
        <v>2</v>
      </c>
      <c r="I4">
        <v>82.666666666666657</v>
      </c>
      <c r="K4">
        <v>0</v>
      </c>
      <c r="M4">
        <v>0</v>
      </c>
      <c r="Q4">
        <v>7</v>
      </c>
      <c r="W4">
        <v>20</v>
      </c>
      <c r="Z4">
        <v>2</v>
      </c>
      <c r="AA4">
        <v>2</v>
      </c>
      <c r="AC4">
        <v>195</v>
      </c>
      <c r="AD4">
        <v>192</v>
      </c>
      <c r="AE4">
        <v>29</v>
      </c>
      <c r="AF4">
        <v>56</v>
      </c>
      <c r="AV4">
        <v>0</v>
      </c>
      <c r="AW4">
        <v>3.3333333333333335</v>
      </c>
      <c r="AX4">
        <v>0</v>
      </c>
      <c r="AY4">
        <v>0</v>
      </c>
      <c r="AZ4">
        <v>0.33333333333333331</v>
      </c>
      <c r="BA4">
        <v>0.33333333333333331</v>
      </c>
      <c r="BB4">
        <v>0</v>
      </c>
      <c r="BC4">
        <v>32.5</v>
      </c>
      <c r="BD4">
        <v>32</v>
      </c>
      <c r="BE4">
        <v>4.833333333333333</v>
      </c>
      <c r="BF4">
        <v>9.3333333333333339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</row>
    <row r="5" spans="1:124" x14ac:dyDescent="0.25">
      <c r="A5">
        <v>1</v>
      </c>
      <c r="B5">
        <v>4</v>
      </c>
      <c r="C5" t="s">
        <v>60</v>
      </c>
      <c r="D5" t="s">
        <v>61</v>
      </c>
      <c r="F5">
        <v>5</v>
      </c>
      <c r="G5">
        <v>2</v>
      </c>
      <c r="H5">
        <v>4</v>
      </c>
      <c r="I5">
        <v>78</v>
      </c>
      <c r="K5">
        <v>0.33333333333333331</v>
      </c>
      <c r="M5">
        <v>1</v>
      </c>
      <c r="Q5">
        <v>4</v>
      </c>
      <c r="AC5">
        <v>85</v>
      </c>
      <c r="AD5">
        <v>13</v>
      </c>
      <c r="AE5">
        <v>2</v>
      </c>
      <c r="AF5">
        <v>134</v>
      </c>
      <c r="AL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28.333333333333332</v>
      </c>
      <c r="BD5">
        <v>4.333333333333333</v>
      </c>
      <c r="BE5">
        <v>0.66666666666666663</v>
      </c>
      <c r="BF5">
        <v>44.666666666666664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0.33333333333333331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</row>
    <row r="6" spans="1:124" x14ac:dyDescent="0.25">
      <c r="A6">
        <v>1</v>
      </c>
      <c r="B6">
        <v>4</v>
      </c>
      <c r="C6" t="s">
        <v>60</v>
      </c>
      <c r="D6" t="s">
        <v>61</v>
      </c>
      <c r="F6">
        <v>6</v>
      </c>
      <c r="G6">
        <v>1</v>
      </c>
      <c r="H6">
        <v>2</v>
      </c>
      <c r="I6">
        <v>138.16666666666666</v>
      </c>
      <c r="K6">
        <v>0</v>
      </c>
      <c r="M6">
        <v>0</v>
      </c>
      <c r="Q6">
        <v>4</v>
      </c>
      <c r="AC6">
        <v>93</v>
      </c>
      <c r="AD6">
        <v>29</v>
      </c>
      <c r="AE6">
        <v>29</v>
      </c>
      <c r="AF6">
        <v>678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15.5</v>
      </c>
      <c r="BD6">
        <v>4.833333333333333</v>
      </c>
      <c r="BE6">
        <v>4.833333333333333</v>
      </c>
      <c r="BF6">
        <v>113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</row>
    <row r="7" spans="1:124" x14ac:dyDescent="0.25">
      <c r="A7">
        <v>1</v>
      </c>
      <c r="B7">
        <v>4</v>
      </c>
      <c r="C7" t="s">
        <v>60</v>
      </c>
      <c r="D7" t="s">
        <v>61</v>
      </c>
      <c r="F7">
        <v>7</v>
      </c>
      <c r="G7">
        <v>2</v>
      </c>
      <c r="H7">
        <v>4</v>
      </c>
      <c r="I7">
        <v>117</v>
      </c>
      <c r="K7">
        <v>0</v>
      </c>
      <c r="M7">
        <v>0</v>
      </c>
      <c r="Q7">
        <v>3</v>
      </c>
      <c r="AC7">
        <v>53</v>
      </c>
      <c r="AE7">
        <v>82</v>
      </c>
      <c r="AF7">
        <v>216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17.666666666666668</v>
      </c>
      <c r="BD7">
        <v>0</v>
      </c>
      <c r="BE7">
        <v>27.333333333333332</v>
      </c>
      <c r="BF7">
        <v>72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</row>
    <row r="8" spans="1:124" x14ac:dyDescent="0.25">
      <c r="A8">
        <v>1</v>
      </c>
      <c r="B8">
        <v>4</v>
      </c>
      <c r="C8" t="s">
        <v>60</v>
      </c>
      <c r="D8" t="s">
        <v>61</v>
      </c>
      <c r="F8">
        <v>8</v>
      </c>
      <c r="G8">
        <v>2</v>
      </c>
      <c r="H8">
        <v>4</v>
      </c>
      <c r="I8">
        <v>139</v>
      </c>
      <c r="K8">
        <v>0</v>
      </c>
      <c r="M8">
        <v>0</v>
      </c>
      <c r="Q8">
        <v>5</v>
      </c>
      <c r="W8">
        <v>1</v>
      </c>
      <c r="AC8">
        <v>69</v>
      </c>
      <c r="AD8">
        <v>10</v>
      </c>
      <c r="AE8">
        <v>212</v>
      </c>
      <c r="AF8">
        <v>125</v>
      </c>
      <c r="AV8">
        <v>0</v>
      </c>
      <c r="AW8">
        <v>0.33333333333333331</v>
      </c>
      <c r="AX8">
        <v>0</v>
      </c>
      <c r="AY8">
        <v>0</v>
      </c>
      <c r="AZ8">
        <v>0</v>
      </c>
      <c r="BA8">
        <v>0</v>
      </c>
      <c r="BB8">
        <v>0</v>
      </c>
      <c r="BC8">
        <v>23</v>
      </c>
      <c r="BD8">
        <v>3.3333333333333335</v>
      </c>
      <c r="BE8">
        <v>70.666666666666671</v>
      </c>
      <c r="BF8">
        <v>41.666666666666664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</row>
    <row r="9" spans="1:124" x14ac:dyDescent="0.25">
      <c r="A9">
        <v>1</v>
      </c>
      <c r="B9">
        <v>4</v>
      </c>
      <c r="C9" t="s">
        <v>60</v>
      </c>
      <c r="D9" t="s">
        <v>61</v>
      </c>
      <c r="F9">
        <v>9</v>
      </c>
      <c r="G9">
        <v>3</v>
      </c>
      <c r="H9">
        <v>8</v>
      </c>
      <c r="I9">
        <v>64.666666666666657</v>
      </c>
      <c r="K9">
        <v>0</v>
      </c>
      <c r="M9">
        <v>0</v>
      </c>
      <c r="Q9">
        <v>3</v>
      </c>
      <c r="AC9">
        <v>18</v>
      </c>
      <c r="AE9">
        <v>49</v>
      </c>
      <c r="AF9">
        <v>30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</v>
      </c>
      <c r="BD9">
        <v>0</v>
      </c>
      <c r="BE9">
        <v>32.666666666666664</v>
      </c>
      <c r="BF9">
        <v>20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</row>
    <row r="10" spans="1:124" x14ac:dyDescent="0.25">
      <c r="A10">
        <v>1</v>
      </c>
      <c r="B10">
        <v>4</v>
      </c>
      <c r="C10" t="s">
        <v>60</v>
      </c>
      <c r="D10" t="s">
        <v>61</v>
      </c>
      <c r="F10">
        <v>10</v>
      </c>
      <c r="G10">
        <v>3</v>
      </c>
      <c r="H10">
        <v>8</v>
      </c>
      <c r="I10">
        <v>70</v>
      </c>
      <c r="K10">
        <v>0</v>
      </c>
      <c r="M10">
        <v>0</v>
      </c>
      <c r="Q10">
        <v>7</v>
      </c>
      <c r="Z10">
        <v>1</v>
      </c>
      <c r="AA10">
        <v>4</v>
      </c>
      <c r="AC10">
        <v>13</v>
      </c>
      <c r="AD10">
        <v>1</v>
      </c>
      <c r="AE10">
        <v>19</v>
      </c>
      <c r="AF10">
        <v>60</v>
      </c>
      <c r="AI10">
        <v>7</v>
      </c>
      <c r="AV10">
        <v>0</v>
      </c>
      <c r="AW10">
        <v>0</v>
      </c>
      <c r="AX10">
        <v>0</v>
      </c>
      <c r="AY10">
        <v>0</v>
      </c>
      <c r="AZ10">
        <v>0.66666666666666663</v>
      </c>
      <c r="BA10">
        <v>2.6666666666666665</v>
      </c>
      <c r="BB10">
        <v>0</v>
      </c>
      <c r="BC10">
        <v>8.6666666666666661</v>
      </c>
      <c r="BD10">
        <v>0.66666666666666663</v>
      </c>
      <c r="BE10">
        <v>12.666666666666666</v>
      </c>
      <c r="BF10">
        <v>40</v>
      </c>
      <c r="BG10">
        <v>0</v>
      </c>
      <c r="BH10">
        <v>0</v>
      </c>
      <c r="BI10">
        <v>4.666666666666667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</row>
    <row r="11" spans="1:124" x14ac:dyDescent="0.25">
      <c r="A11">
        <v>1</v>
      </c>
      <c r="B11">
        <v>4</v>
      </c>
      <c r="C11" t="s">
        <v>60</v>
      </c>
      <c r="D11" t="s">
        <v>61</v>
      </c>
      <c r="F11">
        <v>11</v>
      </c>
      <c r="G11">
        <v>1</v>
      </c>
      <c r="H11">
        <v>2</v>
      </c>
      <c r="I11">
        <v>106.83333333333333</v>
      </c>
      <c r="K11">
        <v>0</v>
      </c>
      <c r="M11">
        <v>0</v>
      </c>
      <c r="Q11">
        <v>7</v>
      </c>
      <c r="W11">
        <v>1</v>
      </c>
      <c r="AA11">
        <v>2</v>
      </c>
      <c r="AC11">
        <v>73</v>
      </c>
      <c r="AD11">
        <v>9</v>
      </c>
      <c r="AE11">
        <v>55</v>
      </c>
      <c r="AF11">
        <v>499</v>
      </c>
      <c r="AG11">
        <v>2</v>
      </c>
      <c r="AV11">
        <v>0</v>
      </c>
      <c r="AW11">
        <v>0.16666666666666666</v>
      </c>
      <c r="AX11">
        <v>0</v>
      </c>
      <c r="AY11">
        <v>0</v>
      </c>
      <c r="AZ11">
        <v>0</v>
      </c>
      <c r="BA11">
        <v>0.33333333333333331</v>
      </c>
      <c r="BB11">
        <v>0</v>
      </c>
      <c r="BC11">
        <v>12.166666666666666</v>
      </c>
      <c r="BD11">
        <v>1.5</v>
      </c>
      <c r="BE11">
        <v>9.1666666666666661</v>
      </c>
      <c r="BF11">
        <v>83.166666666666671</v>
      </c>
      <c r="BG11">
        <v>0.33333333333333331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</row>
    <row r="12" spans="1:124" x14ac:dyDescent="0.25">
      <c r="A12">
        <v>2</v>
      </c>
      <c r="B12">
        <v>8</v>
      </c>
      <c r="C12" t="s">
        <v>62</v>
      </c>
      <c r="D12" t="s">
        <v>63</v>
      </c>
      <c r="F12">
        <v>2</v>
      </c>
      <c r="G12">
        <v>0</v>
      </c>
      <c r="H12">
        <v>1</v>
      </c>
      <c r="I12">
        <v>33.5</v>
      </c>
      <c r="J12">
        <v>114.08333333333334</v>
      </c>
      <c r="K12">
        <v>0</v>
      </c>
      <c r="L12">
        <v>6.6666666666666666E-2</v>
      </c>
      <c r="M12">
        <v>0</v>
      </c>
      <c r="N12">
        <v>0.1</v>
      </c>
      <c r="O12">
        <v>0.21081851067789195</v>
      </c>
      <c r="P12">
        <v>3.1622776601683795</v>
      </c>
      <c r="Q12">
        <v>7</v>
      </c>
      <c r="R12">
        <v>5.2</v>
      </c>
      <c r="S12">
        <v>45.422519160803702</v>
      </c>
      <c r="T12">
        <v>0.39815210367395498</v>
      </c>
      <c r="W12">
        <v>3</v>
      </c>
      <c r="Z12">
        <v>7</v>
      </c>
      <c r="AA12">
        <v>5</v>
      </c>
      <c r="AC12">
        <v>1</v>
      </c>
      <c r="AD12">
        <v>7</v>
      </c>
      <c r="AE12">
        <v>152</v>
      </c>
      <c r="AF12">
        <v>227</v>
      </c>
      <c r="AV12">
        <v>0</v>
      </c>
      <c r="AW12">
        <v>0.25</v>
      </c>
      <c r="AX12">
        <v>0</v>
      </c>
      <c r="AY12">
        <v>0</v>
      </c>
      <c r="AZ12">
        <v>0.58333333333333337</v>
      </c>
      <c r="BA12">
        <v>0.41666666666666669</v>
      </c>
      <c r="BB12">
        <v>0</v>
      </c>
      <c r="BC12">
        <v>8.3333333333333329E-2</v>
      </c>
      <c r="BD12">
        <v>0.58333333333333337</v>
      </c>
      <c r="BE12">
        <v>12.666666666666666</v>
      </c>
      <c r="BF12">
        <v>18.916666666666668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V12">
        <v>0</v>
      </c>
      <c r="BW12">
        <v>0.125</v>
      </c>
      <c r="BX12">
        <v>0</v>
      </c>
      <c r="BY12">
        <v>0</v>
      </c>
      <c r="BZ12">
        <v>0.15833333333333333</v>
      </c>
      <c r="CA12">
        <v>0.70833333333333337</v>
      </c>
      <c r="CB12">
        <v>6.6666666666666666E-2</v>
      </c>
      <c r="CC12">
        <v>18.675000000000001</v>
      </c>
      <c r="CD12">
        <v>2.5249999999999995</v>
      </c>
      <c r="CE12">
        <v>37.566666666666663</v>
      </c>
      <c r="CF12">
        <v>54.25833333333334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6.6666666666666666E-2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W12">
        <v>0</v>
      </c>
      <c r="CX12">
        <v>1.8121673811444545</v>
      </c>
      <c r="CY12">
        <v>0</v>
      </c>
      <c r="CZ12">
        <v>0</v>
      </c>
      <c r="DA12">
        <v>1.6909587031609112</v>
      </c>
      <c r="DB12">
        <v>1.5912583188449789</v>
      </c>
      <c r="DC12">
        <v>3.1622776601683795</v>
      </c>
      <c r="DD12">
        <v>1.0577144419835431</v>
      </c>
      <c r="DE12">
        <v>0.72592585403744958</v>
      </c>
      <c r="DF12">
        <v>0.74642436206295404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3.1622776601683795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</row>
    <row r="13" spans="1:124" x14ac:dyDescent="0.25">
      <c r="A13">
        <v>2</v>
      </c>
      <c r="B13">
        <v>8</v>
      </c>
      <c r="C13" t="s">
        <v>62</v>
      </c>
      <c r="D13" t="s">
        <v>63</v>
      </c>
      <c r="F13">
        <v>3</v>
      </c>
      <c r="G13">
        <v>1</v>
      </c>
      <c r="H13">
        <v>2</v>
      </c>
      <c r="I13">
        <v>79.333333333333329</v>
      </c>
      <c r="K13">
        <v>0</v>
      </c>
      <c r="M13">
        <v>0</v>
      </c>
      <c r="Q13">
        <v>5</v>
      </c>
      <c r="AA13">
        <v>11</v>
      </c>
      <c r="AC13">
        <v>67</v>
      </c>
      <c r="AD13">
        <v>53</v>
      </c>
      <c r="AE13">
        <v>211</v>
      </c>
      <c r="AF13">
        <v>134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1.8333333333333333</v>
      </c>
      <c r="BB13">
        <v>0</v>
      </c>
      <c r="BC13">
        <v>11.166666666666666</v>
      </c>
      <c r="BD13">
        <v>8.8333333333333339</v>
      </c>
      <c r="BE13">
        <v>35.166666666666664</v>
      </c>
      <c r="BF13">
        <v>22.333333333333332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</row>
    <row r="14" spans="1:124" x14ac:dyDescent="0.25">
      <c r="A14">
        <v>2</v>
      </c>
      <c r="B14">
        <v>8</v>
      </c>
      <c r="C14" t="s">
        <v>62</v>
      </c>
      <c r="D14" t="s">
        <v>63</v>
      </c>
      <c r="F14">
        <v>4</v>
      </c>
      <c r="G14">
        <v>3</v>
      </c>
      <c r="H14">
        <v>8</v>
      </c>
      <c r="I14">
        <v>188</v>
      </c>
      <c r="K14">
        <v>0</v>
      </c>
      <c r="M14">
        <v>0</v>
      </c>
      <c r="Q14">
        <v>7</v>
      </c>
      <c r="W14">
        <v>1</v>
      </c>
      <c r="Z14">
        <v>1</v>
      </c>
      <c r="AA14">
        <v>5</v>
      </c>
      <c r="AC14">
        <v>8</v>
      </c>
      <c r="AD14">
        <v>8</v>
      </c>
      <c r="AE14">
        <v>57</v>
      </c>
      <c r="AF14">
        <v>202</v>
      </c>
      <c r="AV14">
        <v>0</v>
      </c>
      <c r="AW14">
        <v>0.66666666666666663</v>
      </c>
      <c r="AX14">
        <v>0</v>
      </c>
      <c r="AY14">
        <v>0</v>
      </c>
      <c r="AZ14">
        <v>0.66666666666666663</v>
      </c>
      <c r="BA14">
        <v>3.3333333333333335</v>
      </c>
      <c r="BB14">
        <v>0</v>
      </c>
      <c r="BC14">
        <v>5.333333333333333</v>
      </c>
      <c r="BD14">
        <v>5.333333333333333</v>
      </c>
      <c r="BE14">
        <v>38</v>
      </c>
      <c r="BF14">
        <v>134.66666666666666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</row>
    <row r="15" spans="1:124" x14ac:dyDescent="0.25">
      <c r="A15">
        <v>2</v>
      </c>
      <c r="B15">
        <v>8</v>
      </c>
      <c r="C15" t="s">
        <v>62</v>
      </c>
      <c r="D15" t="s">
        <v>63</v>
      </c>
      <c r="F15">
        <v>5</v>
      </c>
      <c r="G15">
        <v>2</v>
      </c>
      <c r="H15">
        <v>4</v>
      </c>
      <c r="I15">
        <v>123.66666666666667</v>
      </c>
      <c r="K15">
        <v>0.66666666666666663</v>
      </c>
      <c r="M15">
        <v>1</v>
      </c>
      <c r="Q15">
        <v>4</v>
      </c>
      <c r="AC15">
        <v>62</v>
      </c>
      <c r="AD15">
        <v>4</v>
      </c>
      <c r="AE15">
        <v>89</v>
      </c>
      <c r="AF15">
        <v>216</v>
      </c>
      <c r="AL15">
        <v>2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20.666666666666668</v>
      </c>
      <c r="BD15">
        <v>1.3333333333333333</v>
      </c>
      <c r="BE15">
        <v>29.666666666666668</v>
      </c>
      <c r="BF15">
        <v>72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0.66666666666666663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</row>
    <row r="16" spans="1:124" x14ac:dyDescent="0.25">
      <c r="A16">
        <v>2</v>
      </c>
      <c r="B16">
        <v>8</v>
      </c>
      <c r="C16" t="s">
        <v>62</v>
      </c>
      <c r="D16" t="s">
        <v>63</v>
      </c>
      <c r="F16">
        <v>6</v>
      </c>
      <c r="G16">
        <v>2</v>
      </c>
      <c r="H16">
        <v>4</v>
      </c>
      <c r="I16">
        <v>144.66666666666669</v>
      </c>
      <c r="K16">
        <v>0</v>
      </c>
      <c r="M16">
        <v>0</v>
      </c>
      <c r="Q16">
        <v>6</v>
      </c>
      <c r="W16">
        <v>1</v>
      </c>
      <c r="Z16">
        <v>1</v>
      </c>
      <c r="AC16">
        <v>65</v>
      </c>
      <c r="AD16">
        <v>4</v>
      </c>
      <c r="AE16">
        <v>291</v>
      </c>
      <c r="AF16">
        <v>72</v>
      </c>
      <c r="AV16">
        <v>0</v>
      </c>
      <c r="AW16">
        <v>0.33333333333333331</v>
      </c>
      <c r="AX16">
        <v>0</v>
      </c>
      <c r="AY16">
        <v>0</v>
      </c>
      <c r="AZ16">
        <v>0.33333333333333331</v>
      </c>
      <c r="BA16">
        <v>0</v>
      </c>
      <c r="BB16">
        <v>0</v>
      </c>
      <c r="BC16">
        <v>21.666666666666668</v>
      </c>
      <c r="BD16">
        <v>1.3333333333333333</v>
      </c>
      <c r="BE16">
        <v>97</v>
      </c>
      <c r="BF16">
        <v>24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</row>
    <row r="17" spans="1:124" x14ac:dyDescent="0.25">
      <c r="A17">
        <v>2</v>
      </c>
      <c r="B17">
        <v>8</v>
      </c>
      <c r="C17" t="s">
        <v>62</v>
      </c>
      <c r="D17" t="s">
        <v>63</v>
      </c>
      <c r="F17">
        <v>7</v>
      </c>
      <c r="G17">
        <v>3</v>
      </c>
      <c r="H17">
        <v>8</v>
      </c>
      <c r="I17">
        <v>110.66666666666667</v>
      </c>
      <c r="K17">
        <v>0</v>
      </c>
      <c r="M17">
        <v>0</v>
      </c>
      <c r="Q17">
        <v>5</v>
      </c>
      <c r="AB17">
        <v>1</v>
      </c>
      <c r="AC17">
        <v>32</v>
      </c>
      <c r="AD17">
        <v>1</v>
      </c>
      <c r="AE17">
        <v>86</v>
      </c>
      <c r="AF17">
        <v>46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0.66666666666666663</v>
      </c>
      <c r="BC17">
        <v>21.333333333333332</v>
      </c>
      <c r="BD17">
        <v>0.66666666666666663</v>
      </c>
      <c r="BE17">
        <v>57.333333333333336</v>
      </c>
      <c r="BF17">
        <v>30.666666666666668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</row>
    <row r="18" spans="1:124" x14ac:dyDescent="0.25">
      <c r="A18">
        <v>2</v>
      </c>
      <c r="B18">
        <v>8</v>
      </c>
      <c r="C18" t="s">
        <v>62</v>
      </c>
      <c r="D18" t="s">
        <v>63</v>
      </c>
      <c r="F18">
        <v>8</v>
      </c>
      <c r="G18">
        <v>2</v>
      </c>
      <c r="H18">
        <v>4</v>
      </c>
      <c r="I18">
        <v>94.666666666666671</v>
      </c>
      <c r="K18">
        <v>0</v>
      </c>
      <c r="M18">
        <v>0</v>
      </c>
      <c r="Q18">
        <v>4</v>
      </c>
      <c r="AC18">
        <v>166</v>
      </c>
      <c r="AD18">
        <v>10</v>
      </c>
      <c r="AE18">
        <v>9</v>
      </c>
      <c r="AF18">
        <v>99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55.333333333333336</v>
      </c>
      <c r="BD18">
        <v>3.3333333333333335</v>
      </c>
      <c r="BE18">
        <v>3</v>
      </c>
      <c r="BF18">
        <v>33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</row>
    <row r="19" spans="1:124" x14ac:dyDescent="0.25">
      <c r="A19">
        <v>2</v>
      </c>
      <c r="B19">
        <v>8</v>
      </c>
      <c r="C19" t="s">
        <v>62</v>
      </c>
      <c r="D19" t="s">
        <v>63</v>
      </c>
      <c r="F19">
        <v>9</v>
      </c>
      <c r="G19">
        <v>3</v>
      </c>
      <c r="H19">
        <v>8</v>
      </c>
      <c r="I19">
        <v>81.333333333333329</v>
      </c>
      <c r="K19">
        <v>0</v>
      </c>
      <c r="M19">
        <v>0</v>
      </c>
      <c r="Q19">
        <v>4</v>
      </c>
      <c r="AC19">
        <v>36</v>
      </c>
      <c r="AD19">
        <v>2</v>
      </c>
      <c r="AE19">
        <v>18</v>
      </c>
      <c r="AF19">
        <v>66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24</v>
      </c>
      <c r="BD19">
        <v>1.3333333333333333</v>
      </c>
      <c r="BE19">
        <v>12</v>
      </c>
      <c r="BF19">
        <v>44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</row>
    <row r="20" spans="1:124" x14ac:dyDescent="0.25">
      <c r="A20">
        <v>2</v>
      </c>
      <c r="B20">
        <v>8</v>
      </c>
      <c r="C20" t="s">
        <v>62</v>
      </c>
      <c r="D20" t="s">
        <v>63</v>
      </c>
      <c r="F20">
        <v>10</v>
      </c>
      <c r="G20">
        <v>3</v>
      </c>
      <c r="H20">
        <v>8</v>
      </c>
      <c r="I20">
        <v>168</v>
      </c>
      <c r="K20">
        <v>0</v>
      </c>
      <c r="M20">
        <v>0</v>
      </c>
      <c r="Q20">
        <v>5</v>
      </c>
      <c r="AA20">
        <v>2</v>
      </c>
      <c r="AC20">
        <v>18</v>
      </c>
      <c r="AD20">
        <v>3</v>
      </c>
      <c r="AE20">
        <v>57</v>
      </c>
      <c r="AF20">
        <v>172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1.3333333333333333</v>
      </c>
      <c r="BB20">
        <v>0</v>
      </c>
      <c r="BC20">
        <v>12</v>
      </c>
      <c r="BD20">
        <v>2</v>
      </c>
      <c r="BE20">
        <v>38</v>
      </c>
      <c r="BF20">
        <v>114.66666666666667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</row>
    <row r="21" spans="1:124" x14ac:dyDescent="0.25">
      <c r="A21">
        <v>2</v>
      </c>
      <c r="B21">
        <v>8</v>
      </c>
      <c r="C21" t="s">
        <v>62</v>
      </c>
      <c r="D21" t="s">
        <v>63</v>
      </c>
      <c r="F21">
        <v>11</v>
      </c>
      <c r="G21">
        <v>1</v>
      </c>
      <c r="H21">
        <v>2</v>
      </c>
      <c r="I21">
        <v>117</v>
      </c>
      <c r="K21">
        <v>0</v>
      </c>
      <c r="M21">
        <v>0</v>
      </c>
      <c r="Q21">
        <v>5</v>
      </c>
      <c r="AA21">
        <v>1</v>
      </c>
      <c r="AC21">
        <v>91</v>
      </c>
      <c r="AD21">
        <v>3</v>
      </c>
      <c r="AE21">
        <v>317</v>
      </c>
      <c r="AF21">
        <v>290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0.16666666666666666</v>
      </c>
      <c r="BB21">
        <v>0</v>
      </c>
      <c r="BC21">
        <v>15.166666666666666</v>
      </c>
      <c r="BD21">
        <v>0.5</v>
      </c>
      <c r="BE21">
        <v>52.833333333333336</v>
      </c>
      <c r="BF21">
        <v>48.333333333333336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</row>
    <row r="22" spans="1:124" x14ac:dyDescent="0.25">
      <c r="A22">
        <v>3</v>
      </c>
      <c r="B22">
        <v>3</v>
      </c>
      <c r="C22" t="s">
        <v>62</v>
      </c>
      <c r="D22" t="s">
        <v>61</v>
      </c>
      <c r="F22">
        <v>2</v>
      </c>
      <c r="G22">
        <v>0</v>
      </c>
      <c r="H22">
        <v>1</v>
      </c>
      <c r="I22">
        <v>113.58333333333333</v>
      </c>
      <c r="J22">
        <v>108.55833333333335</v>
      </c>
      <c r="K22">
        <v>0.16666666666666666</v>
      </c>
      <c r="L22">
        <v>0.13333333333333333</v>
      </c>
      <c r="M22">
        <v>1</v>
      </c>
      <c r="N22">
        <v>0.5</v>
      </c>
      <c r="O22">
        <v>0.17213259316477408</v>
      </c>
      <c r="P22">
        <v>1.2909944487358056</v>
      </c>
      <c r="Q22">
        <v>5</v>
      </c>
      <c r="R22">
        <v>4.4000000000000004</v>
      </c>
      <c r="S22">
        <v>74.99547362884519</v>
      </c>
      <c r="T22">
        <v>0.69083110735099573</v>
      </c>
      <c r="W22">
        <v>48</v>
      </c>
      <c r="AC22">
        <v>16</v>
      </c>
      <c r="AD22">
        <v>51</v>
      </c>
      <c r="AE22">
        <v>212</v>
      </c>
      <c r="AF22">
        <v>1036</v>
      </c>
      <c r="AQ22">
        <v>2</v>
      </c>
      <c r="AV22">
        <v>0</v>
      </c>
      <c r="AW22">
        <v>4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1.3333333333333333</v>
      </c>
      <c r="BD22">
        <v>4.25</v>
      </c>
      <c r="BE22">
        <v>17.666666666666668</v>
      </c>
      <c r="BF22">
        <v>86.333333333333329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0.16666666666666666</v>
      </c>
      <c r="BR22">
        <v>0</v>
      </c>
      <c r="BS22">
        <v>0</v>
      </c>
      <c r="BT22">
        <v>0</v>
      </c>
      <c r="BV22">
        <v>0</v>
      </c>
      <c r="BW22">
        <v>0.4</v>
      </c>
      <c r="BX22">
        <v>0</v>
      </c>
      <c r="BY22">
        <v>0</v>
      </c>
      <c r="BZ22">
        <v>0</v>
      </c>
      <c r="CA22">
        <v>3.3333333333333333E-2</v>
      </c>
      <c r="CB22">
        <v>0</v>
      </c>
      <c r="CC22">
        <v>1.6083333333333336</v>
      </c>
      <c r="CD22">
        <v>8.6</v>
      </c>
      <c r="CE22">
        <v>35.258333333333333</v>
      </c>
      <c r="CF22">
        <v>60.349999999999987</v>
      </c>
      <c r="CG22">
        <v>0</v>
      </c>
      <c r="CH22">
        <v>0</v>
      </c>
      <c r="CI22">
        <v>2.2999999999999998</v>
      </c>
      <c r="CJ22">
        <v>0</v>
      </c>
      <c r="CK22">
        <v>0</v>
      </c>
      <c r="CL22">
        <v>0.11666666666666667</v>
      </c>
      <c r="CM22">
        <v>0</v>
      </c>
      <c r="CN22">
        <v>0</v>
      </c>
      <c r="CO22">
        <v>0</v>
      </c>
      <c r="CP22">
        <v>8.3333333333333332E-3</v>
      </c>
      <c r="CQ22">
        <v>1.6666666666666666E-2</v>
      </c>
      <c r="CR22">
        <v>0</v>
      </c>
      <c r="CS22">
        <v>0</v>
      </c>
      <c r="CT22">
        <v>0</v>
      </c>
      <c r="CW22">
        <v>0</v>
      </c>
      <c r="CX22">
        <v>3.1622776601683791</v>
      </c>
      <c r="CY22">
        <v>0</v>
      </c>
      <c r="CZ22">
        <v>0</v>
      </c>
      <c r="DA22">
        <v>0</v>
      </c>
      <c r="DB22">
        <v>3.1622776601683795</v>
      </c>
      <c r="DC22">
        <v>0</v>
      </c>
      <c r="DD22">
        <v>1.9466848202235612</v>
      </c>
      <c r="DE22">
        <v>0.89921886760139669</v>
      </c>
      <c r="DF22">
        <v>0.7817027040056449</v>
      </c>
      <c r="DG22">
        <v>0</v>
      </c>
      <c r="DH22">
        <v>0</v>
      </c>
      <c r="DI22">
        <v>2.8697847961663432</v>
      </c>
      <c r="DJ22">
        <v>0</v>
      </c>
      <c r="DK22">
        <v>0</v>
      </c>
      <c r="DL22">
        <v>1.5133570078162575</v>
      </c>
      <c r="DM22">
        <v>0</v>
      </c>
      <c r="DN22">
        <v>0</v>
      </c>
      <c r="DO22">
        <v>0</v>
      </c>
      <c r="DP22">
        <v>3.1622776601683795</v>
      </c>
      <c r="DQ22">
        <v>3.1622776601683795</v>
      </c>
      <c r="DR22">
        <v>0</v>
      </c>
      <c r="DS22">
        <v>0</v>
      </c>
      <c r="DT22">
        <v>0</v>
      </c>
    </row>
    <row r="23" spans="1:124" x14ac:dyDescent="0.25">
      <c r="A23">
        <v>3</v>
      </c>
      <c r="B23">
        <v>3</v>
      </c>
      <c r="C23" t="s">
        <v>62</v>
      </c>
      <c r="D23" t="s">
        <v>61</v>
      </c>
      <c r="F23">
        <v>3</v>
      </c>
      <c r="G23">
        <v>0</v>
      </c>
      <c r="H23">
        <v>1</v>
      </c>
      <c r="I23">
        <v>31.333333333333332</v>
      </c>
      <c r="K23">
        <v>0</v>
      </c>
      <c r="M23">
        <v>0</v>
      </c>
      <c r="Q23">
        <v>5</v>
      </c>
      <c r="AC23">
        <v>11</v>
      </c>
      <c r="AD23">
        <v>11</v>
      </c>
      <c r="AE23">
        <v>231</v>
      </c>
      <c r="AF23">
        <v>122</v>
      </c>
      <c r="AP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0.91666666666666663</v>
      </c>
      <c r="BD23">
        <v>0.91666666666666663</v>
      </c>
      <c r="BE23">
        <v>19.25</v>
      </c>
      <c r="BF23">
        <v>10.166666666666666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8.3333333333333329E-2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</row>
    <row r="24" spans="1:124" x14ac:dyDescent="0.25">
      <c r="A24">
        <v>3</v>
      </c>
      <c r="B24">
        <v>3</v>
      </c>
      <c r="C24" t="s">
        <v>62</v>
      </c>
      <c r="D24" t="s">
        <v>61</v>
      </c>
      <c r="F24">
        <v>4</v>
      </c>
      <c r="G24">
        <v>1</v>
      </c>
      <c r="H24">
        <v>2</v>
      </c>
      <c r="I24">
        <v>24.833333333333332</v>
      </c>
      <c r="K24">
        <v>0</v>
      </c>
      <c r="M24">
        <v>0</v>
      </c>
      <c r="Q24">
        <v>4</v>
      </c>
      <c r="AC24">
        <v>7</v>
      </c>
      <c r="AD24">
        <v>52</v>
      </c>
      <c r="AE24">
        <v>9</v>
      </c>
      <c r="AF24">
        <v>81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1.1666666666666667</v>
      </c>
      <c r="BD24">
        <v>8.6666666666666661</v>
      </c>
      <c r="BE24">
        <v>1.5</v>
      </c>
      <c r="BF24">
        <v>13.5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</row>
    <row r="25" spans="1:124" x14ac:dyDescent="0.25">
      <c r="A25">
        <v>3</v>
      </c>
      <c r="B25">
        <v>3</v>
      </c>
      <c r="C25" t="s">
        <v>62</v>
      </c>
      <c r="D25" t="s">
        <v>61</v>
      </c>
      <c r="F25">
        <v>5</v>
      </c>
      <c r="G25">
        <v>1</v>
      </c>
      <c r="H25">
        <v>2</v>
      </c>
      <c r="I25">
        <v>11.333333333333332</v>
      </c>
      <c r="K25">
        <v>0</v>
      </c>
      <c r="M25">
        <v>0</v>
      </c>
      <c r="Q25">
        <v>4</v>
      </c>
      <c r="AC25">
        <v>4</v>
      </c>
      <c r="AD25">
        <v>15</v>
      </c>
      <c r="AE25">
        <v>14</v>
      </c>
      <c r="AF25">
        <v>35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0.66666666666666663</v>
      </c>
      <c r="BD25">
        <v>2.5</v>
      </c>
      <c r="BE25">
        <v>2.3333333333333335</v>
      </c>
      <c r="BF25">
        <v>5.833333333333333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</row>
    <row r="26" spans="1:124" x14ac:dyDescent="0.25">
      <c r="A26">
        <v>3</v>
      </c>
      <c r="B26">
        <v>3</v>
      </c>
      <c r="C26" t="s">
        <v>62</v>
      </c>
      <c r="D26" t="s">
        <v>61</v>
      </c>
      <c r="F26">
        <v>6</v>
      </c>
      <c r="G26">
        <v>1</v>
      </c>
      <c r="H26">
        <v>2</v>
      </c>
      <c r="I26">
        <v>72.666666666666657</v>
      </c>
      <c r="K26">
        <v>0.16666666666666666</v>
      </c>
      <c r="M26">
        <v>1</v>
      </c>
      <c r="Q26">
        <v>3</v>
      </c>
      <c r="AD26">
        <v>7</v>
      </c>
      <c r="AE26">
        <v>297</v>
      </c>
      <c r="AF26">
        <v>132</v>
      </c>
      <c r="AL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1.1666666666666667</v>
      </c>
      <c r="BE26">
        <v>49.5</v>
      </c>
      <c r="BF26">
        <v>22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0.16666666666666666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</row>
    <row r="27" spans="1:124" x14ac:dyDescent="0.25">
      <c r="A27">
        <v>3</v>
      </c>
      <c r="B27">
        <v>3</v>
      </c>
      <c r="C27" t="s">
        <v>62</v>
      </c>
      <c r="D27" t="s">
        <v>61</v>
      </c>
      <c r="F27">
        <v>7</v>
      </c>
      <c r="G27">
        <v>1</v>
      </c>
      <c r="H27">
        <v>2</v>
      </c>
      <c r="I27">
        <v>119.5</v>
      </c>
      <c r="K27">
        <v>0.5</v>
      </c>
      <c r="M27">
        <v>1</v>
      </c>
      <c r="Q27">
        <v>4</v>
      </c>
      <c r="AC27">
        <v>6</v>
      </c>
      <c r="AD27">
        <v>332</v>
      </c>
      <c r="AE27">
        <v>95</v>
      </c>
      <c r="AF27">
        <v>284</v>
      </c>
      <c r="AL27">
        <v>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55.333333333333336</v>
      </c>
      <c r="BE27">
        <v>15.833333333333334</v>
      </c>
      <c r="BF27">
        <v>47.333333333333336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0.5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</row>
    <row r="28" spans="1:124" x14ac:dyDescent="0.25">
      <c r="A28">
        <v>3</v>
      </c>
      <c r="B28">
        <v>3</v>
      </c>
      <c r="C28" t="s">
        <v>62</v>
      </c>
      <c r="D28" t="s">
        <v>61</v>
      </c>
      <c r="F28">
        <v>8</v>
      </c>
      <c r="G28">
        <v>2</v>
      </c>
      <c r="H28">
        <v>4</v>
      </c>
      <c r="I28">
        <v>228</v>
      </c>
      <c r="K28">
        <v>0.33333333333333331</v>
      </c>
      <c r="M28">
        <v>1</v>
      </c>
      <c r="Q28">
        <v>4</v>
      </c>
      <c r="AC28">
        <v>1</v>
      </c>
      <c r="AD28">
        <v>29</v>
      </c>
      <c r="AE28">
        <v>275</v>
      </c>
      <c r="AF28">
        <v>379</v>
      </c>
      <c r="AL28">
        <v>1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0.33333333333333331</v>
      </c>
      <c r="BD28">
        <v>9.6666666666666661</v>
      </c>
      <c r="BE28">
        <v>91.666666666666671</v>
      </c>
      <c r="BF28">
        <v>126.33333333333333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0.33333333333333331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</row>
    <row r="29" spans="1:124" x14ac:dyDescent="0.25">
      <c r="A29">
        <v>3</v>
      </c>
      <c r="B29">
        <v>3</v>
      </c>
      <c r="C29" t="s">
        <v>62</v>
      </c>
      <c r="D29" t="s">
        <v>61</v>
      </c>
      <c r="F29">
        <v>9</v>
      </c>
      <c r="G29">
        <v>3</v>
      </c>
      <c r="H29">
        <v>8</v>
      </c>
      <c r="I29">
        <v>176</v>
      </c>
      <c r="K29">
        <v>0</v>
      </c>
      <c r="M29">
        <v>0</v>
      </c>
      <c r="Q29">
        <v>5</v>
      </c>
      <c r="AC29">
        <v>3</v>
      </c>
      <c r="AD29">
        <v>2</v>
      </c>
      <c r="AE29">
        <v>125</v>
      </c>
      <c r="AF29">
        <v>131</v>
      </c>
      <c r="AI29">
        <v>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2</v>
      </c>
      <c r="BD29">
        <v>1.3333333333333333</v>
      </c>
      <c r="BE29">
        <v>83.333333333333329</v>
      </c>
      <c r="BF29">
        <v>87.333333333333329</v>
      </c>
      <c r="BG29">
        <v>0</v>
      </c>
      <c r="BH29">
        <v>0</v>
      </c>
      <c r="BI29">
        <v>2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</row>
    <row r="30" spans="1:124" x14ac:dyDescent="0.25">
      <c r="A30">
        <v>3</v>
      </c>
      <c r="B30">
        <v>3</v>
      </c>
      <c r="C30" t="s">
        <v>62</v>
      </c>
      <c r="D30" t="s">
        <v>61</v>
      </c>
      <c r="F30">
        <v>10</v>
      </c>
      <c r="G30">
        <v>2</v>
      </c>
      <c r="H30">
        <v>4</v>
      </c>
      <c r="I30">
        <v>197.66666666666669</v>
      </c>
      <c r="K30">
        <v>0</v>
      </c>
      <c r="M30">
        <v>0</v>
      </c>
      <c r="Q30">
        <v>6</v>
      </c>
      <c r="AA30">
        <v>1</v>
      </c>
      <c r="AC30">
        <v>5</v>
      </c>
      <c r="AD30">
        <v>1</v>
      </c>
      <c r="AE30">
        <v>136</v>
      </c>
      <c r="AF30">
        <v>387</v>
      </c>
      <c r="AI30">
        <v>63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0.33333333333333331</v>
      </c>
      <c r="BB30">
        <v>0</v>
      </c>
      <c r="BC30">
        <v>1.6666666666666667</v>
      </c>
      <c r="BD30">
        <v>0.33333333333333331</v>
      </c>
      <c r="BE30">
        <v>45.333333333333336</v>
      </c>
      <c r="BF30">
        <v>129</v>
      </c>
      <c r="BG30">
        <v>0</v>
      </c>
      <c r="BH30">
        <v>0</v>
      </c>
      <c r="BI30">
        <v>21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</row>
    <row r="31" spans="1:124" x14ac:dyDescent="0.25">
      <c r="A31">
        <v>3</v>
      </c>
      <c r="B31">
        <v>3</v>
      </c>
      <c r="C31" t="s">
        <v>62</v>
      </c>
      <c r="D31" t="s">
        <v>61</v>
      </c>
      <c r="F31">
        <v>11</v>
      </c>
      <c r="G31">
        <v>1</v>
      </c>
      <c r="H31">
        <v>2</v>
      </c>
      <c r="I31">
        <v>110.66666666666667</v>
      </c>
      <c r="K31">
        <v>0.16666666666666666</v>
      </c>
      <c r="M31">
        <v>1</v>
      </c>
      <c r="Q31">
        <v>4</v>
      </c>
      <c r="AC31">
        <v>42</v>
      </c>
      <c r="AD31">
        <v>11</v>
      </c>
      <c r="AE31">
        <v>157</v>
      </c>
      <c r="AF31">
        <v>454</v>
      </c>
      <c r="AL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7</v>
      </c>
      <c r="BD31">
        <v>1.8333333333333333</v>
      </c>
      <c r="BE31">
        <v>26.166666666666668</v>
      </c>
      <c r="BF31">
        <v>75.666666666666671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0.16666666666666666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</row>
    <row r="32" spans="1:124" x14ac:dyDescent="0.25">
      <c r="A32">
        <v>4</v>
      </c>
      <c r="B32">
        <v>6</v>
      </c>
      <c r="C32" t="s">
        <v>64</v>
      </c>
      <c r="D32" t="s">
        <v>63</v>
      </c>
      <c r="F32">
        <v>2</v>
      </c>
      <c r="G32">
        <v>1</v>
      </c>
      <c r="H32">
        <v>2</v>
      </c>
      <c r="I32">
        <v>41.666666666666664</v>
      </c>
      <c r="J32">
        <v>110.75</v>
      </c>
      <c r="K32">
        <v>0</v>
      </c>
      <c r="L32">
        <v>3.3333333333333333E-2</v>
      </c>
      <c r="M32">
        <v>0</v>
      </c>
      <c r="N32">
        <v>0.1</v>
      </c>
      <c r="O32">
        <v>0.10540925533894598</v>
      </c>
      <c r="P32">
        <v>3.1622776601683795</v>
      </c>
      <c r="Q32">
        <v>7</v>
      </c>
      <c r="R32">
        <v>9.1999999999999993</v>
      </c>
      <c r="S32">
        <v>77.953541482280514</v>
      </c>
      <c r="T32">
        <v>0.70386944904993687</v>
      </c>
      <c r="W32">
        <v>2</v>
      </c>
      <c r="Z32">
        <v>20</v>
      </c>
      <c r="AA32">
        <v>78</v>
      </c>
      <c r="AC32">
        <v>2</v>
      </c>
      <c r="AD32">
        <v>88</v>
      </c>
      <c r="AE32">
        <v>42</v>
      </c>
      <c r="AF32">
        <v>18</v>
      </c>
      <c r="AV32">
        <v>0</v>
      </c>
      <c r="AW32">
        <v>0.33333333333333331</v>
      </c>
      <c r="AX32">
        <v>0</v>
      </c>
      <c r="AY32">
        <v>0</v>
      </c>
      <c r="AZ32">
        <v>3.3333333333333335</v>
      </c>
      <c r="BA32">
        <v>13</v>
      </c>
      <c r="BB32">
        <v>0</v>
      </c>
      <c r="BC32">
        <v>0.33333333333333331</v>
      </c>
      <c r="BD32">
        <v>14.666666666666666</v>
      </c>
      <c r="BE32">
        <v>7</v>
      </c>
      <c r="BF32">
        <v>3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V32">
        <v>1.6666666666666665</v>
      </c>
      <c r="BW32">
        <v>7.3666666666666671</v>
      </c>
      <c r="BX32">
        <v>8.3333333333333343E-2</v>
      </c>
      <c r="BY32">
        <v>0</v>
      </c>
      <c r="BZ32">
        <v>43.983333333333334</v>
      </c>
      <c r="CA32">
        <v>13.066666666666668</v>
      </c>
      <c r="CB32">
        <v>1.9166666666666665</v>
      </c>
      <c r="CC32">
        <v>15.616666666666665</v>
      </c>
      <c r="CD32">
        <v>7.7333333333333325</v>
      </c>
      <c r="CE32">
        <v>2.7666666666666666</v>
      </c>
      <c r="CF32">
        <v>10.799999999999999</v>
      </c>
      <c r="CG32">
        <v>3.4666666666666663</v>
      </c>
      <c r="CH32">
        <v>0</v>
      </c>
      <c r="CI32">
        <v>0.88333333333333341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1.4000000000000001</v>
      </c>
      <c r="CQ32">
        <v>0</v>
      </c>
      <c r="CR32">
        <v>0</v>
      </c>
      <c r="CS32">
        <v>3.3333333333333333E-2</v>
      </c>
      <c r="CT32">
        <v>0</v>
      </c>
      <c r="CW32">
        <v>1.9043809142780934</v>
      </c>
      <c r="CX32">
        <v>1.1844587066235024</v>
      </c>
      <c r="CY32">
        <v>3.1622776601683791</v>
      </c>
      <c r="CZ32">
        <v>0</v>
      </c>
      <c r="DA32">
        <v>1.0887383063134137</v>
      </c>
      <c r="DB32">
        <v>0.84231330563229445</v>
      </c>
      <c r="DC32">
        <v>1.5583585631901853</v>
      </c>
      <c r="DD32">
        <v>0.60653629698590095</v>
      </c>
      <c r="DE32">
        <v>0.7731314859973103</v>
      </c>
      <c r="DF32">
        <v>1.2003532210025225</v>
      </c>
      <c r="DG32">
        <v>1.4648873575856272</v>
      </c>
      <c r="DH32">
        <v>0</v>
      </c>
      <c r="DI32">
        <v>1.3751885494494656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1.4155046143256202</v>
      </c>
      <c r="DQ32">
        <v>0</v>
      </c>
      <c r="DR32">
        <v>0</v>
      </c>
      <c r="DS32">
        <v>3.1622776601683795</v>
      </c>
      <c r="DT32">
        <v>0</v>
      </c>
    </row>
    <row r="33" spans="1:124" x14ac:dyDescent="0.25">
      <c r="A33">
        <v>4</v>
      </c>
      <c r="B33">
        <v>6</v>
      </c>
      <c r="C33" t="s">
        <v>64</v>
      </c>
      <c r="D33" t="s">
        <v>63</v>
      </c>
      <c r="F33">
        <v>3</v>
      </c>
      <c r="G33">
        <v>1</v>
      </c>
      <c r="H33">
        <v>2</v>
      </c>
      <c r="I33">
        <v>115.00000000000001</v>
      </c>
      <c r="K33">
        <v>0</v>
      </c>
      <c r="M33">
        <v>0</v>
      </c>
      <c r="Q33">
        <v>7</v>
      </c>
      <c r="W33">
        <v>40</v>
      </c>
      <c r="Z33">
        <v>98</v>
      </c>
      <c r="AA33">
        <v>168</v>
      </c>
      <c r="AC33">
        <v>124</v>
      </c>
      <c r="AD33">
        <v>90</v>
      </c>
      <c r="AE33">
        <v>10</v>
      </c>
      <c r="AF33">
        <v>160</v>
      </c>
      <c r="AV33">
        <v>0</v>
      </c>
      <c r="AW33">
        <v>6.666666666666667</v>
      </c>
      <c r="AX33">
        <v>0</v>
      </c>
      <c r="AY33">
        <v>0</v>
      </c>
      <c r="AZ33">
        <v>16.333333333333332</v>
      </c>
      <c r="BA33">
        <v>28</v>
      </c>
      <c r="BB33">
        <v>0</v>
      </c>
      <c r="BC33">
        <v>20.666666666666668</v>
      </c>
      <c r="BD33">
        <v>15</v>
      </c>
      <c r="BE33">
        <v>1.6666666666666667</v>
      </c>
      <c r="BF33">
        <v>26.666666666666668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</row>
    <row r="34" spans="1:124" x14ac:dyDescent="0.25">
      <c r="A34">
        <v>4</v>
      </c>
      <c r="B34">
        <v>6</v>
      </c>
      <c r="C34" t="s">
        <v>64</v>
      </c>
      <c r="D34" t="s">
        <v>63</v>
      </c>
      <c r="F34">
        <v>4</v>
      </c>
      <c r="G34">
        <v>1</v>
      </c>
      <c r="H34">
        <v>2</v>
      </c>
      <c r="I34">
        <v>292</v>
      </c>
      <c r="K34">
        <v>0.33333333333333331</v>
      </c>
      <c r="M34">
        <v>1</v>
      </c>
      <c r="Q34">
        <v>9</v>
      </c>
      <c r="V34">
        <v>6</v>
      </c>
      <c r="W34">
        <v>58</v>
      </c>
      <c r="Z34">
        <v>1014</v>
      </c>
      <c r="AA34">
        <v>178</v>
      </c>
      <c r="AB34">
        <v>2</v>
      </c>
      <c r="AC34">
        <v>164</v>
      </c>
      <c r="AD34">
        <v>62</v>
      </c>
      <c r="AE34">
        <v>26</v>
      </c>
      <c r="AF34">
        <v>242</v>
      </c>
      <c r="AS34">
        <v>2</v>
      </c>
      <c r="AV34">
        <v>1</v>
      </c>
      <c r="AW34">
        <v>9.6666666666666661</v>
      </c>
      <c r="AX34">
        <v>0</v>
      </c>
      <c r="AY34">
        <v>0</v>
      </c>
      <c r="AZ34">
        <v>169</v>
      </c>
      <c r="BA34">
        <v>29.666666666666668</v>
      </c>
      <c r="BB34">
        <v>0.33333333333333331</v>
      </c>
      <c r="BC34">
        <v>27.333333333333332</v>
      </c>
      <c r="BD34">
        <v>10.333333333333334</v>
      </c>
      <c r="BE34">
        <v>4.333333333333333</v>
      </c>
      <c r="BF34">
        <v>40.333333333333336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0.33333333333333331</v>
      </c>
      <c r="BT34">
        <v>0</v>
      </c>
    </row>
    <row r="35" spans="1:124" x14ac:dyDescent="0.25">
      <c r="A35">
        <v>4</v>
      </c>
      <c r="B35">
        <v>6</v>
      </c>
      <c r="C35" t="s">
        <v>64</v>
      </c>
      <c r="D35" t="s">
        <v>63</v>
      </c>
      <c r="F35">
        <v>5</v>
      </c>
      <c r="G35">
        <v>1</v>
      </c>
      <c r="H35">
        <v>2</v>
      </c>
      <c r="I35">
        <v>144</v>
      </c>
      <c r="K35">
        <v>0</v>
      </c>
      <c r="M35">
        <v>0</v>
      </c>
      <c r="Q35">
        <v>8</v>
      </c>
      <c r="V35">
        <v>54</v>
      </c>
      <c r="W35">
        <v>164</v>
      </c>
      <c r="Z35">
        <v>230</v>
      </c>
      <c r="AA35">
        <v>114</v>
      </c>
      <c r="AC35">
        <v>222</v>
      </c>
      <c r="AD35">
        <v>52</v>
      </c>
      <c r="AE35">
        <v>20</v>
      </c>
      <c r="AF35">
        <v>8</v>
      </c>
      <c r="AV35">
        <v>9</v>
      </c>
      <c r="AW35">
        <v>27.333333333333332</v>
      </c>
      <c r="AX35">
        <v>0</v>
      </c>
      <c r="AY35">
        <v>0</v>
      </c>
      <c r="AZ35">
        <v>38.333333333333336</v>
      </c>
      <c r="BA35">
        <v>19</v>
      </c>
      <c r="BB35">
        <v>0</v>
      </c>
      <c r="BC35">
        <v>37</v>
      </c>
      <c r="BD35">
        <v>8.6666666666666661</v>
      </c>
      <c r="BE35">
        <v>3.3333333333333335</v>
      </c>
      <c r="BF35">
        <v>1.3333333333333333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</row>
    <row r="36" spans="1:124" x14ac:dyDescent="0.25">
      <c r="A36">
        <v>4</v>
      </c>
      <c r="B36">
        <v>6</v>
      </c>
      <c r="C36" t="s">
        <v>64</v>
      </c>
      <c r="D36" t="s">
        <v>63</v>
      </c>
      <c r="F36">
        <v>6</v>
      </c>
      <c r="G36">
        <v>1</v>
      </c>
      <c r="H36">
        <v>2</v>
      </c>
      <c r="I36">
        <v>77.166666666666671</v>
      </c>
      <c r="K36">
        <v>0</v>
      </c>
      <c r="M36">
        <v>0</v>
      </c>
      <c r="Q36">
        <v>11</v>
      </c>
      <c r="V36">
        <v>4</v>
      </c>
      <c r="W36">
        <v>19</v>
      </c>
      <c r="Z36">
        <v>188</v>
      </c>
      <c r="AA36">
        <v>63</v>
      </c>
      <c r="AB36">
        <v>9</v>
      </c>
      <c r="AC36">
        <v>143</v>
      </c>
      <c r="AD36">
        <v>11</v>
      </c>
      <c r="AE36">
        <v>10</v>
      </c>
      <c r="AF36">
        <v>2</v>
      </c>
      <c r="AG36">
        <v>10</v>
      </c>
      <c r="AI36">
        <v>4</v>
      </c>
      <c r="AV36">
        <v>0.66666666666666663</v>
      </c>
      <c r="AW36">
        <v>3.1666666666666665</v>
      </c>
      <c r="AX36">
        <v>0</v>
      </c>
      <c r="AY36">
        <v>0</v>
      </c>
      <c r="AZ36">
        <v>31.333333333333332</v>
      </c>
      <c r="BA36">
        <v>10.5</v>
      </c>
      <c r="BB36">
        <v>1.5</v>
      </c>
      <c r="BC36">
        <v>23.833333333333332</v>
      </c>
      <c r="BD36">
        <v>1.8333333333333333</v>
      </c>
      <c r="BE36">
        <v>1.6666666666666667</v>
      </c>
      <c r="BF36">
        <v>0.33333333333333331</v>
      </c>
      <c r="BG36">
        <v>1.6666666666666667</v>
      </c>
      <c r="BH36">
        <v>0</v>
      </c>
      <c r="BI36">
        <v>0.66666666666666663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</row>
    <row r="37" spans="1:124" x14ac:dyDescent="0.25">
      <c r="A37">
        <v>4</v>
      </c>
      <c r="B37">
        <v>6</v>
      </c>
      <c r="C37" t="s">
        <v>64</v>
      </c>
      <c r="D37" t="s">
        <v>63</v>
      </c>
      <c r="F37">
        <v>7</v>
      </c>
      <c r="G37">
        <v>1</v>
      </c>
      <c r="H37">
        <v>4</v>
      </c>
      <c r="I37">
        <v>184.33333333333331</v>
      </c>
      <c r="K37">
        <v>0</v>
      </c>
      <c r="M37">
        <v>0</v>
      </c>
      <c r="Q37">
        <v>11</v>
      </c>
      <c r="V37">
        <v>18</v>
      </c>
      <c r="W37">
        <v>53</v>
      </c>
      <c r="Z37">
        <v>228</v>
      </c>
      <c r="AA37">
        <v>61</v>
      </c>
      <c r="AB37">
        <v>18</v>
      </c>
      <c r="AC37">
        <v>83</v>
      </c>
      <c r="AD37">
        <v>20</v>
      </c>
      <c r="AE37">
        <v>14</v>
      </c>
      <c r="AF37">
        <v>37</v>
      </c>
      <c r="AI37">
        <v>7</v>
      </c>
      <c r="AP37">
        <v>14</v>
      </c>
      <c r="AV37">
        <v>6</v>
      </c>
      <c r="AW37">
        <v>17.666666666666668</v>
      </c>
      <c r="AX37">
        <v>0</v>
      </c>
      <c r="AY37">
        <v>0</v>
      </c>
      <c r="AZ37">
        <v>76</v>
      </c>
      <c r="BA37">
        <v>20.333333333333332</v>
      </c>
      <c r="BB37">
        <v>6</v>
      </c>
      <c r="BC37">
        <v>27.666666666666668</v>
      </c>
      <c r="BD37">
        <v>6.666666666666667</v>
      </c>
      <c r="BE37">
        <v>4.666666666666667</v>
      </c>
      <c r="BF37">
        <v>12.333333333333334</v>
      </c>
      <c r="BG37">
        <v>0</v>
      </c>
      <c r="BH37">
        <v>0</v>
      </c>
      <c r="BI37">
        <v>2.3333333333333335</v>
      </c>
      <c r="BJ37">
        <v>0</v>
      </c>
      <c r="BK37">
        <v>0</v>
      </c>
      <c r="BL37">
        <v>4.666666666666667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</row>
    <row r="38" spans="1:124" x14ac:dyDescent="0.25">
      <c r="A38">
        <v>4</v>
      </c>
      <c r="B38">
        <v>6</v>
      </c>
      <c r="C38" t="s">
        <v>64</v>
      </c>
      <c r="D38" t="s">
        <v>63</v>
      </c>
      <c r="F38">
        <v>8</v>
      </c>
      <c r="G38">
        <v>1</v>
      </c>
      <c r="H38">
        <v>2</v>
      </c>
      <c r="I38">
        <v>78.833333333333329</v>
      </c>
      <c r="K38">
        <v>0</v>
      </c>
      <c r="M38">
        <v>0</v>
      </c>
      <c r="Q38">
        <v>10</v>
      </c>
      <c r="W38">
        <v>18</v>
      </c>
      <c r="X38">
        <v>5</v>
      </c>
      <c r="Z38">
        <v>110</v>
      </c>
      <c r="AA38">
        <v>53</v>
      </c>
      <c r="AB38">
        <v>52</v>
      </c>
      <c r="AC38">
        <v>80</v>
      </c>
      <c r="AD38">
        <v>49</v>
      </c>
      <c r="AF38">
        <v>17</v>
      </c>
      <c r="AG38">
        <v>84</v>
      </c>
      <c r="AI38">
        <v>5</v>
      </c>
      <c r="AV38">
        <v>0</v>
      </c>
      <c r="AW38">
        <v>3</v>
      </c>
      <c r="AX38">
        <v>0.83333333333333337</v>
      </c>
      <c r="AY38">
        <v>0</v>
      </c>
      <c r="AZ38">
        <v>18.333333333333332</v>
      </c>
      <c r="BA38">
        <v>8.8333333333333339</v>
      </c>
      <c r="BB38">
        <v>8.6666666666666661</v>
      </c>
      <c r="BC38">
        <v>13.333333333333334</v>
      </c>
      <c r="BD38">
        <v>8.1666666666666661</v>
      </c>
      <c r="BE38">
        <v>0</v>
      </c>
      <c r="BF38">
        <v>2.8333333333333335</v>
      </c>
      <c r="BG38">
        <v>14</v>
      </c>
      <c r="BH38">
        <v>0</v>
      </c>
      <c r="BI38">
        <v>0.83333333333333337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</row>
    <row r="39" spans="1:124" x14ac:dyDescent="0.25">
      <c r="A39">
        <v>4</v>
      </c>
      <c r="B39">
        <v>6</v>
      </c>
      <c r="C39" t="s">
        <v>64</v>
      </c>
      <c r="D39" t="s">
        <v>63</v>
      </c>
      <c r="F39">
        <v>9</v>
      </c>
      <c r="G39">
        <v>1</v>
      </c>
      <c r="H39">
        <v>2</v>
      </c>
      <c r="I39">
        <v>57.666666666666657</v>
      </c>
      <c r="K39">
        <v>0</v>
      </c>
      <c r="M39">
        <v>0</v>
      </c>
      <c r="Q39">
        <v>9</v>
      </c>
      <c r="W39">
        <v>9</v>
      </c>
      <c r="Z39">
        <v>162</v>
      </c>
      <c r="AA39">
        <v>8</v>
      </c>
      <c r="AC39">
        <v>21</v>
      </c>
      <c r="AD39">
        <v>40</v>
      </c>
      <c r="AE39">
        <v>2</v>
      </c>
      <c r="AF39">
        <v>27</v>
      </c>
      <c r="AG39">
        <v>49</v>
      </c>
      <c r="AP39">
        <v>28</v>
      </c>
      <c r="AV39">
        <v>0</v>
      </c>
      <c r="AW39">
        <v>1.5</v>
      </c>
      <c r="AX39">
        <v>0</v>
      </c>
      <c r="AY39">
        <v>0</v>
      </c>
      <c r="AZ39">
        <v>27</v>
      </c>
      <c r="BA39">
        <v>1.3333333333333333</v>
      </c>
      <c r="BB39">
        <v>0</v>
      </c>
      <c r="BC39">
        <v>3.5</v>
      </c>
      <c r="BD39">
        <v>6.666666666666667</v>
      </c>
      <c r="BE39">
        <v>0.33333333333333331</v>
      </c>
      <c r="BF39">
        <v>4.5</v>
      </c>
      <c r="BG39">
        <v>8.1666666666666661</v>
      </c>
      <c r="BH39">
        <v>0</v>
      </c>
      <c r="BI39">
        <v>0</v>
      </c>
      <c r="BJ39">
        <v>0</v>
      </c>
      <c r="BK39">
        <v>0</v>
      </c>
      <c r="BL39">
        <v>4.666666666666667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</row>
    <row r="40" spans="1:124" x14ac:dyDescent="0.25">
      <c r="A40">
        <v>4</v>
      </c>
      <c r="B40">
        <v>6</v>
      </c>
      <c r="C40" t="s">
        <v>64</v>
      </c>
      <c r="D40" t="s">
        <v>63</v>
      </c>
      <c r="F40">
        <v>10</v>
      </c>
      <c r="G40">
        <v>1</v>
      </c>
      <c r="H40">
        <v>2</v>
      </c>
      <c r="I40">
        <v>65</v>
      </c>
      <c r="K40">
        <v>0</v>
      </c>
      <c r="M40">
        <v>0</v>
      </c>
      <c r="Q40">
        <v>10</v>
      </c>
      <c r="W40">
        <v>13</v>
      </c>
      <c r="Z40">
        <v>208</v>
      </c>
      <c r="AB40">
        <v>8</v>
      </c>
      <c r="AC40">
        <v>13</v>
      </c>
      <c r="AD40">
        <v>20</v>
      </c>
      <c r="AE40">
        <v>11</v>
      </c>
      <c r="AF40">
        <v>36</v>
      </c>
      <c r="AG40">
        <v>55</v>
      </c>
      <c r="AI40">
        <v>9</v>
      </c>
      <c r="AP40">
        <v>17</v>
      </c>
      <c r="AV40">
        <v>0</v>
      </c>
      <c r="AW40">
        <v>2.1666666666666665</v>
      </c>
      <c r="AX40">
        <v>0</v>
      </c>
      <c r="AY40">
        <v>0</v>
      </c>
      <c r="AZ40">
        <v>34.666666666666664</v>
      </c>
      <c r="BA40">
        <v>0</v>
      </c>
      <c r="BB40">
        <v>1.3333333333333333</v>
      </c>
      <c r="BC40">
        <v>2.1666666666666665</v>
      </c>
      <c r="BD40">
        <v>3.3333333333333335</v>
      </c>
      <c r="BE40">
        <v>1.8333333333333333</v>
      </c>
      <c r="BF40">
        <v>6</v>
      </c>
      <c r="BG40">
        <v>9.1666666666666661</v>
      </c>
      <c r="BH40">
        <v>0</v>
      </c>
      <c r="BI40">
        <v>1.5</v>
      </c>
      <c r="BJ40">
        <v>0</v>
      </c>
      <c r="BK40">
        <v>0</v>
      </c>
      <c r="BL40">
        <v>2.8333333333333335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</row>
    <row r="41" spans="1:124" x14ac:dyDescent="0.25">
      <c r="A41">
        <v>4</v>
      </c>
      <c r="B41">
        <v>6</v>
      </c>
      <c r="C41" t="s">
        <v>64</v>
      </c>
      <c r="D41" t="s">
        <v>63</v>
      </c>
      <c r="F41">
        <v>11</v>
      </c>
      <c r="G41">
        <v>1</v>
      </c>
      <c r="H41">
        <v>2</v>
      </c>
      <c r="I41">
        <v>51.833333333333329</v>
      </c>
      <c r="K41">
        <v>0</v>
      </c>
      <c r="M41">
        <v>0</v>
      </c>
      <c r="Q41">
        <v>10</v>
      </c>
      <c r="W41">
        <v>13</v>
      </c>
      <c r="Z41">
        <v>153</v>
      </c>
      <c r="AB41">
        <v>8</v>
      </c>
      <c r="AC41">
        <v>2</v>
      </c>
      <c r="AD41">
        <v>12</v>
      </c>
      <c r="AE41">
        <v>17</v>
      </c>
      <c r="AF41">
        <v>64</v>
      </c>
      <c r="AG41">
        <v>10</v>
      </c>
      <c r="AI41">
        <v>21</v>
      </c>
      <c r="AP41">
        <v>11</v>
      </c>
      <c r="AV41">
        <v>0</v>
      </c>
      <c r="AW41">
        <v>2.1666666666666665</v>
      </c>
      <c r="AX41">
        <v>0</v>
      </c>
      <c r="AY41">
        <v>0</v>
      </c>
      <c r="AZ41">
        <v>25.5</v>
      </c>
      <c r="BA41">
        <v>0</v>
      </c>
      <c r="BB41">
        <v>1.3333333333333333</v>
      </c>
      <c r="BC41">
        <v>0.33333333333333331</v>
      </c>
      <c r="BD41">
        <v>2</v>
      </c>
      <c r="BE41">
        <v>2.8333333333333335</v>
      </c>
      <c r="BF41">
        <v>10.666666666666666</v>
      </c>
      <c r="BG41">
        <v>1.6666666666666667</v>
      </c>
      <c r="BH41">
        <v>0</v>
      </c>
      <c r="BI41">
        <v>3.5</v>
      </c>
      <c r="BJ41">
        <v>0</v>
      </c>
      <c r="BK41">
        <v>0</v>
      </c>
      <c r="BL41">
        <v>1.8333333333333333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</row>
    <row r="42" spans="1:124" x14ac:dyDescent="0.25">
      <c r="A42">
        <v>5</v>
      </c>
      <c r="B42">
        <v>3</v>
      </c>
      <c r="C42" t="s">
        <v>62</v>
      </c>
      <c r="D42" t="s">
        <v>61</v>
      </c>
      <c r="F42">
        <v>2</v>
      </c>
      <c r="G42">
        <v>0</v>
      </c>
      <c r="H42">
        <v>1</v>
      </c>
      <c r="I42">
        <v>179</v>
      </c>
      <c r="J42">
        <v>92.38333333333334</v>
      </c>
      <c r="K42">
        <v>0</v>
      </c>
      <c r="L42">
        <v>2.5000000000000001E-2</v>
      </c>
      <c r="M42">
        <v>0</v>
      </c>
      <c r="N42">
        <v>0.1</v>
      </c>
      <c r="O42">
        <v>7.9056941504209485E-2</v>
      </c>
      <c r="P42">
        <v>3.1622776601683791</v>
      </c>
      <c r="Q42">
        <v>6</v>
      </c>
      <c r="R42">
        <v>7.3</v>
      </c>
      <c r="S42">
        <v>44.680625928173065</v>
      </c>
      <c r="T42">
        <v>0.48364379500097127</v>
      </c>
      <c r="Z42">
        <v>2</v>
      </c>
      <c r="AC42">
        <v>54</v>
      </c>
      <c r="AD42">
        <v>136</v>
      </c>
      <c r="AE42">
        <v>134</v>
      </c>
      <c r="AF42">
        <v>1819</v>
      </c>
      <c r="AP42">
        <v>3</v>
      </c>
      <c r="AV42">
        <v>0</v>
      </c>
      <c r="AW42">
        <v>0</v>
      </c>
      <c r="AX42">
        <v>0</v>
      </c>
      <c r="AY42">
        <v>0</v>
      </c>
      <c r="AZ42">
        <v>0.16666666666666666</v>
      </c>
      <c r="BA42">
        <v>0</v>
      </c>
      <c r="BB42">
        <v>0</v>
      </c>
      <c r="BC42">
        <v>4.5</v>
      </c>
      <c r="BD42">
        <v>11.333333333333334</v>
      </c>
      <c r="BE42">
        <v>11.166666666666666</v>
      </c>
      <c r="BF42">
        <v>151.58333333333334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0.25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V42">
        <v>5.8333333333333334E-2</v>
      </c>
      <c r="BW42">
        <v>0.16666666666666666</v>
      </c>
      <c r="BX42">
        <v>0</v>
      </c>
      <c r="BY42">
        <v>0</v>
      </c>
      <c r="BZ42">
        <v>0.76666666666666672</v>
      </c>
      <c r="CA42">
        <v>0.54999999999999993</v>
      </c>
      <c r="CB42">
        <v>0.70833333333333326</v>
      </c>
      <c r="CC42">
        <v>21.966666666666665</v>
      </c>
      <c r="CD42">
        <v>17.366666666666671</v>
      </c>
      <c r="CE42">
        <v>5.2833333333333332</v>
      </c>
      <c r="CF42">
        <v>32.950000000000003</v>
      </c>
      <c r="CG42">
        <v>6.6666666666666666E-2</v>
      </c>
      <c r="CH42">
        <v>0</v>
      </c>
      <c r="CI42">
        <v>11.441666666666666</v>
      </c>
      <c r="CJ42">
        <v>0</v>
      </c>
      <c r="CK42">
        <v>0</v>
      </c>
      <c r="CL42">
        <v>2.5000000000000001E-2</v>
      </c>
      <c r="CM42">
        <v>0</v>
      </c>
      <c r="CN42">
        <v>0</v>
      </c>
      <c r="CO42">
        <v>0</v>
      </c>
      <c r="CP42">
        <v>1.0583333333333333</v>
      </c>
      <c r="CQ42">
        <v>0</v>
      </c>
      <c r="CR42">
        <v>0</v>
      </c>
      <c r="CS42">
        <v>0</v>
      </c>
      <c r="CT42">
        <v>0</v>
      </c>
      <c r="CW42">
        <v>2.3377024206921098</v>
      </c>
      <c r="CX42">
        <v>1.4142135623730954</v>
      </c>
      <c r="CY42">
        <v>0</v>
      </c>
      <c r="CZ42">
        <v>0</v>
      </c>
      <c r="DA42">
        <v>1.5674634984412232</v>
      </c>
      <c r="DB42">
        <v>1.069467550106378</v>
      </c>
      <c r="DC42">
        <v>1.3508082078156736</v>
      </c>
      <c r="DD42">
        <v>2.0925061441192403</v>
      </c>
      <c r="DE42">
        <v>0.96877902374362279</v>
      </c>
      <c r="DF42">
        <v>1.3307456211730118</v>
      </c>
      <c r="DG42">
        <v>3.1622776601683795</v>
      </c>
      <c r="DH42">
        <v>0</v>
      </c>
      <c r="DI42">
        <v>1.770797756212124</v>
      </c>
      <c r="DJ42">
        <v>0</v>
      </c>
      <c r="DK42">
        <v>0</v>
      </c>
      <c r="DL42">
        <v>3.1622776601683791</v>
      </c>
      <c r="DM42">
        <v>0</v>
      </c>
      <c r="DN42">
        <v>0</v>
      </c>
      <c r="DO42">
        <v>0</v>
      </c>
      <c r="DP42">
        <v>2.4861199411099868</v>
      </c>
      <c r="DQ42">
        <v>0</v>
      </c>
      <c r="DR42">
        <v>0</v>
      </c>
      <c r="DS42">
        <v>0</v>
      </c>
      <c r="DT42">
        <v>0</v>
      </c>
    </row>
    <row r="43" spans="1:124" x14ac:dyDescent="0.25">
      <c r="A43">
        <v>5</v>
      </c>
      <c r="B43">
        <v>3</v>
      </c>
      <c r="C43" t="s">
        <v>62</v>
      </c>
      <c r="D43" t="s">
        <v>61</v>
      </c>
      <c r="F43">
        <v>3</v>
      </c>
      <c r="G43">
        <v>0</v>
      </c>
      <c r="H43">
        <v>1</v>
      </c>
      <c r="I43">
        <v>152.33333333333331</v>
      </c>
      <c r="K43">
        <v>0</v>
      </c>
      <c r="M43">
        <v>0</v>
      </c>
      <c r="Q43">
        <v>8</v>
      </c>
      <c r="W43">
        <v>4</v>
      </c>
      <c r="Z43">
        <v>4</v>
      </c>
      <c r="AA43">
        <v>6</v>
      </c>
      <c r="AB43">
        <v>2</v>
      </c>
      <c r="AC43">
        <v>114</v>
      </c>
      <c r="AD43">
        <v>1442</v>
      </c>
      <c r="AE43">
        <v>146</v>
      </c>
      <c r="AF43">
        <v>110</v>
      </c>
      <c r="AV43">
        <v>0</v>
      </c>
      <c r="AW43">
        <v>0.33333333333333331</v>
      </c>
      <c r="AX43">
        <v>0</v>
      </c>
      <c r="AY43">
        <v>0</v>
      </c>
      <c r="AZ43">
        <v>0.33333333333333331</v>
      </c>
      <c r="BA43">
        <v>0.5</v>
      </c>
      <c r="BB43">
        <v>0.16666666666666666</v>
      </c>
      <c r="BC43">
        <v>9.5</v>
      </c>
      <c r="BD43">
        <v>120.16666666666667</v>
      </c>
      <c r="BE43">
        <v>12.166666666666666</v>
      </c>
      <c r="BF43">
        <v>9.1666666666666661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</row>
    <row r="44" spans="1:124" x14ac:dyDescent="0.25">
      <c r="A44">
        <v>5</v>
      </c>
      <c r="B44">
        <v>3</v>
      </c>
      <c r="C44" t="s">
        <v>62</v>
      </c>
      <c r="D44" t="s">
        <v>61</v>
      </c>
      <c r="F44">
        <v>4</v>
      </c>
      <c r="G44">
        <v>0</v>
      </c>
      <c r="H44">
        <v>1</v>
      </c>
      <c r="I44">
        <v>28</v>
      </c>
      <c r="K44">
        <v>0</v>
      </c>
      <c r="M44">
        <v>0</v>
      </c>
      <c r="Q44">
        <v>9</v>
      </c>
      <c r="V44">
        <v>2</v>
      </c>
      <c r="W44">
        <v>8</v>
      </c>
      <c r="Z44">
        <v>2</v>
      </c>
      <c r="AA44">
        <v>8</v>
      </c>
      <c r="AB44">
        <v>8</v>
      </c>
      <c r="AC44">
        <v>106</v>
      </c>
      <c r="AD44">
        <v>60</v>
      </c>
      <c r="AE44">
        <v>8</v>
      </c>
      <c r="AF44">
        <v>134</v>
      </c>
      <c r="AV44">
        <v>0.16666666666666666</v>
      </c>
      <c r="AW44">
        <v>0.66666666666666663</v>
      </c>
      <c r="AX44">
        <v>0</v>
      </c>
      <c r="AY44">
        <v>0</v>
      </c>
      <c r="AZ44">
        <v>0.16666666666666666</v>
      </c>
      <c r="BA44">
        <v>0.66666666666666663</v>
      </c>
      <c r="BB44">
        <v>0.66666666666666663</v>
      </c>
      <c r="BC44">
        <v>8.8333333333333339</v>
      </c>
      <c r="BD44">
        <v>5</v>
      </c>
      <c r="BE44">
        <v>0.66666666666666663</v>
      </c>
      <c r="BF44">
        <v>11.166666666666666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</row>
    <row r="45" spans="1:124" x14ac:dyDescent="0.25">
      <c r="A45">
        <v>5</v>
      </c>
      <c r="B45">
        <v>3</v>
      </c>
      <c r="C45" t="s">
        <v>62</v>
      </c>
      <c r="D45" t="s">
        <v>61</v>
      </c>
      <c r="F45">
        <v>5</v>
      </c>
      <c r="G45">
        <v>0</v>
      </c>
      <c r="H45">
        <v>1</v>
      </c>
      <c r="I45">
        <v>82</v>
      </c>
      <c r="K45">
        <v>0</v>
      </c>
      <c r="M45">
        <v>0</v>
      </c>
      <c r="Q45">
        <v>7</v>
      </c>
      <c r="V45">
        <v>5</v>
      </c>
      <c r="W45">
        <v>4</v>
      </c>
      <c r="Z45">
        <v>37</v>
      </c>
      <c r="AC45">
        <v>366</v>
      </c>
      <c r="AD45">
        <v>64</v>
      </c>
      <c r="AE45">
        <v>144</v>
      </c>
      <c r="AF45">
        <v>364</v>
      </c>
      <c r="AV45">
        <v>0.41666666666666669</v>
      </c>
      <c r="AW45">
        <v>0.33333333333333331</v>
      </c>
      <c r="AX45">
        <v>0</v>
      </c>
      <c r="AY45">
        <v>0</v>
      </c>
      <c r="AZ45">
        <v>3.0833333333333335</v>
      </c>
      <c r="BA45">
        <v>0</v>
      </c>
      <c r="BB45">
        <v>0</v>
      </c>
      <c r="BC45">
        <v>30.5</v>
      </c>
      <c r="BD45">
        <v>5.333333333333333</v>
      </c>
      <c r="BE45">
        <v>12</v>
      </c>
      <c r="BF45">
        <v>30.333333333333332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</row>
    <row r="46" spans="1:124" x14ac:dyDescent="0.25">
      <c r="A46">
        <v>5</v>
      </c>
      <c r="B46">
        <v>3</v>
      </c>
      <c r="C46" t="s">
        <v>62</v>
      </c>
      <c r="D46" t="s">
        <v>61</v>
      </c>
      <c r="F46">
        <v>6</v>
      </c>
      <c r="G46">
        <v>1</v>
      </c>
      <c r="H46">
        <v>2</v>
      </c>
      <c r="I46">
        <v>55.166666666666671</v>
      </c>
      <c r="K46">
        <v>0</v>
      </c>
      <c r="M46">
        <v>0</v>
      </c>
      <c r="Q46">
        <v>9</v>
      </c>
      <c r="W46">
        <v>2</v>
      </c>
      <c r="Z46">
        <v>17</v>
      </c>
      <c r="AA46">
        <v>2</v>
      </c>
      <c r="AB46">
        <v>2</v>
      </c>
      <c r="AC46">
        <v>283</v>
      </c>
      <c r="AD46">
        <v>8</v>
      </c>
      <c r="AE46">
        <v>3</v>
      </c>
      <c r="AF46">
        <v>8</v>
      </c>
      <c r="AI46">
        <v>6</v>
      </c>
      <c r="AV46">
        <v>0</v>
      </c>
      <c r="AW46">
        <v>0.33333333333333331</v>
      </c>
      <c r="AX46">
        <v>0</v>
      </c>
      <c r="AY46">
        <v>0</v>
      </c>
      <c r="AZ46">
        <v>2.8333333333333335</v>
      </c>
      <c r="BA46">
        <v>0.33333333333333331</v>
      </c>
      <c r="BB46">
        <v>0.33333333333333331</v>
      </c>
      <c r="BC46">
        <v>47.166666666666664</v>
      </c>
      <c r="BD46">
        <v>1.3333333333333333</v>
      </c>
      <c r="BE46">
        <v>0.5</v>
      </c>
      <c r="BF46">
        <v>1.3333333333333333</v>
      </c>
      <c r="BG46">
        <v>0</v>
      </c>
      <c r="BH46">
        <v>0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</row>
    <row r="47" spans="1:124" x14ac:dyDescent="0.25">
      <c r="A47">
        <v>5</v>
      </c>
      <c r="B47">
        <v>3</v>
      </c>
      <c r="C47" t="s">
        <v>62</v>
      </c>
      <c r="D47" t="s">
        <v>61</v>
      </c>
      <c r="F47">
        <v>7</v>
      </c>
      <c r="G47">
        <v>0</v>
      </c>
      <c r="H47">
        <v>1</v>
      </c>
      <c r="I47">
        <v>67.666666666666671</v>
      </c>
      <c r="K47">
        <v>0.25</v>
      </c>
      <c r="M47">
        <v>1</v>
      </c>
      <c r="Q47">
        <v>7</v>
      </c>
      <c r="Z47">
        <v>13</v>
      </c>
      <c r="AB47">
        <v>15</v>
      </c>
      <c r="AC47">
        <v>348</v>
      </c>
      <c r="AD47">
        <v>160</v>
      </c>
      <c r="AE47">
        <v>10</v>
      </c>
      <c r="AF47">
        <v>183</v>
      </c>
      <c r="AI47">
        <v>83</v>
      </c>
      <c r="AL47">
        <v>3</v>
      </c>
      <c r="AV47">
        <v>0</v>
      </c>
      <c r="AW47">
        <v>0</v>
      </c>
      <c r="AX47">
        <v>0</v>
      </c>
      <c r="AY47">
        <v>0</v>
      </c>
      <c r="AZ47">
        <v>1.0833333333333333</v>
      </c>
      <c r="BA47">
        <v>0</v>
      </c>
      <c r="BB47">
        <v>1.25</v>
      </c>
      <c r="BC47">
        <v>29</v>
      </c>
      <c r="BD47">
        <v>13.333333333333334</v>
      </c>
      <c r="BE47">
        <v>0.83333333333333337</v>
      </c>
      <c r="BF47">
        <v>15.25</v>
      </c>
      <c r="BG47">
        <v>0</v>
      </c>
      <c r="BH47">
        <v>0</v>
      </c>
      <c r="BI47">
        <v>6.916666666666667</v>
      </c>
      <c r="BJ47">
        <v>0</v>
      </c>
      <c r="BK47">
        <v>0</v>
      </c>
      <c r="BL47">
        <v>0</v>
      </c>
      <c r="BM47">
        <v>0.25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</row>
    <row r="48" spans="1:124" x14ac:dyDescent="0.25">
      <c r="A48">
        <v>5</v>
      </c>
      <c r="B48">
        <v>3</v>
      </c>
      <c r="C48" t="s">
        <v>62</v>
      </c>
      <c r="D48" t="s">
        <v>61</v>
      </c>
      <c r="F48">
        <v>8</v>
      </c>
      <c r="G48">
        <v>2</v>
      </c>
      <c r="H48">
        <v>4</v>
      </c>
      <c r="I48">
        <v>93.666666666666657</v>
      </c>
      <c r="K48">
        <v>0</v>
      </c>
      <c r="M48">
        <v>0</v>
      </c>
      <c r="Q48">
        <v>7</v>
      </c>
      <c r="AA48">
        <v>4</v>
      </c>
      <c r="AC48">
        <v>68</v>
      </c>
      <c r="AD48">
        <v>24</v>
      </c>
      <c r="AE48">
        <v>11</v>
      </c>
      <c r="AF48">
        <v>114</v>
      </c>
      <c r="AI48">
        <v>54</v>
      </c>
      <c r="AP48">
        <v>6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1.3333333333333333</v>
      </c>
      <c r="BB48">
        <v>0</v>
      </c>
      <c r="BC48">
        <v>22.666666666666668</v>
      </c>
      <c r="BD48">
        <v>8</v>
      </c>
      <c r="BE48">
        <v>3.6666666666666665</v>
      </c>
      <c r="BF48">
        <v>38</v>
      </c>
      <c r="BG48">
        <v>0</v>
      </c>
      <c r="BH48">
        <v>0</v>
      </c>
      <c r="BI48">
        <v>18</v>
      </c>
      <c r="BJ48">
        <v>0</v>
      </c>
      <c r="BK48">
        <v>0</v>
      </c>
      <c r="BL48">
        <v>2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</row>
    <row r="49" spans="1:124" x14ac:dyDescent="0.25">
      <c r="A49">
        <v>5</v>
      </c>
      <c r="B49">
        <v>3</v>
      </c>
      <c r="C49" t="s">
        <v>62</v>
      </c>
      <c r="D49" t="s">
        <v>61</v>
      </c>
      <c r="F49">
        <v>9</v>
      </c>
      <c r="G49">
        <v>2</v>
      </c>
      <c r="H49">
        <v>4</v>
      </c>
      <c r="I49">
        <v>69.333333333333329</v>
      </c>
      <c r="K49">
        <v>0</v>
      </c>
      <c r="M49">
        <v>0</v>
      </c>
      <c r="Q49">
        <v>8</v>
      </c>
      <c r="AA49">
        <v>4</v>
      </c>
      <c r="AB49">
        <v>6</v>
      </c>
      <c r="AC49">
        <v>56</v>
      </c>
      <c r="AD49">
        <v>16</v>
      </c>
      <c r="AF49">
        <v>36</v>
      </c>
      <c r="AG49">
        <v>2</v>
      </c>
      <c r="AI49">
        <v>63</v>
      </c>
      <c r="AP49">
        <v>25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1.3333333333333333</v>
      </c>
      <c r="BB49">
        <v>2</v>
      </c>
      <c r="BC49">
        <v>18.666666666666668</v>
      </c>
      <c r="BD49">
        <v>5.333333333333333</v>
      </c>
      <c r="BE49">
        <v>0</v>
      </c>
      <c r="BF49">
        <v>12</v>
      </c>
      <c r="BG49">
        <v>0.66666666666666663</v>
      </c>
      <c r="BH49">
        <v>0</v>
      </c>
      <c r="BI49">
        <v>21</v>
      </c>
      <c r="BJ49">
        <v>0</v>
      </c>
      <c r="BK49">
        <v>0</v>
      </c>
      <c r="BL49">
        <v>8.3333333333333339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</row>
    <row r="50" spans="1:124" x14ac:dyDescent="0.25">
      <c r="A50">
        <v>5</v>
      </c>
      <c r="B50">
        <v>3</v>
      </c>
      <c r="C50" t="s">
        <v>62</v>
      </c>
      <c r="D50" t="s">
        <v>61</v>
      </c>
      <c r="F50">
        <v>10</v>
      </c>
      <c r="G50">
        <v>2</v>
      </c>
      <c r="H50">
        <v>4</v>
      </c>
      <c r="I50">
        <v>101.33333333333334</v>
      </c>
      <c r="K50">
        <v>0</v>
      </c>
      <c r="M50">
        <v>0</v>
      </c>
      <c r="Q50">
        <v>6</v>
      </c>
      <c r="AB50">
        <v>8</v>
      </c>
      <c r="AC50">
        <v>37</v>
      </c>
      <c r="AD50">
        <v>6</v>
      </c>
      <c r="AE50">
        <v>10</v>
      </c>
      <c r="AF50">
        <v>49</v>
      </c>
      <c r="AI50">
        <v>194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2.6666666666666665</v>
      </c>
      <c r="BC50">
        <v>12.333333333333334</v>
      </c>
      <c r="BD50">
        <v>2</v>
      </c>
      <c r="BE50">
        <v>3.3333333333333335</v>
      </c>
      <c r="BF50">
        <v>16.333333333333332</v>
      </c>
      <c r="BG50">
        <v>0</v>
      </c>
      <c r="BH50">
        <v>0</v>
      </c>
      <c r="BI50">
        <v>64.666666666666671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</row>
    <row r="51" spans="1:124" x14ac:dyDescent="0.25">
      <c r="A51">
        <v>5</v>
      </c>
      <c r="B51">
        <v>3</v>
      </c>
      <c r="C51" t="s">
        <v>62</v>
      </c>
      <c r="D51" t="s">
        <v>61</v>
      </c>
      <c r="F51">
        <v>11</v>
      </c>
      <c r="G51">
        <v>1</v>
      </c>
      <c r="H51">
        <v>2</v>
      </c>
      <c r="I51">
        <v>95.333333333333329</v>
      </c>
      <c r="K51">
        <v>0</v>
      </c>
      <c r="M51">
        <v>0</v>
      </c>
      <c r="Q51">
        <v>6</v>
      </c>
      <c r="AA51">
        <v>8</v>
      </c>
      <c r="AC51">
        <v>219</v>
      </c>
      <c r="AD51">
        <v>11</v>
      </c>
      <c r="AE51">
        <v>51</v>
      </c>
      <c r="AF51">
        <v>266</v>
      </c>
      <c r="AI51">
        <v>17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1.3333333333333333</v>
      </c>
      <c r="BB51">
        <v>0</v>
      </c>
      <c r="BC51">
        <v>36.5</v>
      </c>
      <c r="BD51">
        <v>1.8333333333333333</v>
      </c>
      <c r="BE51">
        <v>8.5</v>
      </c>
      <c r="BF51">
        <v>44.333333333333336</v>
      </c>
      <c r="BG51">
        <v>0</v>
      </c>
      <c r="BH51">
        <v>0</v>
      </c>
      <c r="BI51">
        <v>2.8333333333333335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</row>
    <row r="52" spans="1:124" x14ac:dyDescent="0.25">
      <c r="A52">
        <v>6</v>
      </c>
      <c r="B52">
        <v>1</v>
      </c>
      <c r="C52" t="s">
        <v>64</v>
      </c>
      <c r="D52" t="s">
        <v>61</v>
      </c>
      <c r="F52">
        <v>2</v>
      </c>
      <c r="G52">
        <v>1</v>
      </c>
      <c r="H52">
        <v>2</v>
      </c>
      <c r="I52">
        <v>176.66666666666669</v>
      </c>
      <c r="J52">
        <v>149.94166666666666</v>
      </c>
      <c r="K52">
        <v>0.16666666666666666</v>
      </c>
      <c r="L52">
        <v>0.3</v>
      </c>
      <c r="M52">
        <v>1</v>
      </c>
      <c r="N52">
        <v>0.6</v>
      </c>
      <c r="O52">
        <v>0.29186501192363767</v>
      </c>
      <c r="P52">
        <v>0.97288337307879225</v>
      </c>
      <c r="Q52">
        <v>7</v>
      </c>
      <c r="R52">
        <v>7.4</v>
      </c>
      <c r="S52">
        <v>162.022270464721</v>
      </c>
      <c r="T52">
        <v>1.0805686909223877</v>
      </c>
      <c r="W52">
        <v>20</v>
      </c>
      <c r="Z52">
        <v>24</v>
      </c>
      <c r="AA52">
        <v>8</v>
      </c>
      <c r="AC52">
        <v>40</v>
      </c>
      <c r="AD52">
        <v>176</v>
      </c>
      <c r="AE52">
        <v>128</v>
      </c>
      <c r="AF52">
        <v>664</v>
      </c>
      <c r="AR52">
        <v>1</v>
      </c>
      <c r="AV52">
        <v>0</v>
      </c>
      <c r="AW52">
        <v>3.3333333333333335</v>
      </c>
      <c r="AX52">
        <v>0</v>
      </c>
      <c r="AY52">
        <v>0</v>
      </c>
      <c r="AZ52">
        <v>4</v>
      </c>
      <c r="BA52">
        <v>1.3333333333333333</v>
      </c>
      <c r="BB52">
        <v>0</v>
      </c>
      <c r="BC52">
        <v>6.666666666666667</v>
      </c>
      <c r="BD52">
        <v>29.333333333333332</v>
      </c>
      <c r="BE52">
        <v>21.333333333333332</v>
      </c>
      <c r="BF52">
        <v>110.66666666666667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0.16666666666666666</v>
      </c>
      <c r="BS52">
        <v>0</v>
      </c>
      <c r="BT52">
        <v>0</v>
      </c>
      <c r="BV52">
        <v>0.2</v>
      </c>
      <c r="BW52">
        <v>29.083333333333332</v>
      </c>
      <c r="BX52">
        <v>0</v>
      </c>
      <c r="BY52">
        <v>0</v>
      </c>
      <c r="BZ52">
        <v>0.98333333333333339</v>
      </c>
      <c r="CA52">
        <v>1.1166666666666667</v>
      </c>
      <c r="CB52">
        <v>0.81666666666666665</v>
      </c>
      <c r="CC52">
        <v>7.6000000000000014</v>
      </c>
      <c r="CD52">
        <v>27.841666666666676</v>
      </c>
      <c r="CE52">
        <v>19.5</v>
      </c>
      <c r="CF52">
        <v>59.15</v>
      </c>
      <c r="CG52">
        <v>0.60000000000000009</v>
      </c>
      <c r="CH52">
        <v>0</v>
      </c>
      <c r="CI52">
        <v>0.18333333333333332</v>
      </c>
      <c r="CJ52">
        <v>0</v>
      </c>
      <c r="CK52">
        <v>0</v>
      </c>
      <c r="CL52">
        <v>0.21666666666666665</v>
      </c>
      <c r="CM52">
        <v>0</v>
      </c>
      <c r="CN52">
        <v>0</v>
      </c>
      <c r="CO52">
        <v>0</v>
      </c>
      <c r="CP52">
        <v>2.8666666666666667</v>
      </c>
      <c r="CQ52">
        <v>0</v>
      </c>
      <c r="CR52">
        <v>1.6666666666666666E-2</v>
      </c>
      <c r="CS52">
        <v>6.6666666666666666E-2</v>
      </c>
      <c r="CT52">
        <v>0</v>
      </c>
      <c r="CW52">
        <v>1.7480147469502527</v>
      </c>
      <c r="CX52">
        <v>1.3992205911714877</v>
      </c>
      <c r="CY52">
        <v>0</v>
      </c>
      <c r="CZ52">
        <v>0</v>
      </c>
      <c r="DA52">
        <v>1.2440929404213097</v>
      </c>
      <c r="DB52">
        <v>1.1058885703189674</v>
      </c>
      <c r="DC52">
        <v>2.8804523737046597</v>
      </c>
      <c r="DD52">
        <v>1.4599619091108238</v>
      </c>
      <c r="DE52">
        <v>2.3213062607041155</v>
      </c>
      <c r="DF52">
        <v>1.621106419288509</v>
      </c>
      <c r="DG52">
        <v>2.6969728495927296</v>
      </c>
      <c r="DH52">
        <v>0</v>
      </c>
      <c r="DI52">
        <v>1.3853490243227229</v>
      </c>
      <c r="DJ52">
        <v>0</v>
      </c>
      <c r="DK52">
        <v>0</v>
      </c>
      <c r="DL52">
        <v>1.3099527973789542</v>
      </c>
      <c r="DM52">
        <v>0</v>
      </c>
      <c r="DN52">
        <v>0</v>
      </c>
      <c r="DO52">
        <v>0</v>
      </c>
      <c r="DP52">
        <v>3.0204966538725921</v>
      </c>
      <c r="DQ52">
        <v>0</v>
      </c>
      <c r="DR52">
        <v>3.1622776601683795</v>
      </c>
      <c r="DS52">
        <v>3.1622776601683795</v>
      </c>
      <c r="DT52">
        <v>0</v>
      </c>
    </row>
    <row r="53" spans="1:124" x14ac:dyDescent="0.25">
      <c r="A53">
        <v>6</v>
      </c>
      <c r="B53">
        <v>1</v>
      </c>
      <c r="C53" t="s">
        <v>64</v>
      </c>
      <c r="D53" t="s">
        <v>61</v>
      </c>
      <c r="F53">
        <v>3</v>
      </c>
      <c r="G53">
        <v>2</v>
      </c>
      <c r="H53">
        <v>4</v>
      </c>
      <c r="I53">
        <v>565.33333333333326</v>
      </c>
      <c r="K53">
        <v>0.66666666666666663</v>
      </c>
      <c r="M53">
        <v>1</v>
      </c>
      <c r="Q53">
        <v>6</v>
      </c>
      <c r="Z53">
        <v>4</v>
      </c>
      <c r="AA53">
        <v>6</v>
      </c>
      <c r="AC53">
        <v>12</v>
      </c>
      <c r="AD53">
        <v>324</v>
      </c>
      <c r="AE53">
        <v>440</v>
      </c>
      <c r="AF53">
        <v>910</v>
      </c>
      <c r="AS53">
        <v>2</v>
      </c>
      <c r="AV53">
        <v>0</v>
      </c>
      <c r="AW53">
        <v>0</v>
      </c>
      <c r="AX53">
        <v>0</v>
      </c>
      <c r="AY53">
        <v>0</v>
      </c>
      <c r="AZ53">
        <v>1.3333333333333333</v>
      </c>
      <c r="BA53">
        <v>2</v>
      </c>
      <c r="BB53">
        <v>0</v>
      </c>
      <c r="BC53">
        <v>4</v>
      </c>
      <c r="BD53">
        <v>108</v>
      </c>
      <c r="BE53">
        <v>146.66666666666666</v>
      </c>
      <c r="BF53">
        <v>303.33333333333331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0.66666666666666663</v>
      </c>
      <c r="BT53">
        <v>0</v>
      </c>
    </row>
    <row r="54" spans="1:124" x14ac:dyDescent="0.25">
      <c r="A54">
        <v>6</v>
      </c>
      <c r="B54">
        <v>1</v>
      </c>
      <c r="C54" t="s">
        <v>64</v>
      </c>
      <c r="D54" t="s">
        <v>61</v>
      </c>
      <c r="F54">
        <v>4</v>
      </c>
      <c r="G54">
        <v>1</v>
      </c>
      <c r="H54">
        <v>2</v>
      </c>
      <c r="I54">
        <v>130.66666666666666</v>
      </c>
      <c r="K54">
        <v>0.66666666666666663</v>
      </c>
      <c r="M54">
        <v>1</v>
      </c>
      <c r="Q54">
        <v>8</v>
      </c>
      <c r="V54">
        <v>2</v>
      </c>
      <c r="W54">
        <v>20</v>
      </c>
      <c r="Z54">
        <v>4</v>
      </c>
      <c r="AA54">
        <v>2</v>
      </c>
      <c r="AC54">
        <v>104</v>
      </c>
      <c r="AD54">
        <v>578</v>
      </c>
      <c r="AE54">
        <v>36</v>
      </c>
      <c r="AF54">
        <v>38</v>
      </c>
      <c r="AL54">
        <v>4</v>
      </c>
      <c r="AV54">
        <v>0.33333333333333331</v>
      </c>
      <c r="AW54">
        <v>3.3333333333333335</v>
      </c>
      <c r="AX54">
        <v>0</v>
      </c>
      <c r="AY54">
        <v>0</v>
      </c>
      <c r="AZ54">
        <v>0.66666666666666663</v>
      </c>
      <c r="BA54">
        <v>0.33333333333333331</v>
      </c>
      <c r="BB54">
        <v>0</v>
      </c>
      <c r="BC54">
        <v>17.333333333333332</v>
      </c>
      <c r="BD54">
        <v>96.333333333333329</v>
      </c>
      <c r="BE54">
        <v>6</v>
      </c>
      <c r="BF54">
        <v>6.333333333333333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0.66666666666666663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</row>
    <row r="55" spans="1:124" x14ac:dyDescent="0.25">
      <c r="A55">
        <v>6</v>
      </c>
      <c r="B55">
        <v>1</v>
      </c>
      <c r="C55" t="s">
        <v>64</v>
      </c>
      <c r="D55" t="s">
        <v>61</v>
      </c>
      <c r="F55">
        <v>5</v>
      </c>
      <c r="G55">
        <v>1</v>
      </c>
      <c r="H55">
        <v>2</v>
      </c>
      <c r="I55">
        <v>130</v>
      </c>
      <c r="K55">
        <v>0</v>
      </c>
      <c r="M55">
        <v>0</v>
      </c>
      <c r="Q55">
        <v>9</v>
      </c>
      <c r="V55">
        <v>5</v>
      </c>
      <c r="W55">
        <v>289</v>
      </c>
      <c r="Z55">
        <v>2</v>
      </c>
      <c r="AA55">
        <v>5</v>
      </c>
      <c r="AC55">
        <v>53</v>
      </c>
      <c r="AD55">
        <v>159</v>
      </c>
      <c r="AE55">
        <v>90</v>
      </c>
      <c r="AF55">
        <v>146</v>
      </c>
      <c r="AG55">
        <v>31</v>
      </c>
      <c r="AV55">
        <v>0.83333333333333337</v>
      </c>
      <c r="AW55">
        <v>48.166666666666664</v>
      </c>
      <c r="AX55">
        <v>0</v>
      </c>
      <c r="AY55">
        <v>0</v>
      </c>
      <c r="AZ55">
        <v>0.33333333333333331</v>
      </c>
      <c r="BA55">
        <v>0.83333333333333337</v>
      </c>
      <c r="BB55">
        <v>0</v>
      </c>
      <c r="BC55">
        <v>8.8333333333333339</v>
      </c>
      <c r="BD55">
        <v>26.5</v>
      </c>
      <c r="BE55">
        <v>15</v>
      </c>
      <c r="BF55">
        <v>24.333333333333332</v>
      </c>
      <c r="BG55">
        <v>5.166666666666667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</row>
    <row r="56" spans="1:124" x14ac:dyDescent="0.25">
      <c r="A56">
        <v>6</v>
      </c>
      <c r="B56">
        <v>1</v>
      </c>
      <c r="C56" t="s">
        <v>64</v>
      </c>
      <c r="D56" t="s">
        <v>61</v>
      </c>
      <c r="F56">
        <v>6</v>
      </c>
      <c r="G56">
        <v>1</v>
      </c>
      <c r="H56">
        <v>2</v>
      </c>
      <c r="I56">
        <v>93.833333333333329</v>
      </c>
      <c r="K56">
        <v>0.5</v>
      </c>
      <c r="M56">
        <v>1</v>
      </c>
      <c r="Q56">
        <v>8</v>
      </c>
      <c r="V56">
        <v>5</v>
      </c>
      <c r="W56">
        <v>404</v>
      </c>
      <c r="Z56">
        <v>4</v>
      </c>
      <c r="AA56">
        <v>6</v>
      </c>
      <c r="AC56">
        <v>83</v>
      </c>
      <c r="AD56">
        <v>55</v>
      </c>
      <c r="AG56">
        <v>4</v>
      </c>
      <c r="AI56">
        <v>2</v>
      </c>
      <c r="AL56">
        <v>3</v>
      </c>
      <c r="AV56">
        <v>0.83333333333333337</v>
      </c>
      <c r="AW56">
        <v>67.333333333333329</v>
      </c>
      <c r="AX56">
        <v>0</v>
      </c>
      <c r="AY56">
        <v>0</v>
      </c>
      <c r="AZ56">
        <v>0.66666666666666663</v>
      </c>
      <c r="BA56">
        <v>1</v>
      </c>
      <c r="BB56">
        <v>0</v>
      </c>
      <c r="BC56">
        <v>13.833333333333334</v>
      </c>
      <c r="BD56">
        <v>9.1666666666666661</v>
      </c>
      <c r="BE56">
        <v>0</v>
      </c>
      <c r="BF56">
        <v>0</v>
      </c>
      <c r="BG56">
        <v>0.66666666666666663</v>
      </c>
      <c r="BH56">
        <v>0</v>
      </c>
      <c r="BI56">
        <v>0.33333333333333331</v>
      </c>
      <c r="BJ56">
        <v>0</v>
      </c>
      <c r="BK56">
        <v>0</v>
      </c>
      <c r="BL56">
        <v>0</v>
      </c>
      <c r="BM56">
        <v>0.5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</row>
    <row r="57" spans="1:124" x14ac:dyDescent="0.25">
      <c r="A57">
        <v>6</v>
      </c>
      <c r="B57">
        <v>1</v>
      </c>
      <c r="C57" t="s">
        <v>64</v>
      </c>
      <c r="D57" t="s">
        <v>61</v>
      </c>
      <c r="F57">
        <v>7</v>
      </c>
      <c r="G57">
        <v>1</v>
      </c>
      <c r="H57">
        <v>2</v>
      </c>
      <c r="I57">
        <v>162.5</v>
      </c>
      <c r="K57">
        <v>0.5</v>
      </c>
      <c r="M57">
        <v>1</v>
      </c>
      <c r="Q57">
        <v>9</v>
      </c>
      <c r="W57">
        <v>710</v>
      </c>
      <c r="Z57">
        <v>11</v>
      </c>
      <c r="AA57">
        <v>25</v>
      </c>
      <c r="AB57">
        <v>45</v>
      </c>
      <c r="AC57">
        <v>87</v>
      </c>
      <c r="AD57">
        <v>30</v>
      </c>
      <c r="AE57">
        <v>5</v>
      </c>
      <c r="AF57">
        <v>59</v>
      </c>
      <c r="AI57">
        <v>3</v>
      </c>
      <c r="AL57">
        <v>3</v>
      </c>
      <c r="AV57">
        <v>0</v>
      </c>
      <c r="AW57">
        <v>118.33333333333333</v>
      </c>
      <c r="AX57">
        <v>0</v>
      </c>
      <c r="AY57">
        <v>0</v>
      </c>
      <c r="AZ57">
        <v>1.8333333333333333</v>
      </c>
      <c r="BA57">
        <v>4.166666666666667</v>
      </c>
      <c r="BB57">
        <v>7.5</v>
      </c>
      <c r="BC57">
        <v>14.5</v>
      </c>
      <c r="BD57">
        <v>5</v>
      </c>
      <c r="BE57">
        <v>0.83333333333333337</v>
      </c>
      <c r="BF57">
        <v>9.8333333333333339</v>
      </c>
      <c r="BG57">
        <v>0</v>
      </c>
      <c r="BH57">
        <v>0</v>
      </c>
      <c r="BI57">
        <v>0.5</v>
      </c>
      <c r="BJ57">
        <v>0</v>
      </c>
      <c r="BK57">
        <v>0</v>
      </c>
      <c r="BL57">
        <v>0</v>
      </c>
      <c r="BM57">
        <v>0.5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</row>
    <row r="58" spans="1:124" x14ac:dyDescent="0.25">
      <c r="A58">
        <v>6</v>
      </c>
      <c r="B58">
        <v>1</v>
      </c>
      <c r="C58" t="s">
        <v>64</v>
      </c>
      <c r="D58" t="s">
        <v>61</v>
      </c>
      <c r="F58">
        <v>8</v>
      </c>
      <c r="G58">
        <v>1</v>
      </c>
      <c r="H58">
        <v>2</v>
      </c>
      <c r="I58">
        <v>200</v>
      </c>
      <c r="K58">
        <v>0.5</v>
      </c>
      <c r="M58">
        <v>1</v>
      </c>
      <c r="Q58">
        <v>8</v>
      </c>
      <c r="W58">
        <v>299</v>
      </c>
      <c r="Z58">
        <v>6</v>
      </c>
      <c r="AC58">
        <v>49</v>
      </c>
      <c r="AD58">
        <v>8</v>
      </c>
      <c r="AE58">
        <v>8</v>
      </c>
      <c r="AF58">
        <v>661</v>
      </c>
      <c r="AI58">
        <v>4</v>
      </c>
      <c r="AL58">
        <v>3</v>
      </c>
      <c r="AP58">
        <v>165</v>
      </c>
      <c r="AV58">
        <v>0</v>
      </c>
      <c r="AW58">
        <v>49.833333333333336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8.1666666666666661</v>
      </c>
      <c r="BD58">
        <v>1.3333333333333333</v>
      </c>
      <c r="BE58">
        <v>1.3333333333333333</v>
      </c>
      <c r="BF58">
        <v>110.16666666666667</v>
      </c>
      <c r="BG58">
        <v>0</v>
      </c>
      <c r="BH58">
        <v>0</v>
      </c>
      <c r="BI58">
        <v>0.66666666666666663</v>
      </c>
      <c r="BJ58">
        <v>0</v>
      </c>
      <c r="BK58">
        <v>0</v>
      </c>
      <c r="BL58">
        <v>27.5</v>
      </c>
      <c r="BM58">
        <v>0.5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</row>
    <row r="59" spans="1:124" x14ac:dyDescent="0.25">
      <c r="A59">
        <v>6</v>
      </c>
      <c r="B59">
        <v>1</v>
      </c>
      <c r="C59" t="s">
        <v>64</v>
      </c>
      <c r="D59" t="s">
        <v>61</v>
      </c>
      <c r="F59">
        <v>9</v>
      </c>
      <c r="G59">
        <v>0</v>
      </c>
      <c r="H59">
        <v>1</v>
      </c>
      <c r="I59">
        <v>32.5</v>
      </c>
      <c r="K59">
        <v>0</v>
      </c>
      <c r="M59">
        <v>0</v>
      </c>
      <c r="Q59">
        <v>7</v>
      </c>
      <c r="AB59">
        <v>4</v>
      </c>
      <c r="AC59">
        <v>12</v>
      </c>
      <c r="AD59">
        <v>23</v>
      </c>
      <c r="AE59">
        <v>44</v>
      </c>
      <c r="AF59">
        <v>297</v>
      </c>
      <c r="AG59">
        <v>2</v>
      </c>
      <c r="AP59">
        <v>8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0.33333333333333331</v>
      </c>
      <c r="BC59">
        <v>1</v>
      </c>
      <c r="BD59">
        <v>1.9166666666666667</v>
      </c>
      <c r="BE59">
        <v>3.6666666666666665</v>
      </c>
      <c r="BF59">
        <v>24.75</v>
      </c>
      <c r="BG59">
        <v>0.16666666666666666</v>
      </c>
      <c r="BH59">
        <v>0</v>
      </c>
      <c r="BI59">
        <v>0</v>
      </c>
      <c r="BJ59">
        <v>0</v>
      </c>
      <c r="BK59">
        <v>0</v>
      </c>
      <c r="BL59">
        <v>0.66666666666666663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</row>
    <row r="60" spans="1:124" x14ac:dyDescent="0.25">
      <c r="A60">
        <v>6</v>
      </c>
      <c r="B60">
        <v>1</v>
      </c>
      <c r="C60" t="s">
        <v>64</v>
      </c>
      <c r="D60" t="s">
        <v>61</v>
      </c>
      <c r="F60">
        <v>10</v>
      </c>
      <c r="G60">
        <v>1</v>
      </c>
      <c r="H60">
        <v>2</v>
      </c>
      <c r="I60">
        <v>3.3333333333333335</v>
      </c>
      <c r="K60">
        <v>0</v>
      </c>
      <c r="M60">
        <v>0</v>
      </c>
      <c r="Q60">
        <v>6</v>
      </c>
      <c r="AA60">
        <v>3</v>
      </c>
      <c r="AB60">
        <v>2</v>
      </c>
      <c r="AD60">
        <v>4</v>
      </c>
      <c r="AF60">
        <v>6</v>
      </c>
      <c r="AI60">
        <v>2</v>
      </c>
      <c r="AP60">
        <v>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0.5</v>
      </c>
      <c r="BB60">
        <v>0.33333333333333331</v>
      </c>
      <c r="BC60">
        <v>0</v>
      </c>
      <c r="BD60">
        <v>0.66666666666666663</v>
      </c>
      <c r="BE60">
        <v>0</v>
      </c>
      <c r="BF60">
        <v>1</v>
      </c>
      <c r="BG60">
        <v>0</v>
      </c>
      <c r="BH60">
        <v>0</v>
      </c>
      <c r="BI60">
        <v>0.33333333333333331</v>
      </c>
      <c r="BJ60">
        <v>0</v>
      </c>
      <c r="BK60">
        <v>0</v>
      </c>
      <c r="BL60">
        <v>0.5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</row>
    <row r="61" spans="1:124" x14ac:dyDescent="0.25">
      <c r="A61">
        <v>6</v>
      </c>
      <c r="B61">
        <v>1</v>
      </c>
      <c r="C61" t="s">
        <v>64</v>
      </c>
      <c r="D61" t="s">
        <v>61</v>
      </c>
      <c r="F61">
        <v>11</v>
      </c>
      <c r="G61">
        <v>0</v>
      </c>
      <c r="H61">
        <v>1</v>
      </c>
      <c r="I61">
        <v>4.583333333333333</v>
      </c>
      <c r="K61">
        <v>0</v>
      </c>
      <c r="M61">
        <v>0</v>
      </c>
      <c r="Q61">
        <v>6</v>
      </c>
      <c r="W61">
        <v>6</v>
      </c>
      <c r="AA61">
        <v>12</v>
      </c>
      <c r="AC61">
        <v>20</v>
      </c>
      <c r="AD61">
        <v>2</v>
      </c>
      <c r="AE61">
        <v>2</v>
      </c>
      <c r="AF61">
        <v>13</v>
      </c>
      <c r="AV61">
        <v>0</v>
      </c>
      <c r="AW61">
        <v>0.5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1.6666666666666667</v>
      </c>
      <c r="BD61">
        <v>0.16666666666666666</v>
      </c>
      <c r="BE61">
        <v>0.16666666666666666</v>
      </c>
      <c r="BF61">
        <v>1.0833333333333333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</row>
    <row r="62" spans="1:124" x14ac:dyDescent="0.25">
      <c r="A62">
        <v>7</v>
      </c>
      <c r="B62">
        <v>4</v>
      </c>
      <c r="C62" t="s">
        <v>60</v>
      </c>
      <c r="D62" t="s">
        <v>61</v>
      </c>
      <c r="F62">
        <v>2</v>
      </c>
      <c r="G62">
        <v>0</v>
      </c>
      <c r="H62">
        <v>1</v>
      </c>
      <c r="I62">
        <v>161.83333333333331</v>
      </c>
      <c r="J62">
        <v>83.38333333333334</v>
      </c>
      <c r="K62">
        <v>0</v>
      </c>
      <c r="L62">
        <v>6.6666666666666666E-2</v>
      </c>
      <c r="M62">
        <v>0</v>
      </c>
      <c r="N62">
        <v>0.2</v>
      </c>
      <c r="O62">
        <v>0.14054567378526128</v>
      </c>
      <c r="P62">
        <v>2.1081851067789192</v>
      </c>
      <c r="Q62">
        <v>6</v>
      </c>
      <c r="R62">
        <v>5.2</v>
      </c>
      <c r="S62">
        <v>55.948391673614672</v>
      </c>
      <c r="T62">
        <v>0.67097811321544676</v>
      </c>
      <c r="W62">
        <v>1</v>
      </c>
      <c r="Z62">
        <v>1</v>
      </c>
      <c r="AC62">
        <v>27</v>
      </c>
      <c r="AD62">
        <v>2</v>
      </c>
      <c r="AE62">
        <v>94</v>
      </c>
      <c r="AF62">
        <v>1817</v>
      </c>
      <c r="AV62">
        <v>0</v>
      </c>
      <c r="AW62">
        <v>8.3333333333333329E-2</v>
      </c>
      <c r="AX62">
        <v>0</v>
      </c>
      <c r="AY62">
        <v>0</v>
      </c>
      <c r="AZ62">
        <v>8.3333333333333329E-2</v>
      </c>
      <c r="BA62">
        <v>0</v>
      </c>
      <c r="BB62">
        <v>0</v>
      </c>
      <c r="BC62">
        <v>2.25</v>
      </c>
      <c r="BD62">
        <v>0.16666666666666666</v>
      </c>
      <c r="BE62">
        <v>7.833333333333333</v>
      </c>
      <c r="BF62">
        <v>151.41666666666666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V62">
        <v>0</v>
      </c>
      <c r="BW62">
        <v>0.40833333333333333</v>
      </c>
      <c r="BX62">
        <v>0</v>
      </c>
      <c r="BY62">
        <v>0</v>
      </c>
      <c r="BZ62">
        <v>1.6666666666666666E-2</v>
      </c>
      <c r="CA62">
        <v>0.24166666666666664</v>
      </c>
      <c r="CB62">
        <v>0</v>
      </c>
      <c r="CC62">
        <v>18.866666666666667</v>
      </c>
      <c r="CD62">
        <v>1.7833333333333332</v>
      </c>
      <c r="CE62">
        <v>7.7833333333333332</v>
      </c>
      <c r="CF62">
        <v>42.216666666666669</v>
      </c>
      <c r="CG62">
        <v>0</v>
      </c>
      <c r="CH62">
        <v>0</v>
      </c>
      <c r="CI62">
        <v>12.033333333333335</v>
      </c>
      <c r="CJ62">
        <v>0</v>
      </c>
      <c r="CK62">
        <v>0</v>
      </c>
      <c r="CL62">
        <v>6.6666666666666666E-2</v>
      </c>
      <c r="CM62">
        <v>0</v>
      </c>
      <c r="CN62">
        <v>0</v>
      </c>
      <c r="CO62">
        <v>0</v>
      </c>
      <c r="CP62">
        <v>3.3333333333333333E-2</v>
      </c>
      <c r="CQ62">
        <v>0</v>
      </c>
      <c r="CR62">
        <v>0</v>
      </c>
      <c r="CS62">
        <v>0</v>
      </c>
      <c r="CT62">
        <v>0</v>
      </c>
      <c r="CW62">
        <v>0</v>
      </c>
      <c r="CX62">
        <v>2.0098558580487347</v>
      </c>
      <c r="CY62">
        <v>0</v>
      </c>
      <c r="CZ62">
        <v>0</v>
      </c>
      <c r="DA62">
        <v>2.1081851067789192</v>
      </c>
      <c r="DB62">
        <v>2.5929668994780624</v>
      </c>
      <c r="DC62">
        <v>0</v>
      </c>
      <c r="DD62">
        <v>0.80159825209784874</v>
      </c>
      <c r="DE62">
        <v>1.6184008171026891</v>
      </c>
      <c r="DF62">
        <v>1.2195811705984889</v>
      </c>
      <c r="DG62">
        <v>0</v>
      </c>
      <c r="DH62">
        <v>0</v>
      </c>
      <c r="DI62">
        <v>2.8661831506497957</v>
      </c>
      <c r="DJ62">
        <v>0</v>
      </c>
      <c r="DK62">
        <v>0</v>
      </c>
      <c r="DL62">
        <v>2.1081851067789192</v>
      </c>
      <c r="DM62">
        <v>0</v>
      </c>
      <c r="DN62">
        <v>0</v>
      </c>
      <c r="DO62">
        <v>0</v>
      </c>
      <c r="DP62">
        <v>3.1622776601683795</v>
      </c>
      <c r="DQ62">
        <v>0</v>
      </c>
      <c r="DR62">
        <v>0</v>
      </c>
      <c r="DS62">
        <v>0</v>
      </c>
      <c r="DT62">
        <v>0</v>
      </c>
    </row>
    <row r="63" spans="1:124" x14ac:dyDescent="0.25">
      <c r="A63">
        <v>7</v>
      </c>
      <c r="B63">
        <v>4</v>
      </c>
      <c r="C63" t="s">
        <v>60</v>
      </c>
      <c r="D63" t="s">
        <v>61</v>
      </c>
      <c r="F63">
        <v>3</v>
      </c>
      <c r="G63">
        <v>0</v>
      </c>
      <c r="H63">
        <v>1</v>
      </c>
      <c r="I63">
        <v>189</v>
      </c>
      <c r="K63">
        <v>0</v>
      </c>
      <c r="M63">
        <v>0</v>
      </c>
      <c r="Q63">
        <v>7</v>
      </c>
      <c r="W63">
        <v>6</v>
      </c>
      <c r="Z63">
        <v>1</v>
      </c>
      <c r="AA63">
        <v>1</v>
      </c>
      <c r="AC63">
        <v>245</v>
      </c>
      <c r="AD63">
        <v>20</v>
      </c>
      <c r="AE63">
        <v>494</v>
      </c>
      <c r="AF63">
        <v>1501</v>
      </c>
      <c r="AV63">
        <v>0</v>
      </c>
      <c r="AW63">
        <v>0.5</v>
      </c>
      <c r="AX63">
        <v>0</v>
      </c>
      <c r="AY63">
        <v>0</v>
      </c>
      <c r="AZ63">
        <v>8.3333333333333329E-2</v>
      </c>
      <c r="BA63">
        <v>8.3333333333333329E-2</v>
      </c>
      <c r="BB63">
        <v>0</v>
      </c>
      <c r="BC63">
        <v>20.416666666666668</v>
      </c>
      <c r="BD63">
        <v>1.6666666666666667</v>
      </c>
      <c r="BE63">
        <v>41.166666666666664</v>
      </c>
      <c r="BF63">
        <v>125.08333333333333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</row>
    <row r="64" spans="1:124" x14ac:dyDescent="0.25">
      <c r="A64">
        <v>7</v>
      </c>
      <c r="B64">
        <v>4</v>
      </c>
      <c r="C64" t="s">
        <v>60</v>
      </c>
      <c r="D64" t="s">
        <v>61</v>
      </c>
      <c r="F64">
        <v>4</v>
      </c>
      <c r="G64">
        <v>1</v>
      </c>
      <c r="H64">
        <v>2</v>
      </c>
      <c r="I64">
        <v>53</v>
      </c>
      <c r="K64">
        <v>0.33333333333333331</v>
      </c>
      <c r="M64">
        <v>1</v>
      </c>
      <c r="Q64">
        <v>4</v>
      </c>
      <c r="AC64">
        <v>210</v>
      </c>
      <c r="AD64">
        <v>28</v>
      </c>
      <c r="AE64">
        <v>5</v>
      </c>
      <c r="AF64">
        <v>75</v>
      </c>
      <c r="AL64">
        <v>2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35</v>
      </c>
      <c r="BD64">
        <v>4.666666666666667</v>
      </c>
      <c r="BE64">
        <v>0.83333333333333337</v>
      </c>
      <c r="BF64">
        <v>12.5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0.33333333333333331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</row>
    <row r="65" spans="1:124" x14ac:dyDescent="0.25">
      <c r="A65">
        <v>7</v>
      </c>
      <c r="B65">
        <v>4</v>
      </c>
      <c r="C65" t="s">
        <v>60</v>
      </c>
      <c r="D65" t="s">
        <v>61</v>
      </c>
      <c r="F65">
        <v>5</v>
      </c>
      <c r="G65">
        <v>1</v>
      </c>
      <c r="H65">
        <v>2</v>
      </c>
      <c r="I65">
        <v>68</v>
      </c>
      <c r="K65">
        <v>0.33333333333333331</v>
      </c>
      <c r="M65">
        <v>1</v>
      </c>
      <c r="Q65">
        <v>5</v>
      </c>
      <c r="W65">
        <v>3</v>
      </c>
      <c r="AC65">
        <v>278</v>
      </c>
      <c r="AD65">
        <v>9</v>
      </c>
      <c r="AE65">
        <v>6</v>
      </c>
      <c r="AF65">
        <v>112</v>
      </c>
      <c r="AL65">
        <v>2</v>
      </c>
      <c r="AV65">
        <v>0</v>
      </c>
      <c r="AW65">
        <v>0.5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46.333333333333336</v>
      </c>
      <c r="BD65">
        <v>1.5</v>
      </c>
      <c r="BE65">
        <v>1</v>
      </c>
      <c r="BF65">
        <v>18.666666666666668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0.33333333333333331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</row>
    <row r="66" spans="1:124" x14ac:dyDescent="0.25">
      <c r="A66">
        <v>7</v>
      </c>
      <c r="B66">
        <v>4</v>
      </c>
      <c r="C66" t="s">
        <v>60</v>
      </c>
      <c r="D66" t="s">
        <v>61</v>
      </c>
      <c r="F66">
        <v>6</v>
      </c>
      <c r="G66">
        <v>2</v>
      </c>
      <c r="H66">
        <v>4</v>
      </c>
      <c r="I66">
        <v>70.666666666666671</v>
      </c>
      <c r="K66">
        <v>0</v>
      </c>
      <c r="M66">
        <v>0</v>
      </c>
      <c r="Q66">
        <v>7</v>
      </c>
      <c r="W66">
        <v>1</v>
      </c>
      <c r="AA66">
        <v>1</v>
      </c>
      <c r="AC66">
        <v>68</v>
      </c>
      <c r="AD66">
        <v>1</v>
      </c>
      <c r="AE66">
        <v>35</v>
      </c>
      <c r="AF66">
        <v>105</v>
      </c>
      <c r="AP66">
        <v>1</v>
      </c>
      <c r="AV66">
        <v>0</v>
      </c>
      <c r="AW66">
        <v>0.33333333333333331</v>
      </c>
      <c r="AX66">
        <v>0</v>
      </c>
      <c r="AY66">
        <v>0</v>
      </c>
      <c r="AZ66">
        <v>0</v>
      </c>
      <c r="BA66">
        <v>0.33333333333333331</v>
      </c>
      <c r="BB66">
        <v>0</v>
      </c>
      <c r="BC66">
        <v>22.666666666666668</v>
      </c>
      <c r="BD66">
        <v>0.33333333333333331</v>
      </c>
      <c r="BE66">
        <v>11.666666666666666</v>
      </c>
      <c r="BF66">
        <v>35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0.33333333333333331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</row>
    <row r="67" spans="1:124" x14ac:dyDescent="0.25">
      <c r="A67">
        <v>7</v>
      </c>
      <c r="B67">
        <v>4</v>
      </c>
      <c r="C67" t="s">
        <v>60</v>
      </c>
      <c r="D67" t="s">
        <v>61</v>
      </c>
      <c r="F67">
        <v>7</v>
      </c>
      <c r="G67">
        <v>3</v>
      </c>
      <c r="H67">
        <v>8</v>
      </c>
      <c r="I67">
        <v>46.666666666666664</v>
      </c>
      <c r="K67">
        <v>0</v>
      </c>
      <c r="M67">
        <v>0</v>
      </c>
      <c r="Q67">
        <v>6</v>
      </c>
      <c r="W67">
        <v>4</v>
      </c>
      <c r="AA67">
        <v>3</v>
      </c>
      <c r="AC67">
        <v>29</v>
      </c>
      <c r="AD67">
        <v>1</v>
      </c>
      <c r="AE67">
        <v>17</v>
      </c>
      <c r="AF67">
        <v>16</v>
      </c>
      <c r="AV67">
        <v>0</v>
      </c>
      <c r="AW67">
        <v>2.6666666666666665</v>
      </c>
      <c r="AX67">
        <v>0</v>
      </c>
      <c r="AY67">
        <v>0</v>
      </c>
      <c r="AZ67">
        <v>0</v>
      </c>
      <c r="BA67">
        <v>2</v>
      </c>
      <c r="BB67">
        <v>0</v>
      </c>
      <c r="BC67">
        <v>19.333333333333332</v>
      </c>
      <c r="BD67">
        <v>0.66666666666666663</v>
      </c>
      <c r="BE67">
        <v>11.333333333333334</v>
      </c>
      <c r="BF67">
        <v>10.666666666666666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</row>
    <row r="68" spans="1:124" x14ac:dyDescent="0.25">
      <c r="A68">
        <v>7</v>
      </c>
      <c r="B68">
        <v>4</v>
      </c>
      <c r="C68" t="s">
        <v>60</v>
      </c>
      <c r="D68" t="s">
        <v>61</v>
      </c>
      <c r="F68">
        <v>8</v>
      </c>
      <c r="G68">
        <v>1</v>
      </c>
      <c r="H68">
        <v>2</v>
      </c>
      <c r="I68">
        <v>37</v>
      </c>
      <c r="K68">
        <v>0</v>
      </c>
      <c r="M68">
        <v>0</v>
      </c>
      <c r="Q68">
        <v>4</v>
      </c>
      <c r="AC68">
        <v>98</v>
      </c>
      <c r="AD68">
        <v>15</v>
      </c>
      <c r="AE68">
        <v>4</v>
      </c>
      <c r="AF68">
        <v>105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16.333333333333332</v>
      </c>
      <c r="BD68">
        <v>2.5</v>
      </c>
      <c r="BE68">
        <v>0.66666666666666663</v>
      </c>
      <c r="BF68">
        <v>17.5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</row>
    <row r="69" spans="1:124" x14ac:dyDescent="0.25">
      <c r="A69">
        <v>7</v>
      </c>
      <c r="B69">
        <v>4</v>
      </c>
      <c r="C69" t="s">
        <v>60</v>
      </c>
      <c r="D69" t="s">
        <v>61</v>
      </c>
      <c r="F69">
        <v>9</v>
      </c>
      <c r="G69">
        <v>2</v>
      </c>
      <c r="H69">
        <v>4</v>
      </c>
      <c r="I69">
        <v>42.333333333333329</v>
      </c>
      <c r="K69">
        <v>0</v>
      </c>
      <c r="M69">
        <v>0</v>
      </c>
      <c r="Q69">
        <v>4</v>
      </c>
      <c r="AC69">
        <v>36</v>
      </c>
      <c r="AD69">
        <v>8</v>
      </c>
      <c r="AF69">
        <v>66</v>
      </c>
      <c r="AI69">
        <v>17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12</v>
      </c>
      <c r="BD69">
        <v>2.6666666666666665</v>
      </c>
      <c r="BE69">
        <v>0</v>
      </c>
      <c r="BF69">
        <v>22</v>
      </c>
      <c r="BG69">
        <v>0</v>
      </c>
      <c r="BH69">
        <v>0</v>
      </c>
      <c r="BI69">
        <v>5.666666666666667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</row>
    <row r="70" spans="1:124" x14ac:dyDescent="0.25">
      <c r="A70">
        <v>7</v>
      </c>
      <c r="B70">
        <v>4</v>
      </c>
      <c r="C70" t="s">
        <v>60</v>
      </c>
      <c r="D70" t="s">
        <v>61</v>
      </c>
      <c r="F70">
        <v>10</v>
      </c>
      <c r="G70">
        <v>2</v>
      </c>
      <c r="H70">
        <v>4</v>
      </c>
      <c r="I70">
        <v>129.33333333333334</v>
      </c>
      <c r="K70">
        <v>0</v>
      </c>
      <c r="M70">
        <v>0</v>
      </c>
      <c r="Q70">
        <v>4</v>
      </c>
      <c r="AC70">
        <v>19</v>
      </c>
      <c r="AD70">
        <v>9</v>
      </c>
      <c r="AF70">
        <v>30</v>
      </c>
      <c r="AI70">
        <v>330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6.333333333333333</v>
      </c>
      <c r="BD70">
        <v>3</v>
      </c>
      <c r="BE70">
        <v>0</v>
      </c>
      <c r="BF70">
        <v>10</v>
      </c>
      <c r="BG70">
        <v>0</v>
      </c>
      <c r="BH70">
        <v>0</v>
      </c>
      <c r="BI70">
        <v>110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</row>
    <row r="71" spans="1:124" x14ac:dyDescent="0.25">
      <c r="A71">
        <v>7</v>
      </c>
      <c r="B71">
        <v>4</v>
      </c>
      <c r="C71" t="s">
        <v>60</v>
      </c>
      <c r="D71" t="s">
        <v>61</v>
      </c>
      <c r="F71">
        <v>11</v>
      </c>
      <c r="G71">
        <v>3</v>
      </c>
      <c r="H71">
        <v>8</v>
      </c>
      <c r="I71">
        <v>36</v>
      </c>
      <c r="K71">
        <v>0</v>
      </c>
      <c r="M71">
        <v>0</v>
      </c>
      <c r="Q71">
        <v>5</v>
      </c>
      <c r="AC71">
        <v>12</v>
      </c>
      <c r="AD71">
        <v>1</v>
      </c>
      <c r="AE71">
        <v>5</v>
      </c>
      <c r="AF71">
        <v>29</v>
      </c>
      <c r="AI71">
        <v>7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8</v>
      </c>
      <c r="BD71">
        <v>0.66666666666666663</v>
      </c>
      <c r="BE71">
        <v>3.3333333333333335</v>
      </c>
      <c r="BF71">
        <v>19.333333333333332</v>
      </c>
      <c r="BG71">
        <v>0</v>
      </c>
      <c r="BH71">
        <v>0</v>
      </c>
      <c r="BI71">
        <v>4.666666666666667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</row>
    <row r="72" spans="1:124" x14ac:dyDescent="0.25">
      <c r="A72">
        <v>8</v>
      </c>
      <c r="B72">
        <v>10</v>
      </c>
      <c r="C72" t="s">
        <v>67</v>
      </c>
      <c r="D72" t="s">
        <v>63</v>
      </c>
      <c r="F72">
        <v>2</v>
      </c>
      <c r="G72">
        <v>1</v>
      </c>
      <c r="H72">
        <v>2</v>
      </c>
      <c r="I72">
        <v>102.5</v>
      </c>
      <c r="J72">
        <v>115.15833333333333</v>
      </c>
      <c r="K72">
        <v>0.66666666666666663</v>
      </c>
      <c r="L72">
        <v>0.1</v>
      </c>
      <c r="M72">
        <v>2</v>
      </c>
      <c r="N72">
        <v>0.3</v>
      </c>
      <c r="O72">
        <v>0.22498285257018433</v>
      </c>
      <c r="P72">
        <v>2.2498285257018433</v>
      </c>
      <c r="Q72">
        <v>6</v>
      </c>
      <c r="R72">
        <v>4.9000000000000004</v>
      </c>
      <c r="S72">
        <v>56.750380022657581</v>
      </c>
      <c r="T72">
        <v>0.49280306843613214</v>
      </c>
      <c r="Z72">
        <v>2</v>
      </c>
      <c r="AA72">
        <v>2</v>
      </c>
      <c r="AC72">
        <v>6</v>
      </c>
      <c r="AD72">
        <v>56</v>
      </c>
      <c r="AE72">
        <v>65</v>
      </c>
      <c r="AF72">
        <v>484</v>
      </c>
      <c r="AQ72">
        <v>1</v>
      </c>
      <c r="AT72">
        <v>3</v>
      </c>
      <c r="AV72">
        <v>0</v>
      </c>
      <c r="AW72">
        <v>0</v>
      </c>
      <c r="AX72">
        <v>0</v>
      </c>
      <c r="AY72">
        <v>0</v>
      </c>
      <c r="AZ72">
        <v>0.33333333333333331</v>
      </c>
      <c r="BA72">
        <v>0.33333333333333331</v>
      </c>
      <c r="BB72">
        <v>0</v>
      </c>
      <c r="BC72">
        <v>1</v>
      </c>
      <c r="BD72">
        <v>9.3333333333333339</v>
      </c>
      <c r="BE72">
        <v>10.833333333333334</v>
      </c>
      <c r="BF72">
        <v>80.666666666666671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0.16666666666666666</v>
      </c>
      <c r="BR72">
        <v>0</v>
      </c>
      <c r="BS72">
        <v>0</v>
      </c>
      <c r="BT72">
        <v>0.5</v>
      </c>
      <c r="BV72">
        <v>0</v>
      </c>
      <c r="BW72">
        <v>3.3333333333333333E-2</v>
      </c>
      <c r="BX72">
        <v>0</v>
      </c>
      <c r="BY72">
        <v>0</v>
      </c>
      <c r="BZ72">
        <v>3.3333333333333333E-2</v>
      </c>
      <c r="CA72">
        <v>0.28333333333333333</v>
      </c>
      <c r="CB72">
        <v>0.13333333333333333</v>
      </c>
      <c r="CC72">
        <v>26.533333333333331</v>
      </c>
      <c r="CD72">
        <v>3.3999999999999995</v>
      </c>
      <c r="CE72">
        <v>19.925000000000001</v>
      </c>
      <c r="CF72">
        <v>64.216666666666669</v>
      </c>
      <c r="CG72">
        <v>0</v>
      </c>
      <c r="CH72">
        <v>0</v>
      </c>
      <c r="CI72">
        <v>0.6</v>
      </c>
      <c r="CJ72">
        <v>0</v>
      </c>
      <c r="CK72">
        <v>0</v>
      </c>
      <c r="CL72">
        <v>3.3333333333333333E-2</v>
      </c>
      <c r="CM72">
        <v>0</v>
      </c>
      <c r="CN72">
        <v>0</v>
      </c>
      <c r="CO72">
        <v>0</v>
      </c>
      <c r="CP72">
        <v>0</v>
      </c>
      <c r="CQ72">
        <v>1.6666666666666666E-2</v>
      </c>
      <c r="CR72">
        <v>0</v>
      </c>
      <c r="CS72">
        <v>0</v>
      </c>
      <c r="CT72">
        <v>0.05</v>
      </c>
      <c r="CW72">
        <v>0</v>
      </c>
      <c r="CX72">
        <v>3.1622776601683795</v>
      </c>
      <c r="CY72">
        <v>0</v>
      </c>
      <c r="CZ72">
        <v>0</v>
      </c>
      <c r="DA72">
        <v>3.1622776601683795</v>
      </c>
      <c r="DB72">
        <v>1.7981578851937843</v>
      </c>
      <c r="DC72">
        <v>2.1081851067789192</v>
      </c>
      <c r="DD72">
        <v>1.1887072410610979</v>
      </c>
      <c r="DE72">
        <v>1.2705666721554674</v>
      </c>
      <c r="DF72">
        <v>0.79992469435417513</v>
      </c>
      <c r="DG72">
        <v>0</v>
      </c>
      <c r="DH72">
        <v>0</v>
      </c>
      <c r="DI72">
        <v>3.1622776601683795</v>
      </c>
      <c r="DJ72">
        <v>0</v>
      </c>
      <c r="DK72">
        <v>0</v>
      </c>
      <c r="DL72">
        <v>3.1622776601683795</v>
      </c>
      <c r="DM72">
        <v>0</v>
      </c>
      <c r="DN72">
        <v>0</v>
      </c>
      <c r="DO72">
        <v>0</v>
      </c>
      <c r="DP72">
        <v>0</v>
      </c>
      <c r="DQ72">
        <v>3.1622776601683795</v>
      </c>
      <c r="DR72">
        <v>0</v>
      </c>
      <c r="DS72">
        <v>0</v>
      </c>
      <c r="DT72">
        <v>3.1622776601683791</v>
      </c>
    </row>
    <row r="73" spans="1:124" x14ac:dyDescent="0.25">
      <c r="A73">
        <v>8</v>
      </c>
      <c r="B73">
        <v>10</v>
      </c>
      <c r="C73" t="s">
        <v>67</v>
      </c>
      <c r="D73" t="s">
        <v>63</v>
      </c>
      <c r="F73">
        <v>3</v>
      </c>
      <c r="G73">
        <v>0</v>
      </c>
      <c r="H73">
        <v>1</v>
      </c>
      <c r="I73">
        <v>36.75</v>
      </c>
      <c r="K73">
        <v>0</v>
      </c>
      <c r="M73">
        <v>0</v>
      </c>
      <c r="Q73">
        <v>5</v>
      </c>
      <c r="AA73">
        <v>20</v>
      </c>
      <c r="AC73">
        <v>94</v>
      </c>
      <c r="AD73">
        <v>26</v>
      </c>
      <c r="AE73">
        <v>95</v>
      </c>
      <c r="AF73">
        <v>206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1.6666666666666667</v>
      </c>
      <c r="BB73">
        <v>0</v>
      </c>
      <c r="BC73">
        <v>7.833333333333333</v>
      </c>
      <c r="BD73">
        <v>2.1666666666666665</v>
      </c>
      <c r="BE73">
        <v>7.916666666666667</v>
      </c>
      <c r="BF73">
        <v>17.166666666666668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</row>
    <row r="74" spans="1:124" x14ac:dyDescent="0.25">
      <c r="A74">
        <v>8</v>
      </c>
      <c r="B74">
        <v>10</v>
      </c>
      <c r="C74" t="s">
        <v>67</v>
      </c>
      <c r="D74" t="s">
        <v>63</v>
      </c>
      <c r="F74">
        <v>4</v>
      </c>
      <c r="G74">
        <v>1</v>
      </c>
      <c r="H74">
        <v>2</v>
      </c>
      <c r="I74">
        <v>130.5</v>
      </c>
      <c r="K74">
        <v>0</v>
      </c>
      <c r="M74">
        <v>0</v>
      </c>
      <c r="Q74">
        <v>5</v>
      </c>
      <c r="AB74">
        <v>4</v>
      </c>
      <c r="AC74">
        <v>163</v>
      </c>
      <c r="AD74">
        <v>73</v>
      </c>
      <c r="AE74">
        <v>62</v>
      </c>
      <c r="AF74">
        <v>481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0.66666666666666663</v>
      </c>
      <c r="BC74">
        <v>27.166666666666668</v>
      </c>
      <c r="BD74">
        <v>12.166666666666666</v>
      </c>
      <c r="BE74">
        <v>10.333333333333334</v>
      </c>
      <c r="BF74">
        <v>80.166666666666671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</row>
    <row r="75" spans="1:124" x14ac:dyDescent="0.25">
      <c r="A75">
        <v>8</v>
      </c>
      <c r="B75">
        <v>10</v>
      </c>
      <c r="C75" t="s">
        <v>67</v>
      </c>
      <c r="D75" t="s">
        <v>63</v>
      </c>
      <c r="F75">
        <v>5</v>
      </c>
      <c r="G75">
        <v>1</v>
      </c>
      <c r="H75">
        <v>2</v>
      </c>
      <c r="I75">
        <v>106.83333333333331</v>
      </c>
      <c r="K75">
        <v>0</v>
      </c>
      <c r="M75">
        <v>0</v>
      </c>
      <c r="Q75">
        <v>4</v>
      </c>
      <c r="AC75">
        <v>387</v>
      </c>
      <c r="AD75">
        <v>8</v>
      </c>
      <c r="AE75">
        <v>17</v>
      </c>
      <c r="AF75">
        <v>229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64.5</v>
      </c>
      <c r="BD75">
        <v>1.3333333333333333</v>
      </c>
      <c r="BE75">
        <v>2.8333333333333335</v>
      </c>
      <c r="BF75">
        <v>38.166666666666664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</row>
    <row r="76" spans="1:124" x14ac:dyDescent="0.25">
      <c r="A76">
        <v>8</v>
      </c>
      <c r="B76">
        <v>10</v>
      </c>
      <c r="C76" t="s">
        <v>67</v>
      </c>
      <c r="D76" t="s">
        <v>63</v>
      </c>
      <c r="F76">
        <v>6</v>
      </c>
      <c r="G76">
        <v>1</v>
      </c>
      <c r="H76">
        <v>2</v>
      </c>
      <c r="I76">
        <v>95.999999999999986</v>
      </c>
      <c r="K76">
        <v>0</v>
      </c>
      <c r="M76">
        <v>0</v>
      </c>
      <c r="Q76">
        <v>5</v>
      </c>
      <c r="AA76">
        <v>1</v>
      </c>
      <c r="AC76">
        <v>379</v>
      </c>
      <c r="AD76">
        <v>12</v>
      </c>
      <c r="AE76">
        <v>26</v>
      </c>
      <c r="AF76">
        <v>158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0.16666666666666666</v>
      </c>
      <c r="BB76">
        <v>0</v>
      </c>
      <c r="BC76">
        <v>63.166666666666664</v>
      </c>
      <c r="BD76">
        <v>2</v>
      </c>
      <c r="BE76">
        <v>4.333333333333333</v>
      </c>
      <c r="BF76">
        <v>26.333333333333332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</row>
    <row r="77" spans="1:124" x14ac:dyDescent="0.25">
      <c r="A77">
        <v>8</v>
      </c>
      <c r="B77">
        <v>10</v>
      </c>
      <c r="C77" t="s">
        <v>67</v>
      </c>
      <c r="D77" t="s">
        <v>63</v>
      </c>
      <c r="F77">
        <v>7</v>
      </c>
      <c r="G77">
        <v>2</v>
      </c>
      <c r="H77">
        <v>4</v>
      </c>
      <c r="I77">
        <v>126.33333333333333</v>
      </c>
      <c r="K77">
        <v>0.33333333333333331</v>
      </c>
      <c r="M77">
        <v>1</v>
      </c>
      <c r="Q77">
        <v>6</v>
      </c>
      <c r="W77">
        <v>1</v>
      </c>
      <c r="AA77">
        <v>1</v>
      </c>
      <c r="AC77">
        <v>65</v>
      </c>
      <c r="AD77">
        <v>1</v>
      </c>
      <c r="AE77">
        <v>238</v>
      </c>
      <c r="AF77">
        <v>73</v>
      </c>
      <c r="AL77">
        <v>1</v>
      </c>
      <c r="AV77">
        <v>0</v>
      </c>
      <c r="AW77">
        <v>0.33333333333333331</v>
      </c>
      <c r="AX77">
        <v>0</v>
      </c>
      <c r="AY77">
        <v>0</v>
      </c>
      <c r="AZ77">
        <v>0</v>
      </c>
      <c r="BA77">
        <v>0.33333333333333331</v>
      </c>
      <c r="BB77">
        <v>0</v>
      </c>
      <c r="BC77">
        <v>21.666666666666668</v>
      </c>
      <c r="BD77">
        <v>0.33333333333333331</v>
      </c>
      <c r="BE77">
        <v>79.333333333333329</v>
      </c>
      <c r="BF77">
        <v>24.333333333333332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0.33333333333333331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</row>
    <row r="78" spans="1:124" x14ac:dyDescent="0.25">
      <c r="A78">
        <v>8</v>
      </c>
      <c r="B78">
        <v>10</v>
      </c>
      <c r="C78" t="s">
        <v>67</v>
      </c>
      <c r="D78" t="s">
        <v>63</v>
      </c>
      <c r="F78">
        <v>8</v>
      </c>
      <c r="G78">
        <v>1</v>
      </c>
      <c r="H78">
        <v>2</v>
      </c>
      <c r="I78">
        <v>73.666666666666657</v>
      </c>
      <c r="K78">
        <v>0</v>
      </c>
      <c r="M78">
        <v>0</v>
      </c>
      <c r="Q78">
        <v>5</v>
      </c>
      <c r="AB78">
        <v>4</v>
      </c>
      <c r="AC78">
        <v>270</v>
      </c>
      <c r="AD78">
        <v>20</v>
      </c>
      <c r="AE78">
        <v>4</v>
      </c>
      <c r="AF78">
        <v>144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0.66666666666666663</v>
      </c>
      <c r="BC78">
        <v>45</v>
      </c>
      <c r="BD78">
        <v>3.3333333333333335</v>
      </c>
      <c r="BE78">
        <v>0.66666666666666663</v>
      </c>
      <c r="BF78">
        <v>24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</row>
    <row r="79" spans="1:124" x14ac:dyDescent="0.25">
      <c r="A79">
        <v>8</v>
      </c>
      <c r="B79">
        <v>10</v>
      </c>
      <c r="C79" t="s">
        <v>67</v>
      </c>
      <c r="D79" t="s">
        <v>63</v>
      </c>
      <c r="F79">
        <v>9</v>
      </c>
      <c r="G79">
        <v>3</v>
      </c>
      <c r="H79">
        <v>8</v>
      </c>
      <c r="I79">
        <v>65.333333333333329</v>
      </c>
      <c r="K79">
        <v>0</v>
      </c>
      <c r="M79">
        <v>0</v>
      </c>
      <c r="Q79">
        <v>4</v>
      </c>
      <c r="AC79">
        <v>13</v>
      </c>
      <c r="AD79">
        <v>2</v>
      </c>
      <c r="AE79">
        <v>7</v>
      </c>
      <c r="AF79">
        <v>76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8.6666666666666661</v>
      </c>
      <c r="BD79">
        <v>1.3333333333333333</v>
      </c>
      <c r="BE79">
        <v>4.666666666666667</v>
      </c>
      <c r="BF79">
        <v>50.666666666666664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</row>
    <row r="80" spans="1:124" x14ac:dyDescent="0.25">
      <c r="A80">
        <v>8</v>
      </c>
      <c r="B80">
        <v>10</v>
      </c>
      <c r="C80" t="s">
        <v>67</v>
      </c>
      <c r="D80" t="s">
        <v>63</v>
      </c>
      <c r="F80">
        <v>10</v>
      </c>
      <c r="G80">
        <v>3</v>
      </c>
      <c r="H80">
        <v>8</v>
      </c>
      <c r="I80">
        <v>186</v>
      </c>
      <c r="K80">
        <v>0</v>
      </c>
      <c r="M80">
        <v>0</v>
      </c>
      <c r="Q80">
        <v>4</v>
      </c>
      <c r="AC80">
        <v>20</v>
      </c>
      <c r="AE80">
        <v>52</v>
      </c>
      <c r="AF80">
        <v>198</v>
      </c>
      <c r="AI80">
        <v>9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13.333333333333334</v>
      </c>
      <c r="BD80">
        <v>0</v>
      </c>
      <c r="BE80">
        <v>34.666666666666664</v>
      </c>
      <c r="BF80">
        <v>132</v>
      </c>
      <c r="BG80">
        <v>0</v>
      </c>
      <c r="BH80">
        <v>0</v>
      </c>
      <c r="BI80">
        <v>6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</row>
    <row r="81" spans="1:124" x14ac:dyDescent="0.25">
      <c r="A81">
        <v>8</v>
      </c>
      <c r="B81">
        <v>10</v>
      </c>
      <c r="C81" t="s">
        <v>67</v>
      </c>
      <c r="D81" t="s">
        <v>63</v>
      </c>
      <c r="F81">
        <v>11</v>
      </c>
      <c r="G81">
        <v>2</v>
      </c>
      <c r="H81">
        <v>4</v>
      </c>
      <c r="I81">
        <v>227.66666666666666</v>
      </c>
      <c r="K81">
        <v>0</v>
      </c>
      <c r="M81">
        <v>0</v>
      </c>
      <c r="Q81">
        <v>5</v>
      </c>
      <c r="AA81">
        <v>1</v>
      </c>
      <c r="AC81">
        <v>39</v>
      </c>
      <c r="AD81">
        <v>6</v>
      </c>
      <c r="AE81">
        <v>131</v>
      </c>
      <c r="AF81">
        <v>506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0.33333333333333331</v>
      </c>
      <c r="BB81">
        <v>0</v>
      </c>
      <c r="BC81">
        <v>13</v>
      </c>
      <c r="BD81">
        <v>2</v>
      </c>
      <c r="BE81">
        <v>43.666666666666664</v>
      </c>
      <c r="BF81">
        <v>168.66666666666666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</row>
    <row r="82" spans="1:124" x14ac:dyDescent="0.25">
      <c r="A82">
        <v>9</v>
      </c>
      <c r="B82">
        <v>5</v>
      </c>
      <c r="C82" t="s">
        <v>67</v>
      </c>
      <c r="D82" t="s">
        <v>61</v>
      </c>
      <c r="F82">
        <v>2</v>
      </c>
      <c r="G82">
        <v>1</v>
      </c>
      <c r="H82">
        <v>2</v>
      </c>
      <c r="I82">
        <v>102.33333333333334</v>
      </c>
      <c r="J82">
        <v>115.175</v>
      </c>
      <c r="K82">
        <v>0</v>
      </c>
      <c r="L82">
        <v>0.1</v>
      </c>
      <c r="M82">
        <v>0</v>
      </c>
      <c r="N82">
        <v>0.2</v>
      </c>
      <c r="O82">
        <v>0.22498285257018433</v>
      </c>
      <c r="P82">
        <v>2.2498285257018433</v>
      </c>
      <c r="Q82">
        <v>7</v>
      </c>
      <c r="R82">
        <v>5.3</v>
      </c>
      <c r="S82">
        <v>55.979858177785147</v>
      </c>
      <c r="T82">
        <v>0.48604174671400174</v>
      </c>
      <c r="W82">
        <v>2</v>
      </c>
      <c r="Z82">
        <v>5</v>
      </c>
      <c r="AA82">
        <v>3</v>
      </c>
      <c r="AC82">
        <v>3</v>
      </c>
      <c r="AD82">
        <v>106</v>
      </c>
      <c r="AE82">
        <v>41</v>
      </c>
      <c r="AF82">
        <v>454</v>
      </c>
      <c r="AV82">
        <v>0</v>
      </c>
      <c r="AW82">
        <v>0.33333333333333331</v>
      </c>
      <c r="AX82">
        <v>0</v>
      </c>
      <c r="AY82">
        <v>0</v>
      </c>
      <c r="AZ82">
        <v>0.83333333333333337</v>
      </c>
      <c r="BA82">
        <v>0.5</v>
      </c>
      <c r="BB82">
        <v>0</v>
      </c>
      <c r="BC82">
        <v>0.5</v>
      </c>
      <c r="BD82">
        <v>17.666666666666668</v>
      </c>
      <c r="BE82">
        <v>6.833333333333333</v>
      </c>
      <c r="BF82">
        <v>75.666666666666671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V82">
        <v>0</v>
      </c>
      <c r="BW82">
        <v>0.18333333333333332</v>
      </c>
      <c r="BX82">
        <v>0</v>
      </c>
      <c r="BY82">
        <v>0</v>
      </c>
      <c r="BZ82">
        <v>0.15</v>
      </c>
      <c r="CA82">
        <v>0.29166666666666663</v>
      </c>
      <c r="CB82">
        <v>1.6666666666666666E-2</v>
      </c>
      <c r="CC82">
        <v>8.9833333333333343</v>
      </c>
      <c r="CD82">
        <v>3.4916666666666671</v>
      </c>
      <c r="CE82">
        <v>32.31666666666667</v>
      </c>
      <c r="CF82">
        <v>69.566666666666663</v>
      </c>
      <c r="CG82">
        <v>0.1</v>
      </c>
      <c r="CH82">
        <v>0</v>
      </c>
      <c r="CI82">
        <v>6.6666666666666666E-2</v>
      </c>
      <c r="CJ82">
        <v>0</v>
      </c>
      <c r="CK82">
        <v>0</v>
      </c>
      <c r="CL82">
        <v>0.1</v>
      </c>
      <c r="CM82">
        <v>0</v>
      </c>
      <c r="CN82">
        <v>0</v>
      </c>
      <c r="CO82">
        <v>0</v>
      </c>
      <c r="CP82">
        <v>8.3333333333333332E-3</v>
      </c>
      <c r="CQ82">
        <v>0</v>
      </c>
      <c r="CR82">
        <v>0</v>
      </c>
      <c r="CS82">
        <v>0</v>
      </c>
      <c r="CT82">
        <v>0</v>
      </c>
      <c r="CW82">
        <v>0</v>
      </c>
      <c r="CX82">
        <v>1.2457457449148164</v>
      </c>
      <c r="CY82">
        <v>0</v>
      </c>
      <c r="CZ82">
        <v>0</v>
      </c>
      <c r="DA82">
        <v>2.1243896888444427</v>
      </c>
      <c r="DB82">
        <v>1.2289036095775185</v>
      </c>
      <c r="DC82">
        <v>3.1622776601683795</v>
      </c>
      <c r="DD82">
        <v>1.6241766639540602</v>
      </c>
      <c r="DE82">
        <v>1.4517371801670071</v>
      </c>
      <c r="DF82">
        <v>0.7219437152023358</v>
      </c>
      <c r="DG82">
        <v>3.1622776601683791</v>
      </c>
      <c r="DH82">
        <v>0</v>
      </c>
      <c r="DI82">
        <v>3.1622776601683795</v>
      </c>
      <c r="DJ82">
        <v>0</v>
      </c>
      <c r="DK82">
        <v>0</v>
      </c>
      <c r="DL82">
        <v>2.2498285257018433</v>
      </c>
      <c r="DM82">
        <v>0</v>
      </c>
      <c r="DN82">
        <v>0</v>
      </c>
      <c r="DO82">
        <v>0</v>
      </c>
      <c r="DP82">
        <v>3.1622776601683795</v>
      </c>
      <c r="DQ82">
        <v>0</v>
      </c>
      <c r="DR82">
        <v>0</v>
      </c>
      <c r="DS82">
        <v>0</v>
      </c>
      <c r="DT82">
        <v>0</v>
      </c>
    </row>
    <row r="83" spans="1:124" x14ac:dyDescent="0.25">
      <c r="A83">
        <v>9</v>
      </c>
      <c r="B83">
        <v>5</v>
      </c>
      <c r="C83" t="s">
        <v>67</v>
      </c>
      <c r="D83" t="s">
        <v>61</v>
      </c>
      <c r="F83">
        <v>3</v>
      </c>
      <c r="G83">
        <v>0</v>
      </c>
      <c r="H83">
        <v>1</v>
      </c>
      <c r="I83">
        <v>162.08333333333334</v>
      </c>
      <c r="K83">
        <v>0</v>
      </c>
      <c r="M83">
        <v>0</v>
      </c>
      <c r="Q83">
        <v>6</v>
      </c>
      <c r="AA83">
        <v>3</v>
      </c>
      <c r="AC83">
        <v>22</v>
      </c>
      <c r="AD83">
        <v>9</v>
      </c>
      <c r="AE83">
        <v>1782</v>
      </c>
      <c r="AF83">
        <v>128</v>
      </c>
      <c r="AP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0.25</v>
      </c>
      <c r="BB83">
        <v>0</v>
      </c>
      <c r="BC83">
        <v>1.8333333333333333</v>
      </c>
      <c r="BD83">
        <v>0.75</v>
      </c>
      <c r="BE83">
        <v>148.5</v>
      </c>
      <c r="BF83">
        <v>10.666666666666666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8.3333333333333329E-2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</row>
    <row r="84" spans="1:124" x14ac:dyDescent="0.25">
      <c r="A84">
        <v>9</v>
      </c>
      <c r="B84">
        <v>5</v>
      </c>
      <c r="C84" t="s">
        <v>67</v>
      </c>
      <c r="D84" t="s">
        <v>61</v>
      </c>
      <c r="F84">
        <v>4</v>
      </c>
      <c r="G84">
        <v>1</v>
      </c>
      <c r="H84">
        <v>2</v>
      </c>
      <c r="I84">
        <v>135.83333333333331</v>
      </c>
      <c r="K84">
        <v>0</v>
      </c>
      <c r="M84">
        <v>0</v>
      </c>
      <c r="Q84">
        <v>7</v>
      </c>
      <c r="W84">
        <v>1</v>
      </c>
      <c r="AA84">
        <v>3</v>
      </c>
      <c r="AB84">
        <v>1</v>
      </c>
      <c r="AC84">
        <v>18</v>
      </c>
      <c r="AD84">
        <v>11</v>
      </c>
      <c r="AE84">
        <v>89</v>
      </c>
      <c r="AF84">
        <v>692</v>
      </c>
      <c r="AV84">
        <v>0</v>
      </c>
      <c r="AW84">
        <v>0.16666666666666666</v>
      </c>
      <c r="AX84">
        <v>0</v>
      </c>
      <c r="AY84">
        <v>0</v>
      </c>
      <c r="AZ84">
        <v>0</v>
      </c>
      <c r="BA84">
        <v>0.5</v>
      </c>
      <c r="BB84">
        <v>0.16666666666666666</v>
      </c>
      <c r="BC84">
        <v>3</v>
      </c>
      <c r="BD84">
        <v>1.8333333333333333</v>
      </c>
      <c r="BE84">
        <v>14.833333333333334</v>
      </c>
      <c r="BF84">
        <v>115.33333333333333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</row>
    <row r="85" spans="1:124" x14ac:dyDescent="0.25">
      <c r="A85">
        <v>9</v>
      </c>
      <c r="B85">
        <v>5</v>
      </c>
      <c r="C85" t="s">
        <v>67</v>
      </c>
      <c r="D85" t="s">
        <v>61</v>
      </c>
      <c r="F85">
        <v>5</v>
      </c>
      <c r="G85">
        <v>2</v>
      </c>
      <c r="H85">
        <v>4</v>
      </c>
      <c r="I85">
        <v>126</v>
      </c>
      <c r="K85">
        <v>0.33333333333333331</v>
      </c>
      <c r="M85">
        <v>1</v>
      </c>
      <c r="Q85">
        <v>7</v>
      </c>
      <c r="W85">
        <v>1</v>
      </c>
      <c r="Z85">
        <v>2</v>
      </c>
      <c r="AC85">
        <v>18</v>
      </c>
      <c r="AD85">
        <v>8</v>
      </c>
      <c r="AE85">
        <v>144</v>
      </c>
      <c r="AF85">
        <v>202</v>
      </c>
      <c r="AG85">
        <v>3</v>
      </c>
      <c r="AL85">
        <v>1</v>
      </c>
      <c r="AV85">
        <v>0</v>
      </c>
      <c r="AW85">
        <v>0.33333333333333331</v>
      </c>
      <c r="AX85">
        <v>0</v>
      </c>
      <c r="AY85">
        <v>0</v>
      </c>
      <c r="AZ85">
        <v>0.66666666666666663</v>
      </c>
      <c r="BA85">
        <v>0</v>
      </c>
      <c r="BB85">
        <v>0</v>
      </c>
      <c r="BC85">
        <v>6</v>
      </c>
      <c r="BD85">
        <v>2.6666666666666665</v>
      </c>
      <c r="BE85">
        <v>48</v>
      </c>
      <c r="BF85">
        <v>67.333333333333329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0.33333333333333331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</row>
    <row r="86" spans="1:124" x14ac:dyDescent="0.25">
      <c r="A86">
        <v>9</v>
      </c>
      <c r="B86">
        <v>5</v>
      </c>
      <c r="C86" t="s">
        <v>67</v>
      </c>
      <c r="D86" t="s">
        <v>61</v>
      </c>
      <c r="F86">
        <v>6</v>
      </c>
      <c r="G86">
        <v>3</v>
      </c>
      <c r="H86">
        <v>8</v>
      </c>
      <c r="I86">
        <v>208.66666666666666</v>
      </c>
      <c r="K86">
        <v>0.66666666666666663</v>
      </c>
      <c r="M86">
        <v>1</v>
      </c>
      <c r="Q86">
        <v>5</v>
      </c>
      <c r="AA86">
        <v>1</v>
      </c>
      <c r="AC86">
        <v>25</v>
      </c>
      <c r="AD86">
        <v>4</v>
      </c>
      <c r="AE86">
        <v>110</v>
      </c>
      <c r="AF86">
        <v>173</v>
      </c>
      <c r="AL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0.66666666666666663</v>
      </c>
      <c r="BB86">
        <v>0</v>
      </c>
      <c r="BC86">
        <v>16.666666666666668</v>
      </c>
      <c r="BD86">
        <v>2.6666666666666665</v>
      </c>
      <c r="BE86">
        <v>73.333333333333329</v>
      </c>
      <c r="BF86">
        <v>115.33333333333333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0.66666666666666663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</row>
    <row r="87" spans="1:124" x14ac:dyDescent="0.25">
      <c r="A87">
        <v>9</v>
      </c>
      <c r="B87">
        <v>5</v>
      </c>
      <c r="C87" t="s">
        <v>67</v>
      </c>
      <c r="D87" t="s">
        <v>61</v>
      </c>
      <c r="F87">
        <v>7</v>
      </c>
      <c r="G87">
        <v>2</v>
      </c>
      <c r="H87">
        <v>4</v>
      </c>
      <c r="I87">
        <v>74</v>
      </c>
      <c r="K87">
        <v>0</v>
      </c>
      <c r="M87">
        <v>0</v>
      </c>
      <c r="Q87">
        <v>5</v>
      </c>
      <c r="W87">
        <v>2</v>
      </c>
      <c r="AC87">
        <v>121</v>
      </c>
      <c r="AD87">
        <v>27</v>
      </c>
      <c r="AE87">
        <v>3</v>
      </c>
      <c r="AF87">
        <v>69</v>
      </c>
      <c r="AV87">
        <v>0</v>
      </c>
      <c r="AW87">
        <v>0.66666666666666663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40.333333333333336</v>
      </c>
      <c r="BD87">
        <v>9</v>
      </c>
      <c r="BE87">
        <v>1</v>
      </c>
      <c r="BF87">
        <v>23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</row>
    <row r="88" spans="1:124" x14ac:dyDescent="0.25">
      <c r="A88">
        <v>9</v>
      </c>
      <c r="B88">
        <v>5</v>
      </c>
      <c r="C88" t="s">
        <v>67</v>
      </c>
      <c r="D88" t="s">
        <v>61</v>
      </c>
      <c r="F88">
        <v>8</v>
      </c>
      <c r="G88">
        <v>2</v>
      </c>
      <c r="H88">
        <v>4</v>
      </c>
      <c r="I88">
        <v>57.333333333333336</v>
      </c>
      <c r="K88">
        <v>0</v>
      </c>
      <c r="M88">
        <v>0</v>
      </c>
      <c r="Q88">
        <v>6</v>
      </c>
      <c r="W88">
        <v>1</v>
      </c>
      <c r="AA88">
        <v>3</v>
      </c>
      <c r="AC88">
        <v>33</v>
      </c>
      <c r="AD88">
        <v>1</v>
      </c>
      <c r="AE88">
        <v>29</v>
      </c>
      <c r="AF88">
        <v>105</v>
      </c>
      <c r="AV88">
        <v>0</v>
      </c>
      <c r="AW88">
        <v>0.33333333333333331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11</v>
      </c>
      <c r="BD88">
        <v>0.33333333333333331</v>
      </c>
      <c r="BE88">
        <v>9.6666666666666661</v>
      </c>
      <c r="BF88">
        <v>35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</row>
    <row r="89" spans="1:124" x14ac:dyDescent="0.25">
      <c r="A89">
        <v>9</v>
      </c>
      <c r="B89">
        <v>5</v>
      </c>
      <c r="C89" t="s">
        <v>67</v>
      </c>
      <c r="D89" t="s">
        <v>61</v>
      </c>
      <c r="F89">
        <v>9</v>
      </c>
      <c r="G89">
        <v>1</v>
      </c>
      <c r="H89">
        <v>2</v>
      </c>
      <c r="I89">
        <v>26.833333333333336</v>
      </c>
      <c r="K89">
        <v>0</v>
      </c>
      <c r="M89">
        <v>0</v>
      </c>
      <c r="Q89">
        <v>3</v>
      </c>
      <c r="AC89">
        <v>29</v>
      </c>
      <c r="AE89">
        <v>58</v>
      </c>
      <c r="AF89">
        <v>74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4.833333333333333</v>
      </c>
      <c r="BD89">
        <v>0</v>
      </c>
      <c r="BE89">
        <v>9.6666666666666661</v>
      </c>
      <c r="BF89">
        <v>12.333333333333334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</row>
    <row r="90" spans="1:124" x14ac:dyDescent="0.25">
      <c r="A90">
        <v>9</v>
      </c>
      <c r="B90">
        <v>5</v>
      </c>
      <c r="C90" t="s">
        <v>67</v>
      </c>
      <c r="D90" t="s">
        <v>61</v>
      </c>
      <c r="F90">
        <v>10</v>
      </c>
      <c r="G90">
        <v>3</v>
      </c>
      <c r="H90">
        <v>8</v>
      </c>
      <c r="I90">
        <v>88.666666666666671</v>
      </c>
      <c r="K90">
        <v>0</v>
      </c>
      <c r="M90">
        <v>0</v>
      </c>
      <c r="Q90">
        <v>4</v>
      </c>
      <c r="AC90">
        <v>3</v>
      </c>
      <c r="AE90">
        <v>8</v>
      </c>
      <c r="AF90">
        <v>121</v>
      </c>
      <c r="AI90">
        <v>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</v>
      </c>
      <c r="BD90">
        <v>0</v>
      </c>
      <c r="BE90">
        <v>5.333333333333333</v>
      </c>
      <c r="BF90">
        <v>80.666666666666671</v>
      </c>
      <c r="BG90">
        <v>0</v>
      </c>
      <c r="BH90">
        <v>0</v>
      </c>
      <c r="BI90">
        <v>0.66666666666666663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</row>
    <row r="91" spans="1:124" x14ac:dyDescent="0.25">
      <c r="A91">
        <v>9</v>
      </c>
      <c r="B91">
        <v>5</v>
      </c>
      <c r="C91" t="s">
        <v>67</v>
      </c>
      <c r="D91" t="s">
        <v>61</v>
      </c>
      <c r="F91">
        <v>11</v>
      </c>
      <c r="G91">
        <v>2</v>
      </c>
      <c r="H91">
        <v>4</v>
      </c>
      <c r="I91">
        <v>170</v>
      </c>
      <c r="K91">
        <v>0</v>
      </c>
      <c r="M91">
        <v>0</v>
      </c>
      <c r="Q91">
        <v>3</v>
      </c>
      <c r="AC91">
        <v>11</v>
      </c>
      <c r="AE91">
        <v>18</v>
      </c>
      <c r="AF91">
        <v>481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3.6666666666666665</v>
      </c>
      <c r="BD91">
        <v>0</v>
      </c>
      <c r="BE91">
        <v>6</v>
      </c>
      <c r="BF91">
        <v>160.33333333333334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</row>
    <row r="92" spans="1:124" x14ac:dyDescent="0.25">
      <c r="A92">
        <v>10</v>
      </c>
      <c r="B92">
        <v>2</v>
      </c>
      <c r="C92" t="s">
        <v>68</v>
      </c>
      <c r="D92" t="s">
        <v>61</v>
      </c>
      <c r="F92">
        <v>2</v>
      </c>
      <c r="G92">
        <v>0</v>
      </c>
      <c r="H92">
        <v>1</v>
      </c>
      <c r="I92">
        <v>56.916666666666664</v>
      </c>
      <c r="J92">
        <v>90.333333333333329</v>
      </c>
      <c r="K92">
        <v>0.16666666666666666</v>
      </c>
      <c r="L92">
        <v>0.11666666666666667</v>
      </c>
      <c r="M92">
        <v>1</v>
      </c>
      <c r="N92">
        <v>0.3</v>
      </c>
      <c r="O92">
        <v>0.21227747971714225</v>
      </c>
      <c r="P92">
        <v>1.8195212547183621</v>
      </c>
      <c r="Q92">
        <v>9</v>
      </c>
      <c r="R92">
        <v>8.3000000000000007</v>
      </c>
      <c r="S92">
        <v>53.240109497063024</v>
      </c>
      <c r="T92">
        <v>0.58937390587154637</v>
      </c>
      <c r="V92">
        <v>1</v>
      </c>
      <c r="W92">
        <v>16</v>
      </c>
      <c r="Z92">
        <v>30</v>
      </c>
      <c r="AA92">
        <v>8</v>
      </c>
      <c r="AC92">
        <v>42</v>
      </c>
      <c r="AD92">
        <v>144</v>
      </c>
      <c r="AE92">
        <v>142</v>
      </c>
      <c r="AF92">
        <v>298</v>
      </c>
      <c r="AP92">
        <v>2</v>
      </c>
      <c r="AR92">
        <v>2</v>
      </c>
      <c r="AV92">
        <v>8.3333333333333329E-2</v>
      </c>
      <c r="AW92">
        <v>1.3333333333333333</v>
      </c>
      <c r="AX92">
        <v>0</v>
      </c>
      <c r="AY92">
        <v>0</v>
      </c>
      <c r="AZ92">
        <v>2.5</v>
      </c>
      <c r="BA92">
        <v>0.66666666666666663</v>
      </c>
      <c r="BB92">
        <v>0</v>
      </c>
      <c r="BC92">
        <v>3.5</v>
      </c>
      <c r="BD92">
        <v>12</v>
      </c>
      <c r="BE92">
        <v>11.833333333333334</v>
      </c>
      <c r="BF92">
        <v>24.833333333333332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0.16666666666666666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0.16666666666666666</v>
      </c>
      <c r="BS92">
        <v>0</v>
      </c>
      <c r="BT92">
        <v>0</v>
      </c>
      <c r="BV92">
        <v>0.65</v>
      </c>
      <c r="BW92">
        <v>3.8583333333333329</v>
      </c>
      <c r="BX92">
        <v>0</v>
      </c>
      <c r="BY92">
        <v>0</v>
      </c>
      <c r="BZ92">
        <v>4.7083333333333339</v>
      </c>
      <c r="CA92">
        <v>2.3916666666666666</v>
      </c>
      <c r="CB92">
        <v>0.33333333333333337</v>
      </c>
      <c r="CC92">
        <v>24.608333333333331</v>
      </c>
      <c r="CD92">
        <v>10.375</v>
      </c>
      <c r="CE92">
        <v>13.566666666666666</v>
      </c>
      <c r="CF92">
        <v>27.68333333333333</v>
      </c>
      <c r="CG92">
        <v>1.4333333333333331</v>
      </c>
      <c r="CH92">
        <v>0</v>
      </c>
      <c r="CI92">
        <v>0.11666666666666667</v>
      </c>
      <c r="CJ92">
        <v>0</v>
      </c>
      <c r="CK92">
        <v>0</v>
      </c>
      <c r="CL92">
        <v>0.1</v>
      </c>
      <c r="CM92">
        <v>0</v>
      </c>
      <c r="CN92">
        <v>0</v>
      </c>
      <c r="CO92">
        <v>0</v>
      </c>
      <c r="CP92">
        <v>0.60833333333333339</v>
      </c>
      <c r="CQ92">
        <v>0</v>
      </c>
      <c r="CR92">
        <v>1.6666666666666666E-2</v>
      </c>
      <c r="CS92">
        <v>0</v>
      </c>
      <c r="CT92">
        <v>0</v>
      </c>
      <c r="CW92">
        <v>1.8319332011334775</v>
      </c>
      <c r="CX92">
        <v>1.4922810141953062</v>
      </c>
      <c r="CY92">
        <v>0</v>
      </c>
      <c r="CZ92">
        <v>0</v>
      </c>
      <c r="DA92">
        <v>1.6033147154460279</v>
      </c>
      <c r="DB92">
        <v>1.2979113563891862</v>
      </c>
      <c r="DC92">
        <v>1.9999999999999998</v>
      </c>
      <c r="DD92">
        <v>1.0374357634761302</v>
      </c>
      <c r="DE92">
        <v>1.7195014354210103</v>
      </c>
      <c r="DF92">
        <v>0.7488043350268202</v>
      </c>
      <c r="DG92">
        <v>1.3966402292832185</v>
      </c>
      <c r="DH92">
        <v>0</v>
      </c>
      <c r="DI92">
        <v>1.6903085094570331</v>
      </c>
      <c r="DJ92">
        <v>0</v>
      </c>
      <c r="DK92">
        <v>0</v>
      </c>
      <c r="DL92">
        <v>2.1444732295131983</v>
      </c>
      <c r="DM92">
        <v>0</v>
      </c>
      <c r="DN92">
        <v>0</v>
      </c>
      <c r="DO92">
        <v>0</v>
      </c>
      <c r="DP92">
        <v>2.3867348845273595</v>
      </c>
      <c r="DQ92">
        <v>0</v>
      </c>
      <c r="DR92">
        <v>3.1622776601683795</v>
      </c>
      <c r="DS92">
        <v>0</v>
      </c>
      <c r="DT92">
        <v>0</v>
      </c>
    </row>
    <row r="93" spans="1:124" x14ac:dyDescent="0.25">
      <c r="A93">
        <v>10</v>
      </c>
      <c r="B93">
        <v>2</v>
      </c>
      <c r="C93" t="s">
        <v>68</v>
      </c>
      <c r="D93" t="s">
        <v>61</v>
      </c>
      <c r="F93">
        <v>3</v>
      </c>
      <c r="G93">
        <v>1</v>
      </c>
      <c r="H93">
        <v>2</v>
      </c>
      <c r="I93">
        <v>206.83333333333331</v>
      </c>
      <c r="K93">
        <v>0</v>
      </c>
      <c r="M93">
        <v>0</v>
      </c>
      <c r="Q93">
        <v>6</v>
      </c>
      <c r="V93">
        <v>5</v>
      </c>
      <c r="Z93">
        <v>42</v>
      </c>
      <c r="AC93">
        <v>100</v>
      </c>
      <c r="AD93">
        <v>182</v>
      </c>
      <c r="AE93">
        <v>464</v>
      </c>
      <c r="AF93">
        <v>448</v>
      </c>
      <c r="AV93">
        <v>0.83333333333333337</v>
      </c>
      <c r="AW93">
        <v>0</v>
      </c>
      <c r="AX93">
        <v>0</v>
      </c>
      <c r="AY93">
        <v>0</v>
      </c>
      <c r="AZ93">
        <v>7</v>
      </c>
      <c r="BA93">
        <v>0</v>
      </c>
      <c r="BB93">
        <v>0</v>
      </c>
      <c r="BC93">
        <v>16.666666666666668</v>
      </c>
      <c r="BD93">
        <v>30.333333333333332</v>
      </c>
      <c r="BE93">
        <v>77.333333333333329</v>
      </c>
      <c r="BF93">
        <v>74.666666666666671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</row>
    <row r="94" spans="1:124" x14ac:dyDescent="0.25">
      <c r="A94">
        <v>10</v>
      </c>
      <c r="B94">
        <v>2</v>
      </c>
      <c r="C94" t="s">
        <v>68</v>
      </c>
      <c r="D94" t="s">
        <v>61</v>
      </c>
      <c r="F94">
        <v>4</v>
      </c>
      <c r="G94">
        <v>0</v>
      </c>
      <c r="H94">
        <v>1</v>
      </c>
      <c r="I94">
        <v>84.416666666666657</v>
      </c>
      <c r="K94">
        <v>0</v>
      </c>
      <c r="M94">
        <v>0</v>
      </c>
      <c r="Q94">
        <v>9</v>
      </c>
      <c r="V94">
        <v>20</v>
      </c>
      <c r="W94">
        <v>224</v>
      </c>
      <c r="Z94">
        <v>124</v>
      </c>
      <c r="AA94">
        <v>4</v>
      </c>
      <c r="AB94">
        <v>12</v>
      </c>
      <c r="AC94">
        <v>164</v>
      </c>
      <c r="AD94">
        <v>353</v>
      </c>
      <c r="AE94">
        <v>24</v>
      </c>
      <c r="AF94">
        <v>88</v>
      </c>
      <c r="AV94">
        <v>1.6666666666666667</v>
      </c>
      <c r="AW94">
        <v>18.666666666666668</v>
      </c>
      <c r="AX94">
        <v>0</v>
      </c>
      <c r="AY94">
        <v>0</v>
      </c>
      <c r="AZ94">
        <v>10.333333333333334</v>
      </c>
      <c r="BA94">
        <v>0.33333333333333331</v>
      </c>
      <c r="BB94">
        <v>1</v>
      </c>
      <c r="BC94">
        <v>13.666666666666666</v>
      </c>
      <c r="BD94">
        <v>29.416666666666668</v>
      </c>
      <c r="BE94">
        <v>2</v>
      </c>
      <c r="BF94">
        <v>7.333333333333333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</row>
    <row r="95" spans="1:124" x14ac:dyDescent="0.25">
      <c r="A95">
        <v>10</v>
      </c>
      <c r="B95">
        <v>2</v>
      </c>
      <c r="C95" t="s">
        <v>68</v>
      </c>
      <c r="D95" t="s">
        <v>61</v>
      </c>
      <c r="F95">
        <v>5</v>
      </c>
      <c r="G95">
        <v>1</v>
      </c>
      <c r="H95">
        <v>2</v>
      </c>
      <c r="I95">
        <v>65.5</v>
      </c>
      <c r="K95">
        <v>0</v>
      </c>
      <c r="M95">
        <v>0</v>
      </c>
      <c r="Q95">
        <v>10</v>
      </c>
      <c r="V95">
        <v>22</v>
      </c>
      <c r="W95">
        <v>15</v>
      </c>
      <c r="Z95">
        <v>143</v>
      </c>
      <c r="AA95">
        <v>6</v>
      </c>
      <c r="AB95">
        <v>12</v>
      </c>
      <c r="AC95">
        <v>63</v>
      </c>
      <c r="AD95">
        <v>54</v>
      </c>
      <c r="AE95">
        <v>2</v>
      </c>
      <c r="AF95">
        <v>48</v>
      </c>
      <c r="AP95">
        <v>28</v>
      </c>
      <c r="AV95">
        <v>3.6666666666666665</v>
      </c>
      <c r="AW95">
        <v>2.5</v>
      </c>
      <c r="AX95">
        <v>0</v>
      </c>
      <c r="AY95">
        <v>0</v>
      </c>
      <c r="AZ95">
        <v>23.833333333333332</v>
      </c>
      <c r="BA95">
        <v>1</v>
      </c>
      <c r="BB95">
        <v>2</v>
      </c>
      <c r="BC95">
        <v>10.5</v>
      </c>
      <c r="BD95">
        <v>9</v>
      </c>
      <c r="BE95">
        <v>0.33333333333333331</v>
      </c>
      <c r="BF95">
        <v>8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4.666666666666667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</row>
    <row r="96" spans="1:124" x14ac:dyDescent="0.25">
      <c r="A96">
        <v>10</v>
      </c>
      <c r="B96">
        <v>2</v>
      </c>
      <c r="C96" t="s">
        <v>68</v>
      </c>
      <c r="D96" t="s">
        <v>61</v>
      </c>
      <c r="F96">
        <v>6</v>
      </c>
      <c r="G96">
        <v>0</v>
      </c>
      <c r="H96">
        <v>1</v>
      </c>
      <c r="I96">
        <v>17.500000000000004</v>
      </c>
      <c r="K96">
        <v>0.58333333333333337</v>
      </c>
      <c r="M96">
        <v>1</v>
      </c>
      <c r="Q96">
        <v>9</v>
      </c>
      <c r="V96">
        <v>3</v>
      </c>
      <c r="W96">
        <v>10</v>
      </c>
      <c r="Z96">
        <v>21</v>
      </c>
      <c r="AA96">
        <v>16</v>
      </c>
      <c r="AC96">
        <v>53</v>
      </c>
      <c r="AD96">
        <v>28</v>
      </c>
      <c r="AE96">
        <v>9</v>
      </c>
      <c r="AF96">
        <v>65</v>
      </c>
      <c r="AI96">
        <v>5</v>
      </c>
      <c r="AL96">
        <v>7</v>
      </c>
      <c r="AV96">
        <v>0.25</v>
      </c>
      <c r="AW96">
        <v>0.83333333333333337</v>
      </c>
      <c r="AX96">
        <v>0</v>
      </c>
      <c r="AY96">
        <v>0</v>
      </c>
      <c r="AZ96">
        <v>1.75</v>
      </c>
      <c r="BA96">
        <v>1.3333333333333333</v>
      </c>
      <c r="BB96">
        <v>0</v>
      </c>
      <c r="BC96">
        <v>4.416666666666667</v>
      </c>
      <c r="BD96">
        <v>2.3333333333333335</v>
      </c>
      <c r="BE96">
        <v>0.75</v>
      </c>
      <c r="BF96">
        <v>5.416666666666667</v>
      </c>
      <c r="BG96">
        <v>0</v>
      </c>
      <c r="BH96">
        <v>0</v>
      </c>
      <c r="BI96">
        <v>0.41666666666666669</v>
      </c>
      <c r="BJ96">
        <v>0</v>
      </c>
      <c r="BK96">
        <v>0</v>
      </c>
      <c r="BL96">
        <v>0</v>
      </c>
      <c r="BM96">
        <v>0.58333333333333337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</row>
    <row r="97" spans="1:124" x14ac:dyDescent="0.25">
      <c r="A97">
        <v>10</v>
      </c>
      <c r="B97">
        <v>2</v>
      </c>
      <c r="C97" t="s">
        <v>68</v>
      </c>
      <c r="D97" t="s">
        <v>61</v>
      </c>
      <c r="F97">
        <v>7</v>
      </c>
      <c r="G97">
        <v>0</v>
      </c>
      <c r="H97">
        <v>1</v>
      </c>
      <c r="I97">
        <v>65.750000000000014</v>
      </c>
      <c r="K97">
        <v>0.41666666666666669</v>
      </c>
      <c r="M97">
        <v>1</v>
      </c>
      <c r="Q97">
        <v>9</v>
      </c>
      <c r="W97">
        <v>84</v>
      </c>
      <c r="Z97">
        <v>12</v>
      </c>
      <c r="AA97">
        <v>17</v>
      </c>
      <c r="AC97">
        <v>131</v>
      </c>
      <c r="AD97">
        <v>84</v>
      </c>
      <c r="AE97">
        <v>65</v>
      </c>
      <c r="AF97">
        <v>388</v>
      </c>
      <c r="AI97">
        <v>3</v>
      </c>
      <c r="AL97">
        <v>5</v>
      </c>
      <c r="AP97">
        <v>5</v>
      </c>
      <c r="AV97">
        <v>0</v>
      </c>
      <c r="AW97">
        <v>7</v>
      </c>
      <c r="AX97">
        <v>0</v>
      </c>
      <c r="AY97">
        <v>0</v>
      </c>
      <c r="AZ97">
        <v>1</v>
      </c>
      <c r="BA97">
        <v>1.4166666666666667</v>
      </c>
      <c r="BB97">
        <v>0</v>
      </c>
      <c r="BC97">
        <v>10.916666666666666</v>
      </c>
      <c r="BD97">
        <v>7</v>
      </c>
      <c r="BE97">
        <v>5.416666666666667</v>
      </c>
      <c r="BF97">
        <v>32.333333333333336</v>
      </c>
      <c r="BG97">
        <v>0</v>
      </c>
      <c r="BH97">
        <v>0</v>
      </c>
      <c r="BI97">
        <v>0.25</v>
      </c>
      <c r="BJ97">
        <v>0</v>
      </c>
      <c r="BK97">
        <v>0</v>
      </c>
      <c r="BL97">
        <v>0.41666666666666669</v>
      </c>
      <c r="BM97">
        <v>0.41666666666666669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</row>
    <row r="98" spans="1:124" x14ac:dyDescent="0.25">
      <c r="A98">
        <v>10</v>
      </c>
      <c r="B98">
        <v>2</v>
      </c>
      <c r="C98" t="s">
        <v>68</v>
      </c>
      <c r="D98" t="s">
        <v>61</v>
      </c>
      <c r="F98">
        <v>8</v>
      </c>
      <c r="G98">
        <v>1</v>
      </c>
      <c r="H98">
        <v>2</v>
      </c>
      <c r="I98">
        <v>116.50000000000001</v>
      </c>
      <c r="K98">
        <v>0</v>
      </c>
      <c r="M98">
        <v>0</v>
      </c>
      <c r="Q98">
        <v>8</v>
      </c>
      <c r="AA98">
        <v>46</v>
      </c>
      <c r="AB98">
        <v>2</v>
      </c>
      <c r="AC98">
        <v>326</v>
      </c>
      <c r="AD98">
        <v>29</v>
      </c>
      <c r="AE98">
        <v>56</v>
      </c>
      <c r="AF98">
        <v>224</v>
      </c>
      <c r="AG98">
        <v>13</v>
      </c>
      <c r="AI98">
        <v>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7.666666666666667</v>
      </c>
      <c r="BB98">
        <v>0.33333333333333331</v>
      </c>
      <c r="BC98">
        <v>54.333333333333336</v>
      </c>
      <c r="BD98">
        <v>4.833333333333333</v>
      </c>
      <c r="BE98">
        <v>9.3333333333333339</v>
      </c>
      <c r="BF98">
        <v>37.333333333333336</v>
      </c>
      <c r="BG98">
        <v>2.1666666666666665</v>
      </c>
      <c r="BH98">
        <v>0</v>
      </c>
      <c r="BI98">
        <v>0.5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</row>
    <row r="99" spans="1:124" x14ac:dyDescent="0.25">
      <c r="A99">
        <v>10</v>
      </c>
      <c r="B99">
        <v>2</v>
      </c>
      <c r="C99" t="s">
        <v>68</v>
      </c>
      <c r="D99" t="s">
        <v>61</v>
      </c>
      <c r="F99">
        <v>9</v>
      </c>
      <c r="G99">
        <v>2</v>
      </c>
      <c r="H99">
        <v>4</v>
      </c>
      <c r="I99">
        <v>134.66666666666669</v>
      </c>
      <c r="K99">
        <v>0</v>
      </c>
      <c r="M99">
        <v>0</v>
      </c>
      <c r="Q99">
        <v>8</v>
      </c>
      <c r="W99">
        <v>3</v>
      </c>
      <c r="Z99">
        <v>2</v>
      </c>
      <c r="AA99">
        <v>26</v>
      </c>
      <c r="AC99">
        <v>170</v>
      </c>
      <c r="AD99">
        <v>12</v>
      </c>
      <c r="AE99">
        <v>65</v>
      </c>
      <c r="AF99">
        <v>110</v>
      </c>
      <c r="AG99">
        <v>16</v>
      </c>
      <c r="AV99">
        <v>0</v>
      </c>
      <c r="AW99">
        <v>1</v>
      </c>
      <c r="AX99">
        <v>0</v>
      </c>
      <c r="AY99">
        <v>0</v>
      </c>
      <c r="AZ99">
        <v>0.66666666666666663</v>
      </c>
      <c r="BA99">
        <v>8.6666666666666661</v>
      </c>
      <c r="BB99">
        <v>0</v>
      </c>
      <c r="BC99">
        <v>56.666666666666664</v>
      </c>
      <c r="BD99">
        <v>4</v>
      </c>
      <c r="BE99">
        <v>21.666666666666668</v>
      </c>
      <c r="BF99">
        <v>36.666666666666664</v>
      </c>
      <c r="BG99">
        <v>5.333333333333333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</row>
    <row r="100" spans="1:124" x14ac:dyDescent="0.25">
      <c r="A100">
        <v>10</v>
      </c>
      <c r="B100">
        <v>2</v>
      </c>
      <c r="C100" t="s">
        <v>68</v>
      </c>
      <c r="D100" t="s">
        <v>61</v>
      </c>
      <c r="F100">
        <v>10</v>
      </c>
      <c r="G100">
        <v>2</v>
      </c>
      <c r="H100">
        <v>4</v>
      </c>
      <c r="I100">
        <v>102.99999999999999</v>
      </c>
      <c r="K100">
        <v>0</v>
      </c>
      <c r="M100">
        <v>0</v>
      </c>
      <c r="Q100">
        <v>7</v>
      </c>
      <c r="W100">
        <v>3</v>
      </c>
      <c r="AA100">
        <v>6</v>
      </c>
      <c r="AC100">
        <v>170</v>
      </c>
      <c r="AD100">
        <v>11</v>
      </c>
      <c r="AE100">
        <v>7</v>
      </c>
      <c r="AF100">
        <v>101</v>
      </c>
      <c r="AG100">
        <v>11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2</v>
      </c>
      <c r="BB100">
        <v>0</v>
      </c>
      <c r="BC100">
        <v>56.666666666666664</v>
      </c>
      <c r="BD100">
        <v>3.6666666666666665</v>
      </c>
      <c r="BE100">
        <v>2.3333333333333335</v>
      </c>
      <c r="BF100">
        <v>33.666666666666664</v>
      </c>
      <c r="BG100">
        <v>3.6666666666666665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</row>
    <row r="101" spans="1:124" x14ac:dyDescent="0.25">
      <c r="A101">
        <v>10</v>
      </c>
      <c r="B101">
        <v>2</v>
      </c>
      <c r="C101" t="s">
        <v>68</v>
      </c>
      <c r="D101" t="s">
        <v>61</v>
      </c>
      <c r="F101">
        <v>11</v>
      </c>
      <c r="G101">
        <v>0</v>
      </c>
      <c r="H101">
        <v>1</v>
      </c>
      <c r="I101">
        <v>52.25</v>
      </c>
      <c r="K101">
        <v>0</v>
      </c>
      <c r="M101">
        <v>0</v>
      </c>
      <c r="Q101">
        <v>8</v>
      </c>
      <c r="W101">
        <v>75</v>
      </c>
      <c r="AA101">
        <v>10</v>
      </c>
      <c r="AC101">
        <v>225</v>
      </c>
      <c r="AD101">
        <v>14</v>
      </c>
      <c r="AE101">
        <v>56</v>
      </c>
      <c r="AF101">
        <v>199</v>
      </c>
      <c r="AG101">
        <v>38</v>
      </c>
      <c r="AP101">
        <v>10</v>
      </c>
      <c r="AV101">
        <v>0</v>
      </c>
      <c r="AW101">
        <v>6.25</v>
      </c>
      <c r="AX101">
        <v>0</v>
      </c>
      <c r="AY101">
        <v>0</v>
      </c>
      <c r="AZ101">
        <v>0</v>
      </c>
      <c r="BA101">
        <v>0.83333333333333337</v>
      </c>
      <c r="BB101">
        <v>0</v>
      </c>
      <c r="BC101">
        <v>18.75</v>
      </c>
      <c r="BD101">
        <v>1.1666666666666667</v>
      </c>
      <c r="BE101">
        <v>4.666666666666667</v>
      </c>
      <c r="BF101">
        <v>16.583333333333332</v>
      </c>
      <c r="BG101">
        <v>3.1666666666666665</v>
      </c>
      <c r="BH101">
        <v>0</v>
      </c>
      <c r="BI101">
        <v>0</v>
      </c>
      <c r="BJ101">
        <v>0</v>
      </c>
      <c r="BK101">
        <v>0</v>
      </c>
      <c r="BL101">
        <v>0.83333333333333337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</row>
    <row r="102" spans="1:124" x14ac:dyDescent="0.25">
      <c r="A102">
        <v>11</v>
      </c>
      <c r="B102">
        <v>7</v>
      </c>
      <c r="C102" t="s">
        <v>68</v>
      </c>
      <c r="D102" t="s">
        <v>63</v>
      </c>
      <c r="F102">
        <v>2</v>
      </c>
      <c r="G102">
        <v>2</v>
      </c>
      <c r="H102">
        <v>4</v>
      </c>
      <c r="I102">
        <v>137.33333333333337</v>
      </c>
      <c r="J102">
        <v>180.65000000000003</v>
      </c>
      <c r="K102">
        <v>0.33333333333333331</v>
      </c>
      <c r="L102">
        <v>0.46666666666666667</v>
      </c>
      <c r="M102">
        <v>1</v>
      </c>
      <c r="N102">
        <v>0.4</v>
      </c>
      <c r="O102">
        <v>1.0327955589886446</v>
      </c>
      <c r="P102">
        <v>2.2131333406899527</v>
      </c>
      <c r="Q102">
        <v>8</v>
      </c>
      <c r="R102">
        <v>8.8000000000000007</v>
      </c>
      <c r="S102">
        <v>113.95432943741476</v>
      </c>
      <c r="T102">
        <v>0.63080171291123577</v>
      </c>
      <c r="W102">
        <v>16</v>
      </c>
      <c r="Z102">
        <v>112</v>
      </c>
      <c r="AA102">
        <v>116</v>
      </c>
      <c r="AB102">
        <v>5</v>
      </c>
      <c r="AC102">
        <v>20</v>
      </c>
      <c r="AD102">
        <v>56</v>
      </c>
      <c r="AE102">
        <v>33</v>
      </c>
      <c r="AF102">
        <v>54</v>
      </c>
      <c r="AT102">
        <v>1</v>
      </c>
      <c r="AV102">
        <v>0</v>
      </c>
      <c r="AW102">
        <v>5.333333333333333</v>
      </c>
      <c r="AX102">
        <v>0</v>
      </c>
      <c r="AY102">
        <v>0</v>
      </c>
      <c r="AZ102">
        <v>37.333333333333336</v>
      </c>
      <c r="BA102">
        <v>38.666666666666664</v>
      </c>
      <c r="BB102">
        <v>1.6666666666666667</v>
      </c>
      <c r="BC102">
        <v>6.666666666666667</v>
      </c>
      <c r="BD102">
        <v>18.666666666666668</v>
      </c>
      <c r="BE102">
        <v>11</v>
      </c>
      <c r="BF102">
        <v>18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0.33333333333333331</v>
      </c>
      <c r="BV102">
        <v>1.6666666666666667</v>
      </c>
      <c r="BW102">
        <v>9.5166666666666657</v>
      </c>
      <c r="BX102">
        <v>0</v>
      </c>
      <c r="BY102">
        <v>0</v>
      </c>
      <c r="BZ102">
        <v>30.3</v>
      </c>
      <c r="CA102">
        <v>47.716666666666669</v>
      </c>
      <c r="CB102">
        <v>4.0166666666666666</v>
      </c>
      <c r="CC102">
        <v>20.066666666666666</v>
      </c>
      <c r="CD102">
        <v>6.8666666666666689</v>
      </c>
      <c r="CE102">
        <v>11.116666666666667</v>
      </c>
      <c r="CF102">
        <v>36.366666666666667</v>
      </c>
      <c r="CG102">
        <v>12.9</v>
      </c>
      <c r="CH102">
        <v>0</v>
      </c>
      <c r="CI102">
        <v>0.05</v>
      </c>
      <c r="CJ102">
        <v>0</v>
      </c>
      <c r="CK102">
        <v>0</v>
      </c>
      <c r="CL102">
        <v>0.43333333333333329</v>
      </c>
      <c r="CM102">
        <v>0</v>
      </c>
      <c r="CN102">
        <v>0</v>
      </c>
      <c r="CO102">
        <v>0</v>
      </c>
      <c r="CP102">
        <v>6.6666666666666666E-2</v>
      </c>
      <c r="CQ102">
        <v>0</v>
      </c>
      <c r="CR102">
        <v>0</v>
      </c>
      <c r="CS102">
        <v>0</v>
      </c>
      <c r="CT102">
        <v>3.3333333333333333E-2</v>
      </c>
      <c r="CW102">
        <v>3.1622776601683795</v>
      </c>
      <c r="CX102">
        <v>1.2413739677185933</v>
      </c>
      <c r="CY102">
        <v>0</v>
      </c>
      <c r="CZ102">
        <v>0</v>
      </c>
      <c r="DA102">
        <v>1.3581465902667413</v>
      </c>
      <c r="DB102">
        <v>1.3585615340421013</v>
      </c>
      <c r="DC102">
        <v>0.99919715863554359</v>
      </c>
      <c r="DD102">
        <v>0.89596391262476727</v>
      </c>
      <c r="DE102">
        <v>0.90315370201803336</v>
      </c>
      <c r="DF102">
        <v>1.0855347106860769</v>
      </c>
      <c r="DG102">
        <v>1.5407418385848763</v>
      </c>
      <c r="DH102">
        <v>0</v>
      </c>
      <c r="DI102">
        <v>3.1622776601683791</v>
      </c>
      <c r="DJ102">
        <v>0</v>
      </c>
      <c r="DK102">
        <v>0</v>
      </c>
      <c r="DL102">
        <v>2.406707698514321</v>
      </c>
      <c r="DM102">
        <v>0</v>
      </c>
      <c r="DN102">
        <v>0</v>
      </c>
      <c r="DO102">
        <v>0</v>
      </c>
      <c r="DP102">
        <v>3.1622776601683795</v>
      </c>
      <c r="DQ102">
        <v>0</v>
      </c>
      <c r="DR102">
        <v>0</v>
      </c>
      <c r="DS102">
        <v>0</v>
      </c>
      <c r="DT102">
        <v>3.1622776601683795</v>
      </c>
    </row>
    <row r="103" spans="1:124" x14ac:dyDescent="0.25">
      <c r="A103">
        <v>11</v>
      </c>
      <c r="B103">
        <v>7</v>
      </c>
      <c r="C103" t="s">
        <v>68</v>
      </c>
      <c r="D103" t="s">
        <v>63</v>
      </c>
      <c r="F103">
        <v>3</v>
      </c>
      <c r="G103">
        <v>1</v>
      </c>
      <c r="H103">
        <v>2</v>
      </c>
      <c r="I103">
        <v>147.5</v>
      </c>
      <c r="K103">
        <v>0</v>
      </c>
      <c r="M103">
        <v>0</v>
      </c>
      <c r="Q103">
        <v>7</v>
      </c>
      <c r="W103">
        <v>2</v>
      </c>
      <c r="Z103">
        <v>111</v>
      </c>
      <c r="AA103">
        <v>393</v>
      </c>
      <c r="AC103">
        <v>128</v>
      </c>
      <c r="AD103">
        <v>62</v>
      </c>
      <c r="AE103">
        <v>42</v>
      </c>
      <c r="AF103">
        <v>147</v>
      </c>
      <c r="AV103">
        <v>0</v>
      </c>
      <c r="AW103">
        <v>0.33333333333333331</v>
      </c>
      <c r="AX103">
        <v>0</v>
      </c>
      <c r="AY103">
        <v>0</v>
      </c>
      <c r="AZ103">
        <v>18.5</v>
      </c>
      <c r="BA103">
        <v>65.5</v>
      </c>
      <c r="BB103">
        <v>0</v>
      </c>
      <c r="BC103">
        <v>21.333333333333332</v>
      </c>
      <c r="BD103">
        <v>10.333333333333334</v>
      </c>
      <c r="BE103">
        <v>7</v>
      </c>
      <c r="BF103">
        <v>24.5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</row>
    <row r="104" spans="1:124" x14ac:dyDescent="0.25">
      <c r="A104">
        <v>11</v>
      </c>
      <c r="B104">
        <v>7</v>
      </c>
      <c r="C104" t="s">
        <v>68</v>
      </c>
      <c r="D104" t="s">
        <v>63</v>
      </c>
      <c r="F104">
        <v>4</v>
      </c>
      <c r="G104">
        <v>3</v>
      </c>
      <c r="H104">
        <v>8</v>
      </c>
      <c r="I104">
        <v>499.33333333333331</v>
      </c>
      <c r="K104">
        <v>3.3333333333333335</v>
      </c>
      <c r="M104">
        <v>1</v>
      </c>
      <c r="Q104">
        <v>9</v>
      </c>
      <c r="W104">
        <v>50</v>
      </c>
      <c r="Z104">
        <v>216</v>
      </c>
      <c r="AA104">
        <v>326</v>
      </c>
      <c r="AB104">
        <v>2</v>
      </c>
      <c r="AC104">
        <v>57</v>
      </c>
      <c r="AD104">
        <v>11</v>
      </c>
      <c r="AE104">
        <v>48</v>
      </c>
      <c r="AF104">
        <v>38</v>
      </c>
      <c r="AL104">
        <v>5</v>
      </c>
      <c r="AP104">
        <v>1</v>
      </c>
      <c r="AV104">
        <v>0</v>
      </c>
      <c r="AW104">
        <v>33.333333333333336</v>
      </c>
      <c r="AX104">
        <v>0</v>
      </c>
      <c r="AY104">
        <v>0</v>
      </c>
      <c r="AZ104">
        <v>144</v>
      </c>
      <c r="BA104">
        <v>217.33333333333334</v>
      </c>
      <c r="BB104">
        <v>1.3333333333333333</v>
      </c>
      <c r="BC104">
        <v>38</v>
      </c>
      <c r="BD104">
        <v>7.333333333333333</v>
      </c>
      <c r="BE104">
        <v>32</v>
      </c>
      <c r="BF104">
        <v>25.333333333333332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0.66666666666666663</v>
      </c>
      <c r="BM104">
        <v>3.3333333333333335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</row>
    <row r="105" spans="1:124" x14ac:dyDescent="0.25">
      <c r="A105">
        <v>11</v>
      </c>
      <c r="B105">
        <v>7</v>
      </c>
      <c r="C105" t="s">
        <v>68</v>
      </c>
      <c r="D105" t="s">
        <v>63</v>
      </c>
      <c r="E105" t="s">
        <v>80</v>
      </c>
      <c r="F105">
        <v>5</v>
      </c>
      <c r="G105">
        <v>2</v>
      </c>
      <c r="H105">
        <v>4</v>
      </c>
      <c r="I105">
        <v>176.66666666666666</v>
      </c>
      <c r="K105">
        <v>0.66666666666666663</v>
      </c>
      <c r="M105">
        <v>1</v>
      </c>
      <c r="Q105">
        <v>9</v>
      </c>
      <c r="W105">
        <v>24</v>
      </c>
      <c r="Z105">
        <v>64</v>
      </c>
      <c r="AA105">
        <v>232</v>
      </c>
      <c r="AB105">
        <v>3</v>
      </c>
      <c r="AC105">
        <v>127</v>
      </c>
      <c r="AD105">
        <v>15</v>
      </c>
      <c r="AE105">
        <v>21</v>
      </c>
      <c r="AF105">
        <v>39</v>
      </c>
      <c r="AG105">
        <v>5</v>
      </c>
      <c r="AL105">
        <v>2</v>
      </c>
      <c r="AV105">
        <v>0</v>
      </c>
      <c r="AW105">
        <v>8</v>
      </c>
      <c r="AX105">
        <v>0</v>
      </c>
      <c r="AY105">
        <v>0</v>
      </c>
      <c r="AZ105">
        <v>21.333333333333332</v>
      </c>
      <c r="BA105">
        <v>77.333333333333329</v>
      </c>
      <c r="BB105">
        <v>1</v>
      </c>
      <c r="BC105">
        <v>42.333333333333336</v>
      </c>
      <c r="BD105">
        <v>5</v>
      </c>
      <c r="BE105">
        <v>7</v>
      </c>
      <c r="BF105">
        <v>13</v>
      </c>
      <c r="BG105">
        <v>1.6666666666666667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0.66666666666666663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</row>
    <row r="106" spans="1:124" x14ac:dyDescent="0.25">
      <c r="A106">
        <v>11</v>
      </c>
      <c r="B106">
        <v>7</v>
      </c>
      <c r="C106" t="s">
        <v>68</v>
      </c>
      <c r="D106" t="s">
        <v>63</v>
      </c>
      <c r="F106">
        <v>6</v>
      </c>
      <c r="G106">
        <v>2</v>
      </c>
      <c r="H106">
        <v>4</v>
      </c>
      <c r="I106">
        <v>177.66666666666663</v>
      </c>
      <c r="K106">
        <v>0.33333333333333331</v>
      </c>
      <c r="M106">
        <v>1</v>
      </c>
      <c r="Q106">
        <v>10</v>
      </c>
      <c r="V106">
        <v>50</v>
      </c>
      <c r="W106">
        <v>8</v>
      </c>
      <c r="Z106">
        <v>38</v>
      </c>
      <c r="AA106">
        <v>98</v>
      </c>
      <c r="AB106">
        <v>19</v>
      </c>
      <c r="AC106">
        <v>100</v>
      </c>
      <c r="AD106">
        <v>43</v>
      </c>
      <c r="AE106">
        <v>27</v>
      </c>
      <c r="AF106">
        <v>114</v>
      </c>
      <c r="AG106">
        <v>36</v>
      </c>
      <c r="AL106">
        <v>1</v>
      </c>
      <c r="AV106">
        <v>16.666666666666668</v>
      </c>
      <c r="AW106">
        <v>2.6666666666666665</v>
      </c>
      <c r="AX106">
        <v>0</v>
      </c>
      <c r="AY106">
        <v>0</v>
      </c>
      <c r="AZ106">
        <v>12.666666666666666</v>
      </c>
      <c r="BA106">
        <v>32.666666666666664</v>
      </c>
      <c r="BB106">
        <v>6.333333333333333</v>
      </c>
      <c r="BC106">
        <v>33.333333333333336</v>
      </c>
      <c r="BD106">
        <v>14.333333333333334</v>
      </c>
      <c r="BE106">
        <v>9</v>
      </c>
      <c r="BF106">
        <v>38</v>
      </c>
      <c r="BG106">
        <v>12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0.33333333333333331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</row>
    <row r="107" spans="1:124" x14ac:dyDescent="0.25">
      <c r="A107">
        <v>11</v>
      </c>
      <c r="B107">
        <v>7</v>
      </c>
      <c r="C107" t="s">
        <v>68</v>
      </c>
      <c r="D107" t="s">
        <v>63</v>
      </c>
      <c r="F107">
        <v>7</v>
      </c>
      <c r="G107">
        <v>2</v>
      </c>
      <c r="H107">
        <v>4</v>
      </c>
      <c r="I107">
        <v>125.66666666666667</v>
      </c>
      <c r="K107">
        <v>0</v>
      </c>
      <c r="M107">
        <v>0</v>
      </c>
      <c r="Q107">
        <v>9</v>
      </c>
      <c r="W107">
        <v>62</v>
      </c>
      <c r="Z107">
        <v>16</v>
      </c>
      <c r="AA107">
        <v>38</v>
      </c>
      <c r="AB107">
        <v>5</v>
      </c>
      <c r="AC107">
        <v>113</v>
      </c>
      <c r="AD107">
        <v>17</v>
      </c>
      <c r="AE107">
        <v>3</v>
      </c>
      <c r="AF107">
        <v>3</v>
      </c>
      <c r="AG107">
        <v>120</v>
      </c>
      <c r="AV107">
        <v>0</v>
      </c>
      <c r="AW107">
        <v>20.666666666666668</v>
      </c>
      <c r="AX107">
        <v>0</v>
      </c>
      <c r="AY107">
        <v>0</v>
      </c>
      <c r="AZ107">
        <v>5.333333333333333</v>
      </c>
      <c r="BA107">
        <v>12.666666666666666</v>
      </c>
      <c r="BB107">
        <v>1.6666666666666667</v>
      </c>
      <c r="BC107">
        <v>37.666666666666664</v>
      </c>
      <c r="BD107">
        <v>5.666666666666667</v>
      </c>
      <c r="BE107">
        <v>1</v>
      </c>
      <c r="BF107">
        <v>1</v>
      </c>
      <c r="BG107">
        <v>40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</row>
    <row r="108" spans="1:124" x14ac:dyDescent="0.25">
      <c r="A108">
        <v>11</v>
      </c>
      <c r="B108">
        <v>7</v>
      </c>
      <c r="C108" t="s">
        <v>68</v>
      </c>
      <c r="D108" t="s">
        <v>63</v>
      </c>
      <c r="F108">
        <v>8</v>
      </c>
      <c r="G108">
        <v>2</v>
      </c>
      <c r="H108">
        <v>4</v>
      </c>
      <c r="I108">
        <v>139.66666666666666</v>
      </c>
      <c r="K108">
        <v>0</v>
      </c>
      <c r="M108">
        <v>0</v>
      </c>
      <c r="Q108">
        <v>8</v>
      </c>
      <c r="Z108">
        <v>35</v>
      </c>
      <c r="AA108">
        <v>41</v>
      </c>
      <c r="AB108">
        <v>36</v>
      </c>
      <c r="AC108">
        <v>41</v>
      </c>
      <c r="AD108">
        <v>19</v>
      </c>
      <c r="AE108">
        <v>5</v>
      </c>
      <c r="AF108">
        <v>74</v>
      </c>
      <c r="AG108">
        <v>168</v>
      </c>
      <c r="AV108">
        <v>0</v>
      </c>
      <c r="AW108">
        <v>0</v>
      </c>
      <c r="AX108">
        <v>0</v>
      </c>
      <c r="AY108">
        <v>0</v>
      </c>
      <c r="AZ108">
        <v>11.666666666666666</v>
      </c>
      <c r="BA108">
        <v>13.666666666666666</v>
      </c>
      <c r="BB108">
        <v>12</v>
      </c>
      <c r="BC108">
        <v>13.666666666666666</v>
      </c>
      <c r="BD108">
        <v>6.333333333333333</v>
      </c>
      <c r="BE108">
        <v>1.6666666666666667</v>
      </c>
      <c r="BF108">
        <v>24.666666666666668</v>
      </c>
      <c r="BG108">
        <v>56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</row>
    <row r="109" spans="1:124" x14ac:dyDescent="0.25">
      <c r="A109">
        <v>11</v>
      </c>
      <c r="B109">
        <v>7</v>
      </c>
      <c r="C109" t="s">
        <v>68</v>
      </c>
      <c r="D109" t="s">
        <v>63</v>
      </c>
      <c r="F109">
        <v>9</v>
      </c>
      <c r="G109">
        <v>1</v>
      </c>
      <c r="H109">
        <v>2</v>
      </c>
      <c r="I109">
        <v>117</v>
      </c>
      <c r="K109">
        <v>0</v>
      </c>
      <c r="M109">
        <v>0</v>
      </c>
      <c r="Q109">
        <v>9</v>
      </c>
      <c r="W109">
        <v>137</v>
      </c>
      <c r="Z109">
        <v>181</v>
      </c>
      <c r="AA109">
        <v>74</v>
      </c>
      <c r="AB109">
        <v>57</v>
      </c>
      <c r="AC109">
        <v>34</v>
      </c>
      <c r="AD109">
        <v>1</v>
      </c>
      <c r="AE109">
        <v>57</v>
      </c>
      <c r="AF109">
        <v>51</v>
      </c>
      <c r="AG109">
        <v>110</v>
      </c>
      <c r="AV109">
        <v>0</v>
      </c>
      <c r="AW109">
        <v>22.833333333333332</v>
      </c>
      <c r="AX109">
        <v>0</v>
      </c>
      <c r="AY109">
        <v>0</v>
      </c>
      <c r="AZ109">
        <v>30.166666666666668</v>
      </c>
      <c r="BA109">
        <v>12.333333333333334</v>
      </c>
      <c r="BB109">
        <v>9.5</v>
      </c>
      <c r="BC109">
        <v>5.666666666666667</v>
      </c>
      <c r="BD109">
        <v>0.16666666666666666</v>
      </c>
      <c r="BE109">
        <v>9.5</v>
      </c>
      <c r="BF109">
        <v>8.5</v>
      </c>
      <c r="BG109">
        <v>18.333333333333332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</row>
    <row r="110" spans="1:124" x14ac:dyDescent="0.25">
      <c r="A110">
        <v>11</v>
      </c>
      <c r="B110">
        <v>7</v>
      </c>
      <c r="C110" t="s">
        <v>68</v>
      </c>
      <c r="D110" t="s">
        <v>63</v>
      </c>
      <c r="F110">
        <v>10</v>
      </c>
      <c r="G110">
        <v>1</v>
      </c>
      <c r="H110">
        <v>2</v>
      </c>
      <c r="I110">
        <v>161.5</v>
      </c>
      <c r="K110">
        <v>0</v>
      </c>
      <c r="M110">
        <v>0</v>
      </c>
      <c r="Q110">
        <v>10</v>
      </c>
      <c r="W110">
        <v>9</v>
      </c>
      <c r="Z110">
        <v>84</v>
      </c>
      <c r="AA110">
        <v>21</v>
      </c>
      <c r="AB110">
        <v>15</v>
      </c>
      <c r="AC110">
        <v>8</v>
      </c>
      <c r="AD110">
        <v>4</v>
      </c>
      <c r="AE110">
        <v>42</v>
      </c>
      <c r="AF110">
        <v>779</v>
      </c>
      <c r="AG110">
        <v>4</v>
      </c>
      <c r="AI110">
        <v>3</v>
      </c>
      <c r="AV110">
        <v>0</v>
      </c>
      <c r="AW110">
        <v>1.5</v>
      </c>
      <c r="AX110">
        <v>0</v>
      </c>
      <c r="AY110">
        <v>0</v>
      </c>
      <c r="AZ110">
        <v>14</v>
      </c>
      <c r="BA110">
        <v>3.5</v>
      </c>
      <c r="BB110">
        <v>2.5</v>
      </c>
      <c r="BC110">
        <v>1.3333333333333333</v>
      </c>
      <c r="BD110">
        <v>0.66666666666666663</v>
      </c>
      <c r="BE110">
        <v>7</v>
      </c>
      <c r="BF110">
        <v>129.83333333333334</v>
      </c>
      <c r="BG110">
        <v>0.66666666666666663</v>
      </c>
      <c r="BH110">
        <v>0</v>
      </c>
      <c r="BI110">
        <v>0.5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</row>
    <row r="111" spans="1:124" x14ac:dyDescent="0.25">
      <c r="A111">
        <v>11</v>
      </c>
      <c r="B111">
        <v>7</v>
      </c>
      <c r="C111" t="s">
        <v>68</v>
      </c>
      <c r="D111" t="s">
        <v>63</v>
      </c>
      <c r="F111">
        <v>11</v>
      </c>
      <c r="G111">
        <v>1</v>
      </c>
      <c r="H111">
        <v>2</v>
      </c>
      <c r="I111">
        <v>124.16666666666666</v>
      </c>
      <c r="K111">
        <v>0</v>
      </c>
      <c r="M111">
        <v>0</v>
      </c>
      <c r="Q111">
        <v>9</v>
      </c>
      <c r="W111">
        <v>3</v>
      </c>
      <c r="Z111">
        <v>48</v>
      </c>
      <c r="AA111">
        <v>21</v>
      </c>
      <c r="AB111">
        <v>25</v>
      </c>
      <c r="AC111">
        <v>4</v>
      </c>
      <c r="AD111">
        <v>1</v>
      </c>
      <c r="AE111">
        <v>156</v>
      </c>
      <c r="AF111">
        <v>485</v>
      </c>
      <c r="AG111">
        <v>2</v>
      </c>
      <c r="AV111">
        <v>0</v>
      </c>
      <c r="AW111">
        <v>0.5</v>
      </c>
      <c r="AX111">
        <v>0</v>
      </c>
      <c r="AY111">
        <v>0</v>
      </c>
      <c r="AZ111">
        <v>8</v>
      </c>
      <c r="BA111">
        <v>3.5</v>
      </c>
      <c r="BB111">
        <v>4.166666666666667</v>
      </c>
      <c r="BC111">
        <v>0.66666666666666663</v>
      </c>
      <c r="BD111">
        <v>0.16666666666666666</v>
      </c>
      <c r="BE111">
        <v>26</v>
      </c>
      <c r="BF111">
        <v>80.833333333333329</v>
      </c>
      <c r="BG111">
        <v>0.33333333333333331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</row>
    <row r="112" spans="1:124" x14ac:dyDescent="0.25">
      <c r="A112">
        <v>12</v>
      </c>
      <c r="B112">
        <v>2</v>
      </c>
      <c r="C112" t="s">
        <v>68</v>
      </c>
      <c r="D112" t="s">
        <v>61</v>
      </c>
      <c r="F112">
        <v>2</v>
      </c>
      <c r="G112">
        <v>1</v>
      </c>
      <c r="H112">
        <v>2</v>
      </c>
      <c r="I112">
        <v>208.83333333333337</v>
      </c>
      <c r="J112">
        <v>134.91666666666669</v>
      </c>
      <c r="K112">
        <v>0</v>
      </c>
      <c r="L112">
        <v>0.56666666666666665</v>
      </c>
      <c r="M112">
        <v>0</v>
      </c>
      <c r="N112">
        <v>0.5</v>
      </c>
      <c r="O112">
        <v>1.1199647260759247</v>
      </c>
      <c r="P112">
        <v>1.9764083401339847</v>
      </c>
      <c r="Q112">
        <v>9</v>
      </c>
      <c r="R112">
        <v>9.1999999999999993</v>
      </c>
      <c r="S112">
        <v>81.728784010301226</v>
      </c>
      <c r="T112">
        <v>0.60577233361557414</v>
      </c>
      <c r="W112">
        <v>394</v>
      </c>
      <c r="Z112">
        <v>50</v>
      </c>
      <c r="AA112">
        <v>120</v>
      </c>
      <c r="AC112">
        <v>25</v>
      </c>
      <c r="AD112">
        <v>4</v>
      </c>
      <c r="AE112">
        <v>232</v>
      </c>
      <c r="AF112">
        <v>424</v>
      </c>
      <c r="AG112">
        <v>2</v>
      </c>
      <c r="AP112">
        <v>2</v>
      </c>
      <c r="AV112">
        <v>0</v>
      </c>
      <c r="AW112">
        <v>65.666666666666671</v>
      </c>
      <c r="AX112">
        <v>0</v>
      </c>
      <c r="AY112">
        <v>0</v>
      </c>
      <c r="AZ112">
        <v>8.3333333333333339</v>
      </c>
      <c r="BA112">
        <v>20</v>
      </c>
      <c r="BB112">
        <v>0</v>
      </c>
      <c r="BC112">
        <v>4.166666666666667</v>
      </c>
      <c r="BD112">
        <v>0.66666666666666663</v>
      </c>
      <c r="BE112">
        <v>38.666666666666664</v>
      </c>
      <c r="BF112">
        <v>70.666666666666671</v>
      </c>
      <c r="BG112">
        <v>0.33333333333333331</v>
      </c>
      <c r="BH112">
        <v>0</v>
      </c>
      <c r="BI112">
        <v>0</v>
      </c>
      <c r="BJ112">
        <v>0</v>
      </c>
      <c r="BK112">
        <v>0</v>
      </c>
      <c r="BL112">
        <v>0.33333333333333331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V112">
        <v>0.1</v>
      </c>
      <c r="BW112">
        <v>10.016666666666667</v>
      </c>
      <c r="BX112">
        <v>0.25</v>
      </c>
      <c r="BY112">
        <v>0</v>
      </c>
      <c r="BZ112">
        <v>19.750000000000004</v>
      </c>
      <c r="CA112">
        <v>39.183333333333323</v>
      </c>
      <c r="CB112">
        <v>12.666666666666668</v>
      </c>
      <c r="CC112">
        <v>3.1</v>
      </c>
      <c r="CD112">
        <v>2.2333333333333329</v>
      </c>
      <c r="CE112">
        <v>13.583333333333332</v>
      </c>
      <c r="CF112">
        <v>31.416666666666668</v>
      </c>
      <c r="CG112">
        <v>1.7833333333333332</v>
      </c>
      <c r="CH112">
        <v>0</v>
      </c>
      <c r="CI112">
        <v>0.43333333333333329</v>
      </c>
      <c r="CJ112">
        <v>0</v>
      </c>
      <c r="CK112">
        <v>0</v>
      </c>
      <c r="CL112">
        <v>0.56666666666666665</v>
      </c>
      <c r="CM112">
        <v>0</v>
      </c>
      <c r="CN112">
        <v>0</v>
      </c>
      <c r="CO112">
        <v>0</v>
      </c>
      <c r="CP112">
        <v>0.4</v>
      </c>
      <c r="CQ112">
        <v>0</v>
      </c>
      <c r="CR112">
        <v>0</v>
      </c>
      <c r="CS112">
        <v>0</v>
      </c>
      <c r="CT112">
        <v>0</v>
      </c>
      <c r="CW112">
        <v>2.2498285257018433</v>
      </c>
      <c r="CX112">
        <v>1.9854626178220316</v>
      </c>
      <c r="CY112">
        <v>1.5153535218873171</v>
      </c>
      <c r="CZ112">
        <v>0</v>
      </c>
      <c r="DA112">
        <v>0.58005582159172731</v>
      </c>
      <c r="DB112">
        <v>1.1466965067742658</v>
      </c>
      <c r="DC112">
        <v>1.0813516216475973</v>
      </c>
      <c r="DD112">
        <v>1.7061847958994574</v>
      </c>
      <c r="DE112">
        <v>0.86833357841276448</v>
      </c>
      <c r="DF112">
        <v>0.86629583349493644</v>
      </c>
      <c r="DG112">
        <v>0.86113267288145401</v>
      </c>
      <c r="DH112">
        <v>0</v>
      </c>
      <c r="DI112">
        <v>3.1622776601683795</v>
      </c>
      <c r="DJ112">
        <v>0</v>
      </c>
      <c r="DK112">
        <v>0</v>
      </c>
      <c r="DL112">
        <v>1.9764083401339847</v>
      </c>
      <c r="DM112">
        <v>0</v>
      </c>
      <c r="DN112">
        <v>0</v>
      </c>
      <c r="DO112">
        <v>0</v>
      </c>
      <c r="DP112">
        <v>2.1444732295131979</v>
      </c>
      <c r="DQ112">
        <v>0</v>
      </c>
      <c r="DR112">
        <v>0</v>
      </c>
      <c r="DS112">
        <v>0</v>
      </c>
      <c r="DT112">
        <v>0</v>
      </c>
    </row>
    <row r="113" spans="1:124" x14ac:dyDescent="0.25">
      <c r="A113">
        <v>12</v>
      </c>
      <c r="B113">
        <v>2</v>
      </c>
      <c r="C113" t="s">
        <v>68</v>
      </c>
      <c r="D113" t="s">
        <v>61</v>
      </c>
      <c r="F113">
        <v>3</v>
      </c>
      <c r="G113">
        <v>1</v>
      </c>
      <c r="H113">
        <v>2</v>
      </c>
      <c r="I113">
        <v>95.666666666666671</v>
      </c>
      <c r="K113">
        <v>0</v>
      </c>
      <c r="M113">
        <v>0</v>
      </c>
      <c r="Q113">
        <v>8</v>
      </c>
      <c r="W113">
        <v>18</v>
      </c>
      <c r="Z113">
        <v>93</v>
      </c>
      <c r="AA113">
        <v>184</v>
      </c>
      <c r="AB113">
        <v>22</v>
      </c>
      <c r="AC113">
        <v>33</v>
      </c>
      <c r="AD113">
        <v>74</v>
      </c>
      <c r="AE113">
        <v>118</v>
      </c>
      <c r="AF113">
        <v>32</v>
      </c>
      <c r="AV113">
        <v>0</v>
      </c>
      <c r="AW113">
        <v>3</v>
      </c>
      <c r="AX113">
        <v>0</v>
      </c>
      <c r="AY113">
        <v>0</v>
      </c>
      <c r="AZ113">
        <v>15.5</v>
      </c>
      <c r="BA113">
        <v>30.666666666666668</v>
      </c>
      <c r="BB113">
        <v>3.6666666666666665</v>
      </c>
      <c r="BC113">
        <v>5.5</v>
      </c>
      <c r="BD113">
        <v>12.333333333333334</v>
      </c>
      <c r="BE113">
        <v>19.666666666666668</v>
      </c>
      <c r="BF113">
        <v>5.333333333333333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</row>
    <row r="114" spans="1:124" x14ac:dyDescent="0.25">
      <c r="A114">
        <v>12</v>
      </c>
      <c r="B114">
        <v>2</v>
      </c>
      <c r="C114" t="s">
        <v>68</v>
      </c>
      <c r="D114" t="s">
        <v>61</v>
      </c>
      <c r="F114">
        <v>4</v>
      </c>
      <c r="G114">
        <v>2</v>
      </c>
      <c r="H114">
        <v>4</v>
      </c>
      <c r="I114">
        <v>291.00000000000006</v>
      </c>
      <c r="K114">
        <v>3.6666666666666665</v>
      </c>
      <c r="M114">
        <v>1</v>
      </c>
      <c r="Q114">
        <v>11</v>
      </c>
      <c r="V114">
        <v>2</v>
      </c>
      <c r="W114">
        <v>30</v>
      </c>
      <c r="X114">
        <v>2</v>
      </c>
      <c r="Z114">
        <v>138</v>
      </c>
      <c r="AA114">
        <v>406</v>
      </c>
      <c r="AB114">
        <v>31</v>
      </c>
      <c r="AC114">
        <v>17</v>
      </c>
      <c r="AD114">
        <v>5</v>
      </c>
      <c r="AE114">
        <v>67</v>
      </c>
      <c r="AF114">
        <v>167</v>
      </c>
      <c r="AL114">
        <v>11</v>
      </c>
      <c r="AP114">
        <v>8</v>
      </c>
      <c r="AV114">
        <v>0.66666666666666663</v>
      </c>
      <c r="AW114">
        <v>10</v>
      </c>
      <c r="AX114">
        <v>0.66666666666666663</v>
      </c>
      <c r="AY114">
        <v>0</v>
      </c>
      <c r="AZ114">
        <v>46</v>
      </c>
      <c r="BA114">
        <v>135.33333333333334</v>
      </c>
      <c r="BB114">
        <v>10.333333333333334</v>
      </c>
      <c r="BC114">
        <v>5.666666666666667</v>
      </c>
      <c r="BD114">
        <v>1.6666666666666667</v>
      </c>
      <c r="BE114">
        <v>22.333333333333332</v>
      </c>
      <c r="BF114">
        <v>55.666666666666664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2.6666666666666665</v>
      </c>
      <c r="BM114">
        <v>3.6666666666666665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</row>
    <row r="115" spans="1:124" x14ac:dyDescent="0.25">
      <c r="A115">
        <v>12</v>
      </c>
      <c r="B115">
        <v>2</v>
      </c>
      <c r="C115" t="s">
        <v>68</v>
      </c>
      <c r="D115" t="s">
        <v>61</v>
      </c>
      <c r="F115">
        <v>5</v>
      </c>
      <c r="G115">
        <v>2</v>
      </c>
      <c r="H115">
        <v>4</v>
      </c>
      <c r="I115">
        <v>188</v>
      </c>
      <c r="K115">
        <v>0.33333333333333331</v>
      </c>
      <c r="M115">
        <v>1</v>
      </c>
      <c r="Q115">
        <v>11</v>
      </c>
      <c r="W115">
        <v>20</v>
      </c>
      <c r="X115">
        <v>3</v>
      </c>
      <c r="Z115">
        <v>77</v>
      </c>
      <c r="AA115">
        <v>313</v>
      </c>
      <c r="AB115">
        <v>7</v>
      </c>
      <c r="AC115">
        <v>15</v>
      </c>
      <c r="AD115">
        <v>9</v>
      </c>
      <c r="AE115">
        <v>16</v>
      </c>
      <c r="AF115">
        <v>96</v>
      </c>
      <c r="AG115">
        <v>5</v>
      </c>
      <c r="AL115">
        <v>1</v>
      </c>
      <c r="AP115">
        <v>3</v>
      </c>
      <c r="AV115">
        <v>0</v>
      </c>
      <c r="AW115">
        <v>6.666666666666667</v>
      </c>
      <c r="AX115">
        <v>1</v>
      </c>
      <c r="AY115">
        <v>0</v>
      </c>
      <c r="AZ115">
        <v>25.666666666666668</v>
      </c>
      <c r="BA115">
        <v>104.33333333333333</v>
      </c>
      <c r="BB115">
        <v>2.3333333333333335</v>
      </c>
      <c r="BC115">
        <v>5</v>
      </c>
      <c r="BD115">
        <v>3</v>
      </c>
      <c r="BE115">
        <v>5.333333333333333</v>
      </c>
      <c r="BF115">
        <v>32</v>
      </c>
      <c r="BG115">
        <v>1.6666666666666667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0.33333333333333331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</row>
    <row r="116" spans="1:124" x14ac:dyDescent="0.25">
      <c r="A116">
        <v>12</v>
      </c>
      <c r="B116">
        <v>2</v>
      </c>
      <c r="C116" t="s">
        <v>68</v>
      </c>
      <c r="D116" t="s">
        <v>61</v>
      </c>
      <c r="F116">
        <v>6</v>
      </c>
      <c r="G116">
        <v>1</v>
      </c>
      <c r="H116">
        <v>2</v>
      </c>
      <c r="I116">
        <v>56.166666666666664</v>
      </c>
      <c r="K116">
        <v>0.5</v>
      </c>
      <c r="M116">
        <v>1</v>
      </c>
      <c r="Q116">
        <v>10</v>
      </c>
      <c r="V116">
        <v>2</v>
      </c>
      <c r="W116">
        <v>8</v>
      </c>
      <c r="Z116">
        <v>54</v>
      </c>
      <c r="AA116">
        <v>80</v>
      </c>
      <c r="AB116">
        <v>37</v>
      </c>
      <c r="AC116">
        <v>30</v>
      </c>
      <c r="AD116">
        <v>24</v>
      </c>
      <c r="AE116">
        <v>10</v>
      </c>
      <c r="AF116">
        <v>79</v>
      </c>
      <c r="AG116">
        <v>13</v>
      </c>
      <c r="AL116">
        <v>3</v>
      </c>
      <c r="AV116">
        <v>0.33333333333333331</v>
      </c>
      <c r="AW116">
        <v>1.3333333333333333</v>
      </c>
      <c r="AX116">
        <v>0</v>
      </c>
      <c r="AY116">
        <v>0</v>
      </c>
      <c r="AZ116">
        <v>9</v>
      </c>
      <c r="BA116">
        <v>13.333333333333334</v>
      </c>
      <c r="BB116">
        <v>6.166666666666667</v>
      </c>
      <c r="BC116">
        <v>5</v>
      </c>
      <c r="BD116">
        <v>4</v>
      </c>
      <c r="BE116">
        <v>1.6666666666666667</v>
      </c>
      <c r="BF116">
        <v>13.166666666666666</v>
      </c>
      <c r="BG116">
        <v>2.1666666666666665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0.5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</row>
    <row r="117" spans="1:124" x14ac:dyDescent="0.25">
      <c r="A117">
        <v>12</v>
      </c>
      <c r="B117">
        <v>2</v>
      </c>
      <c r="C117" t="s">
        <v>68</v>
      </c>
      <c r="D117" t="s">
        <v>61</v>
      </c>
      <c r="F117">
        <v>7</v>
      </c>
      <c r="G117">
        <v>2</v>
      </c>
      <c r="H117">
        <v>4</v>
      </c>
      <c r="I117">
        <v>77</v>
      </c>
      <c r="K117">
        <v>0</v>
      </c>
      <c r="M117">
        <v>0</v>
      </c>
      <c r="Q117">
        <v>9</v>
      </c>
      <c r="W117">
        <v>28</v>
      </c>
      <c r="Z117">
        <v>21</v>
      </c>
      <c r="AA117">
        <v>100</v>
      </c>
      <c r="AB117">
        <v>17</v>
      </c>
      <c r="AC117">
        <v>11</v>
      </c>
      <c r="AD117">
        <v>1</v>
      </c>
      <c r="AE117">
        <v>19</v>
      </c>
      <c r="AF117">
        <v>30</v>
      </c>
      <c r="AG117">
        <v>4</v>
      </c>
      <c r="AV117">
        <v>0</v>
      </c>
      <c r="AW117">
        <v>9.3333333333333339</v>
      </c>
      <c r="AX117">
        <v>0</v>
      </c>
      <c r="AY117">
        <v>0</v>
      </c>
      <c r="AZ117">
        <v>7</v>
      </c>
      <c r="BA117">
        <v>33.333333333333336</v>
      </c>
      <c r="BB117">
        <v>5.666666666666667</v>
      </c>
      <c r="BC117">
        <v>3.6666666666666665</v>
      </c>
      <c r="BD117">
        <v>0.33333333333333331</v>
      </c>
      <c r="BE117">
        <v>6.333333333333333</v>
      </c>
      <c r="BF117">
        <v>10</v>
      </c>
      <c r="BG117">
        <v>1.3333333333333333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</row>
    <row r="118" spans="1:124" x14ac:dyDescent="0.25">
      <c r="A118">
        <v>12</v>
      </c>
      <c r="B118">
        <v>2</v>
      </c>
      <c r="C118" t="s">
        <v>68</v>
      </c>
      <c r="D118" t="s">
        <v>61</v>
      </c>
      <c r="F118">
        <v>8</v>
      </c>
      <c r="G118">
        <v>1</v>
      </c>
      <c r="H118">
        <v>2</v>
      </c>
      <c r="I118">
        <v>75.5</v>
      </c>
      <c r="K118">
        <v>0</v>
      </c>
      <c r="M118">
        <v>0</v>
      </c>
      <c r="Q118">
        <v>9</v>
      </c>
      <c r="W118">
        <v>7</v>
      </c>
      <c r="Z118">
        <v>150</v>
      </c>
      <c r="AA118">
        <v>41</v>
      </c>
      <c r="AB118">
        <v>139</v>
      </c>
      <c r="AC118">
        <v>2</v>
      </c>
      <c r="AD118">
        <v>2</v>
      </c>
      <c r="AE118">
        <v>27</v>
      </c>
      <c r="AF118">
        <v>77</v>
      </c>
      <c r="AG118">
        <v>8</v>
      </c>
      <c r="AV118">
        <v>0</v>
      </c>
      <c r="AW118">
        <v>1.1666666666666667</v>
      </c>
      <c r="AX118">
        <v>0</v>
      </c>
      <c r="AY118">
        <v>0</v>
      </c>
      <c r="AZ118">
        <v>25</v>
      </c>
      <c r="BA118">
        <v>6.833333333333333</v>
      </c>
      <c r="BB118">
        <v>23.166666666666668</v>
      </c>
      <c r="BC118">
        <v>0.33333333333333331</v>
      </c>
      <c r="BD118">
        <v>0.33333333333333331</v>
      </c>
      <c r="BE118">
        <v>4.5</v>
      </c>
      <c r="BF118">
        <v>12.833333333333334</v>
      </c>
      <c r="BG118">
        <v>1.3333333333333333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</row>
    <row r="119" spans="1:124" x14ac:dyDescent="0.25">
      <c r="A119">
        <v>12</v>
      </c>
      <c r="B119">
        <v>2</v>
      </c>
      <c r="C119" t="s">
        <v>68</v>
      </c>
      <c r="D119" t="s">
        <v>61</v>
      </c>
      <c r="F119">
        <v>9</v>
      </c>
      <c r="G119">
        <v>1</v>
      </c>
      <c r="H119">
        <v>2</v>
      </c>
      <c r="I119">
        <v>44.999999999999993</v>
      </c>
      <c r="K119">
        <v>0.5</v>
      </c>
      <c r="M119">
        <v>1</v>
      </c>
      <c r="Q119">
        <v>9</v>
      </c>
      <c r="W119">
        <v>16</v>
      </c>
      <c r="X119">
        <v>1</v>
      </c>
      <c r="Z119">
        <v>116</v>
      </c>
      <c r="AA119">
        <v>8</v>
      </c>
      <c r="AB119">
        <v>24</v>
      </c>
      <c r="AC119">
        <v>8</v>
      </c>
      <c r="AE119">
        <v>36</v>
      </c>
      <c r="AF119">
        <v>33</v>
      </c>
      <c r="AG119">
        <v>28</v>
      </c>
      <c r="AL119">
        <v>3</v>
      </c>
      <c r="AV119">
        <v>0</v>
      </c>
      <c r="AW119">
        <v>2.6666666666666665</v>
      </c>
      <c r="AX119">
        <v>0.16666666666666666</v>
      </c>
      <c r="AY119">
        <v>0</v>
      </c>
      <c r="AZ119">
        <v>19.333333333333332</v>
      </c>
      <c r="BA119">
        <v>1.3333333333333333</v>
      </c>
      <c r="BB119">
        <v>4</v>
      </c>
      <c r="BC119">
        <v>1.3333333333333333</v>
      </c>
      <c r="BD119">
        <v>0</v>
      </c>
      <c r="BE119">
        <v>6</v>
      </c>
      <c r="BF119">
        <v>5.5</v>
      </c>
      <c r="BG119">
        <v>4.666666666666667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0.5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</row>
    <row r="120" spans="1:124" x14ac:dyDescent="0.25">
      <c r="A120">
        <v>12</v>
      </c>
      <c r="B120">
        <v>2</v>
      </c>
      <c r="C120" t="s">
        <v>68</v>
      </c>
      <c r="D120" t="s">
        <v>61</v>
      </c>
      <c r="F120">
        <v>10</v>
      </c>
      <c r="G120">
        <v>2</v>
      </c>
      <c r="H120">
        <v>4</v>
      </c>
      <c r="I120">
        <v>111.99999999999999</v>
      </c>
      <c r="K120">
        <v>0.66666666666666663</v>
      </c>
      <c r="M120">
        <v>1</v>
      </c>
      <c r="Q120">
        <v>9</v>
      </c>
      <c r="W120">
        <v>1</v>
      </c>
      <c r="Z120">
        <v>61</v>
      </c>
      <c r="AA120">
        <v>20</v>
      </c>
      <c r="AB120">
        <v>108</v>
      </c>
      <c r="AC120">
        <v>1</v>
      </c>
      <c r="AE120">
        <v>26</v>
      </c>
      <c r="AF120">
        <v>97</v>
      </c>
      <c r="AG120">
        <v>9</v>
      </c>
      <c r="AI120">
        <v>13</v>
      </c>
      <c r="AL120">
        <v>2</v>
      </c>
      <c r="AV120">
        <v>0</v>
      </c>
      <c r="AW120">
        <v>0.33333333333333331</v>
      </c>
      <c r="AX120">
        <v>0</v>
      </c>
      <c r="AY120">
        <v>0</v>
      </c>
      <c r="AZ120">
        <v>20.333333333333332</v>
      </c>
      <c r="BA120">
        <v>6.666666666666667</v>
      </c>
      <c r="BB120">
        <v>36</v>
      </c>
      <c r="BC120">
        <v>0.33333333333333331</v>
      </c>
      <c r="BD120">
        <v>0</v>
      </c>
      <c r="BE120">
        <v>8.6666666666666661</v>
      </c>
      <c r="BF120">
        <v>32.333333333333336</v>
      </c>
      <c r="BG120">
        <v>3</v>
      </c>
      <c r="BH120">
        <v>0</v>
      </c>
      <c r="BI120">
        <v>4.333333333333333</v>
      </c>
      <c r="BJ120">
        <v>0</v>
      </c>
      <c r="BK120">
        <v>0</v>
      </c>
      <c r="BL120">
        <v>0</v>
      </c>
      <c r="BM120">
        <v>0.66666666666666663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</row>
    <row r="121" spans="1:124" x14ac:dyDescent="0.25">
      <c r="A121">
        <v>12</v>
      </c>
      <c r="B121">
        <v>2</v>
      </c>
      <c r="C121" t="s">
        <v>68</v>
      </c>
      <c r="D121" t="s">
        <v>61</v>
      </c>
      <c r="F121">
        <v>11</v>
      </c>
      <c r="G121">
        <v>3</v>
      </c>
      <c r="H121">
        <v>8</v>
      </c>
      <c r="I121">
        <v>200.00000000000003</v>
      </c>
      <c r="K121">
        <v>0</v>
      </c>
      <c r="M121">
        <v>0</v>
      </c>
      <c r="Q121">
        <v>7</v>
      </c>
      <c r="X121">
        <v>1</v>
      </c>
      <c r="Z121">
        <v>32</v>
      </c>
      <c r="AA121">
        <v>60</v>
      </c>
      <c r="AB121">
        <v>53</v>
      </c>
      <c r="AE121">
        <v>34</v>
      </c>
      <c r="AF121">
        <v>115</v>
      </c>
      <c r="AG121">
        <v>5</v>
      </c>
      <c r="AV121">
        <v>0</v>
      </c>
      <c r="AW121">
        <v>0</v>
      </c>
      <c r="AX121">
        <v>0.66666666666666663</v>
      </c>
      <c r="AY121">
        <v>0</v>
      </c>
      <c r="AZ121">
        <v>21.333333333333332</v>
      </c>
      <c r="BA121">
        <v>40</v>
      </c>
      <c r="BB121">
        <v>35.333333333333336</v>
      </c>
      <c r="BC121">
        <v>0</v>
      </c>
      <c r="BD121">
        <v>0</v>
      </c>
      <c r="BE121">
        <v>22.666666666666668</v>
      </c>
      <c r="BF121">
        <v>76.666666666666671</v>
      </c>
      <c r="BG121">
        <v>3.3333333333333335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</row>
    <row r="122" spans="1:124" x14ac:dyDescent="0.25">
      <c r="A122">
        <v>13</v>
      </c>
      <c r="B122">
        <v>6</v>
      </c>
      <c r="C122" t="s">
        <v>64</v>
      </c>
      <c r="D122" t="s">
        <v>63</v>
      </c>
      <c r="F122">
        <v>2</v>
      </c>
      <c r="G122">
        <v>1</v>
      </c>
      <c r="H122">
        <v>2</v>
      </c>
      <c r="I122">
        <v>82.333333333333329</v>
      </c>
      <c r="J122">
        <v>140.15833333333333</v>
      </c>
      <c r="K122">
        <v>0</v>
      </c>
      <c r="L122">
        <v>8.3333333333333329E-2</v>
      </c>
      <c r="M122">
        <v>0</v>
      </c>
      <c r="N122">
        <v>0.3</v>
      </c>
      <c r="O122">
        <v>0.21154925294066412</v>
      </c>
      <c r="P122">
        <v>2.5385910352879697</v>
      </c>
      <c r="Q122">
        <v>7</v>
      </c>
      <c r="R122">
        <v>9.1999999999999993</v>
      </c>
      <c r="S122">
        <v>118.27095676015713</v>
      </c>
      <c r="T122">
        <v>0.84383820745697458</v>
      </c>
      <c r="W122">
        <v>232</v>
      </c>
      <c r="Z122">
        <v>32</v>
      </c>
      <c r="AA122">
        <v>44</v>
      </c>
      <c r="AC122">
        <v>14</v>
      </c>
      <c r="AD122">
        <v>42</v>
      </c>
      <c r="AE122">
        <v>20</v>
      </c>
      <c r="AF122">
        <v>110</v>
      </c>
      <c r="AV122">
        <v>0</v>
      </c>
      <c r="AW122">
        <v>38.666666666666664</v>
      </c>
      <c r="AX122">
        <v>0</v>
      </c>
      <c r="AY122">
        <v>0</v>
      </c>
      <c r="AZ122">
        <v>5.333333333333333</v>
      </c>
      <c r="BA122">
        <v>7.333333333333333</v>
      </c>
      <c r="BB122">
        <v>0</v>
      </c>
      <c r="BC122">
        <v>2.3333333333333335</v>
      </c>
      <c r="BD122">
        <v>7</v>
      </c>
      <c r="BE122">
        <v>3.3333333333333335</v>
      </c>
      <c r="BF122">
        <v>18.333333333333332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V122">
        <v>2.5499999999999998</v>
      </c>
      <c r="BW122">
        <v>11.583333333333334</v>
      </c>
      <c r="BX122">
        <v>0</v>
      </c>
      <c r="BY122">
        <v>0</v>
      </c>
      <c r="BZ122">
        <v>37.083333333333329</v>
      </c>
      <c r="CA122">
        <v>4.5666666666666673</v>
      </c>
      <c r="CB122">
        <v>0.25</v>
      </c>
      <c r="CC122">
        <v>7.458333333333333</v>
      </c>
      <c r="CD122">
        <v>8.0666666666666664</v>
      </c>
      <c r="CE122">
        <v>4.5833333333333339</v>
      </c>
      <c r="CF122">
        <v>53.825000000000003</v>
      </c>
      <c r="CG122">
        <v>8.2916666666666661</v>
      </c>
      <c r="CH122">
        <v>0</v>
      </c>
      <c r="CI122">
        <v>1.4666666666666668</v>
      </c>
      <c r="CJ122">
        <v>0</v>
      </c>
      <c r="CK122">
        <v>0</v>
      </c>
      <c r="CL122">
        <v>0.05</v>
      </c>
      <c r="CM122">
        <v>0</v>
      </c>
      <c r="CN122">
        <v>0</v>
      </c>
      <c r="CO122">
        <v>0</v>
      </c>
      <c r="CP122">
        <v>0.43333333333333329</v>
      </c>
      <c r="CQ122">
        <v>0</v>
      </c>
      <c r="CR122">
        <v>0</v>
      </c>
      <c r="CS122">
        <v>3.3333333333333333E-2</v>
      </c>
      <c r="CT122">
        <v>0</v>
      </c>
      <c r="CW122">
        <v>2.2158158757134192</v>
      </c>
      <c r="CX122">
        <v>1.3228631572949932</v>
      </c>
      <c r="CY122">
        <v>0</v>
      </c>
      <c r="CZ122">
        <v>0</v>
      </c>
      <c r="DA122">
        <v>1.2301317815937325</v>
      </c>
      <c r="DB122">
        <v>1.3110720891806507</v>
      </c>
      <c r="DC122">
        <v>2.0667861375264751</v>
      </c>
      <c r="DD122">
        <v>1.3730025890010471</v>
      </c>
      <c r="DE122">
        <v>1.0333999800777089</v>
      </c>
      <c r="DF122">
        <v>1.4880647788182033</v>
      </c>
      <c r="DG122">
        <v>1.4034671998404438</v>
      </c>
      <c r="DH122">
        <v>0</v>
      </c>
      <c r="DI122">
        <v>1.4069305694244116</v>
      </c>
      <c r="DJ122">
        <v>0</v>
      </c>
      <c r="DK122">
        <v>0</v>
      </c>
      <c r="DL122">
        <v>2.2498285257018433</v>
      </c>
      <c r="DM122">
        <v>0</v>
      </c>
      <c r="DN122">
        <v>0</v>
      </c>
      <c r="DO122">
        <v>0</v>
      </c>
      <c r="DP122">
        <v>1.7690449549395222</v>
      </c>
      <c r="DQ122">
        <v>0</v>
      </c>
      <c r="DR122">
        <v>0</v>
      </c>
      <c r="DS122">
        <v>3.1622776601683795</v>
      </c>
      <c r="DT122">
        <v>0</v>
      </c>
    </row>
    <row r="123" spans="1:124" x14ac:dyDescent="0.25">
      <c r="A123">
        <v>13</v>
      </c>
      <c r="B123">
        <v>6</v>
      </c>
      <c r="C123" t="s">
        <v>64</v>
      </c>
      <c r="D123" t="s">
        <v>63</v>
      </c>
      <c r="F123">
        <v>3</v>
      </c>
      <c r="G123">
        <v>0</v>
      </c>
      <c r="H123">
        <v>1</v>
      </c>
      <c r="I123">
        <v>228.75</v>
      </c>
      <c r="K123">
        <v>0.16666666666666666</v>
      </c>
      <c r="M123">
        <v>1</v>
      </c>
      <c r="Q123">
        <v>9</v>
      </c>
      <c r="V123">
        <v>4</v>
      </c>
      <c r="W123">
        <v>397</v>
      </c>
      <c r="Z123">
        <v>340</v>
      </c>
      <c r="AA123">
        <v>114</v>
      </c>
      <c r="AB123">
        <v>2</v>
      </c>
      <c r="AC123">
        <v>86</v>
      </c>
      <c r="AD123">
        <v>450</v>
      </c>
      <c r="AE123">
        <v>194</v>
      </c>
      <c r="AF123">
        <v>1158</v>
      </c>
      <c r="AL123">
        <v>2</v>
      </c>
      <c r="AV123">
        <v>0.33333333333333331</v>
      </c>
      <c r="AW123">
        <v>33.083333333333336</v>
      </c>
      <c r="AX123">
        <v>0</v>
      </c>
      <c r="AY123">
        <v>0</v>
      </c>
      <c r="AZ123">
        <v>28.333333333333332</v>
      </c>
      <c r="BA123">
        <v>9.5</v>
      </c>
      <c r="BB123">
        <v>0.16666666666666666</v>
      </c>
      <c r="BC123">
        <v>7.166666666666667</v>
      </c>
      <c r="BD123">
        <v>37.5</v>
      </c>
      <c r="BE123">
        <v>16.166666666666668</v>
      </c>
      <c r="BF123">
        <v>96.5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0.16666666666666666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</row>
    <row r="124" spans="1:124" x14ac:dyDescent="0.25">
      <c r="A124">
        <v>13</v>
      </c>
      <c r="B124">
        <v>6</v>
      </c>
      <c r="C124" t="s">
        <v>64</v>
      </c>
      <c r="D124" t="s">
        <v>63</v>
      </c>
      <c r="F124">
        <v>4</v>
      </c>
      <c r="G124">
        <v>1</v>
      </c>
      <c r="H124">
        <v>2</v>
      </c>
      <c r="I124">
        <v>298.66666666666663</v>
      </c>
      <c r="K124">
        <v>0.66666666666666663</v>
      </c>
      <c r="M124">
        <v>2</v>
      </c>
      <c r="Q124">
        <v>9</v>
      </c>
      <c r="V124">
        <v>10</v>
      </c>
      <c r="W124">
        <v>168</v>
      </c>
      <c r="Z124">
        <v>926</v>
      </c>
      <c r="AA124">
        <v>112</v>
      </c>
      <c r="AB124">
        <v>2</v>
      </c>
      <c r="AC124">
        <v>92</v>
      </c>
      <c r="AD124">
        <v>82</v>
      </c>
      <c r="AE124">
        <v>10</v>
      </c>
      <c r="AF124">
        <v>390</v>
      </c>
      <c r="AL124">
        <v>2</v>
      </c>
      <c r="AS124">
        <v>2</v>
      </c>
      <c r="AV124">
        <v>1.6666666666666667</v>
      </c>
      <c r="AW124">
        <v>28</v>
      </c>
      <c r="AX124">
        <v>0</v>
      </c>
      <c r="AY124">
        <v>0</v>
      </c>
      <c r="AZ124">
        <v>154.33333333333334</v>
      </c>
      <c r="BA124">
        <v>18.666666666666668</v>
      </c>
      <c r="BB124">
        <v>0.33333333333333331</v>
      </c>
      <c r="BC124">
        <v>15.333333333333334</v>
      </c>
      <c r="BD124">
        <v>13.666666666666666</v>
      </c>
      <c r="BE124">
        <v>1.6666666666666667</v>
      </c>
      <c r="BF124">
        <v>65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0.33333333333333331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0.33333333333333331</v>
      </c>
      <c r="BT124">
        <v>0</v>
      </c>
    </row>
    <row r="125" spans="1:124" x14ac:dyDescent="0.25">
      <c r="A125">
        <v>13</v>
      </c>
      <c r="B125">
        <v>6</v>
      </c>
      <c r="C125" t="s">
        <v>64</v>
      </c>
      <c r="D125" t="s">
        <v>63</v>
      </c>
      <c r="F125">
        <v>5</v>
      </c>
      <c r="G125">
        <v>1</v>
      </c>
      <c r="H125">
        <v>2</v>
      </c>
      <c r="I125">
        <v>372.16666666666669</v>
      </c>
      <c r="K125">
        <v>0</v>
      </c>
      <c r="M125">
        <v>0</v>
      </c>
      <c r="Q125">
        <v>10</v>
      </c>
      <c r="V125">
        <v>110</v>
      </c>
      <c r="W125">
        <v>49</v>
      </c>
      <c r="Z125">
        <v>222</v>
      </c>
      <c r="AA125">
        <v>34</v>
      </c>
      <c r="AB125">
        <v>2</v>
      </c>
      <c r="AC125">
        <v>126</v>
      </c>
      <c r="AD125">
        <v>28</v>
      </c>
      <c r="AE125">
        <v>34</v>
      </c>
      <c r="AF125">
        <v>1596</v>
      </c>
      <c r="AG125">
        <v>32</v>
      </c>
      <c r="AV125">
        <v>18.333333333333332</v>
      </c>
      <c r="AW125">
        <v>8.1666666666666661</v>
      </c>
      <c r="AX125">
        <v>0</v>
      </c>
      <c r="AY125">
        <v>0</v>
      </c>
      <c r="AZ125">
        <v>37</v>
      </c>
      <c r="BA125">
        <v>5.666666666666667</v>
      </c>
      <c r="BB125">
        <v>0.33333333333333331</v>
      </c>
      <c r="BC125">
        <v>21</v>
      </c>
      <c r="BD125">
        <v>4.666666666666667</v>
      </c>
      <c r="BE125">
        <v>5.666666666666667</v>
      </c>
      <c r="BF125">
        <v>266</v>
      </c>
      <c r="BG125">
        <v>5.333333333333333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</row>
    <row r="126" spans="1:124" x14ac:dyDescent="0.25">
      <c r="A126">
        <v>13</v>
      </c>
      <c r="B126">
        <v>6</v>
      </c>
      <c r="C126" t="s">
        <v>64</v>
      </c>
      <c r="D126" t="s">
        <v>63</v>
      </c>
      <c r="F126">
        <v>6</v>
      </c>
      <c r="G126">
        <v>1</v>
      </c>
      <c r="H126">
        <v>2</v>
      </c>
      <c r="I126">
        <v>99.500000000000014</v>
      </c>
      <c r="K126">
        <v>0</v>
      </c>
      <c r="M126">
        <v>0</v>
      </c>
      <c r="Q126">
        <v>10</v>
      </c>
      <c r="V126">
        <v>15</v>
      </c>
      <c r="W126">
        <v>16</v>
      </c>
      <c r="Z126">
        <v>204</v>
      </c>
      <c r="AA126">
        <v>2</v>
      </c>
      <c r="AC126">
        <v>55</v>
      </c>
      <c r="AD126">
        <v>12</v>
      </c>
      <c r="AE126">
        <v>5</v>
      </c>
      <c r="AF126">
        <v>82</v>
      </c>
      <c r="AG126">
        <v>199</v>
      </c>
      <c r="AI126">
        <v>7</v>
      </c>
      <c r="AV126">
        <v>2.5</v>
      </c>
      <c r="AW126">
        <v>2.6666666666666665</v>
      </c>
      <c r="AX126">
        <v>0</v>
      </c>
      <c r="AY126">
        <v>0</v>
      </c>
      <c r="AZ126">
        <v>34</v>
      </c>
      <c r="BA126">
        <v>0.33333333333333331</v>
      </c>
      <c r="BB126">
        <v>0</v>
      </c>
      <c r="BC126">
        <v>9.1666666666666661</v>
      </c>
      <c r="BD126">
        <v>2</v>
      </c>
      <c r="BE126">
        <v>0.83333333333333337</v>
      </c>
      <c r="BF126">
        <v>13.666666666666666</v>
      </c>
      <c r="BG126">
        <v>33.166666666666664</v>
      </c>
      <c r="BH126">
        <v>0</v>
      </c>
      <c r="BI126">
        <v>1.1666666666666667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</row>
    <row r="127" spans="1:124" x14ac:dyDescent="0.25">
      <c r="A127">
        <v>13</v>
      </c>
      <c r="B127">
        <v>6</v>
      </c>
      <c r="C127" t="s">
        <v>64</v>
      </c>
      <c r="D127" t="s">
        <v>63</v>
      </c>
      <c r="F127">
        <v>7</v>
      </c>
      <c r="G127">
        <v>1</v>
      </c>
      <c r="H127">
        <v>2</v>
      </c>
      <c r="I127">
        <v>62.333333333333336</v>
      </c>
      <c r="K127">
        <v>0</v>
      </c>
      <c r="M127">
        <v>0</v>
      </c>
      <c r="Q127">
        <v>10</v>
      </c>
      <c r="V127">
        <v>16</v>
      </c>
      <c r="W127">
        <v>7</v>
      </c>
      <c r="Z127">
        <v>62</v>
      </c>
      <c r="AA127">
        <v>8</v>
      </c>
      <c r="AC127">
        <v>71</v>
      </c>
      <c r="AD127">
        <v>4</v>
      </c>
      <c r="AE127">
        <v>10</v>
      </c>
      <c r="AF127">
        <v>43</v>
      </c>
      <c r="AG127">
        <v>147</v>
      </c>
      <c r="AI127">
        <v>6</v>
      </c>
      <c r="AV127">
        <v>2.6666666666666665</v>
      </c>
      <c r="AW127">
        <v>1.1666666666666667</v>
      </c>
      <c r="AX127">
        <v>0</v>
      </c>
      <c r="AY127">
        <v>0</v>
      </c>
      <c r="AZ127">
        <v>10.333333333333334</v>
      </c>
      <c r="BA127">
        <v>1.3333333333333333</v>
      </c>
      <c r="BB127">
        <v>0</v>
      </c>
      <c r="BC127">
        <v>11.833333333333334</v>
      </c>
      <c r="BD127">
        <v>0.66666666666666663</v>
      </c>
      <c r="BE127">
        <v>1.6666666666666667</v>
      </c>
      <c r="BF127">
        <v>7.166666666666667</v>
      </c>
      <c r="BG127">
        <v>24.5</v>
      </c>
      <c r="BH127">
        <v>0</v>
      </c>
      <c r="BI127">
        <v>1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</row>
    <row r="128" spans="1:124" x14ac:dyDescent="0.25">
      <c r="A128">
        <v>13</v>
      </c>
      <c r="B128">
        <v>6</v>
      </c>
      <c r="C128" t="s">
        <v>64</v>
      </c>
      <c r="D128" t="s">
        <v>63</v>
      </c>
      <c r="F128">
        <v>8</v>
      </c>
      <c r="G128">
        <v>0</v>
      </c>
      <c r="H128">
        <v>1</v>
      </c>
      <c r="I128">
        <v>23.833333333333332</v>
      </c>
      <c r="K128">
        <v>0</v>
      </c>
      <c r="M128">
        <v>0</v>
      </c>
      <c r="Q128">
        <v>10</v>
      </c>
      <c r="W128">
        <v>23</v>
      </c>
      <c r="Z128">
        <v>108</v>
      </c>
      <c r="AA128">
        <v>24</v>
      </c>
      <c r="AB128">
        <v>20</v>
      </c>
      <c r="AC128">
        <v>29</v>
      </c>
      <c r="AD128">
        <v>4</v>
      </c>
      <c r="AE128">
        <v>4</v>
      </c>
      <c r="AF128">
        <v>25</v>
      </c>
      <c r="AG128">
        <v>5</v>
      </c>
      <c r="AI128">
        <v>44</v>
      </c>
      <c r="AV128">
        <v>0</v>
      </c>
      <c r="AW128">
        <v>1.9166666666666667</v>
      </c>
      <c r="AX128">
        <v>0</v>
      </c>
      <c r="AY128">
        <v>0</v>
      </c>
      <c r="AZ128">
        <v>9</v>
      </c>
      <c r="BA128">
        <v>2</v>
      </c>
      <c r="BB128">
        <v>1.6666666666666667</v>
      </c>
      <c r="BC128">
        <v>2.4166666666666665</v>
      </c>
      <c r="BD128">
        <v>0.33333333333333331</v>
      </c>
      <c r="BE128">
        <v>0.33333333333333331</v>
      </c>
      <c r="BF128">
        <v>2.0833333333333335</v>
      </c>
      <c r="BG128">
        <v>0.41666666666666669</v>
      </c>
      <c r="BH128">
        <v>0</v>
      </c>
      <c r="BI128">
        <v>3.6666666666666665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</row>
    <row r="129" spans="1:124" x14ac:dyDescent="0.25">
      <c r="A129">
        <v>13</v>
      </c>
      <c r="B129">
        <v>6</v>
      </c>
      <c r="C129" t="s">
        <v>64</v>
      </c>
      <c r="D129" t="s">
        <v>63</v>
      </c>
      <c r="F129">
        <v>9</v>
      </c>
      <c r="G129">
        <v>1</v>
      </c>
      <c r="H129">
        <v>2</v>
      </c>
      <c r="I129">
        <v>115.66666666666664</v>
      </c>
      <c r="K129">
        <v>0</v>
      </c>
      <c r="M129">
        <v>0</v>
      </c>
      <c r="Q129">
        <v>10</v>
      </c>
      <c r="W129">
        <v>2</v>
      </c>
      <c r="Z129">
        <v>416</v>
      </c>
      <c r="AA129">
        <v>5</v>
      </c>
      <c r="AC129">
        <v>20</v>
      </c>
      <c r="AD129">
        <v>39</v>
      </c>
      <c r="AE129">
        <v>46</v>
      </c>
      <c r="AF129">
        <v>84</v>
      </c>
      <c r="AG129">
        <v>35</v>
      </c>
      <c r="AI129">
        <v>36</v>
      </c>
      <c r="AP129">
        <v>11</v>
      </c>
      <c r="AV129">
        <v>0</v>
      </c>
      <c r="AW129">
        <v>0.33333333333333331</v>
      </c>
      <c r="AX129">
        <v>0</v>
      </c>
      <c r="AY129">
        <v>0</v>
      </c>
      <c r="AZ129">
        <v>69.333333333333329</v>
      </c>
      <c r="BA129">
        <v>0.83333333333333337</v>
      </c>
      <c r="BB129">
        <v>0</v>
      </c>
      <c r="BC129">
        <v>3.3333333333333335</v>
      </c>
      <c r="BD129">
        <v>6.5</v>
      </c>
      <c r="BE129">
        <v>7.666666666666667</v>
      </c>
      <c r="BF129">
        <v>14</v>
      </c>
      <c r="BG129">
        <v>5.833333333333333</v>
      </c>
      <c r="BH129">
        <v>0</v>
      </c>
      <c r="BI129">
        <v>6</v>
      </c>
      <c r="BJ129">
        <v>0</v>
      </c>
      <c r="BK129">
        <v>0</v>
      </c>
      <c r="BL129">
        <v>1.8333333333333333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</row>
    <row r="130" spans="1:124" x14ac:dyDescent="0.25">
      <c r="A130">
        <v>13</v>
      </c>
      <c r="B130">
        <v>6</v>
      </c>
      <c r="C130" t="s">
        <v>64</v>
      </c>
      <c r="D130" t="s">
        <v>63</v>
      </c>
      <c r="F130">
        <v>10</v>
      </c>
      <c r="G130">
        <v>1</v>
      </c>
      <c r="H130">
        <v>2</v>
      </c>
      <c r="I130">
        <v>39.333333333333336</v>
      </c>
      <c r="K130">
        <v>0</v>
      </c>
      <c r="M130">
        <v>0</v>
      </c>
      <c r="Q130">
        <v>9</v>
      </c>
      <c r="W130">
        <v>2</v>
      </c>
      <c r="Z130">
        <v>42</v>
      </c>
      <c r="AC130">
        <v>9</v>
      </c>
      <c r="AD130">
        <v>12</v>
      </c>
      <c r="AE130">
        <v>15</v>
      </c>
      <c r="AF130">
        <v>124</v>
      </c>
      <c r="AG130">
        <v>11</v>
      </c>
      <c r="AI130">
        <v>17</v>
      </c>
      <c r="AP130">
        <v>4</v>
      </c>
      <c r="AV130">
        <v>0</v>
      </c>
      <c r="AW130">
        <v>0.33333333333333331</v>
      </c>
      <c r="AX130">
        <v>0</v>
      </c>
      <c r="AY130">
        <v>0</v>
      </c>
      <c r="AZ130">
        <v>7</v>
      </c>
      <c r="BA130">
        <v>0</v>
      </c>
      <c r="BB130">
        <v>0</v>
      </c>
      <c r="BC130">
        <v>1.5</v>
      </c>
      <c r="BD130">
        <v>2</v>
      </c>
      <c r="BE130">
        <v>2.5</v>
      </c>
      <c r="BF130">
        <v>20.666666666666668</v>
      </c>
      <c r="BG130">
        <v>1.8333333333333333</v>
      </c>
      <c r="BH130">
        <v>0</v>
      </c>
      <c r="BI130">
        <v>2.8333333333333335</v>
      </c>
      <c r="BJ130">
        <v>0</v>
      </c>
      <c r="BK130">
        <v>0</v>
      </c>
      <c r="BL130">
        <v>0.66666666666666663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</row>
    <row r="131" spans="1:124" x14ac:dyDescent="0.25">
      <c r="A131">
        <v>13</v>
      </c>
      <c r="B131">
        <v>6</v>
      </c>
      <c r="C131" t="s">
        <v>64</v>
      </c>
      <c r="D131" t="s">
        <v>63</v>
      </c>
      <c r="F131">
        <v>11</v>
      </c>
      <c r="G131">
        <v>1</v>
      </c>
      <c r="H131">
        <v>2</v>
      </c>
      <c r="I131">
        <v>79</v>
      </c>
      <c r="K131">
        <v>0</v>
      </c>
      <c r="M131">
        <v>0</v>
      </c>
      <c r="Q131">
        <v>8</v>
      </c>
      <c r="W131">
        <v>9</v>
      </c>
      <c r="Z131">
        <v>97</v>
      </c>
      <c r="AC131">
        <v>3</v>
      </c>
      <c r="AD131">
        <v>38</v>
      </c>
      <c r="AE131">
        <v>36</v>
      </c>
      <c r="AF131">
        <v>209</v>
      </c>
      <c r="AG131">
        <v>71</v>
      </c>
      <c r="AP131">
        <v>11</v>
      </c>
      <c r="AV131">
        <v>0</v>
      </c>
      <c r="AW131">
        <v>1.5</v>
      </c>
      <c r="AX131">
        <v>0</v>
      </c>
      <c r="AY131">
        <v>0</v>
      </c>
      <c r="AZ131">
        <v>16.166666666666668</v>
      </c>
      <c r="BA131">
        <v>0</v>
      </c>
      <c r="BB131">
        <v>0</v>
      </c>
      <c r="BC131">
        <v>0.5</v>
      </c>
      <c r="BD131">
        <v>6.333333333333333</v>
      </c>
      <c r="BE131">
        <v>6</v>
      </c>
      <c r="BF131">
        <v>34.833333333333336</v>
      </c>
      <c r="BG131">
        <v>11.833333333333334</v>
      </c>
      <c r="BH131">
        <v>0</v>
      </c>
      <c r="BI131">
        <v>0</v>
      </c>
      <c r="BJ131">
        <v>0</v>
      </c>
      <c r="BK131">
        <v>0</v>
      </c>
      <c r="BL131">
        <v>1.8333333333333333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</row>
    <row r="132" spans="1:124" x14ac:dyDescent="0.25">
      <c r="A132">
        <v>14</v>
      </c>
      <c r="B132">
        <v>1</v>
      </c>
      <c r="C132" t="s">
        <v>64</v>
      </c>
      <c r="D132" t="s">
        <v>61</v>
      </c>
      <c r="F132">
        <v>2</v>
      </c>
      <c r="G132">
        <v>2</v>
      </c>
      <c r="H132">
        <v>4</v>
      </c>
      <c r="I132">
        <v>721.66666666666663</v>
      </c>
      <c r="J132">
        <v>183.94166666666666</v>
      </c>
      <c r="K132">
        <v>0</v>
      </c>
      <c r="L132">
        <v>0</v>
      </c>
      <c r="M132">
        <v>0</v>
      </c>
      <c r="N132">
        <v>0</v>
      </c>
      <c r="O132">
        <v>0</v>
      </c>
      <c r="P132" t="e">
        <v>#DIV/0!</v>
      </c>
      <c r="Q132">
        <v>8</v>
      </c>
      <c r="R132">
        <v>9.1</v>
      </c>
      <c r="S132">
        <v>198.02831373347465</v>
      </c>
      <c r="T132">
        <v>1.076582143252705</v>
      </c>
      <c r="V132">
        <v>1</v>
      </c>
      <c r="W132">
        <v>6</v>
      </c>
      <c r="Z132">
        <v>1324</v>
      </c>
      <c r="AA132">
        <v>164</v>
      </c>
      <c r="AC132">
        <v>24</v>
      </c>
      <c r="AD132">
        <v>98</v>
      </c>
      <c r="AE132">
        <v>108</v>
      </c>
      <c r="AF132">
        <v>440</v>
      </c>
      <c r="AV132">
        <v>0.33333333333333331</v>
      </c>
      <c r="AW132">
        <v>2</v>
      </c>
      <c r="AX132">
        <v>0</v>
      </c>
      <c r="AY132">
        <v>0</v>
      </c>
      <c r="AZ132">
        <v>441.33333333333331</v>
      </c>
      <c r="BA132">
        <v>54.666666666666664</v>
      </c>
      <c r="BB132">
        <v>0</v>
      </c>
      <c r="BC132">
        <v>8</v>
      </c>
      <c r="BD132">
        <v>32.666666666666664</v>
      </c>
      <c r="BE132">
        <v>36</v>
      </c>
      <c r="BF132">
        <v>146.66666666666666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V132">
        <v>1.8666666666666667</v>
      </c>
      <c r="BW132">
        <v>3.0333333333333332</v>
      </c>
      <c r="BX132">
        <v>0</v>
      </c>
      <c r="BY132">
        <v>0</v>
      </c>
      <c r="BZ132">
        <v>64.624999999999986</v>
      </c>
      <c r="CA132">
        <v>14.508333333333335</v>
      </c>
      <c r="CB132">
        <v>0.66666666666666674</v>
      </c>
      <c r="CC132">
        <v>25.80833333333333</v>
      </c>
      <c r="CD132">
        <v>11.45</v>
      </c>
      <c r="CE132">
        <v>12.941666666666668</v>
      </c>
      <c r="CF132">
        <v>46.3</v>
      </c>
      <c r="CG132">
        <v>1.35</v>
      </c>
      <c r="CH132">
        <v>0</v>
      </c>
      <c r="CI132">
        <v>0.89166666666666661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0.5</v>
      </c>
      <c r="CQ132">
        <v>0</v>
      </c>
      <c r="CR132">
        <v>0</v>
      </c>
      <c r="CS132">
        <v>0</v>
      </c>
      <c r="CT132">
        <v>0</v>
      </c>
      <c r="CW132">
        <v>2.1600664777290115</v>
      </c>
      <c r="CX132">
        <v>0.81251415931069038</v>
      </c>
      <c r="CY132">
        <v>0</v>
      </c>
      <c r="CZ132">
        <v>0</v>
      </c>
      <c r="DA132">
        <v>2.1815896426032393</v>
      </c>
      <c r="DB132">
        <v>1.1104149733677433</v>
      </c>
      <c r="DC132">
        <v>1.7911821050170562</v>
      </c>
      <c r="DD132">
        <v>0.96275614207737592</v>
      </c>
      <c r="DE132">
        <v>1.0003438275294727</v>
      </c>
      <c r="DF132">
        <v>1.0612224017210616</v>
      </c>
      <c r="DG132">
        <v>1.100313331476394</v>
      </c>
      <c r="DH132">
        <v>0</v>
      </c>
      <c r="DI132">
        <v>1.3290538946224839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1.7284832429004495</v>
      </c>
      <c r="DQ132">
        <v>0</v>
      </c>
      <c r="DR132">
        <v>0</v>
      </c>
      <c r="DS132">
        <v>0</v>
      </c>
      <c r="DT132">
        <v>0</v>
      </c>
    </row>
    <row r="133" spans="1:124" x14ac:dyDescent="0.25">
      <c r="A133">
        <v>14</v>
      </c>
      <c r="B133">
        <v>1</v>
      </c>
      <c r="C133" t="s">
        <v>64</v>
      </c>
      <c r="D133" t="s">
        <v>61</v>
      </c>
      <c r="F133">
        <v>3</v>
      </c>
      <c r="G133">
        <v>0</v>
      </c>
      <c r="H133">
        <v>1</v>
      </c>
      <c r="I133">
        <v>232.83333333333334</v>
      </c>
      <c r="K133">
        <v>0</v>
      </c>
      <c r="M133">
        <v>0</v>
      </c>
      <c r="Q133">
        <v>8</v>
      </c>
      <c r="V133">
        <v>6</v>
      </c>
      <c r="W133">
        <v>4</v>
      </c>
      <c r="Z133">
        <v>1898</v>
      </c>
      <c r="AA133">
        <v>162</v>
      </c>
      <c r="AC133">
        <v>106</v>
      </c>
      <c r="AD133">
        <v>272</v>
      </c>
      <c r="AE133">
        <v>252</v>
      </c>
      <c r="AF133">
        <v>94</v>
      </c>
      <c r="AV133">
        <v>0.5</v>
      </c>
      <c r="AW133">
        <v>0.33333333333333331</v>
      </c>
      <c r="AX133">
        <v>0</v>
      </c>
      <c r="AY133">
        <v>0</v>
      </c>
      <c r="AZ133">
        <v>158.16666666666666</v>
      </c>
      <c r="BA133">
        <v>13.5</v>
      </c>
      <c r="BB133">
        <v>0</v>
      </c>
      <c r="BC133">
        <v>8.8333333333333339</v>
      </c>
      <c r="BD133">
        <v>22.666666666666668</v>
      </c>
      <c r="BE133">
        <v>21</v>
      </c>
      <c r="BF133">
        <v>7.833333333333333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</row>
    <row r="134" spans="1:124" x14ac:dyDescent="0.25">
      <c r="A134">
        <v>14</v>
      </c>
      <c r="B134">
        <v>1</v>
      </c>
      <c r="C134" t="s">
        <v>64</v>
      </c>
      <c r="D134" t="s">
        <v>61</v>
      </c>
      <c r="F134">
        <v>4</v>
      </c>
      <c r="G134">
        <v>1</v>
      </c>
      <c r="H134">
        <v>2</v>
      </c>
      <c r="I134">
        <v>147</v>
      </c>
      <c r="K134">
        <v>0</v>
      </c>
      <c r="M134">
        <v>0</v>
      </c>
      <c r="Q134">
        <v>9</v>
      </c>
      <c r="V134">
        <v>16</v>
      </c>
      <c r="W134">
        <v>32</v>
      </c>
      <c r="Z134">
        <v>126</v>
      </c>
      <c r="AA134">
        <v>18</v>
      </c>
      <c r="AB134">
        <v>8</v>
      </c>
      <c r="AC134">
        <v>260</v>
      </c>
      <c r="AD134">
        <v>146</v>
      </c>
      <c r="AE134">
        <v>98</v>
      </c>
      <c r="AF134">
        <v>178</v>
      </c>
      <c r="AV134">
        <v>2.6666666666666665</v>
      </c>
      <c r="AW134">
        <v>5.333333333333333</v>
      </c>
      <c r="AX134">
        <v>0</v>
      </c>
      <c r="AY134">
        <v>0</v>
      </c>
      <c r="AZ134">
        <v>21</v>
      </c>
      <c r="BA134">
        <v>3</v>
      </c>
      <c r="BB134">
        <v>1.3333333333333333</v>
      </c>
      <c r="BC134">
        <v>43.333333333333336</v>
      </c>
      <c r="BD134">
        <v>24.333333333333332</v>
      </c>
      <c r="BE134">
        <v>16.333333333333332</v>
      </c>
      <c r="BF134">
        <v>29.666666666666668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</row>
    <row r="135" spans="1:124" x14ac:dyDescent="0.25">
      <c r="A135">
        <v>14</v>
      </c>
      <c r="B135">
        <v>1</v>
      </c>
      <c r="C135" t="s">
        <v>64</v>
      </c>
      <c r="D135" t="s">
        <v>61</v>
      </c>
      <c r="F135">
        <v>5</v>
      </c>
      <c r="G135">
        <v>1</v>
      </c>
      <c r="H135">
        <v>2</v>
      </c>
      <c r="I135">
        <v>123.66666666666666</v>
      </c>
      <c r="K135">
        <v>0</v>
      </c>
      <c r="M135">
        <v>0</v>
      </c>
      <c r="Q135">
        <v>10</v>
      </c>
      <c r="V135">
        <v>78</v>
      </c>
      <c r="W135">
        <v>49</v>
      </c>
      <c r="Z135">
        <v>122</v>
      </c>
      <c r="AA135">
        <v>58</v>
      </c>
      <c r="AB135">
        <v>23</v>
      </c>
      <c r="AC135">
        <v>331</v>
      </c>
      <c r="AD135">
        <v>24</v>
      </c>
      <c r="AE135">
        <v>10</v>
      </c>
      <c r="AF135">
        <v>27</v>
      </c>
      <c r="AG135">
        <v>20</v>
      </c>
      <c r="AV135">
        <v>13</v>
      </c>
      <c r="AW135">
        <v>8.1666666666666661</v>
      </c>
      <c r="AX135">
        <v>0</v>
      </c>
      <c r="AY135">
        <v>0</v>
      </c>
      <c r="AZ135">
        <v>20.333333333333332</v>
      </c>
      <c r="BA135">
        <v>9.6666666666666661</v>
      </c>
      <c r="BB135">
        <v>3.8333333333333335</v>
      </c>
      <c r="BC135">
        <v>55.166666666666664</v>
      </c>
      <c r="BD135">
        <v>4</v>
      </c>
      <c r="BE135">
        <v>1.6666666666666667</v>
      </c>
      <c r="BF135">
        <v>4.5</v>
      </c>
      <c r="BG135">
        <v>3.3333333333333335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</row>
    <row r="136" spans="1:124" x14ac:dyDescent="0.25">
      <c r="A136">
        <v>14</v>
      </c>
      <c r="B136">
        <v>1</v>
      </c>
      <c r="C136" t="s">
        <v>64</v>
      </c>
      <c r="D136" t="s">
        <v>61</v>
      </c>
      <c r="F136">
        <v>6</v>
      </c>
      <c r="G136">
        <v>1</v>
      </c>
      <c r="H136">
        <v>2</v>
      </c>
      <c r="I136">
        <v>44.833333333333329</v>
      </c>
      <c r="K136">
        <v>0</v>
      </c>
      <c r="M136">
        <v>0</v>
      </c>
      <c r="Q136">
        <v>8</v>
      </c>
      <c r="V136">
        <v>13</v>
      </c>
      <c r="W136">
        <v>7</v>
      </c>
      <c r="Z136">
        <v>15</v>
      </c>
      <c r="AA136">
        <v>5</v>
      </c>
      <c r="AC136">
        <v>199</v>
      </c>
      <c r="AD136">
        <v>12</v>
      </c>
      <c r="AG136">
        <v>11</v>
      </c>
      <c r="AI136">
        <v>7</v>
      </c>
      <c r="AV136">
        <v>2.1666666666666665</v>
      </c>
      <c r="AW136">
        <v>1.1666666666666667</v>
      </c>
      <c r="AX136">
        <v>0</v>
      </c>
      <c r="AY136">
        <v>0</v>
      </c>
      <c r="AZ136">
        <v>2.5</v>
      </c>
      <c r="BA136">
        <v>0.83333333333333337</v>
      </c>
      <c r="BB136">
        <v>0</v>
      </c>
      <c r="BC136">
        <v>33.166666666666664</v>
      </c>
      <c r="BD136">
        <v>2</v>
      </c>
      <c r="BE136">
        <v>0</v>
      </c>
      <c r="BF136">
        <v>0</v>
      </c>
      <c r="BG136">
        <v>1.8333333333333333</v>
      </c>
      <c r="BH136">
        <v>0</v>
      </c>
      <c r="BI136">
        <v>1.1666666666666667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</row>
    <row r="137" spans="1:124" x14ac:dyDescent="0.25">
      <c r="A137">
        <v>14</v>
      </c>
      <c r="B137">
        <v>1</v>
      </c>
      <c r="C137" t="s">
        <v>64</v>
      </c>
      <c r="D137" t="s">
        <v>61</v>
      </c>
      <c r="F137">
        <v>7</v>
      </c>
      <c r="G137">
        <v>0</v>
      </c>
      <c r="H137">
        <v>1</v>
      </c>
      <c r="I137">
        <v>40.666666666666671</v>
      </c>
      <c r="K137">
        <v>0</v>
      </c>
      <c r="M137">
        <v>0</v>
      </c>
      <c r="Q137">
        <v>10</v>
      </c>
      <c r="W137">
        <v>45</v>
      </c>
      <c r="Z137">
        <v>5</v>
      </c>
      <c r="AA137">
        <v>8</v>
      </c>
      <c r="AB137">
        <v>8</v>
      </c>
      <c r="AC137">
        <v>44</v>
      </c>
      <c r="AD137">
        <v>24</v>
      </c>
      <c r="AE137">
        <v>33</v>
      </c>
      <c r="AF137">
        <v>296</v>
      </c>
      <c r="AG137">
        <v>4</v>
      </c>
      <c r="AI137">
        <v>21</v>
      </c>
      <c r="AV137">
        <v>0</v>
      </c>
      <c r="AW137">
        <v>3.75</v>
      </c>
      <c r="AX137">
        <v>0</v>
      </c>
      <c r="AY137">
        <v>0</v>
      </c>
      <c r="AZ137">
        <v>0.41666666666666669</v>
      </c>
      <c r="BA137">
        <v>0.66666666666666663</v>
      </c>
      <c r="BB137">
        <v>0.66666666666666663</v>
      </c>
      <c r="BC137">
        <v>3.6666666666666665</v>
      </c>
      <c r="BD137">
        <v>2</v>
      </c>
      <c r="BE137">
        <v>2.75</v>
      </c>
      <c r="BF137">
        <v>24.666666666666668</v>
      </c>
      <c r="BG137">
        <v>0.33333333333333331</v>
      </c>
      <c r="BH137">
        <v>0</v>
      </c>
      <c r="BI137">
        <v>1.75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</row>
    <row r="138" spans="1:124" x14ac:dyDescent="0.25">
      <c r="A138">
        <v>14</v>
      </c>
      <c r="B138">
        <v>1</v>
      </c>
      <c r="C138" t="s">
        <v>64</v>
      </c>
      <c r="D138" t="s">
        <v>61</v>
      </c>
      <c r="F138">
        <v>8</v>
      </c>
      <c r="G138">
        <v>1</v>
      </c>
      <c r="H138">
        <v>2</v>
      </c>
      <c r="I138">
        <v>114.33333333333333</v>
      </c>
      <c r="K138">
        <v>0</v>
      </c>
      <c r="M138">
        <v>0</v>
      </c>
      <c r="Q138">
        <v>9</v>
      </c>
      <c r="AA138">
        <v>28</v>
      </c>
      <c r="AB138">
        <v>2</v>
      </c>
      <c r="AC138">
        <v>118</v>
      </c>
      <c r="AD138">
        <v>39</v>
      </c>
      <c r="AE138">
        <v>7</v>
      </c>
      <c r="AF138">
        <v>436</v>
      </c>
      <c r="AG138">
        <v>25</v>
      </c>
      <c r="AI138">
        <v>17</v>
      </c>
      <c r="AP138">
        <v>14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4.666666666666667</v>
      </c>
      <c r="BB138">
        <v>0.33333333333333331</v>
      </c>
      <c r="BC138">
        <v>19.666666666666668</v>
      </c>
      <c r="BD138">
        <v>6.5</v>
      </c>
      <c r="BE138">
        <v>1.1666666666666667</v>
      </c>
      <c r="BF138">
        <v>72.666666666666671</v>
      </c>
      <c r="BG138">
        <v>4.166666666666667</v>
      </c>
      <c r="BH138">
        <v>0</v>
      </c>
      <c r="BI138">
        <v>2.8333333333333335</v>
      </c>
      <c r="BJ138">
        <v>0</v>
      </c>
      <c r="BK138">
        <v>0</v>
      </c>
      <c r="BL138">
        <v>2.3333333333333335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</row>
    <row r="139" spans="1:124" x14ac:dyDescent="0.25">
      <c r="A139">
        <v>14</v>
      </c>
      <c r="B139">
        <v>1</v>
      </c>
      <c r="C139" t="s">
        <v>64</v>
      </c>
      <c r="D139" t="s">
        <v>61</v>
      </c>
      <c r="F139">
        <v>9</v>
      </c>
      <c r="G139">
        <v>0</v>
      </c>
      <c r="H139">
        <v>1</v>
      </c>
      <c r="I139">
        <v>163.08333333333334</v>
      </c>
      <c r="K139">
        <v>0</v>
      </c>
      <c r="M139">
        <v>0</v>
      </c>
      <c r="Q139">
        <v>11</v>
      </c>
      <c r="W139">
        <v>27</v>
      </c>
      <c r="Z139">
        <v>2</v>
      </c>
      <c r="AA139">
        <v>229</v>
      </c>
      <c r="AB139">
        <v>6</v>
      </c>
      <c r="AC139">
        <v>147</v>
      </c>
      <c r="AD139">
        <v>64</v>
      </c>
      <c r="AE139">
        <v>348</v>
      </c>
      <c r="AF139">
        <v>1110</v>
      </c>
      <c r="AG139">
        <v>8</v>
      </c>
      <c r="AI139">
        <v>4</v>
      </c>
      <c r="AP139">
        <v>12</v>
      </c>
      <c r="AV139">
        <v>0</v>
      </c>
      <c r="AW139">
        <v>2.25</v>
      </c>
      <c r="AX139">
        <v>0</v>
      </c>
      <c r="AY139">
        <v>0</v>
      </c>
      <c r="AZ139">
        <v>0.16666666666666666</v>
      </c>
      <c r="BA139">
        <v>19.083333333333332</v>
      </c>
      <c r="BB139">
        <v>0.5</v>
      </c>
      <c r="BC139">
        <v>12.25</v>
      </c>
      <c r="BD139">
        <v>5.333333333333333</v>
      </c>
      <c r="BE139">
        <v>29</v>
      </c>
      <c r="BF139">
        <v>92.5</v>
      </c>
      <c r="BG139">
        <v>0.66666666666666663</v>
      </c>
      <c r="BH139">
        <v>0</v>
      </c>
      <c r="BI139">
        <v>0.33333333333333331</v>
      </c>
      <c r="BJ139">
        <v>0</v>
      </c>
      <c r="BK139">
        <v>0</v>
      </c>
      <c r="BL139">
        <v>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</row>
    <row r="140" spans="1:124" x14ac:dyDescent="0.25">
      <c r="A140">
        <v>14</v>
      </c>
      <c r="B140">
        <v>1</v>
      </c>
      <c r="C140" t="s">
        <v>64</v>
      </c>
      <c r="D140" t="s">
        <v>61</v>
      </c>
      <c r="F140">
        <v>10</v>
      </c>
      <c r="G140">
        <v>1</v>
      </c>
      <c r="H140">
        <v>2</v>
      </c>
      <c r="I140">
        <v>172.83333333333334</v>
      </c>
      <c r="K140">
        <v>0</v>
      </c>
      <c r="M140">
        <v>0</v>
      </c>
      <c r="Q140">
        <v>9</v>
      </c>
      <c r="W140">
        <v>23</v>
      </c>
      <c r="Z140">
        <v>7</v>
      </c>
      <c r="AA140">
        <v>136</v>
      </c>
      <c r="AC140">
        <v>203</v>
      </c>
      <c r="AD140">
        <v>66</v>
      </c>
      <c r="AE140">
        <v>106</v>
      </c>
      <c r="AF140">
        <v>473</v>
      </c>
      <c r="AG140">
        <v>6</v>
      </c>
      <c r="AI140">
        <v>17</v>
      </c>
      <c r="AV140">
        <v>0</v>
      </c>
      <c r="AW140">
        <v>3.8333333333333335</v>
      </c>
      <c r="AX140">
        <v>0</v>
      </c>
      <c r="AY140">
        <v>0</v>
      </c>
      <c r="AZ140">
        <v>1.1666666666666667</v>
      </c>
      <c r="BA140">
        <v>22.666666666666668</v>
      </c>
      <c r="BB140">
        <v>0</v>
      </c>
      <c r="BC140">
        <v>33.833333333333336</v>
      </c>
      <c r="BD140">
        <v>11</v>
      </c>
      <c r="BE140">
        <v>17.666666666666668</v>
      </c>
      <c r="BF140">
        <v>78.833333333333329</v>
      </c>
      <c r="BG140">
        <v>1</v>
      </c>
      <c r="BH140">
        <v>0</v>
      </c>
      <c r="BI140">
        <v>2.8333333333333335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</row>
    <row r="141" spans="1:124" x14ac:dyDescent="0.25">
      <c r="A141">
        <v>14</v>
      </c>
      <c r="B141">
        <v>1</v>
      </c>
      <c r="C141" t="s">
        <v>64</v>
      </c>
      <c r="D141" t="s">
        <v>61</v>
      </c>
      <c r="F141">
        <v>11</v>
      </c>
      <c r="G141">
        <v>1</v>
      </c>
      <c r="H141">
        <v>2</v>
      </c>
      <c r="I141">
        <v>78.5</v>
      </c>
      <c r="K141">
        <v>0</v>
      </c>
      <c r="M141">
        <v>0</v>
      </c>
      <c r="Q141">
        <v>9</v>
      </c>
      <c r="W141">
        <v>21</v>
      </c>
      <c r="Z141">
        <v>7</v>
      </c>
      <c r="AA141">
        <v>98</v>
      </c>
      <c r="AC141">
        <v>241</v>
      </c>
      <c r="AD141">
        <v>24</v>
      </c>
      <c r="AE141">
        <v>23</v>
      </c>
      <c r="AF141">
        <v>34</v>
      </c>
      <c r="AG141">
        <v>13</v>
      </c>
      <c r="AP141">
        <v>10</v>
      </c>
      <c r="AV141">
        <v>0</v>
      </c>
      <c r="AW141">
        <v>3.5</v>
      </c>
      <c r="AX141">
        <v>0</v>
      </c>
      <c r="AY141">
        <v>0</v>
      </c>
      <c r="AZ141">
        <v>1.1666666666666667</v>
      </c>
      <c r="BA141">
        <v>16.333333333333332</v>
      </c>
      <c r="BB141">
        <v>0</v>
      </c>
      <c r="BC141">
        <v>40.166666666666664</v>
      </c>
      <c r="BD141">
        <v>4</v>
      </c>
      <c r="BE141">
        <v>3.8333333333333335</v>
      </c>
      <c r="BF141">
        <v>5.666666666666667</v>
      </c>
      <c r="BG141">
        <v>2.1666666666666665</v>
      </c>
      <c r="BH141">
        <v>0</v>
      </c>
      <c r="BI141">
        <v>0</v>
      </c>
      <c r="BJ141">
        <v>0</v>
      </c>
      <c r="BK141">
        <v>0</v>
      </c>
      <c r="BL141">
        <v>1.6666666666666667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</row>
    <row r="142" spans="1:124" x14ac:dyDescent="0.25">
      <c r="A142">
        <v>15</v>
      </c>
      <c r="B142">
        <v>9</v>
      </c>
      <c r="C142" t="s">
        <v>60</v>
      </c>
      <c r="D142" t="s">
        <v>63</v>
      </c>
      <c r="F142">
        <v>2</v>
      </c>
      <c r="G142">
        <v>0</v>
      </c>
      <c r="H142">
        <v>1</v>
      </c>
      <c r="I142">
        <v>187.75</v>
      </c>
      <c r="J142">
        <v>69.083333333333343</v>
      </c>
      <c r="K142">
        <v>0</v>
      </c>
      <c r="L142">
        <v>0.13333333333333333</v>
      </c>
      <c r="M142">
        <v>0</v>
      </c>
      <c r="N142">
        <v>0.3</v>
      </c>
      <c r="O142">
        <v>0.23306863292670038</v>
      </c>
      <c r="P142">
        <v>1.7480147469502529</v>
      </c>
      <c r="Q142">
        <v>8</v>
      </c>
      <c r="R142">
        <v>5.6</v>
      </c>
      <c r="S142">
        <v>44.57577817604534</v>
      </c>
      <c r="T142">
        <v>0.64524648746989621</v>
      </c>
      <c r="W142">
        <v>2</v>
      </c>
      <c r="Z142">
        <v>48</v>
      </c>
      <c r="AA142">
        <v>29</v>
      </c>
      <c r="AC142">
        <v>99</v>
      </c>
      <c r="AD142">
        <v>122</v>
      </c>
      <c r="AE142">
        <v>161</v>
      </c>
      <c r="AF142">
        <v>1789</v>
      </c>
      <c r="AG142">
        <v>3</v>
      </c>
      <c r="AV142">
        <v>0</v>
      </c>
      <c r="AW142">
        <v>0.16666666666666666</v>
      </c>
      <c r="AX142">
        <v>0</v>
      </c>
      <c r="AY142">
        <v>0</v>
      </c>
      <c r="AZ142">
        <v>4</v>
      </c>
      <c r="BA142">
        <v>2.4166666666666665</v>
      </c>
      <c r="BB142">
        <v>0</v>
      </c>
      <c r="BC142">
        <v>8.25</v>
      </c>
      <c r="BD142">
        <v>10.166666666666666</v>
      </c>
      <c r="BE142">
        <v>13.416666666666666</v>
      </c>
      <c r="BF142">
        <v>149.08333333333334</v>
      </c>
      <c r="BG142">
        <v>0.25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V142">
        <v>6.6666666666666666E-2</v>
      </c>
      <c r="BW142">
        <v>0.2</v>
      </c>
      <c r="BX142">
        <v>0</v>
      </c>
      <c r="BY142">
        <v>0</v>
      </c>
      <c r="BZ142">
        <v>0.78333333333333344</v>
      </c>
      <c r="CA142">
        <v>1.7333333333333332</v>
      </c>
      <c r="CB142">
        <v>3.3333333333333333E-2</v>
      </c>
      <c r="CC142">
        <v>15.266666666666662</v>
      </c>
      <c r="CD142">
        <v>2.3166666666666664</v>
      </c>
      <c r="CE142">
        <v>7.9083333333333332</v>
      </c>
      <c r="CF142">
        <v>40.716666666666669</v>
      </c>
      <c r="CG142">
        <v>2.5000000000000001E-2</v>
      </c>
      <c r="CH142">
        <v>0</v>
      </c>
      <c r="CI142">
        <v>3.3333333333333333E-2</v>
      </c>
      <c r="CJ142">
        <v>0</v>
      </c>
      <c r="CK142">
        <v>0</v>
      </c>
      <c r="CL142">
        <v>0.13333333333333333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W142">
        <v>3.1622776601683795</v>
      </c>
      <c r="CX142">
        <v>1.995364999563108</v>
      </c>
      <c r="CY142">
        <v>0</v>
      </c>
      <c r="CZ142">
        <v>0</v>
      </c>
      <c r="DA142">
        <v>1.6844531532314324</v>
      </c>
      <c r="DB142">
        <v>1.5101222677791162</v>
      </c>
      <c r="DC142">
        <v>3.1622776601683795</v>
      </c>
      <c r="DD142">
        <v>1.3546295403835509</v>
      </c>
      <c r="DE142">
        <v>0.76294923757686794</v>
      </c>
      <c r="DF142">
        <v>0.98676996280900275</v>
      </c>
      <c r="DG142">
        <v>3.1622776601683791</v>
      </c>
      <c r="DH142">
        <v>0</v>
      </c>
      <c r="DI142">
        <v>3.1622776601683795</v>
      </c>
      <c r="DJ142">
        <v>0</v>
      </c>
      <c r="DK142">
        <v>0</v>
      </c>
      <c r="DL142">
        <v>1.7480147469502529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</row>
    <row r="143" spans="1:124" x14ac:dyDescent="0.25">
      <c r="A143">
        <v>15</v>
      </c>
      <c r="B143">
        <v>9</v>
      </c>
      <c r="C143" t="s">
        <v>60</v>
      </c>
      <c r="D143" t="s">
        <v>63</v>
      </c>
      <c r="F143">
        <v>3</v>
      </c>
      <c r="G143">
        <v>0</v>
      </c>
      <c r="H143">
        <v>1</v>
      </c>
      <c r="I143">
        <v>46.416666666666671</v>
      </c>
      <c r="K143">
        <v>0</v>
      </c>
      <c r="M143">
        <v>0</v>
      </c>
      <c r="Q143">
        <v>5</v>
      </c>
      <c r="AA143">
        <v>13</v>
      </c>
      <c r="AC143">
        <v>129</v>
      </c>
      <c r="AD143">
        <v>24</v>
      </c>
      <c r="AE143">
        <v>30</v>
      </c>
      <c r="AF143">
        <v>361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1.0833333333333333</v>
      </c>
      <c r="BB143">
        <v>0</v>
      </c>
      <c r="BC143">
        <v>10.75</v>
      </c>
      <c r="BD143">
        <v>2</v>
      </c>
      <c r="BE143">
        <v>2.5</v>
      </c>
      <c r="BF143">
        <v>30.083333333333332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</row>
    <row r="144" spans="1:124" x14ac:dyDescent="0.25">
      <c r="A144">
        <v>15</v>
      </c>
      <c r="B144">
        <v>9</v>
      </c>
      <c r="C144" t="s">
        <v>60</v>
      </c>
      <c r="D144" t="s">
        <v>63</v>
      </c>
      <c r="F144">
        <v>4</v>
      </c>
      <c r="G144">
        <v>1</v>
      </c>
      <c r="H144">
        <v>2</v>
      </c>
      <c r="I144">
        <v>68.5</v>
      </c>
      <c r="K144">
        <v>0</v>
      </c>
      <c r="M144">
        <v>0</v>
      </c>
      <c r="Q144">
        <v>8</v>
      </c>
      <c r="V144">
        <v>4</v>
      </c>
      <c r="W144">
        <v>7</v>
      </c>
      <c r="Z144">
        <v>3</v>
      </c>
      <c r="AA144">
        <v>8</v>
      </c>
      <c r="AC144">
        <v>261</v>
      </c>
      <c r="AD144">
        <v>28</v>
      </c>
      <c r="AE144">
        <v>9</v>
      </c>
      <c r="AF144">
        <v>91</v>
      </c>
      <c r="AV144">
        <v>0.66666666666666663</v>
      </c>
      <c r="AW144">
        <v>1.1666666666666667</v>
      </c>
      <c r="AX144">
        <v>0</v>
      </c>
      <c r="AY144">
        <v>0</v>
      </c>
      <c r="AZ144">
        <v>0.5</v>
      </c>
      <c r="BA144">
        <v>1.3333333333333333</v>
      </c>
      <c r="BB144">
        <v>0</v>
      </c>
      <c r="BC144">
        <v>43.5</v>
      </c>
      <c r="BD144">
        <v>4.666666666666667</v>
      </c>
      <c r="BE144">
        <v>1.5</v>
      </c>
      <c r="BF144">
        <v>15.166666666666666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</row>
    <row r="145" spans="1:124" x14ac:dyDescent="0.25">
      <c r="A145">
        <v>15</v>
      </c>
      <c r="B145">
        <v>9</v>
      </c>
      <c r="C145" t="s">
        <v>60</v>
      </c>
      <c r="D145" t="s">
        <v>63</v>
      </c>
      <c r="F145">
        <v>5</v>
      </c>
      <c r="G145">
        <v>1</v>
      </c>
      <c r="H145">
        <v>2</v>
      </c>
      <c r="I145">
        <v>38.333333333333329</v>
      </c>
      <c r="K145">
        <v>0</v>
      </c>
      <c r="M145">
        <v>0</v>
      </c>
      <c r="Q145">
        <v>7</v>
      </c>
      <c r="W145">
        <v>4</v>
      </c>
      <c r="Z145">
        <v>10</v>
      </c>
      <c r="AA145">
        <v>3</v>
      </c>
      <c r="AC145">
        <v>156</v>
      </c>
      <c r="AD145">
        <v>17</v>
      </c>
      <c r="AE145">
        <v>28</v>
      </c>
      <c r="AF145">
        <v>12</v>
      </c>
      <c r="AV145">
        <v>0</v>
      </c>
      <c r="AW145">
        <v>0.66666666666666663</v>
      </c>
      <c r="AX145">
        <v>0</v>
      </c>
      <c r="AY145">
        <v>0</v>
      </c>
      <c r="AZ145">
        <v>1.6666666666666667</v>
      </c>
      <c r="BA145">
        <v>0.5</v>
      </c>
      <c r="BB145">
        <v>0</v>
      </c>
      <c r="BC145">
        <v>26</v>
      </c>
      <c r="BD145">
        <v>2.8333333333333335</v>
      </c>
      <c r="BE145">
        <v>4.666666666666667</v>
      </c>
      <c r="BF145">
        <v>2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</row>
    <row r="146" spans="1:124" x14ac:dyDescent="0.25">
      <c r="A146">
        <v>15</v>
      </c>
      <c r="B146">
        <v>9</v>
      </c>
      <c r="C146" t="s">
        <v>60</v>
      </c>
      <c r="D146" t="s">
        <v>63</v>
      </c>
      <c r="F146">
        <v>6</v>
      </c>
      <c r="G146">
        <v>3</v>
      </c>
      <c r="H146">
        <v>8</v>
      </c>
      <c r="I146">
        <v>71.333333333333329</v>
      </c>
      <c r="K146">
        <v>0</v>
      </c>
      <c r="M146">
        <v>0</v>
      </c>
      <c r="Q146">
        <v>4</v>
      </c>
      <c r="AC146">
        <v>39</v>
      </c>
      <c r="AD146">
        <v>3</v>
      </c>
      <c r="AE146">
        <v>4</v>
      </c>
      <c r="AF146">
        <v>61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26</v>
      </c>
      <c r="BD146">
        <v>2</v>
      </c>
      <c r="BE146">
        <v>2.6666666666666665</v>
      </c>
      <c r="BF146">
        <v>40.666666666666664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</row>
    <row r="147" spans="1:124" x14ac:dyDescent="0.25">
      <c r="A147">
        <v>15</v>
      </c>
      <c r="B147">
        <v>9</v>
      </c>
      <c r="C147" t="s">
        <v>60</v>
      </c>
      <c r="D147" t="s">
        <v>63</v>
      </c>
      <c r="F147">
        <v>7</v>
      </c>
      <c r="G147">
        <v>1</v>
      </c>
      <c r="H147">
        <v>2</v>
      </c>
      <c r="I147">
        <v>77.166666666666671</v>
      </c>
      <c r="K147">
        <v>0</v>
      </c>
      <c r="M147">
        <v>0</v>
      </c>
      <c r="Q147">
        <v>4</v>
      </c>
      <c r="AC147">
        <v>127</v>
      </c>
      <c r="AD147">
        <v>1</v>
      </c>
      <c r="AE147">
        <v>78</v>
      </c>
      <c r="AF147">
        <v>257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21.166666666666668</v>
      </c>
      <c r="BD147">
        <v>0.16666666666666666</v>
      </c>
      <c r="BE147">
        <v>13</v>
      </c>
      <c r="BF147">
        <v>42.833333333333336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</row>
    <row r="148" spans="1:124" x14ac:dyDescent="0.25">
      <c r="A148">
        <v>15</v>
      </c>
      <c r="B148">
        <v>9</v>
      </c>
      <c r="C148" t="s">
        <v>60</v>
      </c>
      <c r="D148" t="s">
        <v>63</v>
      </c>
      <c r="F148">
        <v>8</v>
      </c>
      <c r="G148">
        <v>2</v>
      </c>
      <c r="H148">
        <v>4</v>
      </c>
      <c r="I148">
        <v>42.333333333333329</v>
      </c>
      <c r="K148">
        <v>0.33333333333333331</v>
      </c>
      <c r="M148">
        <v>1</v>
      </c>
      <c r="Q148">
        <v>6</v>
      </c>
      <c r="Z148">
        <v>5</v>
      </c>
      <c r="AA148">
        <v>8</v>
      </c>
      <c r="AB148">
        <v>1</v>
      </c>
      <c r="AC148">
        <v>15</v>
      </c>
      <c r="AE148">
        <v>5</v>
      </c>
      <c r="AF148">
        <v>93</v>
      </c>
      <c r="AL148">
        <v>1</v>
      </c>
      <c r="AV148">
        <v>0</v>
      </c>
      <c r="AW148">
        <v>0</v>
      </c>
      <c r="AX148">
        <v>0</v>
      </c>
      <c r="AY148">
        <v>0</v>
      </c>
      <c r="AZ148">
        <v>1.6666666666666667</v>
      </c>
      <c r="BA148">
        <v>2.6666666666666665</v>
      </c>
      <c r="BB148">
        <v>0.33333333333333331</v>
      </c>
      <c r="BC148">
        <v>5</v>
      </c>
      <c r="BD148">
        <v>0</v>
      </c>
      <c r="BE148">
        <v>1.6666666666666667</v>
      </c>
      <c r="BF148">
        <v>31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0.33333333333333331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</row>
    <row r="149" spans="1:124" x14ac:dyDescent="0.25">
      <c r="A149">
        <v>15</v>
      </c>
      <c r="B149">
        <v>9</v>
      </c>
      <c r="C149" t="s">
        <v>60</v>
      </c>
      <c r="D149" t="s">
        <v>63</v>
      </c>
      <c r="F149">
        <v>9</v>
      </c>
      <c r="G149">
        <v>2</v>
      </c>
      <c r="H149">
        <v>4</v>
      </c>
      <c r="I149">
        <v>51</v>
      </c>
      <c r="K149">
        <v>0.66666666666666663</v>
      </c>
      <c r="M149">
        <v>1</v>
      </c>
      <c r="Q149">
        <v>4</v>
      </c>
      <c r="AA149">
        <v>2</v>
      </c>
      <c r="AC149">
        <v>8</v>
      </c>
      <c r="AE149">
        <v>33</v>
      </c>
      <c r="AF149">
        <v>110</v>
      </c>
      <c r="AL149">
        <v>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0.66666666666666663</v>
      </c>
      <c r="BB149">
        <v>0</v>
      </c>
      <c r="BC149">
        <v>2.6666666666666665</v>
      </c>
      <c r="BD149">
        <v>0</v>
      </c>
      <c r="BE149">
        <v>11</v>
      </c>
      <c r="BF149">
        <v>36.666666666666664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0.66666666666666663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</row>
    <row r="150" spans="1:124" x14ac:dyDescent="0.25">
      <c r="A150">
        <v>15</v>
      </c>
      <c r="B150">
        <v>9</v>
      </c>
      <c r="C150" t="s">
        <v>60</v>
      </c>
      <c r="D150" t="s">
        <v>63</v>
      </c>
      <c r="F150">
        <v>10</v>
      </c>
      <c r="G150">
        <v>2</v>
      </c>
      <c r="H150">
        <v>4</v>
      </c>
      <c r="I150">
        <v>34.333333333333336</v>
      </c>
      <c r="K150">
        <v>0.33333333333333331</v>
      </c>
      <c r="M150">
        <v>1</v>
      </c>
      <c r="Q150">
        <v>5</v>
      </c>
      <c r="AC150">
        <v>8</v>
      </c>
      <c r="AD150">
        <v>1</v>
      </c>
      <c r="AE150">
        <v>31</v>
      </c>
      <c r="AF150">
        <v>62</v>
      </c>
      <c r="AI150">
        <v>1</v>
      </c>
      <c r="AL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2.6666666666666665</v>
      </c>
      <c r="BD150">
        <v>0.33333333333333331</v>
      </c>
      <c r="BE150">
        <v>10.333333333333334</v>
      </c>
      <c r="BF150">
        <v>20.666666666666668</v>
      </c>
      <c r="BG150">
        <v>0</v>
      </c>
      <c r="BH150">
        <v>0</v>
      </c>
      <c r="BI150">
        <v>0.33333333333333331</v>
      </c>
      <c r="BJ150">
        <v>0</v>
      </c>
      <c r="BK150">
        <v>0</v>
      </c>
      <c r="BL150">
        <v>0</v>
      </c>
      <c r="BM150">
        <v>0.33333333333333331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</row>
    <row r="151" spans="1:124" x14ac:dyDescent="0.25">
      <c r="A151">
        <v>15</v>
      </c>
      <c r="B151">
        <v>9</v>
      </c>
      <c r="C151" t="s">
        <v>60</v>
      </c>
      <c r="D151" t="s">
        <v>63</v>
      </c>
      <c r="F151">
        <v>11</v>
      </c>
      <c r="G151">
        <v>2</v>
      </c>
      <c r="H151">
        <v>4</v>
      </c>
      <c r="I151">
        <v>73.666666666666657</v>
      </c>
      <c r="K151">
        <v>0</v>
      </c>
      <c r="M151">
        <v>0</v>
      </c>
      <c r="Q151">
        <v>5</v>
      </c>
      <c r="AA151">
        <v>26</v>
      </c>
      <c r="AC151">
        <v>20</v>
      </c>
      <c r="AD151">
        <v>3</v>
      </c>
      <c r="AE151">
        <v>55</v>
      </c>
      <c r="AF151">
        <v>117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8.6666666666666661</v>
      </c>
      <c r="BB151">
        <v>0</v>
      </c>
      <c r="BC151">
        <v>6.666666666666667</v>
      </c>
      <c r="BD151">
        <v>1</v>
      </c>
      <c r="BE151">
        <v>18.333333333333332</v>
      </c>
      <c r="BF151">
        <v>39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</row>
    <row r="152" spans="1:124" x14ac:dyDescent="0.25">
      <c r="A152">
        <v>16</v>
      </c>
      <c r="B152">
        <v>7</v>
      </c>
      <c r="C152" t="s">
        <v>68</v>
      </c>
      <c r="D152" t="s">
        <v>63</v>
      </c>
      <c r="F152">
        <v>2</v>
      </c>
      <c r="G152">
        <v>1</v>
      </c>
      <c r="H152">
        <v>2</v>
      </c>
      <c r="I152">
        <v>74.999999999999986</v>
      </c>
      <c r="J152">
        <v>194.68333333333334</v>
      </c>
      <c r="K152">
        <v>0</v>
      </c>
      <c r="L152">
        <v>0.23333333333333331</v>
      </c>
      <c r="M152">
        <v>0</v>
      </c>
      <c r="N152">
        <v>0.4</v>
      </c>
      <c r="O152">
        <v>0.44583116994975286</v>
      </c>
      <c r="P152">
        <v>1.9107050140703696</v>
      </c>
      <c r="Q152">
        <v>7</v>
      </c>
      <c r="R152">
        <v>9.3000000000000007</v>
      </c>
      <c r="S152">
        <v>112.09267687889582</v>
      </c>
      <c r="T152">
        <v>0.57576925029824066</v>
      </c>
      <c r="V152">
        <v>18</v>
      </c>
      <c r="W152">
        <v>222</v>
      </c>
      <c r="Z152">
        <v>0</v>
      </c>
      <c r="AA152">
        <v>162</v>
      </c>
      <c r="AC152">
        <v>2</v>
      </c>
      <c r="AD152">
        <v>38</v>
      </c>
      <c r="AE152">
        <v>6</v>
      </c>
      <c r="AF152">
        <v>2</v>
      </c>
      <c r="AV152">
        <v>3</v>
      </c>
      <c r="AW152">
        <v>37</v>
      </c>
      <c r="AX152">
        <v>0</v>
      </c>
      <c r="AY152">
        <v>0</v>
      </c>
      <c r="AZ152">
        <v>0</v>
      </c>
      <c r="BA152">
        <v>27</v>
      </c>
      <c r="BB152">
        <v>0</v>
      </c>
      <c r="BC152">
        <v>0.33333333333333331</v>
      </c>
      <c r="BD152">
        <v>6.333333333333333</v>
      </c>
      <c r="BE152">
        <v>1</v>
      </c>
      <c r="BF152">
        <v>0.33333333333333331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V152">
        <v>0.46666666666666662</v>
      </c>
      <c r="BW152">
        <v>10.85</v>
      </c>
      <c r="BX152">
        <v>0</v>
      </c>
      <c r="BY152">
        <v>0</v>
      </c>
      <c r="BZ152">
        <v>30.2</v>
      </c>
      <c r="CA152">
        <v>60.2</v>
      </c>
      <c r="CB152">
        <v>0.41666666666666669</v>
      </c>
      <c r="CC152">
        <v>7.3666666666666671</v>
      </c>
      <c r="CD152">
        <v>16.483333333333334</v>
      </c>
      <c r="CE152">
        <v>8.75</v>
      </c>
      <c r="CF152">
        <v>54.416666666666664</v>
      </c>
      <c r="CG152">
        <v>1.8666666666666665</v>
      </c>
      <c r="CH152">
        <v>0</v>
      </c>
      <c r="CI152">
        <v>3.05</v>
      </c>
      <c r="CJ152">
        <v>0</v>
      </c>
      <c r="CK152">
        <v>0</v>
      </c>
      <c r="CL152">
        <v>0.1</v>
      </c>
      <c r="CM152">
        <v>0</v>
      </c>
      <c r="CN152">
        <v>0</v>
      </c>
      <c r="CO152">
        <v>0</v>
      </c>
      <c r="CP152">
        <v>0.6166666666666667</v>
      </c>
      <c r="CQ152">
        <v>0</v>
      </c>
      <c r="CR152">
        <v>0</v>
      </c>
      <c r="CS152">
        <v>0.13333333333333333</v>
      </c>
      <c r="CT152">
        <v>0</v>
      </c>
      <c r="CW152">
        <v>2.1081851067789201</v>
      </c>
      <c r="CX152">
        <v>1.2948750953994963</v>
      </c>
      <c r="CY152">
        <v>0</v>
      </c>
      <c r="CZ152">
        <v>0</v>
      </c>
      <c r="DA152">
        <v>0.68914018397722565</v>
      </c>
      <c r="DB152">
        <v>1.6163358814109476</v>
      </c>
      <c r="DC152">
        <v>1.375984496036686</v>
      </c>
      <c r="DD152">
        <v>0.70787310676615089</v>
      </c>
      <c r="DE152">
        <v>0.70491918736872572</v>
      </c>
      <c r="DF152">
        <v>0.99044982912511592</v>
      </c>
      <c r="DG152">
        <v>1.2576297758327868</v>
      </c>
      <c r="DH152">
        <v>0</v>
      </c>
      <c r="DI152">
        <v>1.1952801607122743</v>
      </c>
      <c r="DJ152">
        <v>0</v>
      </c>
      <c r="DK152">
        <v>0</v>
      </c>
      <c r="DL152">
        <v>2.2498285257018433</v>
      </c>
      <c r="DM152">
        <v>0</v>
      </c>
      <c r="DN152">
        <v>0</v>
      </c>
      <c r="DO152">
        <v>0</v>
      </c>
      <c r="DP152">
        <v>2.0066038202205623</v>
      </c>
      <c r="DQ152">
        <v>0</v>
      </c>
      <c r="DR152">
        <v>0</v>
      </c>
      <c r="DS152">
        <v>2.1081851067789192</v>
      </c>
      <c r="DT152">
        <v>0</v>
      </c>
    </row>
    <row r="153" spans="1:124" x14ac:dyDescent="0.25">
      <c r="A153">
        <v>16</v>
      </c>
      <c r="B153">
        <v>7</v>
      </c>
      <c r="C153" t="s">
        <v>68</v>
      </c>
      <c r="D153" t="s">
        <v>63</v>
      </c>
      <c r="F153">
        <v>3</v>
      </c>
      <c r="G153">
        <v>1</v>
      </c>
      <c r="H153">
        <v>2</v>
      </c>
      <c r="I153">
        <v>240.66666666666666</v>
      </c>
      <c r="K153">
        <v>0</v>
      </c>
      <c r="M153">
        <v>0</v>
      </c>
      <c r="Q153">
        <v>8</v>
      </c>
      <c r="W153">
        <v>206</v>
      </c>
      <c r="Z153">
        <v>34</v>
      </c>
      <c r="AA153">
        <v>348</v>
      </c>
      <c r="AB153">
        <v>2</v>
      </c>
      <c r="AC153">
        <v>30</v>
      </c>
      <c r="AD153">
        <v>76</v>
      </c>
      <c r="AE153">
        <v>76</v>
      </c>
      <c r="AF153">
        <v>672</v>
      </c>
      <c r="AV153">
        <v>0</v>
      </c>
      <c r="AW153">
        <v>34.333333333333336</v>
      </c>
      <c r="AX153">
        <v>0</v>
      </c>
      <c r="AY153">
        <v>0</v>
      </c>
      <c r="AZ153">
        <v>5.666666666666667</v>
      </c>
      <c r="BA153">
        <v>58</v>
      </c>
      <c r="BB153">
        <v>0.33333333333333331</v>
      </c>
      <c r="BC153">
        <v>5</v>
      </c>
      <c r="BD153">
        <v>12.666666666666666</v>
      </c>
      <c r="BE153">
        <v>12.666666666666666</v>
      </c>
      <c r="BF153">
        <v>112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</row>
    <row r="154" spans="1:124" x14ac:dyDescent="0.25">
      <c r="A154">
        <v>16</v>
      </c>
      <c r="B154">
        <v>7</v>
      </c>
      <c r="C154" t="s">
        <v>68</v>
      </c>
      <c r="D154" t="s">
        <v>63</v>
      </c>
      <c r="F154">
        <v>4</v>
      </c>
      <c r="G154">
        <v>0</v>
      </c>
      <c r="H154">
        <v>1</v>
      </c>
      <c r="I154">
        <v>204.66666666666669</v>
      </c>
      <c r="K154">
        <v>0.33333333333333331</v>
      </c>
      <c r="M154">
        <v>1</v>
      </c>
      <c r="Q154">
        <v>8</v>
      </c>
      <c r="W154">
        <v>84</v>
      </c>
      <c r="Z154">
        <v>128</v>
      </c>
      <c r="AA154">
        <v>1100</v>
      </c>
      <c r="AB154">
        <v>8</v>
      </c>
      <c r="AC154">
        <v>224</v>
      </c>
      <c r="AD154">
        <v>88</v>
      </c>
      <c r="AE154">
        <v>20</v>
      </c>
      <c r="AF154">
        <v>804</v>
      </c>
      <c r="AL154">
        <v>4</v>
      </c>
      <c r="AV154">
        <v>0</v>
      </c>
      <c r="AW154">
        <v>7</v>
      </c>
      <c r="AX154">
        <v>0</v>
      </c>
      <c r="AY154">
        <v>0</v>
      </c>
      <c r="AZ154">
        <v>10.666666666666666</v>
      </c>
      <c r="BA154">
        <v>91.666666666666671</v>
      </c>
      <c r="BB154">
        <v>0.66666666666666663</v>
      </c>
      <c r="BC154">
        <v>18.666666666666668</v>
      </c>
      <c r="BD154">
        <v>7.333333333333333</v>
      </c>
      <c r="BE154">
        <v>1.6666666666666667</v>
      </c>
      <c r="BF154">
        <v>67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0.33333333333333331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</row>
    <row r="155" spans="1:124" x14ac:dyDescent="0.25">
      <c r="A155">
        <v>16</v>
      </c>
      <c r="B155">
        <v>7</v>
      </c>
      <c r="C155" t="s">
        <v>68</v>
      </c>
      <c r="D155" t="s">
        <v>63</v>
      </c>
      <c r="F155">
        <v>5</v>
      </c>
      <c r="G155">
        <v>1</v>
      </c>
      <c r="H155">
        <v>2</v>
      </c>
      <c r="I155">
        <v>462.99999999999994</v>
      </c>
      <c r="K155">
        <v>1.3333333333333333</v>
      </c>
      <c r="M155">
        <v>2</v>
      </c>
      <c r="Q155">
        <v>8</v>
      </c>
      <c r="V155">
        <v>8</v>
      </c>
      <c r="W155">
        <v>32</v>
      </c>
      <c r="Z155">
        <v>107</v>
      </c>
      <c r="AA155">
        <v>1956</v>
      </c>
      <c r="AC155">
        <v>98</v>
      </c>
      <c r="AD155">
        <v>93</v>
      </c>
      <c r="AE155">
        <v>32</v>
      </c>
      <c r="AF155">
        <v>452</v>
      </c>
      <c r="AL155">
        <v>4</v>
      </c>
      <c r="AS155">
        <v>4</v>
      </c>
      <c r="AV155">
        <v>1.3333333333333333</v>
      </c>
      <c r="AW155">
        <v>5.333333333333333</v>
      </c>
      <c r="AX155">
        <v>0</v>
      </c>
      <c r="AY155">
        <v>0</v>
      </c>
      <c r="AZ155">
        <v>17.833333333333332</v>
      </c>
      <c r="BA155">
        <v>326</v>
      </c>
      <c r="BB155">
        <v>0</v>
      </c>
      <c r="BC155">
        <v>16.333333333333332</v>
      </c>
      <c r="BD155">
        <v>15.5</v>
      </c>
      <c r="BE155">
        <v>5.333333333333333</v>
      </c>
      <c r="BF155">
        <v>75.333333333333329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0.66666666666666663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0.66666666666666663</v>
      </c>
      <c r="BT155">
        <v>0</v>
      </c>
    </row>
    <row r="156" spans="1:124" x14ac:dyDescent="0.25">
      <c r="A156">
        <v>16</v>
      </c>
      <c r="B156">
        <v>7</v>
      </c>
      <c r="C156" t="s">
        <v>68</v>
      </c>
      <c r="D156" t="s">
        <v>63</v>
      </c>
      <c r="F156">
        <v>6</v>
      </c>
      <c r="G156">
        <v>1</v>
      </c>
      <c r="H156">
        <v>2</v>
      </c>
      <c r="I156">
        <v>155.33333333333331</v>
      </c>
      <c r="K156">
        <v>0.66666666666666663</v>
      </c>
      <c r="M156">
        <v>1</v>
      </c>
      <c r="Q156">
        <v>9</v>
      </c>
      <c r="W156">
        <v>106</v>
      </c>
      <c r="Z156">
        <v>217</v>
      </c>
      <c r="AA156">
        <v>203</v>
      </c>
      <c r="AC156">
        <v>96</v>
      </c>
      <c r="AD156">
        <v>72</v>
      </c>
      <c r="AE156">
        <v>41</v>
      </c>
      <c r="AF156">
        <v>152</v>
      </c>
      <c r="AG156">
        <v>28</v>
      </c>
      <c r="AI156">
        <v>17</v>
      </c>
      <c r="AS156">
        <v>4</v>
      </c>
      <c r="AV156">
        <v>0</v>
      </c>
      <c r="AW156">
        <v>17.666666666666668</v>
      </c>
      <c r="AX156">
        <v>0</v>
      </c>
      <c r="AY156">
        <v>0</v>
      </c>
      <c r="AZ156">
        <v>36.166666666666664</v>
      </c>
      <c r="BA156">
        <v>33.833333333333336</v>
      </c>
      <c r="BB156">
        <v>0</v>
      </c>
      <c r="BC156">
        <v>16</v>
      </c>
      <c r="BD156">
        <v>12</v>
      </c>
      <c r="BE156">
        <v>6.833333333333333</v>
      </c>
      <c r="BF156">
        <v>25.333333333333332</v>
      </c>
      <c r="BG156">
        <v>4.666666666666667</v>
      </c>
      <c r="BH156">
        <v>0</v>
      </c>
      <c r="BI156">
        <v>2.8333333333333335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0.66666666666666663</v>
      </c>
      <c r="BT156">
        <v>0</v>
      </c>
    </row>
    <row r="157" spans="1:124" x14ac:dyDescent="0.25">
      <c r="A157">
        <v>16</v>
      </c>
      <c r="B157">
        <v>7</v>
      </c>
      <c r="C157" t="s">
        <v>68</v>
      </c>
      <c r="D157" t="s">
        <v>63</v>
      </c>
      <c r="F157">
        <v>7</v>
      </c>
      <c r="G157">
        <v>1</v>
      </c>
      <c r="H157">
        <v>2</v>
      </c>
      <c r="I157">
        <v>98.666666666666671</v>
      </c>
      <c r="K157">
        <v>0</v>
      </c>
      <c r="M157">
        <v>0</v>
      </c>
      <c r="Q157">
        <v>10</v>
      </c>
      <c r="W157">
        <v>21</v>
      </c>
      <c r="Z157">
        <v>172</v>
      </c>
      <c r="AA157">
        <v>199</v>
      </c>
      <c r="AC157">
        <v>49</v>
      </c>
      <c r="AD157">
        <v>30</v>
      </c>
      <c r="AE157">
        <v>30</v>
      </c>
      <c r="AF157">
        <v>71</v>
      </c>
      <c r="AG157">
        <v>5</v>
      </c>
      <c r="AI157">
        <v>11</v>
      </c>
      <c r="AP157">
        <v>4</v>
      </c>
      <c r="AV157">
        <v>0</v>
      </c>
      <c r="AW157">
        <v>3.5</v>
      </c>
      <c r="AX157">
        <v>0</v>
      </c>
      <c r="AY157">
        <v>0</v>
      </c>
      <c r="AZ157">
        <v>28.666666666666668</v>
      </c>
      <c r="BA157">
        <v>33.166666666666664</v>
      </c>
      <c r="BB157">
        <v>0</v>
      </c>
      <c r="BC157">
        <v>8.1666666666666661</v>
      </c>
      <c r="BD157">
        <v>5</v>
      </c>
      <c r="BE157">
        <v>5</v>
      </c>
      <c r="BF157">
        <v>11.833333333333334</v>
      </c>
      <c r="BG157">
        <v>0.83333333333333337</v>
      </c>
      <c r="BH157">
        <v>0</v>
      </c>
      <c r="BI157">
        <v>1.8333333333333333</v>
      </c>
      <c r="BJ157">
        <v>0</v>
      </c>
      <c r="BK157">
        <v>0</v>
      </c>
      <c r="BL157">
        <v>0.66666666666666663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</row>
    <row r="158" spans="1:124" x14ac:dyDescent="0.25">
      <c r="A158">
        <v>16</v>
      </c>
      <c r="B158">
        <v>7</v>
      </c>
      <c r="C158" t="s">
        <v>68</v>
      </c>
      <c r="D158" t="s">
        <v>63</v>
      </c>
      <c r="F158">
        <v>8</v>
      </c>
      <c r="G158">
        <v>1</v>
      </c>
      <c r="H158">
        <v>2</v>
      </c>
      <c r="I158">
        <v>111.33333333333333</v>
      </c>
      <c r="K158">
        <v>0</v>
      </c>
      <c r="M158">
        <v>0</v>
      </c>
      <c r="Q158">
        <v>11</v>
      </c>
      <c r="V158">
        <v>2</v>
      </c>
      <c r="W158">
        <v>2</v>
      </c>
      <c r="Z158">
        <v>346</v>
      </c>
      <c r="AA158">
        <v>11</v>
      </c>
      <c r="AB158">
        <v>9</v>
      </c>
      <c r="AC158">
        <v>15</v>
      </c>
      <c r="AD158">
        <v>106</v>
      </c>
      <c r="AE158">
        <v>40</v>
      </c>
      <c r="AF158">
        <v>58</v>
      </c>
      <c r="AG158">
        <v>11</v>
      </c>
      <c r="AI158">
        <v>68</v>
      </c>
      <c r="AV158">
        <v>0.33333333333333331</v>
      </c>
      <c r="AW158">
        <v>0.33333333333333331</v>
      </c>
      <c r="AX158">
        <v>0</v>
      </c>
      <c r="AY158">
        <v>0</v>
      </c>
      <c r="AZ158">
        <v>57.666666666666664</v>
      </c>
      <c r="BA158">
        <v>1.8333333333333333</v>
      </c>
      <c r="BB158">
        <v>1.5</v>
      </c>
      <c r="BC158">
        <v>2.5</v>
      </c>
      <c r="BD158">
        <v>17.666666666666668</v>
      </c>
      <c r="BE158">
        <v>6.666666666666667</v>
      </c>
      <c r="BF158">
        <v>9.6666666666666661</v>
      </c>
      <c r="BG158">
        <v>1.8333333333333333</v>
      </c>
      <c r="BH158">
        <v>0</v>
      </c>
      <c r="BI158">
        <v>11.333333333333334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</row>
    <row r="159" spans="1:124" x14ac:dyDescent="0.25">
      <c r="A159">
        <v>16</v>
      </c>
      <c r="B159">
        <v>7</v>
      </c>
      <c r="C159" t="s">
        <v>68</v>
      </c>
      <c r="D159" t="s">
        <v>63</v>
      </c>
      <c r="F159">
        <v>9</v>
      </c>
      <c r="G159">
        <v>2</v>
      </c>
      <c r="H159">
        <v>4</v>
      </c>
      <c r="I159">
        <v>176.66666666666666</v>
      </c>
      <c r="K159">
        <v>0</v>
      </c>
      <c r="M159">
        <v>0</v>
      </c>
      <c r="Q159">
        <v>10</v>
      </c>
      <c r="W159">
        <v>2</v>
      </c>
      <c r="Z159">
        <v>161</v>
      </c>
      <c r="AA159">
        <v>22</v>
      </c>
      <c r="AC159">
        <v>10</v>
      </c>
      <c r="AD159">
        <v>135</v>
      </c>
      <c r="AE159">
        <v>50</v>
      </c>
      <c r="AF159">
        <v>106</v>
      </c>
      <c r="AG159">
        <v>21</v>
      </c>
      <c r="AI159">
        <v>11</v>
      </c>
      <c r="AP159">
        <v>12</v>
      </c>
      <c r="AV159">
        <v>0</v>
      </c>
      <c r="AW159">
        <v>0.66666666666666663</v>
      </c>
      <c r="AX159">
        <v>0</v>
      </c>
      <c r="AY159">
        <v>0</v>
      </c>
      <c r="AZ159">
        <v>53.666666666666664</v>
      </c>
      <c r="BA159">
        <v>7.333333333333333</v>
      </c>
      <c r="BB159">
        <v>0</v>
      </c>
      <c r="BC159">
        <v>3.3333333333333335</v>
      </c>
      <c r="BD159">
        <v>45</v>
      </c>
      <c r="BE159">
        <v>16.666666666666668</v>
      </c>
      <c r="BF159">
        <v>35.333333333333336</v>
      </c>
      <c r="BG159">
        <v>7</v>
      </c>
      <c r="BH159">
        <v>0</v>
      </c>
      <c r="BI159">
        <v>3.6666666666666665</v>
      </c>
      <c r="BJ159">
        <v>0</v>
      </c>
      <c r="BK159">
        <v>0</v>
      </c>
      <c r="BL159">
        <v>4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</row>
    <row r="160" spans="1:124" x14ac:dyDescent="0.25">
      <c r="A160">
        <v>16</v>
      </c>
      <c r="B160">
        <v>7</v>
      </c>
      <c r="C160" t="s">
        <v>68</v>
      </c>
      <c r="D160" t="s">
        <v>63</v>
      </c>
      <c r="F160">
        <v>10</v>
      </c>
      <c r="G160">
        <v>1</v>
      </c>
      <c r="H160">
        <v>2</v>
      </c>
      <c r="I160">
        <v>265.5</v>
      </c>
      <c r="K160">
        <v>0</v>
      </c>
      <c r="M160">
        <v>0</v>
      </c>
      <c r="Q160">
        <v>11</v>
      </c>
      <c r="W160">
        <v>8</v>
      </c>
      <c r="Z160">
        <v>257</v>
      </c>
      <c r="AA160">
        <v>25</v>
      </c>
      <c r="AB160">
        <v>2</v>
      </c>
      <c r="AC160">
        <v>10</v>
      </c>
      <c r="AD160">
        <v>137</v>
      </c>
      <c r="AE160">
        <v>76</v>
      </c>
      <c r="AF160">
        <v>1034</v>
      </c>
      <c r="AG160">
        <v>11</v>
      </c>
      <c r="AI160">
        <v>29</v>
      </c>
      <c r="AP160">
        <v>4</v>
      </c>
      <c r="AV160">
        <v>0</v>
      </c>
      <c r="AW160">
        <v>1.3333333333333333</v>
      </c>
      <c r="AX160">
        <v>0</v>
      </c>
      <c r="AY160">
        <v>0</v>
      </c>
      <c r="AZ160">
        <v>42.833333333333336</v>
      </c>
      <c r="BA160">
        <v>4.166666666666667</v>
      </c>
      <c r="BB160">
        <v>0.33333333333333331</v>
      </c>
      <c r="BC160">
        <v>1.6666666666666667</v>
      </c>
      <c r="BD160">
        <v>22.833333333333332</v>
      </c>
      <c r="BE160">
        <v>12.666666666666666</v>
      </c>
      <c r="BF160">
        <v>172.33333333333334</v>
      </c>
      <c r="BG160">
        <v>1.8333333333333333</v>
      </c>
      <c r="BH160">
        <v>0</v>
      </c>
      <c r="BI160">
        <v>4.833333333333333</v>
      </c>
      <c r="BJ160">
        <v>0</v>
      </c>
      <c r="BK160">
        <v>0</v>
      </c>
      <c r="BL160">
        <v>0.66666666666666663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</row>
    <row r="161" spans="1:124" x14ac:dyDescent="0.25">
      <c r="A161">
        <v>16</v>
      </c>
      <c r="B161">
        <v>7</v>
      </c>
      <c r="C161" t="s">
        <v>68</v>
      </c>
      <c r="D161" t="s">
        <v>63</v>
      </c>
      <c r="F161">
        <v>11</v>
      </c>
      <c r="G161">
        <v>1</v>
      </c>
      <c r="H161">
        <v>2</v>
      </c>
      <c r="I161">
        <v>156.00000000000003</v>
      </c>
      <c r="K161">
        <v>0</v>
      </c>
      <c r="M161">
        <v>0</v>
      </c>
      <c r="Q161">
        <v>11</v>
      </c>
      <c r="W161">
        <v>8</v>
      </c>
      <c r="Z161">
        <v>293</v>
      </c>
      <c r="AA161">
        <v>114</v>
      </c>
      <c r="AB161">
        <v>8</v>
      </c>
      <c r="AC161">
        <v>10</v>
      </c>
      <c r="AD161">
        <v>123</v>
      </c>
      <c r="AE161">
        <v>114</v>
      </c>
      <c r="AF161">
        <v>210</v>
      </c>
      <c r="AG161">
        <v>15</v>
      </c>
      <c r="AI161">
        <v>36</v>
      </c>
      <c r="AP161">
        <v>5</v>
      </c>
      <c r="AV161">
        <v>0</v>
      </c>
      <c r="AW161">
        <v>1.3333333333333333</v>
      </c>
      <c r="AX161">
        <v>0</v>
      </c>
      <c r="AY161">
        <v>0</v>
      </c>
      <c r="AZ161">
        <v>48.833333333333336</v>
      </c>
      <c r="BA161">
        <v>19</v>
      </c>
      <c r="BB161">
        <v>1.3333333333333333</v>
      </c>
      <c r="BC161">
        <v>1.6666666666666667</v>
      </c>
      <c r="BD161">
        <v>20.5</v>
      </c>
      <c r="BE161">
        <v>19</v>
      </c>
      <c r="BF161">
        <v>35</v>
      </c>
      <c r="BG161">
        <v>2.5</v>
      </c>
      <c r="BH161">
        <v>0</v>
      </c>
      <c r="BI161">
        <v>6</v>
      </c>
      <c r="BJ161">
        <v>0</v>
      </c>
      <c r="BK161">
        <v>0</v>
      </c>
      <c r="BL161">
        <v>0.83333333333333337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</row>
    <row r="162" spans="1:124" x14ac:dyDescent="0.25">
      <c r="A162">
        <v>17</v>
      </c>
      <c r="B162">
        <v>1</v>
      </c>
      <c r="C162" t="s">
        <v>64</v>
      </c>
      <c r="D162" t="s">
        <v>61</v>
      </c>
      <c r="F162">
        <v>2</v>
      </c>
      <c r="G162">
        <v>2</v>
      </c>
      <c r="H162">
        <v>4</v>
      </c>
      <c r="I162">
        <v>317.66666666666663</v>
      </c>
      <c r="J162">
        <v>310.43333333333328</v>
      </c>
      <c r="K162">
        <v>0</v>
      </c>
      <c r="L162">
        <v>0</v>
      </c>
      <c r="M162">
        <v>0</v>
      </c>
      <c r="N162">
        <v>0</v>
      </c>
      <c r="O162">
        <v>0</v>
      </c>
      <c r="P162" t="e">
        <v>#DIV/0!</v>
      </c>
      <c r="Q162">
        <v>8</v>
      </c>
      <c r="R162">
        <v>8.1999999999999993</v>
      </c>
      <c r="S162">
        <v>184.57465617929171</v>
      </c>
      <c r="T162">
        <v>0.59457099596035135</v>
      </c>
      <c r="W162">
        <v>31</v>
      </c>
      <c r="Z162">
        <v>473</v>
      </c>
      <c r="AA162">
        <v>53</v>
      </c>
      <c r="AB162">
        <v>52</v>
      </c>
      <c r="AC162">
        <v>14</v>
      </c>
      <c r="AD162">
        <v>225</v>
      </c>
      <c r="AE162">
        <v>47</v>
      </c>
      <c r="AF162">
        <v>58</v>
      </c>
      <c r="AV162">
        <v>0</v>
      </c>
      <c r="AW162">
        <v>10.333333333333334</v>
      </c>
      <c r="AX162">
        <v>0</v>
      </c>
      <c r="AY162">
        <v>0</v>
      </c>
      <c r="AZ162">
        <v>157.66666666666666</v>
      </c>
      <c r="BA162">
        <v>17.666666666666668</v>
      </c>
      <c r="BB162">
        <v>17.333333333333332</v>
      </c>
      <c r="BC162">
        <v>4.666666666666667</v>
      </c>
      <c r="BD162">
        <v>75</v>
      </c>
      <c r="BE162">
        <v>15.666666666666666</v>
      </c>
      <c r="BF162">
        <v>19.333333333333332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V162">
        <v>0</v>
      </c>
      <c r="BW162">
        <v>10.966666666666667</v>
      </c>
      <c r="BX162">
        <v>6.6666666666666666E-2</v>
      </c>
      <c r="BY162">
        <v>0</v>
      </c>
      <c r="BZ162">
        <v>29.300000000000004</v>
      </c>
      <c r="CA162">
        <v>136.30000000000001</v>
      </c>
      <c r="CB162">
        <v>7.5</v>
      </c>
      <c r="CC162">
        <v>11</v>
      </c>
      <c r="CD162">
        <v>10.9</v>
      </c>
      <c r="CE162">
        <v>45.533333333333339</v>
      </c>
      <c r="CF162">
        <v>58.166666666666671</v>
      </c>
      <c r="CG162">
        <v>0.4</v>
      </c>
      <c r="CH162">
        <v>0</v>
      </c>
      <c r="CI162">
        <v>6.6666666666666666E-2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0.23333333333333334</v>
      </c>
      <c r="CQ162">
        <v>0</v>
      </c>
      <c r="CR162">
        <v>0</v>
      </c>
      <c r="CS162">
        <v>0</v>
      </c>
      <c r="CT162">
        <v>0</v>
      </c>
      <c r="CW162">
        <v>0</v>
      </c>
      <c r="CX162">
        <v>0.97711422269166526</v>
      </c>
      <c r="CY162">
        <v>3.1622776601683795</v>
      </c>
      <c r="CZ162">
        <v>0</v>
      </c>
      <c r="DA162">
        <v>1.715003805762721</v>
      </c>
      <c r="DB162">
        <v>1.0056420086616915</v>
      </c>
      <c r="DC162">
        <v>0.9026709338484401</v>
      </c>
      <c r="DD162">
        <v>2.1400926353325156</v>
      </c>
      <c r="DE162">
        <v>1.2089051383835017</v>
      </c>
      <c r="DF162">
        <v>0.64941429012930896</v>
      </c>
      <c r="DG162">
        <v>2.1081851067789192</v>
      </c>
      <c r="DH162">
        <v>0</v>
      </c>
      <c r="DI162">
        <v>3.1622776601683795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2.3377024206921098</v>
      </c>
      <c r="DQ162">
        <v>0</v>
      </c>
      <c r="DR162">
        <v>0</v>
      </c>
      <c r="DS162">
        <v>0</v>
      </c>
      <c r="DT162">
        <v>0</v>
      </c>
    </row>
    <row r="163" spans="1:124" x14ac:dyDescent="0.25">
      <c r="A163">
        <v>17</v>
      </c>
      <c r="B163">
        <v>1</v>
      </c>
      <c r="C163" t="s">
        <v>64</v>
      </c>
      <c r="D163" t="s">
        <v>61</v>
      </c>
      <c r="F163">
        <v>3</v>
      </c>
      <c r="G163">
        <v>2</v>
      </c>
      <c r="H163">
        <v>4</v>
      </c>
      <c r="I163">
        <v>180.33333333333334</v>
      </c>
      <c r="K163">
        <v>0</v>
      </c>
      <c r="M163">
        <v>0</v>
      </c>
      <c r="Q163">
        <v>8</v>
      </c>
      <c r="W163">
        <v>10</v>
      </c>
      <c r="Z163">
        <v>178</v>
      </c>
      <c r="AA163">
        <v>89</v>
      </c>
      <c r="AB163">
        <v>33</v>
      </c>
      <c r="AC163">
        <v>30</v>
      </c>
      <c r="AD163">
        <v>53</v>
      </c>
      <c r="AE163">
        <v>43</v>
      </c>
      <c r="AF163">
        <v>105</v>
      </c>
      <c r="AV163">
        <v>0</v>
      </c>
      <c r="AW163">
        <v>3.3333333333333335</v>
      </c>
      <c r="AX163">
        <v>0</v>
      </c>
      <c r="AY163">
        <v>0</v>
      </c>
      <c r="AZ163">
        <v>59.333333333333336</v>
      </c>
      <c r="BA163">
        <v>29.666666666666668</v>
      </c>
      <c r="BB163">
        <v>11</v>
      </c>
      <c r="BC163">
        <v>10</v>
      </c>
      <c r="BD163">
        <v>17.666666666666668</v>
      </c>
      <c r="BE163">
        <v>14.333333333333334</v>
      </c>
      <c r="BF163">
        <v>35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</row>
    <row r="164" spans="1:124" x14ac:dyDescent="0.25">
      <c r="A164">
        <v>17</v>
      </c>
      <c r="B164">
        <v>1</v>
      </c>
      <c r="C164" t="s">
        <v>64</v>
      </c>
      <c r="D164" t="s">
        <v>61</v>
      </c>
      <c r="F164">
        <v>4</v>
      </c>
      <c r="G164">
        <v>3</v>
      </c>
      <c r="H164">
        <v>8</v>
      </c>
      <c r="I164">
        <v>392.00000000000006</v>
      </c>
      <c r="K164">
        <v>0</v>
      </c>
      <c r="M164">
        <v>0</v>
      </c>
      <c r="Q164">
        <v>9</v>
      </c>
      <c r="W164">
        <v>2</v>
      </c>
      <c r="Z164">
        <v>79</v>
      </c>
      <c r="AA164">
        <v>243</v>
      </c>
      <c r="AB164">
        <v>4</v>
      </c>
      <c r="AC164">
        <v>29</v>
      </c>
      <c r="AD164">
        <v>18</v>
      </c>
      <c r="AE164">
        <v>70</v>
      </c>
      <c r="AF164">
        <v>142</v>
      </c>
      <c r="AP164">
        <v>1</v>
      </c>
      <c r="AV164">
        <v>0</v>
      </c>
      <c r="AW164">
        <v>1.3333333333333333</v>
      </c>
      <c r="AX164">
        <v>0</v>
      </c>
      <c r="AY164">
        <v>0</v>
      </c>
      <c r="AZ164">
        <v>52.666666666666664</v>
      </c>
      <c r="BA164">
        <v>162</v>
      </c>
      <c r="BB164">
        <v>2.6666666666666665</v>
      </c>
      <c r="BC164">
        <v>19.333333333333332</v>
      </c>
      <c r="BD164">
        <v>12</v>
      </c>
      <c r="BE164">
        <v>46.666666666666664</v>
      </c>
      <c r="BF164">
        <v>94.666666666666671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0.66666666666666663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</row>
    <row r="165" spans="1:124" x14ac:dyDescent="0.25">
      <c r="A165">
        <v>17</v>
      </c>
      <c r="B165">
        <v>1</v>
      </c>
      <c r="C165" t="s">
        <v>64</v>
      </c>
      <c r="D165" t="s">
        <v>61</v>
      </c>
      <c r="F165">
        <v>5</v>
      </c>
      <c r="G165">
        <v>2</v>
      </c>
      <c r="H165">
        <v>4</v>
      </c>
      <c r="I165">
        <v>174.33333333333334</v>
      </c>
      <c r="K165">
        <v>0</v>
      </c>
      <c r="M165">
        <v>0</v>
      </c>
      <c r="Q165">
        <v>9</v>
      </c>
      <c r="W165">
        <v>10</v>
      </c>
      <c r="Z165">
        <v>26</v>
      </c>
      <c r="AA165">
        <v>358</v>
      </c>
      <c r="AB165">
        <v>7</v>
      </c>
      <c r="AC165">
        <v>46</v>
      </c>
      <c r="AD165">
        <v>3</v>
      </c>
      <c r="AE165">
        <v>28</v>
      </c>
      <c r="AF165">
        <v>40</v>
      </c>
      <c r="AP165">
        <v>5</v>
      </c>
      <c r="AV165">
        <v>0</v>
      </c>
      <c r="AW165">
        <v>3.3333333333333335</v>
      </c>
      <c r="AX165">
        <v>0</v>
      </c>
      <c r="AY165">
        <v>0</v>
      </c>
      <c r="AZ165">
        <v>8.6666666666666661</v>
      </c>
      <c r="BA165">
        <v>119.33333333333333</v>
      </c>
      <c r="BB165">
        <v>2.3333333333333335</v>
      </c>
      <c r="BC165">
        <v>15.333333333333334</v>
      </c>
      <c r="BD165">
        <v>1</v>
      </c>
      <c r="BE165">
        <v>9.3333333333333339</v>
      </c>
      <c r="BF165">
        <v>13.333333333333334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1.6666666666666667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</row>
    <row r="166" spans="1:124" x14ac:dyDescent="0.25">
      <c r="A166">
        <v>17</v>
      </c>
      <c r="B166">
        <v>1</v>
      </c>
      <c r="C166" t="s">
        <v>64</v>
      </c>
      <c r="D166" t="s">
        <v>61</v>
      </c>
      <c r="F166">
        <v>6</v>
      </c>
      <c r="G166">
        <v>2</v>
      </c>
      <c r="H166">
        <v>4</v>
      </c>
      <c r="I166">
        <v>325.33333333333337</v>
      </c>
      <c r="K166">
        <v>0</v>
      </c>
      <c r="M166">
        <v>0</v>
      </c>
      <c r="Q166">
        <v>9</v>
      </c>
      <c r="W166">
        <v>108</v>
      </c>
      <c r="Z166">
        <v>25</v>
      </c>
      <c r="AA166">
        <v>619</v>
      </c>
      <c r="AB166">
        <v>59</v>
      </c>
      <c r="AC166">
        <v>63</v>
      </c>
      <c r="AD166">
        <v>3</v>
      </c>
      <c r="AE166">
        <v>69</v>
      </c>
      <c r="AF166">
        <v>24</v>
      </c>
      <c r="AG166">
        <v>6</v>
      </c>
      <c r="AV166">
        <v>0</v>
      </c>
      <c r="AW166">
        <v>36</v>
      </c>
      <c r="AX166">
        <v>0</v>
      </c>
      <c r="AY166">
        <v>0</v>
      </c>
      <c r="AZ166">
        <v>8.3333333333333339</v>
      </c>
      <c r="BA166">
        <v>206.33333333333334</v>
      </c>
      <c r="BB166">
        <v>19.666666666666668</v>
      </c>
      <c r="BC166">
        <v>21</v>
      </c>
      <c r="BD166">
        <v>1</v>
      </c>
      <c r="BE166">
        <v>23</v>
      </c>
      <c r="BF166">
        <v>8</v>
      </c>
      <c r="BG166">
        <v>2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</row>
    <row r="167" spans="1:124" x14ac:dyDescent="0.25">
      <c r="A167">
        <v>17</v>
      </c>
      <c r="B167">
        <v>1</v>
      </c>
      <c r="C167" t="s">
        <v>64</v>
      </c>
      <c r="D167" t="s">
        <v>61</v>
      </c>
      <c r="F167">
        <v>7</v>
      </c>
      <c r="G167">
        <v>2</v>
      </c>
      <c r="H167">
        <v>4</v>
      </c>
      <c r="I167">
        <v>183</v>
      </c>
      <c r="K167">
        <v>0</v>
      </c>
      <c r="M167">
        <v>0</v>
      </c>
      <c r="Q167">
        <v>9</v>
      </c>
      <c r="W167">
        <v>64</v>
      </c>
      <c r="Z167">
        <v>8</v>
      </c>
      <c r="AA167">
        <v>164</v>
      </c>
      <c r="AB167">
        <v>24</v>
      </c>
      <c r="AC167">
        <v>65</v>
      </c>
      <c r="AD167">
        <v>4</v>
      </c>
      <c r="AE167">
        <v>45</v>
      </c>
      <c r="AF167">
        <v>169</v>
      </c>
      <c r="AG167">
        <v>6</v>
      </c>
      <c r="AV167">
        <v>0</v>
      </c>
      <c r="AW167">
        <v>21.333333333333332</v>
      </c>
      <c r="AX167">
        <v>0</v>
      </c>
      <c r="AY167">
        <v>0</v>
      </c>
      <c r="AZ167">
        <v>2.6666666666666665</v>
      </c>
      <c r="BA167">
        <v>54.666666666666664</v>
      </c>
      <c r="BB167">
        <v>8</v>
      </c>
      <c r="BC167">
        <v>21.666666666666668</v>
      </c>
      <c r="BD167">
        <v>1.3333333333333333</v>
      </c>
      <c r="BE167">
        <v>15</v>
      </c>
      <c r="BF167">
        <v>56.333333333333336</v>
      </c>
      <c r="BG167">
        <v>2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</row>
    <row r="168" spans="1:124" x14ac:dyDescent="0.25">
      <c r="A168">
        <v>17</v>
      </c>
      <c r="B168">
        <v>1</v>
      </c>
      <c r="C168" t="s">
        <v>64</v>
      </c>
      <c r="D168" t="s">
        <v>61</v>
      </c>
      <c r="F168">
        <v>8</v>
      </c>
      <c r="G168">
        <v>2</v>
      </c>
      <c r="H168">
        <v>4</v>
      </c>
      <c r="I168">
        <v>122.66666666666666</v>
      </c>
      <c r="K168">
        <v>0</v>
      </c>
      <c r="M168">
        <v>0</v>
      </c>
      <c r="Q168">
        <v>7</v>
      </c>
      <c r="W168">
        <v>8</v>
      </c>
      <c r="Z168">
        <v>2</v>
      </c>
      <c r="AA168">
        <v>62</v>
      </c>
      <c r="AB168">
        <v>10</v>
      </c>
      <c r="AC168">
        <v>16</v>
      </c>
      <c r="AE168">
        <v>63</v>
      </c>
      <c r="AF168">
        <v>207</v>
      </c>
      <c r="AV168">
        <v>0</v>
      </c>
      <c r="AW168">
        <v>2.6666666666666665</v>
      </c>
      <c r="AX168">
        <v>0</v>
      </c>
      <c r="AY168">
        <v>0</v>
      </c>
      <c r="AZ168">
        <v>0.66666666666666663</v>
      </c>
      <c r="BA168">
        <v>20.666666666666668</v>
      </c>
      <c r="BB168">
        <v>3.3333333333333335</v>
      </c>
      <c r="BC168">
        <v>5.333333333333333</v>
      </c>
      <c r="BD168">
        <v>0</v>
      </c>
      <c r="BE168">
        <v>21</v>
      </c>
      <c r="BF168">
        <v>69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</row>
    <row r="169" spans="1:124" x14ac:dyDescent="0.25">
      <c r="A169">
        <v>17</v>
      </c>
      <c r="B169">
        <v>1</v>
      </c>
      <c r="C169" t="s">
        <v>64</v>
      </c>
      <c r="D169" t="s">
        <v>61</v>
      </c>
      <c r="F169">
        <v>9</v>
      </c>
      <c r="G169">
        <v>2</v>
      </c>
      <c r="H169">
        <v>4</v>
      </c>
      <c r="I169">
        <v>328</v>
      </c>
      <c r="K169">
        <v>0</v>
      </c>
      <c r="M169">
        <v>0</v>
      </c>
      <c r="Q169">
        <v>7</v>
      </c>
      <c r="W169">
        <v>28</v>
      </c>
      <c r="AA169">
        <v>479</v>
      </c>
      <c r="AB169">
        <v>6</v>
      </c>
      <c r="AC169">
        <v>6</v>
      </c>
      <c r="AD169">
        <v>1</v>
      </c>
      <c r="AE169">
        <v>117</v>
      </c>
      <c r="AF169">
        <v>347</v>
      </c>
      <c r="AV169">
        <v>0</v>
      </c>
      <c r="AW169">
        <v>9.3333333333333339</v>
      </c>
      <c r="AX169">
        <v>0</v>
      </c>
      <c r="AY169">
        <v>0</v>
      </c>
      <c r="AZ169">
        <v>0</v>
      </c>
      <c r="BA169">
        <v>159.66666666666666</v>
      </c>
      <c r="BB169">
        <v>2</v>
      </c>
      <c r="BC169">
        <v>2</v>
      </c>
      <c r="BD169">
        <v>0.33333333333333331</v>
      </c>
      <c r="BE169">
        <v>39</v>
      </c>
      <c r="BF169">
        <v>115.66666666666667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</row>
    <row r="170" spans="1:124" x14ac:dyDescent="0.25">
      <c r="A170">
        <v>17</v>
      </c>
      <c r="B170">
        <v>1</v>
      </c>
      <c r="C170" t="s">
        <v>64</v>
      </c>
      <c r="D170" t="s">
        <v>61</v>
      </c>
      <c r="F170">
        <v>10</v>
      </c>
      <c r="G170">
        <v>3</v>
      </c>
      <c r="H170">
        <v>8</v>
      </c>
      <c r="I170">
        <v>771.33333333333337</v>
      </c>
      <c r="K170">
        <v>0</v>
      </c>
      <c r="M170">
        <v>0</v>
      </c>
      <c r="Q170">
        <v>10</v>
      </c>
      <c r="W170">
        <v>12</v>
      </c>
      <c r="X170">
        <v>1</v>
      </c>
      <c r="Z170">
        <v>3</v>
      </c>
      <c r="AA170">
        <v>717</v>
      </c>
      <c r="AB170">
        <v>13</v>
      </c>
      <c r="AC170">
        <v>5</v>
      </c>
      <c r="AD170">
        <v>1</v>
      </c>
      <c r="AE170">
        <v>284</v>
      </c>
      <c r="AF170">
        <v>120</v>
      </c>
      <c r="AI170">
        <v>1</v>
      </c>
      <c r="AV170">
        <v>0</v>
      </c>
      <c r="AW170">
        <v>8</v>
      </c>
      <c r="AX170">
        <v>0.66666666666666663</v>
      </c>
      <c r="AY170">
        <v>0</v>
      </c>
      <c r="AZ170">
        <v>2</v>
      </c>
      <c r="BA170">
        <v>478</v>
      </c>
      <c r="BB170">
        <v>8.6666666666666661</v>
      </c>
      <c r="BC170">
        <v>3.3333333333333335</v>
      </c>
      <c r="BD170">
        <v>0.66666666666666663</v>
      </c>
      <c r="BE170">
        <v>189.33333333333334</v>
      </c>
      <c r="BF170">
        <v>80</v>
      </c>
      <c r="BG170">
        <v>0</v>
      </c>
      <c r="BH170">
        <v>0</v>
      </c>
      <c r="BI170">
        <v>0.66666666666666663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</row>
    <row r="171" spans="1:124" x14ac:dyDescent="0.25">
      <c r="A171">
        <v>17</v>
      </c>
      <c r="B171">
        <v>1</v>
      </c>
      <c r="C171" t="s">
        <v>64</v>
      </c>
      <c r="D171" t="s">
        <v>61</v>
      </c>
      <c r="F171">
        <v>11</v>
      </c>
      <c r="G171">
        <v>2</v>
      </c>
      <c r="H171">
        <v>4</v>
      </c>
      <c r="I171">
        <v>309.66666666666669</v>
      </c>
      <c r="K171">
        <v>0</v>
      </c>
      <c r="M171">
        <v>0</v>
      </c>
      <c r="Q171">
        <v>6</v>
      </c>
      <c r="W171">
        <v>42</v>
      </c>
      <c r="Z171">
        <v>3</v>
      </c>
      <c r="AA171">
        <v>345</v>
      </c>
      <c r="AC171">
        <v>22</v>
      </c>
      <c r="AE171">
        <v>246</v>
      </c>
      <c r="AF171">
        <v>271</v>
      </c>
      <c r="AV171">
        <v>0</v>
      </c>
      <c r="AW171">
        <v>14</v>
      </c>
      <c r="AX171">
        <v>0</v>
      </c>
      <c r="AY171">
        <v>0</v>
      </c>
      <c r="AZ171">
        <v>1</v>
      </c>
      <c r="BA171">
        <v>115</v>
      </c>
      <c r="BB171">
        <v>0</v>
      </c>
      <c r="BC171">
        <v>7.333333333333333</v>
      </c>
      <c r="BD171">
        <v>0</v>
      </c>
      <c r="BE171">
        <v>82</v>
      </c>
      <c r="BF171">
        <v>90.333333333333329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</row>
    <row r="172" spans="1:124" x14ac:dyDescent="0.25">
      <c r="A172">
        <v>18</v>
      </c>
      <c r="B172">
        <v>6</v>
      </c>
      <c r="C172" t="s">
        <v>64</v>
      </c>
      <c r="D172" t="s">
        <v>63</v>
      </c>
      <c r="F172">
        <v>2</v>
      </c>
      <c r="G172">
        <v>1</v>
      </c>
      <c r="H172">
        <v>2</v>
      </c>
      <c r="I172">
        <v>187.66666666666666</v>
      </c>
      <c r="J172">
        <v>161.05833333333334</v>
      </c>
      <c r="K172">
        <v>0.16666666666666666</v>
      </c>
      <c r="L172">
        <v>6.6666666666666666E-2</v>
      </c>
      <c r="M172">
        <v>1</v>
      </c>
      <c r="N172">
        <v>0.4</v>
      </c>
      <c r="O172">
        <v>0.11653431646335018</v>
      </c>
      <c r="P172">
        <v>1.7480147469502527</v>
      </c>
      <c r="Q172">
        <v>7</v>
      </c>
      <c r="R172">
        <v>9.8000000000000007</v>
      </c>
      <c r="S172">
        <v>90.668267023593899</v>
      </c>
      <c r="T172">
        <v>0.56295296956751006</v>
      </c>
      <c r="W172">
        <v>70</v>
      </c>
      <c r="Z172">
        <v>718</v>
      </c>
      <c r="AA172">
        <v>48</v>
      </c>
      <c r="AC172">
        <v>10</v>
      </c>
      <c r="AD172">
        <v>136</v>
      </c>
      <c r="AE172">
        <v>94</v>
      </c>
      <c r="AF172">
        <v>50</v>
      </c>
      <c r="AS172">
        <v>1</v>
      </c>
      <c r="AV172">
        <v>0</v>
      </c>
      <c r="AW172">
        <v>11.666666666666666</v>
      </c>
      <c r="AX172">
        <v>0</v>
      </c>
      <c r="AY172">
        <v>0</v>
      </c>
      <c r="AZ172">
        <v>119.66666666666667</v>
      </c>
      <c r="BA172">
        <v>8</v>
      </c>
      <c r="BB172">
        <v>0</v>
      </c>
      <c r="BC172">
        <v>1.6666666666666667</v>
      </c>
      <c r="BD172">
        <v>22.666666666666668</v>
      </c>
      <c r="BE172">
        <v>15.666666666666666</v>
      </c>
      <c r="BF172">
        <v>8.3333333333333339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0.16666666666666666</v>
      </c>
      <c r="BT172">
        <v>0</v>
      </c>
      <c r="BV172">
        <v>1.8416666666666668</v>
      </c>
      <c r="BW172">
        <v>8.7333333333333343</v>
      </c>
      <c r="BX172">
        <v>0</v>
      </c>
      <c r="BY172">
        <v>0</v>
      </c>
      <c r="BZ172">
        <v>33.85</v>
      </c>
      <c r="CA172">
        <v>11.783333333333333</v>
      </c>
      <c r="CB172">
        <v>1.9583333333333335</v>
      </c>
      <c r="CC172">
        <v>18.133333333333333</v>
      </c>
      <c r="CD172">
        <v>15.108333333333331</v>
      </c>
      <c r="CE172">
        <v>6.2583333333333329</v>
      </c>
      <c r="CF172">
        <v>39.56666666666667</v>
      </c>
      <c r="CG172">
        <v>20.508333333333333</v>
      </c>
      <c r="CH172">
        <v>0</v>
      </c>
      <c r="CI172">
        <v>1.825</v>
      </c>
      <c r="CJ172">
        <v>0</v>
      </c>
      <c r="CK172">
        <v>0</v>
      </c>
      <c r="CL172">
        <v>1.6666666666666666E-2</v>
      </c>
      <c r="CM172">
        <v>0</v>
      </c>
      <c r="CN172">
        <v>0</v>
      </c>
      <c r="CO172">
        <v>0</v>
      </c>
      <c r="CP172">
        <v>1.4916666666666667</v>
      </c>
      <c r="CQ172">
        <v>0</v>
      </c>
      <c r="CR172">
        <v>0</v>
      </c>
      <c r="CS172">
        <v>0.05</v>
      </c>
      <c r="CT172">
        <v>0</v>
      </c>
      <c r="CW172">
        <v>2.0997782938642584</v>
      </c>
      <c r="CX172">
        <v>1.8217656720891289</v>
      </c>
      <c r="CY172">
        <v>0</v>
      </c>
      <c r="CZ172">
        <v>0</v>
      </c>
      <c r="DA172">
        <v>0.99846940003040008</v>
      </c>
      <c r="DB172">
        <v>0.81225428555295798</v>
      </c>
      <c r="DC172">
        <v>1.4112227750567916</v>
      </c>
      <c r="DD172">
        <v>1.1736782701200645</v>
      </c>
      <c r="DE172">
        <v>0.99748314529471638</v>
      </c>
      <c r="DF172">
        <v>1.8443516686055996</v>
      </c>
      <c r="DG172">
        <v>1.1591076610742668</v>
      </c>
      <c r="DH172">
        <v>0</v>
      </c>
      <c r="DI172">
        <v>1.4926300493211204</v>
      </c>
      <c r="DJ172">
        <v>0</v>
      </c>
      <c r="DK172">
        <v>0</v>
      </c>
      <c r="DL172">
        <v>3.1622776601683795</v>
      </c>
      <c r="DM172">
        <v>0</v>
      </c>
      <c r="DN172">
        <v>0</v>
      </c>
      <c r="DO172">
        <v>0</v>
      </c>
      <c r="DP172">
        <v>1.4545299479731653</v>
      </c>
      <c r="DQ172">
        <v>0</v>
      </c>
      <c r="DR172">
        <v>0</v>
      </c>
      <c r="DS172">
        <v>1.6101529717988263</v>
      </c>
      <c r="DT172">
        <v>0</v>
      </c>
    </row>
    <row r="173" spans="1:124" x14ac:dyDescent="0.25">
      <c r="A173">
        <v>18</v>
      </c>
      <c r="B173">
        <v>6</v>
      </c>
      <c r="C173" t="s">
        <v>64</v>
      </c>
      <c r="D173" t="s">
        <v>63</v>
      </c>
      <c r="F173">
        <v>3</v>
      </c>
      <c r="G173">
        <v>1</v>
      </c>
      <c r="H173">
        <v>2</v>
      </c>
      <c r="I173">
        <v>254</v>
      </c>
      <c r="K173">
        <v>0</v>
      </c>
      <c r="M173">
        <v>0</v>
      </c>
      <c r="Q173">
        <v>8</v>
      </c>
      <c r="W173">
        <v>8</v>
      </c>
      <c r="Z173">
        <v>212</v>
      </c>
      <c r="AA173">
        <v>40</v>
      </c>
      <c r="AB173">
        <v>4</v>
      </c>
      <c r="AC173">
        <v>62</v>
      </c>
      <c r="AD173">
        <v>362</v>
      </c>
      <c r="AE173">
        <v>60</v>
      </c>
      <c r="AF173">
        <v>776</v>
      </c>
      <c r="AV173">
        <v>0</v>
      </c>
      <c r="AW173">
        <v>1.3333333333333333</v>
      </c>
      <c r="AX173">
        <v>0</v>
      </c>
      <c r="AY173">
        <v>0</v>
      </c>
      <c r="AZ173">
        <v>35.333333333333336</v>
      </c>
      <c r="BA173">
        <v>6.666666666666667</v>
      </c>
      <c r="BB173">
        <v>0.66666666666666663</v>
      </c>
      <c r="BC173">
        <v>10.333333333333334</v>
      </c>
      <c r="BD173">
        <v>60.333333333333336</v>
      </c>
      <c r="BE173">
        <v>10</v>
      </c>
      <c r="BF173">
        <v>129.33333333333334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</row>
    <row r="174" spans="1:124" x14ac:dyDescent="0.25">
      <c r="A174">
        <v>18</v>
      </c>
      <c r="B174">
        <v>6</v>
      </c>
      <c r="C174" t="s">
        <v>64</v>
      </c>
      <c r="D174" t="s">
        <v>63</v>
      </c>
      <c r="F174">
        <v>4</v>
      </c>
      <c r="G174">
        <v>0</v>
      </c>
      <c r="H174">
        <v>1</v>
      </c>
      <c r="I174">
        <v>128.66666666666669</v>
      </c>
      <c r="K174">
        <v>0.16666666666666666</v>
      </c>
      <c r="M174">
        <v>1</v>
      </c>
      <c r="Q174">
        <v>7</v>
      </c>
      <c r="W174">
        <v>20</v>
      </c>
      <c r="Z174">
        <v>732</v>
      </c>
      <c r="AA174">
        <v>34</v>
      </c>
      <c r="AC174">
        <v>186</v>
      </c>
      <c r="AD174">
        <v>288</v>
      </c>
      <c r="AE174">
        <v>158</v>
      </c>
      <c r="AF174">
        <v>126</v>
      </c>
      <c r="AS174">
        <v>2</v>
      </c>
      <c r="AV174">
        <v>0</v>
      </c>
      <c r="AW174">
        <v>1.6666666666666667</v>
      </c>
      <c r="AX174">
        <v>0</v>
      </c>
      <c r="AY174">
        <v>0</v>
      </c>
      <c r="AZ174">
        <v>61</v>
      </c>
      <c r="BA174">
        <v>2.8333333333333335</v>
      </c>
      <c r="BB174">
        <v>0</v>
      </c>
      <c r="BC174">
        <v>15.5</v>
      </c>
      <c r="BD174">
        <v>24</v>
      </c>
      <c r="BE174">
        <v>13.166666666666666</v>
      </c>
      <c r="BF174">
        <v>10.5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0.16666666666666666</v>
      </c>
      <c r="BT174">
        <v>0</v>
      </c>
    </row>
    <row r="175" spans="1:124" x14ac:dyDescent="0.25">
      <c r="A175">
        <v>18</v>
      </c>
      <c r="B175">
        <v>6</v>
      </c>
      <c r="C175" t="s">
        <v>64</v>
      </c>
      <c r="D175" t="s">
        <v>63</v>
      </c>
      <c r="F175">
        <v>5</v>
      </c>
      <c r="G175">
        <v>1</v>
      </c>
      <c r="H175">
        <v>2</v>
      </c>
      <c r="I175">
        <v>368.00000000000006</v>
      </c>
      <c r="K175">
        <v>0</v>
      </c>
      <c r="M175">
        <v>0</v>
      </c>
      <c r="Q175">
        <v>9</v>
      </c>
      <c r="V175">
        <v>74</v>
      </c>
      <c r="W175">
        <v>318</v>
      </c>
      <c r="Z175">
        <v>38</v>
      </c>
      <c r="AA175">
        <v>212</v>
      </c>
      <c r="AC175">
        <v>132</v>
      </c>
      <c r="AD175">
        <v>36</v>
      </c>
      <c r="AE175">
        <v>86</v>
      </c>
      <c r="AF175">
        <v>1290</v>
      </c>
      <c r="AG175">
        <v>22</v>
      </c>
      <c r="AV175">
        <v>12.333333333333334</v>
      </c>
      <c r="AW175">
        <v>53</v>
      </c>
      <c r="AX175">
        <v>0</v>
      </c>
      <c r="AY175">
        <v>0</v>
      </c>
      <c r="AZ175">
        <v>6.333333333333333</v>
      </c>
      <c r="BA175">
        <v>35.333333333333336</v>
      </c>
      <c r="BB175">
        <v>0</v>
      </c>
      <c r="BC175">
        <v>22</v>
      </c>
      <c r="BD175">
        <v>6</v>
      </c>
      <c r="BE175">
        <v>14.333333333333334</v>
      </c>
      <c r="BF175">
        <v>215</v>
      </c>
      <c r="BG175">
        <v>3.6666666666666665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</row>
    <row r="176" spans="1:124" x14ac:dyDescent="0.25">
      <c r="A176">
        <v>18</v>
      </c>
      <c r="B176">
        <v>6</v>
      </c>
      <c r="C176" t="s">
        <v>64</v>
      </c>
      <c r="D176" t="s">
        <v>63</v>
      </c>
      <c r="F176">
        <v>6</v>
      </c>
      <c r="G176">
        <v>0</v>
      </c>
      <c r="H176">
        <v>1</v>
      </c>
      <c r="I176">
        <v>76.75</v>
      </c>
      <c r="K176">
        <v>0.33333333333333331</v>
      </c>
      <c r="M176">
        <v>2</v>
      </c>
      <c r="Q176">
        <v>12</v>
      </c>
      <c r="V176">
        <v>13</v>
      </c>
      <c r="W176">
        <v>44</v>
      </c>
      <c r="Z176">
        <v>146</v>
      </c>
      <c r="AA176">
        <v>50</v>
      </c>
      <c r="AB176">
        <v>5</v>
      </c>
      <c r="AC176">
        <v>448</v>
      </c>
      <c r="AD176">
        <v>59</v>
      </c>
      <c r="AE176">
        <v>15</v>
      </c>
      <c r="AF176">
        <v>4</v>
      </c>
      <c r="AG176">
        <v>121</v>
      </c>
      <c r="AI176">
        <v>5</v>
      </c>
      <c r="AL176">
        <v>2</v>
      </c>
      <c r="AP176">
        <v>11</v>
      </c>
      <c r="AS176">
        <v>2</v>
      </c>
      <c r="AV176">
        <v>1.0833333333333333</v>
      </c>
      <c r="AW176">
        <v>3.6666666666666665</v>
      </c>
      <c r="AX176">
        <v>0</v>
      </c>
      <c r="AY176">
        <v>0</v>
      </c>
      <c r="AZ176">
        <v>12.166666666666666</v>
      </c>
      <c r="BA176">
        <v>4.166666666666667</v>
      </c>
      <c r="BB176">
        <v>0.41666666666666669</v>
      </c>
      <c r="BC176">
        <v>37.333333333333336</v>
      </c>
      <c r="BD176">
        <v>4.916666666666667</v>
      </c>
      <c r="BE176">
        <v>1.25</v>
      </c>
      <c r="BF176">
        <v>0.33333333333333331</v>
      </c>
      <c r="BG176">
        <v>10.083333333333334</v>
      </c>
      <c r="BH176">
        <v>0</v>
      </c>
      <c r="BI176">
        <v>0.41666666666666669</v>
      </c>
      <c r="BJ176">
        <v>0</v>
      </c>
      <c r="BK176">
        <v>0</v>
      </c>
      <c r="BL176">
        <v>0.91666666666666663</v>
      </c>
      <c r="BM176">
        <v>0.16666666666666666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0.16666666666666666</v>
      </c>
      <c r="BT176">
        <v>0</v>
      </c>
    </row>
    <row r="177" spans="1:124" x14ac:dyDescent="0.25">
      <c r="A177">
        <v>18</v>
      </c>
      <c r="B177">
        <v>6</v>
      </c>
      <c r="C177" t="s">
        <v>64</v>
      </c>
      <c r="D177" t="s">
        <v>63</v>
      </c>
      <c r="F177">
        <v>7</v>
      </c>
      <c r="G177">
        <v>1</v>
      </c>
      <c r="H177">
        <v>2</v>
      </c>
      <c r="I177">
        <v>103.33333333333333</v>
      </c>
      <c r="K177">
        <v>0</v>
      </c>
      <c r="M177">
        <v>0</v>
      </c>
      <c r="Q177">
        <v>12</v>
      </c>
      <c r="V177">
        <v>22</v>
      </c>
      <c r="W177">
        <v>14</v>
      </c>
      <c r="Z177">
        <v>87</v>
      </c>
      <c r="AA177">
        <v>53</v>
      </c>
      <c r="AB177">
        <v>15</v>
      </c>
      <c r="AC177">
        <v>112</v>
      </c>
      <c r="AD177">
        <v>23</v>
      </c>
      <c r="AE177">
        <v>7</v>
      </c>
      <c r="AF177">
        <v>10</v>
      </c>
      <c r="AG177">
        <v>257</v>
      </c>
      <c r="AI177">
        <v>6</v>
      </c>
      <c r="AP177">
        <v>14</v>
      </c>
      <c r="AV177">
        <v>3.6666666666666665</v>
      </c>
      <c r="AW177">
        <v>2.3333333333333335</v>
      </c>
      <c r="AX177">
        <v>0</v>
      </c>
      <c r="AY177">
        <v>0</v>
      </c>
      <c r="AZ177">
        <v>14.5</v>
      </c>
      <c r="BA177">
        <v>8.8333333333333339</v>
      </c>
      <c r="BB177">
        <v>2.5</v>
      </c>
      <c r="BC177">
        <v>18.666666666666668</v>
      </c>
      <c r="BD177">
        <v>3.8333333333333335</v>
      </c>
      <c r="BE177">
        <v>1.1666666666666667</v>
      </c>
      <c r="BF177">
        <v>1.6666666666666667</v>
      </c>
      <c r="BG177">
        <v>42.833333333333336</v>
      </c>
      <c r="BH177">
        <v>0</v>
      </c>
      <c r="BI177">
        <v>1</v>
      </c>
      <c r="BJ177">
        <v>0</v>
      </c>
      <c r="BK177">
        <v>0</v>
      </c>
      <c r="BL177">
        <v>2.3333333333333335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</row>
    <row r="178" spans="1:124" x14ac:dyDescent="0.25">
      <c r="A178">
        <v>18</v>
      </c>
      <c r="B178">
        <v>6</v>
      </c>
      <c r="C178" t="s">
        <v>64</v>
      </c>
      <c r="D178" t="s">
        <v>63</v>
      </c>
      <c r="F178">
        <v>8</v>
      </c>
      <c r="G178">
        <v>2</v>
      </c>
      <c r="H178">
        <v>4</v>
      </c>
      <c r="I178">
        <v>120.66666666666664</v>
      </c>
      <c r="K178">
        <v>0</v>
      </c>
      <c r="M178">
        <v>0</v>
      </c>
      <c r="Q178">
        <v>11</v>
      </c>
      <c r="V178">
        <v>4</v>
      </c>
      <c r="W178">
        <v>15</v>
      </c>
      <c r="Z178">
        <v>58</v>
      </c>
      <c r="AA178">
        <v>34</v>
      </c>
      <c r="AB178">
        <v>23</v>
      </c>
      <c r="AC178">
        <v>42</v>
      </c>
      <c r="AD178">
        <v>23</v>
      </c>
      <c r="AE178">
        <v>4</v>
      </c>
      <c r="AF178">
        <v>9</v>
      </c>
      <c r="AG178">
        <v>143</v>
      </c>
      <c r="AI178">
        <v>7</v>
      </c>
      <c r="AV178">
        <v>1.3333333333333333</v>
      </c>
      <c r="AW178">
        <v>5</v>
      </c>
      <c r="AX178">
        <v>0</v>
      </c>
      <c r="AY178">
        <v>0</v>
      </c>
      <c r="AZ178">
        <v>19.333333333333332</v>
      </c>
      <c r="BA178">
        <v>11.333333333333334</v>
      </c>
      <c r="BB178">
        <v>7.666666666666667</v>
      </c>
      <c r="BC178">
        <v>14</v>
      </c>
      <c r="BD178">
        <v>7.666666666666667</v>
      </c>
      <c r="BE178">
        <v>1.3333333333333333</v>
      </c>
      <c r="BF178">
        <v>3</v>
      </c>
      <c r="BG178">
        <v>47.666666666666664</v>
      </c>
      <c r="BH178">
        <v>0</v>
      </c>
      <c r="BI178">
        <v>2.3333333333333335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</row>
    <row r="179" spans="1:124" x14ac:dyDescent="0.25">
      <c r="A179">
        <v>18</v>
      </c>
      <c r="B179">
        <v>6</v>
      </c>
      <c r="C179" t="s">
        <v>64</v>
      </c>
      <c r="D179" t="s">
        <v>63</v>
      </c>
      <c r="F179">
        <v>9</v>
      </c>
      <c r="G179">
        <v>1</v>
      </c>
      <c r="H179">
        <v>2</v>
      </c>
      <c r="I179">
        <v>166</v>
      </c>
      <c r="K179">
        <v>0</v>
      </c>
      <c r="M179">
        <v>0</v>
      </c>
      <c r="Q179">
        <v>10</v>
      </c>
      <c r="W179">
        <v>2</v>
      </c>
      <c r="Z179">
        <v>169</v>
      </c>
      <c r="AA179">
        <v>115</v>
      </c>
      <c r="AC179">
        <v>180</v>
      </c>
      <c r="AD179">
        <v>88</v>
      </c>
      <c r="AE179">
        <v>12</v>
      </c>
      <c r="AF179">
        <v>19</v>
      </c>
      <c r="AG179">
        <v>392</v>
      </c>
      <c r="AI179">
        <v>9</v>
      </c>
      <c r="AP179">
        <v>10</v>
      </c>
      <c r="AV179">
        <v>0</v>
      </c>
      <c r="AW179">
        <v>0.33333333333333331</v>
      </c>
      <c r="AX179">
        <v>0</v>
      </c>
      <c r="AY179">
        <v>0</v>
      </c>
      <c r="AZ179">
        <v>28.166666666666668</v>
      </c>
      <c r="BA179">
        <v>19.166666666666668</v>
      </c>
      <c r="BB179">
        <v>0</v>
      </c>
      <c r="BC179">
        <v>30</v>
      </c>
      <c r="BD179">
        <v>14.666666666666666</v>
      </c>
      <c r="BE179">
        <v>2</v>
      </c>
      <c r="BF179">
        <v>3.1666666666666665</v>
      </c>
      <c r="BG179">
        <v>65.333333333333329</v>
      </c>
      <c r="BH179">
        <v>0</v>
      </c>
      <c r="BI179">
        <v>1.5</v>
      </c>
      <c r="BJ179">
        <v>0</v>
      </c>
      <c r="BK179">
        <v>0</v>
      </c>
      <c r="BL179">
        <v>1.6666666666666667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</row>
    <row r="180" spans="1:124" x14ac:dyDescent="0.25">
      <c r="A180">
        <v>18</v>
      </c>
      <c r="B180">
        <v>6</v>
      </c>
      <c r="C180" t="s">
        <v>64</v>
      </c>
      <c r="D180" t="s">
        <v>63</v>
      </c>
      <c r="F180">
        <v>10</v>
      </c>
      <c r="G180">
        <v>1</v>
      </c>
      <c r="H180">
        <v>2</v>
      </c>
      <c r="I180">
        <v>72.166666666666671</v>
      </c>
      <c r="K180">
        <v>0</v>
      </c>
      <c r="M180">
        <v>0</v>
      </c>
      <c r="Q180">
        <v>11</v>
      </c>
      <c r="W180">
        <v>10</v>
      </c>
      <c r="Z180">
        <v>132</v>
      </c>
      <c r="AA180">
        <v>43</v>
      </c>
      <c r="AB180">
        <v>14</v>
      </c>
      <c r="AC180">
        <v>59</v>
      </c>
      <c r="AD180">
        <v>34</v>
      </c>
      <c r="AE180">
        <v>18</v>
      </c>
      <c r="AF180">
        <v>24</v>
      </c>
      <c r="AG180">
        <v>51</v>
      </c>
      <c r="AI180">
        <v>28</v>
      </c>
      <c r="AP180">
        <v>20</v>
      </c>
      <c r="AV180">
        <v>0</v>
      </c>
      <c r="AW180">
        <v>1.6666666666666667</v>
      </c>
      <c r="AX180">
        <v>0</v>
      </c>
      <c r="AY180">
        <v>0</v>
      </c>
      <c r="AZ180">
        <v>22</v>
      </c>
      <c r="BA180">
        <v>7.166666666666667</v>
      </c>
      <c r="BB180">
        <v>2.3333333333333335</v>
      </c>
      <c r="BC180">
        <v>9.8333333333333339</v>
      </c>
      <c r="BD180">
        <v>5.666666666666667</v>
      </c>
      <c r="BE180">
        <v>3</v>
      </c>
      <c r="BF180">
        <v>4</v>
      </c>
      <c r="BG180">
        <v>8.5</v>
      </c>
      <c r="BH180">
        <v>0</v>
      </c>
      <c r="BI180">
        <v>4.666666666666667</v>
      </c>
      <c r="BJ180">
        <v>0</v>
      </c>
      <c r="BK180">
        <v>0</v>
      </c>
      <c r="BL180">
        <v>3.3333333333333335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</row>
    <row r="181" spans="1:124" x14ac:dyDescent="0.25">
      <c r="A181">
        <v>18</v>
      </c>
      <c r="B181">
        <v>6</v>
      </c>
      <c r="C181" t="s">
        <v>64</v>
      </c>
      <c r="D181" t="s">
        <v>63</v>
      </c>
      <c r="F181">
        <v>11</v>
      </c>
      <c r="G181">
        <v>2</v>
      </c>
      <c r="H181">
        <v>4</v>
      </c>
      <c r="I181">
        <v>133.33333333333331</v>
      </c>
      <c r="K181">
        <v>0</v>
      </c>
      <c r="M181">
        <v>0</v>
      </c>
      <c r="Q181">
        <v>11</v>
      </c>
      <c r="W181">
        <v>20</v>
      </c>
      <c r="Z181">
        <v>60</v>
      </c>
      <c r="AA181">
        <v>43</v>
      </c>
      <c r="AB181">
        <v>18</v>
      </c>
      <c r="AC181">
        <v>66</v>
      </c>
      <c r="AD181">
        <v>4</v>
      </c>
      <c r="AE181">
        <v>2</v>
      </c>
      <c r="AF181">
        <v>61</v>
      </c>
      <c r="AG181">
        <v>81</v>
      </c>
      <c r="AI181">
        <v>25</v>
      </c>
      <c r="AP181">
        <v>20</v>
      </c>
      <c r="AV181">
        <v>0</v>
      </c>
      <c r="AW181">
        <v>6.666666666666667</v>
      </c>
      <c r="AX181">
        <v>0</v>
      </c>
      <c r="AY181">
        <v>0</v>
      </c>
      <c r="AZ181">
        <v>20</v>
      </c>
      <c r="BA181">
        <v>14.333333333333334</v>
      </c>
      <c r="BB181">
        <v>6</v>
      </c>
      <c r="BC181">
        <v>22</v>
      </c>
      <c r="BD181">
        <v>1.3333333333333333</v>
      </c>
      <c r="BE181">
        <v>0.66666666666666663</v>
      </c>
      <c r="BF181">
        <v>20.333333333333332</v>
      </c>
      <c r="BG181">
        <v>27</v>
      </c>
      <c r="BH181">
        <v>0</v>
      </c>
      <c r="BI181">
        <v>8.3333333333333339</v>
      </c>
      <c r="BJ181">
        <v>0</v>
      </c>
      <c r="BK181">
        <v>0</v>
      </c>
      <c r="BL181">
        <v>6.666666666666667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</row>
    <row r="182" spans="1:124" x14ac:dyDescent="0.25">
      <c r="A182">
        <v>19</v>
      </c>
      <c r="B182">
        <v>8</v>
      </c>
      <c r="C182" t="s">
        <v>62</v>
      </c>
      <c r="D182" t="s">
        <v>63</v>
      </c>
      <c r="E182" t="s">
        <v>71</v>
      </c>
      <c r="F182">
        <v>2</v>
      </c>
      <c r="G182">
        <v>1</v>
      </c>
      <c r="H182">
        <v>2</v>
      </c>
      <c r="I182">
        <v>144.5</v>
      </c>
      <c r="J182">
        <v>138.56666666666666</v>
      </c>
      <c r="K182">
        <v>0</v>
      </c>
      <c r="L182">
        <v>3.3333333333333333E-2</v>
      </c>
      <c r="M182">
        <v>0</v>
      </c>
      <c r="N182">
        <v>0.1</v>
      </c>
      <c r="O182">
        <v>0.10540925533894598</v>
      </c>
      <c r="P182">
        <v>3.1622776601683795</v>
      </c>
      <c r="Q182">
        <v>5</v>
      </c>
      <c r="R182">
        <v>5.3</v>
      </c>
      <c r="S182">
        <v>63.375872653304761</v>
      </c>
      <c r="T182">
        <v>0.45736737541475653</v>
      </c>
      <c r="Z182">
        <v>4</v>
      </c>
      <c r="AC182">
        <v>2</v>
      </c>
      <c r="AD182">
        <v>10</v>
      </c>
      <c r="AE182">
        <v>184</v>
      </c>
      <c r="AF182">
        <v>667</v>
      </c>
      <c r="AV182">
        <v>0</v>
      </c>
      <c r="AW182">
        <v>0</v>
      </c>
      <c r="AX182">
        <v>0</v>
      </c>
      <c r="AY182">
        <v>0</v>
      </c>
      <c r="AZ182">
        <v>0.66666666666666663</v>
      </c>
      <c r="BA182">
        <v>0</v>
      </c>
      <c r="BB182">
        <v>0</v>
      </c>
      <c r="BC182">
        <v>0.33333333333333331</v>
      </c>
      <c r="BD182">
        <v>1.6666666666666667</v>
      </c>
      <c r="BE182">
        <v>30.666666666666668</v>
      </c>
      <c r="BF182">
        <v>111.16666666666667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V182">
        <v>0</v>
      </c>
      <c r="BW182">
        <v>0.16666666666666666</v>
      </c>
      <c r="BX182">
        <v>0</v>
      </c>
      <c r="BY182">
        <v>0</v>
      </c>
      <c r="BZ182">
        <v>0.4</v>
      </c>
      <c r="CA182">
        <v>3</v>
      </c>
      <c r="CB182">
        <v>6.6666666666666666E-2</v>
      </c>
      <c r="CC182">
        <v>22.016666666666669</v>
      </c>
      <c r="CD182">
        <v>4.8666666666666671</v>
      </c>
      <c r="CE182">
        <v>32.200000000000003</v>
      </c>
      <c r="CF182">
        <v>75.416666666666657</v>
      </c>
      <c r="CG182">
        <v>0.43333333333333329</v>
      </c>
      <c r="CH182">
        <v>0</v>
      </c>
      <c r="CI182">
        <v>0</v>
      </c>
      <c r="CJ182">
        <v>0</v>
      </c>
      <c r="CK182">
        <v>0</v>
      </c>
      <c r="CL182">
        <v>3.3333333333333333E-2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W182">
        <v>0</v>
      </c>
      <c r="CX182">
        <v>2.5385910352879697</v>
      </c>
      <c r="CY182">
        <v>0</v>
      </c>
      <c r="CZ182">
        <v>0</v>
      </c>
      <c r="DA182">
        <v>2.6293687924887181</v>
      </c>
      <c r="DB182">
        <v>1.6994713936494044</v>
      </c>
      <c r="DC182">
        <v>3.1622776601683795</v>
      </c>
      <c r="DD182">
        <v>1.2138949715952272</v>
      </c>
      <c r="DE182">
        <v>0.87373094335749391</v>
      </c>
      <c r="DF182">
        <v>0.83860811396611112</v>
      </c>
      <c r="DG182">
        <v>2.9020838598812131</v>
      </c>
      <c r="DH182">
        <v>0</v>
      </c>
      <c r="DI182">
        <v>0</v>
      </c>
      <c r="DJ182">
        <v>0</v>
      </c>
      <c r="DK182">
        <v>0</v>
      </c>
      <c r="DL182">
        <v>3.1622776601683795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</row>
    <row r="183" spans="1:124" x14ac:dyDescent="0.25">
      <c r="A183">
        <v>19</v>
      </c>
      <c r="B183">
        <v>8</v>
      </c>
      <c r="C183" t="s">
        <v>62</v>
      </c>
      <c r="D183" t="s">
        <v>63</v>
      </c>
      <c r="F183">
        <v>3</v>
      </c>
      <c r="G183">
        <v>1</v>
      </c>
      <c r="H183">
        <v>2</v>
      </c>
      <c r="I183">
        <v>95.5</v>
      </c>
      <c r="K183">
        <v>0</v>
      </c>
      <c r="M183">
        <v>0</v>
      </c>
      <c r="Q183">
        <v>5</v>
      </c>
      <c r="AA183">
        <v>9</v>
      </c>
      <c r="AC183">
        <v>98</v>
      </c>
      <c r="AD183">
        <v>97</v>
      </c>
      <c r="AE183">
        <v>153</v>
      </c>
      <c r="AF183">
        <v>216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1.5</v>
      </c>
      <c r="BB183">
        <v>0</v>
      </c>
      <c r="BC183">
        <v>16.333333333333332</v>
      </c>
      <c r="BD183">
        <v>16.166666666666668</v>
      </c>
      <c r="BE183">
        <v>25.5</v>
      </c>
      <c r="BF183">
        <v>36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</row>
    <row r="184" spans="1:124" x14ac:dyDescent="0.25">
      <c r="A184">
        <v>19</v>
      </c>
      <c r="B184">
        <v>8</v>
      </c>
      <c r="C184" t="s">
        <v>62</v>
      </c>
      <c r="D184" t="s">
        <v>63</v>
      </c>
      <c r="F184">
        <v>4</v>
      </c>
      <c r="G184">
        <v>2</v>
      </c>
      <c r="H184">
        <v>4</v>
      </c>
      <c r="I184">
        <v>76.666666666666671</v>
      </c>
      <c r="K184">
        <v>0</v>
      </c>
      <c r="M184">
        <v>0</v>
      </c>
      <c r="Q184">
        <v>6</v>
      </c>
      <c r="Z184">
        <v>10</v>
      </c>
      <c r="AA184">
        <v>2</v>
      </c>
      <c r="AC184">
        <v>70</v>
      </c>
      <c r="AD184">
        <v>38</v>
      </c>
      <c r="AE184">
        <v>25</v>
      </c>
      <c r="AF184">
        <v>85</v>
      </c>
      <c r="AV184">
        <v>0</v>
      </c>
      <c r="AW184">
        <v>0</v>
      </c>
      <c r="AX184">
        <v>0</v>
      </c>
      <c r="AY184">
        <v>0</v>
      </c>
      <c r="AZ184">
        <v>3.3333333333333335</v>
      </c>
      <c r="BA184">
        <v>0.66666666666666663</v>
      </c>
      <c r="BB184">
        <v>0</v>
      </c>
      <c r="BC184">
        <v>23.333333333333332</v>
      </c>
      <c r="BD184">
        <v>12.666666666666666</v>
      </c>
      <c r="BE184">
        <v>8.3333333333333339</v>
      </c>
      <c r="BF184">
        <v>28.333333333333332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</row>
    <row r="185" spans="1:124" x14ac:dyDescent="0.25">
      <c r="A185">
        <v>19</v>
      </c>
      <c r="B185">
        <v>8</v>
      </c>
      <c r="C185" t="s">
        <v>62</v>
      </c>
      <c r="D185" t="s">
        <v>63</v>
      </c>
      <c r="F185">
        <v>5</v>
      </c>
      <c r="G185">
        <v>1</v>
      </c>
      <c r="H185">
        <v>2</v>
      </c>
      <c r="I185">
        <v>126</v>
      </c>
      <c r="K185">
        <v>0</v>
      </c>
      <c r="M185">
        <v>0</v>
      </c>
      <c r="Q185">
        <v>5</v>
      </c>
      <c r="AA185">
        <v>5</v>
      </c>
      <c r="AC185">
        <v>369</v>
      </c>
      <c r="AD185">
        <v>63</v>
      </c>
      <c r="AE185">
        <v>93</v>
      </c>
      <c r="AF185">
        <v>226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0.83333333333333337</v>
      </c>
      <c r="BB185">
        <v>0</v>
      </c>
      <c r="BC185">
        <v>61.5</v>
      </c>
      <c r="BD185">
        <v>10.5</v>
      </c>
      <c r="BE185">
        <v>15.5</v>
      </c>
      <c r="BF185">
        <v>37.666666666666664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</row>
    <row r="186" spans="1:124" x14ac:dyDescent="0.25">
      <c r="A186">
        <v>19</v>
      </c>
      <c r="B186">
        <v>8</v>
      </c>
      <c r="C186" t="s">
        <v>62</v>
      </c>
      <c r="D186" t="s">
        <v>63</v>
      </c>
      <c r="F186">
        <v>6</v>
      </c>
      <c r="G186">
        <v>3</v>
      </c>
      <c r="H186">
        <v>8</v>
      </c>
      <c r="I186">
        <v>134.66666666666669</v>
      </c>
      <c r="K186">
        <v>0</v>
      </c>
      <c r="M186">
        <v>0</v>
      </c>
      <c r="Q186">
        <v>4</v>
      </c>
      <c r="AC186">
        <v>23</v>
      </c>
      <c r="AD186">
        <v>2</v>
      </c>
      <c r="AE186">
        <v>103</v>
      </c>
      <c r="AF186">
        <v>74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15.333333333333334</v>
      </c>
      <c r="BD186">
        <v>1.3333333333333333</v>
      </c>
      <c r="BE186">
        <v>68.666666666666671</v>
      </c>
      <c r="BF186">
        <v>49.333333333333336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</row>
    <row r="187" spans="1:124" x14ac:dyDescent="0.25">
      <c r="A187">
        <v>19</v>
      </c>
      <c r="B187">
        <v>8</v>
      </c>
      <c r="C187" t="s">
        <v>62</v>
      </c>
      <c r="D187" t="s">
        <v>63</v>
      </c>
      <c r="F187">
        <v>7</v>
      </c>
      <c r="G187">
        <v>2</v>
      </c>
      <c r="H187">
        <v>4</v>
      </c>
      <c r="I187">
        <v>106.33333333333333</v>
      </c>
      <c r="K187">
        <v>0</v>
      </c>
      <c r="M187">
        <v>0</v>
      </c>
      <c r="Q187">
        <v>7</v>
      </c>
      <c r="W187">
        <v>4</v>
      </c>
      <c r="AA187">
        <v>50</v>
      </c>
      <c r="AC187">
        <v>165</v>
      </c>
      <c r="AD187">
        <v>4</v>
      </c>
      <c r="AE187">
        <v>3</v>
      </c>
      <c r="AF187">
        <v>81</v>
      </c>
      <c r="AG187">
        <v>12</v>
      </c>
      <c r="AV187">
        <v>0</v>
      </c>
      <c r="AW187">
        <v>1.3333333333333333</v>
      </c>
      <c r="AX187">
        <v>0</v>
      </c>
      <c r="AY187">
        <v>0</v>
      </c>
      <c r="AZ187">
        <v>0</v>
      </c>
      <c r="BA187">
        <v>16.666666666666668</v>
      </c>
      <c r="BB187">
        <v>0</v>
      </c>
      <c r="BC187">
        <v>55</v>
      </c>
      <c r="BD187">
        <v>1.3333333333333333</v>
      </c>
      <c r="BE187">
        <v>1</v>
      </c>
      <c r="BF187">
        <v>27</v>
      </c>
      <c r="BG187">
        <v>4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</row>
    <row r="188" spans="1:124" x14ac:dyDescent="0.25">
      <c r="A188">
        <v>19</v>
      </c>
      <c r="B188">
        <v>8</v>
      </c>
      <c r="C188" t="s">
        <v>62</v>
      </c>
      <c r="D188" t="s">
        <v>63</v>
      </c>
      <c r="F188">
        <v>8</v>
      </c>
      <c r="G188">
        <v>2</v>
      </c>
      <c r="H188">
        <v>4</v>
      </c>
      <c r="I188">
        <v>53</v>
      </c>
      <c r="K188">
        <v>0.33333333333333331</v>
      </c>
      <c r="M188">
        <v>1</v>
      </c>
      <c r="Q188">
        <v>5</v>
      </c>
      <c r="AA188">
        <v>4</v>
      </c>
      <c r="AC188">
        <v>46</v>
      </c>
      <c r="AD188">
        <v>10</v>
      </c>
      <c r="AE188">
        <v>6</v>
      </c>
      <c r="AF188">
        <v>93</v>
      </c>
      <c r="AL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1.3333333333333333</v>
      </c>
      <c r="BB188">
        <v>0</v>
      </c>
      <c r="BC188">
        <v>15.333333333333334</v>
      </c>
      <c r="BD188">
        <v>3.3333333333333335</v>
      </c>
      <c r="BE188">
        <v>2</v>
      </c>
      <c r="BF188">
        <v>31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0.33333333333333331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</row>
    <row r="189" spans="1:124" x14ac:dyDescent="0.25">
      <c r="A189">
        <v>19</v>
      </c>
      <c r="B189">
        <v>8</v>
      </c>
      <c r="C189" t="s">
        <v>62</v>
      </c>
      <c r="D189" t="s">
        <v>63</v>
      </c>
      <c r="F189">
        <v>9</v>
      </c>
      <c r="G189">
        <v>2</v>
      </c>
      <c r="H189">
        <v>4</v>
      </c>
      <c r="I189">
        <v>266.33333333333331</v>
      </c>
      <c r="K189">
        <v>0</v>
      </c>
      <c r="M189">
        <v>0</v>
      </c>
      <c r="Q189">
        <v>5</v>
      </c>
      <c r="AA189">
        <v>15</v>
      </c>
      <c r="AC189">
        <v>22</v>
      </c>
      <c r="AD189">
        <v>2</v>
      </c>
      <c r="AE189">
        <v>89</v>
      </c>
      <c r="AF189">
        <v>671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5</v>
      </c>
      <c r="BB189">
        <v>0</v>
      </c>
      <c r="BC189">
        <v>7.333333333333333</v>
      </c>
      <c r="BD189">
        <v>0.66666666666666663</v>
      </c>
      <c r="BE189">
        <v>29.666666666666668</v>
      </c>
      <c r="BF189">
        <v>223.66666666666666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</row>
    <row r="190" spans="1:124" x14ac:dyDescent="0.25">
      <c r="A190">
        <v>19</v>
      </c>
      <c r="B190">
        <v>8</v>
      </c>
      <c r="C190" t="s">
        <v>62</v>
      </c>
      <c r="D190" t="s">
        <v>63</v>
      </c>
      <c r="F190">
        <v>10</v>
      </c>
      <c r="G190">
        <v>2</v>
      </c>
      <c r="H190">
        <v>4</v>
      </c>
      <c r="I190">
        <v>191.66666666666669</v>
      </c>
      <c r="K190">
        <v>0</v>
      </c>
      <c r="M190">
        <v>0</v>
      </c>
      <c r="Q190">
        <v>3</v>
      </c>
      <c r="AC190">
        <v>10</v>
      </c>
      <c r="AE190">
        <v>190</v>
      </c>
      <c r="AF190">
        <v>375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3.3333333333333335</v>
      </c>
      <c r="BD190">
        <v>0</v>
      </c>
      <c r="BE190">
        <v>63.333333333333336</v>
      </c>
      <c r="BF190">
        <v>125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</row>
    <row r="191" spans="1:124" x14ac:dyDescent="0.25">
      <c r="A191">
        <v>19</v>
      </c>
      <c r="B191">
        <v>8</v>
      </c>
      <c r="C191" t="s">
        <v>62</v>
      </c>
      <c r="D191" t="s">
        <v>63</v>
      </c>
      <c r="F191">
        <v>11</v>
      </c>
      <c r="G191">
        <v>2</v>
      </c>
      <c r="H191">
        <v>4</v>
      </c>
      <c r="I191">
        <v>191</v>
      </c>
      <c r="K191">
        <v>0</v>
      </c>
      <c r="M191">
        <v>0</v>
      </c>
      <c r="Q191">
        <v>8</v>
      </c>
      <c r="W191">
        <v>1</v>
      </c>
      <c r="AA191">
        <v>12</v>
      </c>
      <c r="AB191">
        <v>2</v>
      </c>
      <c r="AC191">
        <v>67</v>
      </c>
      <c r="AD191">
        <v>3</v>
      </c>
      <c r="AE191">
        <v>232</v>
      </c>
      <c r="AF191">
        <v>255</v>
      </c>
      <c r="AG191">
        <v>1</v>
      </c>
      <c r="AV191">
        <v>0</v>
      </c>
      <c r="AW191">
        <v>0.33333333333333331</v>
      </c>
      <c r="AX191">
        <v>0</v>
      </c>
      <c r="AY191">
        <v>0</v>
      </c>
      <c r="AZ191">
        <v>0</v>
      </c>
      <c r="BA191">
        <v>4</v>
      </c>
      <c r="BB191">
        <v>0.66666666666666663</v>
      </c>
      <c r="BC191">
        <v>22.333333333333332</v>
      </c>
      <c r="BD191">
        <v>1</v>
      </c>
      <c r="BE191">
        <v>77.333333333333329</v>
      </c>
      <c r="BF191">
        <v>85</v>
      </c>
      <c r="BG191">
        <v>0.33333333333333331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</row>
    <row r="192" spans="1:124" x14ac:dyDescent="0.25">
      <c r="A192">
        <v>20</v>
      </c>
      <c r="B192">
        <v>9</v>
      </c>
      <c r="C192" t="s">
        <v>60</v>
      </c>
      <c r="D192" t="s">
        <v>63</v>
      </c>
      <c r="E192" t="s">
        <v>72</v>
      </c>
      <c r="F192">
        <v>2</v>
      </c>
      <c r="G192">
        <v>1</v>
      </c>
      <c r="H192">
        <v>2</v>
      </c>
      <c r="I192">
        <v>4.333333333333333</v>
      </c>
      <c r="J192">
        <v>55.291666666666664</v>
      </c>
      <c r="K192">
        <v>0</v>
      </c>
      <c r="L192">
        <v>3.3333333333333333E-2</v>
      </c>
      <c r="M192">
        <v>0</v>
      </c>
      <c r="N192">
        <v>0.2</v>
      </c>
      <c r="O192">
        <v>7.0272836892630641E-2</v>
      </c>
      <c r="P192">
        <v>2.1081851067789192</v>
      </c>
      <c r="Q192">
        <v>6</v>
      </c>
      <c r="R192">
        <v>5.9</v>
      </c>
      <c r="S192">
        <v>33.647070984002013</v>
      </c>
      <c r="T192">
        <v>0.60853783241601234</v>
      </c>
      <c r="W192">
        <v>1</v>
      </c>
      <c r="Z192">
        <v>4</v>
      </c>
      <c r="AA192">
        <v>9</v>
      </c>
      <c r="AC192">
        <v>1</v>
      </c>
      <c r="AE192">
        <v>3</v>
      </c>
      <c r="AF192">
        <v>8</v>
      </c>
      <c r="AV192">
        <v>0</v>
      </c>
      <c r="AW192">
        <v>0.16666666666666666</v>
      </c>
      <c r="AX192">
        <v>0</v>
      </c>
      <c r="AY192">
        <v>0</v>
      </c>
      <c r="AZ192">
        <v>0.66666666666666663</v>
      </c>
      <c r="BA192">
        <v>1.5</v>
      </c>
      <c r="BB192">
        <v>0</v>
      </c>
      <c r="BC192">
        <v>0.16666666666666666</v>
      </c>
      <c r="BD192">
        <v>0</v>
      </c>
      <c r="BE192">
        <v>0.5</v>
      </c>
      <c r="BF192">
        <v>1.3333333333333333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V192">
        <v>0</v>
      </c>
      <c r="BW192">
        <v>0.31666666666666665</v>
      </c>
      <c r="BX192">
        <v>0</v>
      </c>
      <c r="BY192">
        <v>0</v>
      </c>
      <c r="BZ192">
        <v>0.1</v>
      </c>
      <c r="CA192">
        <v>1.1750000000000003</v>
      </c>
      <c r="CB192">
        <v>6.6666666666666666E-2</v>
      </c>
      <c r="CC192">
        <v>6.95</v>
      </c>
      <c r="CD192">
        <v>10.158333333333335</v>
      </c>
      <c r="CE192">
        <v>6.166666666666667</v>
      </c>
      <c r="CF192">
        <v>29.233333333333331</v>
      </c>
      <c r="CG192">
        <v>0</v>
      </c>
      <c r="CH192">
        <v>0</v>
      </c>
      <c r="CI192">
        <v>1.125</v>
      </c>
      <c r="CJ192">
        <v>0</v>
      </c>
      <c r="CK192">
        <v>0</v>
      </c>
      <c r="CL192">
        <v>3.3333333333333333E-2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W192">
        <v>0</v>
      </c>
      <c r="CX192">
        <v>1.9918269444891188</v>
      </c>
      <c r="CY192">
        <v>0</v>
      </c>
      <c r="CZ192">
        <v>0</v>
      </c>
      <c r="DA192">
        <v>2.2498285257018433</v>
      </c>
      <c r="DB192">
        <v>0.8656808849931753</v>
      </c>
      <c r="DC192">
        <v>3.1622776601683795</v>
      </c>
      <c r="DD192">
        <v>1.3090170378818204</v>
      </c>
      <c r="DE192">
        <v>1.0218774009693143</v>
      </c>
      <c r="DF192">
        <v>0.72444675495366684</v>
      </c>
      <c r="DG192">
        <v>0</v>
      </c>
      <c r="DH192">
        <v>0</v>
      </c>
      <c r="DI192">
        <v>2.2065980232369071</v>
      </c>
      <c r="DJ192">
        <v>0</v>
      </c>
      <c r="DK192">
        <v>0</v>
      </c>
      <c r="DL192">
        <v>2.1081851067789192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</row>
    <row r="193" spans="1:124" x14ac:dyDescent="0.25">
      <c r="A193">
        <v>20</v>
      </c>
      <c r="B193">
        <v>9</v>
      </c>
      <c r="C193" t="s">
        <v>60</v>
      </c>
      <c r="D193" t="s">
        <v>63</v>
      </c>
      <c r="F193">
        <v>3</v>
      </c>
      <c r="G193">
        <v>1</v>
      </c>
      <c r="H193">
        <v>2</v>
      </c>
      <c r="I193">
        <v>12.666666666666666</v>
      </c>
      <c r="K193">
        <v>0</v>
      </c>
      <c r="M193">
        <v>0</v>
      </c>
      <c r="Q193">
        <v>5</v>
      </c>
      <c r="AA193">
        <v>8</v>
      </c>
      <c r="AC193">
        <v>8</v>
      </c>
      <c r="AD193">
        <v>10</v>
      </c>
      <c r="AE193">
        <v>17</v>
      </c>
      <c r="AF193">
        <v>33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1.3333333333333333</v>
      </c>
      <c r="BB193">
        <v>0</v>
      </c>
      <c r="BC193">
        <v>1.3333333333333333</v>
      </c>
      <c r="BD193">
        <v>1.6666666666666667</v>
      </c>
      <c r="BE193">
        <v>2.8333333333333335</v>
      </c>
      <c r="BF193">
        <v>5.5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</row>
    <row r="194" spans="1:124" x14ac:dyDescent="0.25">
      <c r="A194">
        <v>20</v>
      </c>
      <c r="B194">
        <v>9</v>
      </c>
      <c r="C194" t="s">
        <v>60</v>
      </c>
      <c r="D194" t="s">
        <v>63</v>
      </c>
      <c r="F194">
        <v>4</v>
      </c>
      <c r="G194">
        <v>1</v>
      </c>
      <c r="H194">
        <v>2</v>
      </c>
      <c r="I194">
        <v>87.833333333333343</v>
      </c>
      <c r="K194">
        <v>0.16666666666666666</v>
      </c>
      <c r="M194">
        <v>1</v>
      </c>
      <c r="Q194">
        <v>5</v>
      </c>
      <c r="AA194">
        <v>2</v>
      </c>
      <c r="AC194">
        <v>36</v>
      </c>
      <c r="AD194">
        <v>145</v>
      </c>
      <c r="AE194">
        <v>69</v>
      </c>
      <c r="AF194">
        <v>275</v>
      </c>
      <c r="AL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0.33333333333333331</v>
      </c>
      <c r="BB194">
        <v>0</v>
      </c>
      <c r="BC194">
        <v>6</v>
      </c>
      <c r="BD194">
        <v>24.166666666666668</v>
      </c>
      <c r="BE194">
        <v>11.5</v>
      </c>
      <c r="BF194">
        <v>45.833333333333336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0.16666666666666666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</row>
    <row r="195" spans="1:124" x14ac:dyDescent="0.25">
      <c r="A195">
        <v>20</v>
      </c>
      <c r="B195">
        <v>9</v>
      </c>
      <c r="C195" t="s">
        <v>60</v>
      </c>
      <c r="D195" t="s">
        <v>63</v>
      </c>
      <c r="F195">
        <v>5</v>
      </c>
      <c r="G195">
        <v>1</v>
      </c>
      <c r="H195">
        <v>2</v>
      </c>
      <c r="I195">
        <v>100.16666666666667</v>
      </c>
      <c r="K195">
        <v>0.16666666666666666</v>
      </c>
      <c r="M195">
        <v>1</v>
      </c>
      <c r="Q195">
        <v>5</v>
      </c>
      <c r="AA195">
        <v>2</v>
      </c>
      <c r="AC195">
        <v>62</v>
      </c>
      <c r="AD195">
        <v>240</v>
      </c>
      <c r="AE195">
        <v>78</v>
      </c>
      <c r="AF195">
        <v>219</v>
      </c>
      <c r="AL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0.33333333333333331</v>
      </c>
      <c r="BB195">
        <v>0</v>
      </c>
      <c r="BC195">
        <v>10.333333333333334</v>
      </c>
      <c r="BD195">
        <v>40</v>
      </c>
      <c r="BE195">
        <v>13</v>
      </c>
      <c r="BF195">
        <v>36.5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0.16666666666666666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</row>
    <row r="196" spans="1:124" x14ac:dyDescent="0.25">
      <c r="A196">
        <v>20</v>
      </c>
      <c r="B196">
        <v>9</v>
      </c>
      <c r="C196" t="s">
        <v>60</v>
      </c>
      <c r="D196" t="s">
        <v>63</v>
      </c>
      <c r="F196">
        <v>6</v>
      </c>
      <c r="G196">
        <v>2</v>
      </c>
      <c r="H196">
        <v>4</v>
      </c>
      <c r="I196">
        <v>97</v>
      </c>
      <c r="K196">
        <v>0</v>
      </c>
      <c r="M196">
        <v>0</v>
      </c>
      <c r="Q196">
        <v>5</v>
      </c>
      <c r="AA196">
        <v>2</v>
      </c>
      <c r="AC196">
        <v>37</v>
      </c>
      <c r="AD196">
        <v>34</v>
      </c>
      <c r="AE196">
        <v>11</v>
      </c>
      <c r="AF196">
        <v>207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0.66666666666666663</v>
      </c>
      <c r="BB196">
        <v>0</v>
      </c>
      <c r="BC196">
        <v>12.333333333333334</v>
      </c>
      <c r="BD196">
        <v>11.333333333333334</v>
      </c>
      <c r="BE196">
        <v>3.6666666666666665</v>
      </c>
      <c r="BF196">
        <v>69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</row>
    <row r="197" spans="1:124" x14ac:dyDescent="0.25">
      <c r="A197">
        <v>20</v>
      </c>
      <c r="B197">
        <v>9</v>
      </c>
      <c r="C197" t="s">
        <v>60</v>
      </c>
      <c r="D197" t="s">
        <v>63</v>
      </c>
      <c r="F197">
        <v>7</v>
      </c>
      <c r="G197">
        <v>2</v>
      </c>
      <c r="H197">
        <v>4</v>
      </c>
      <c r="I197">
        <v>58</v>
      </c>
      <c r="K197">
        <v>0</v>
      </c>
      <c r="M197">
        <v>0</v>
      </c>
      <c r="Q197">
        <v>6</v>
      </c>
      <c r="W197">
        <v>6</v>
      </c>
      <c r="AA197">
        <v>5</v>
      </c>
      <c r="AC197">
        <v>10</v>
      </c>
      <c r="AD197">
        <v>2</v>
      </c>
      <c r="AE197">
        <v>54</v>
      </c>
      <c r="AF197">
        <v>97</v>
      </c>
      <c r="AV197">
        <v>0</v>
      </c>
      <c r="AW197">
        <v>2</v>
      </c>
      <c r="AX197">
        <v>0</v>
      </c>
      <c r="AY197">
        <v>0</v>
      </c>
      <c r="AZ197">
        <v>0</v>
      </c>
      <c r="BA197">
        <v>1.6666666666666667</v>
      </c>
      <c r="BB197">
        <v>0</v>
      </c>
      <c r="BC197">
        <v>3.3333333333333335</v>
      </c>
      <c r="BD197">
        <v>0.66666666666666663</v>
      </c>
      <c r="BE197">
        <v>18</v>
      </c>
      <c r="BF197">
        <v>32.333333333333336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</row>
    <row r="198" spans="1:124" x14ac:dyDescent="0.25">
      <c r="A198">
        <v>20</v>
      </c>
      <c r="B198">
        <v>9</v>
      </c>
      <c r="C198" t="s">
        <v>60</v>
      </c>
      <c r="D198" t="s">
        <v>63</v>
      </c>
      <c r="F198">
        <v>8</v>
      </c>
      <c r="G198">
        <v>2</v>
      </c>
      <c r="H198">
        <v>4</v>
      </c>
      <c r="I198">
        <v>46.333333333333336</v>
      </c>
      <c r="K198">
        <v>0</v>
      </c>
      <c r="M198">
        <v>0</v>
      </c>
      <c r="Q198">
        <v>7</v>
      </c>
      <c r="W198">
        <v>1</v>
      </c>
      <c r="AA198">
        <v>2</v>
      </c>
      <c r="AB198">
        <v>2</v>
      </c>
      <c r="AC198">
        <v>12</v>
      </c>
      <c r="AD198">
        <v>5</v>
      </c>
      <c r="AE198">
        <v>28</v>
      </c>
      <c r="AF198">
        <v>89</v>
      </c>
      <c r="AV198">
        <v>0</v>
      </c>
      <c r="AW198">
        <v>0.33333333333333331</v>
      </c>
      <c r="AX198">
        <v>0</v>
      </c>
      <c r="AY198">
        <v>0</v>
      </c>
      <c r="AZ198">
        <v>0</v>
      </c>
      <c r="BA198">
        <v>0.66666666666666663</v>
      </c>
      <c r="BB198">
        <v>0.66666666666666663</v>
      </c>
      <c r="BC198">
        <v>4</v>
      </c>
      <c r="BD198">
        <v>1.6666666666666667</v>
      </c>
      <c r="BE198">
        <v>9.3333333333333339</v>
      </c>
      <c r="BF198">
        <v>29.666666666666668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</row>
    <row r="199" spans="1:124" x14ac:dyDescent="0.25">
      <c r="A199">
        <v>20</v>
      </c>
      <c r="B199">
        <v>9</v>
      </c>
      <c r="C199" t="s">
        <v>60</v>
      </c>
      <c r="D199" t="s">
        <v>63</v>
      </c>
      <c r="F199">
        <v>9</v>
      </c>
      <c r="G199">
        <v>2</v>
      </c>
      <c r="H199">
        <v>4</v>
      </c>
      <c r="I199">
        <v>43</v>
      </c>
      <c r="K199">
        <v>0</v>
      </c>
      <c r="M199">
        <v>0</v>
      </c>
      <c r="Q199">
        <v>7</v>
      </c>
      <c r="W199">
        <v>2</v>
      </c>
      <c r="AA199">
        <v>2</v>
      </c>
      <c r="AC199">
        <v>24</v>
      </c>
      <c r="AD199">
        <v>51</v>
      </c>
      <c r="AE199">
        <v>4</v>
      </c>
      <c r="AF199">
        <v>23</v>
      </c>
      <c r="AI199">
        <v>23</v>
      </c>
      <c r="AV199">
        <v>0</v>
      </c>
      <c r="AW199">
        <v>0.66666666666666663</v>
      </c>
      <c r="AX199">
        <v>0</v>
      </c>
      <c r="AY199">
        <v>0</v>
      </c>
      <c r="AZ199">
        <v>0</v>
      </c>
      <c r="BA199">
        <v>0.66666666666666663</v>
      </c>
      <c r="BB199">
        <v>0</v>
      </c>
      <c r="BC199">
        <v>8</v>
      </c>
      <c r="BD199">
        <v>17</v>
      </c>
      <c r="BE199">
        <v>1.3333333333333333</v>
      </c>
      <c r="BF199">
        <v>7.666666666666667</v>
      </c>
      <c r="BG199">
        <v>0</v>
      </c>
      <c r="BH199">
        <v>0</v>
      </c>
      <c r="BI199">
        <v>7.666666666666667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</row>
    <row r="200" spans="1:124" x14ac:dyDescent="0.25">
      <c r="A200">
        <v>20</v>
      </c>
      <c r="B200">
        <v>9</v>
      </c>
      <c r="C200" t="s">
        <v>60</v>
      </c>
      <c r="D200" t="s">
        <v>63</v>
      </c>
      <c r="F200">
        <v>10</v>
      </c>
      <c r="G200">
        <v>0</v>
      </c>
      <c r="H200">
        <v>1</v>
      </c>
      <c r="I200">
        <v>33.083333333333336</v>
      </c>
      <c r="K200">
        <v>0</v>
      </c>
      <c r="M200">
        <v>0</v>
      </c>
      <c r="Q200">
        <v>6</v>
      </c>
      <c r="AA200">
        <v>45</v>
      </c>
      <c r="AC200">
        <v>42</v>
      </c>
      <c r="AD200">
        <v>45</v>
      </c>
      <c r="AE200">
        <v>16</v>
      </c>
      <c r="AF200">
        <v>242</v>
      </c>
      <c r="AI200">
        <v>7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3.75</v>
      </c>
      <c r="BB200">
        <v>0</v>
      </c>
      <c r="BC200">
        <v>3.5</v>
      </c>
      <c r="BD200">
        <v>3.75</v>
      </c>
      <c r="BE200">
        <v>1.3333333333333333</v>
      </c>
      <c r="BF200">
        <v>20.166666666666668</v>
      </c>
      <c r="BG200">
        <v>0</v>
      </c>
      <c r="BH200">
        <v>0</v>
      </c>
      <c r="BI200">
        <v>0.58333333333333337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</row>
    <row r="201" spans="1:124" x14ac:dyDescent="0.25">
      <c r="A201">
        <v>20</v>
      </c>
      <c r="B201">
        <v>9</v>
      </c>
      <c r="C201" t="s">
        <v>60</v>
      </c>
      <c r="D201" t="s">
        <v>63</v>
      </c>
      <c r="F201">
        <v>11</v>
      </c>
      <c r="G201">
        <v>1</v>
      </c>
      <c r="H201">
        <v>2</v>
      </c>
      <c r="I201">
        <v>70.5</v>
      </c>
      <c r="K201">
        <v>0</v>
      </c>
      <c r="M201">
        <v>0</v>
      </c>
      <c r="Q201">
        <v>7</v>
      </c>
      <c r="Z201">
        <v>2</v>
      </c>
      <c r="AA201">
        <v>5</v>
      </c>
      <c r="AC201">
        <v>123</v>
      </c>
      <c r="AD201">
        <v>8</v>
      </c>
      <c r="AE201">
        <v>1</v>
      </c>
      <c r="AF201">
        <v>266</v>
      </c>
      <c r="AI201">
        <v>18</v>
      </c>
      <c r="AV201">
        <v>0</v>
      </c>
      <c r="AW201">
        <v>0</v>
      </c>
      <c r="AX201">
        <v>0</v>
      </c>
      <c r="AY201">
        <v>0</v>
      </c>
      <c r="AZ201">
        <v>0.33333333333333331</v>
      </c>
      <c r="BA201">
        <v>0.83333333333333337</v>
      </c>
      <c r="BB201">
        <v>0</v>
      </c>
      <c r="BC201">
        <v>20.5</v>
      </c>
      <c r="BD201">
        <v>1.3333333333333333</v>
      </c>
      <c r="BE201">
        <v>0.16666666666666666</v>
      </c>
      <c r="BF201">
        <v>44.333333333333336</v>
      </c>
      <c r="BG201">
        <v>0</v>
      </c>
      <c r="BH201">
        <v>0</v>
      </c>
      <c r="BI201">
        <v>3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</row>
    <row r="202" spans="1:124" x14ac:dyDescent="0.25">
      <c r="A202">
        <v>21</v>
      </c>
      <c r="B202">
        <v>5</v>
      </c>
      <c r="C202" t="s">
        <v>67</v>
      </c>
      <c r="D202" t="s">
        <v>61</v>
      </c>
      <c r="F202">
        <v>2</v>
      </c>
      <c r="G202">
        <v>1</v>
      </c>
      <c r="H202">
        <v>2</v>
      </c>
      <c r="I202">
        <v>71.500000000000014</v>
      </c>
      <c r="J202">
        <v>92.250000000000014</v>
      </c>
      <c r="K202">
        <v>0</v>
      </c>
      <c r="L202">
        <v>0.23333333333333331</v>
      </c>
      <c r="M202">
        <v>0</v>
      </c>
      <c r="N202">
        <v>0.4</v>
      </c>
      <c r="O202">
        <v>0.31622776601683794</v>
      </c>
      <c r="P202">
        <v>1.3552618543578769</v>
      </c>
      <c r="Q202">
        <v>8</v>
      </c>
      <c r="R202">
        <v>6.1</v>
      </c>
      <c r="S202">
        <v>41.125466712800645</v>
      </c>
      <c r="T202">
        <v>0.44580451721193104</v>
      </c>
      <c r="Z202">
        <v>53</v>
      </c>
      <c r="AA202">
        <v>3</v>
      </c>
      <c r="AB202">
        <v>1</v>
      </c>
      <c r="AC202">
        <v>6</v>
      </c>
      <c r="AD202">
        <v>4</v>
      </c>
      <c r="AE202">
        <v>74</v>
      </c>
      <c r="AF202">
        <v>287</v>
      </c>
      <c r="AP202">
        <v>1</v>
      </c>
      <c r="AV202">
        <v>0</v>
      </c>
      <c r="AW202">
        <v>0</v>
      </c>
      <c r="AX202">
        <v>0</v>
      </c>
      <c r="AY202">
        <v>0</v>
      </c>
      <c r="AZ202">
        <v>8.8333333333333339</v>
      </c>
      <c r="BA202">
        <v>0.5</v>
      </c>
      <c r="BB202">
        <v>0.16666666666666666</v>
      </c>
      <c r="BC202">
        <v>1</v>
      </c>
      <c r="BD202">
        <v>0.66666666666666663</v>
      </c>
      <c r="BE202">
        <v>12.333333333333334</v>
      </c>
      <c r="BF202">
        <v>47.833333333333336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0.16666666666666666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V202">
        <v>0</v>
      </c>
      <c r="BW202">
        <v>0.31666666666666665</v>
      </c>
      <c r="BX202">
        <v>0</v>
      </c>
      <c r="BY202">
        <v>0</v>
      </c>
      <c r="BZ202">
        <v>0.95</v>
      </c>
      <c r="CA202">
        <v>2.1</v>
      </c>
      <c r="CB202">
        <v>3.3333333333333333E-2</v>
      </c>
      <c r="CC202">
        <v>19.600000000000001</v>
      </c>
      <c r="CD202">
        <v>1.3833333333333333</v>
      </c>
      <c r="CE202">
        <v>21.533333333333339</v>
      </c>
      <c r="CF202">
        <v>44.083333333333329</v>
      </c>
      <c r="CG202">
        <v>3.3333333333333333E-2</v>
      </c>
      <c r="CH202">
        <v>0</v>
      </c>
      <c r="CI202">
        <v>2.2000000000000002</v>
      </c>
      <c r="CJ202">
        <v>0</v>
      </c>
      <c r="CK202">
        <v>0</v>
      </c>
      <c r="CL202">
        <v>0.23333333333333331</v>
      </c>
      <c r="CM202">
        <v>0</v>
      </c>
      <c r="CN202">
        <v>0</v>
      </c>
      <c r="CO202">
        <v>0</v>
      </c>
      <c r="CP202">
        <v>1.6666666666666666E-2</v>
      </c>
      <c r="CQ202">
        <v>0</v>
      </c>
      <c r="CR202">
        <v>0</v>
      </c>
      <c r="CS202">
        <v>0</v>
      </c>
      <c r="CT202">
        <v>0</v>
      </c>
      <c r="CW202">
        <v>0</v>
      </c>
      <c r="CX202">
        <v>1.434954740117792</v>
      </c>
      <c r="CY202">
        <v>0</v>
      </c>
      <c r="CZ202">
        <v>0</v>
      </c>
      <c r="DA202">
        <v>2.9181813915472845</v>
      </c>
      <c r="DB202">
        <v>1.104921028901948</v>
      </c>
      <c r="DC202">
        <v>2.1081851067789192</v>
      </c>
      <c r="DD202">
        <v>1.2155479478818514</v>
      </c>
      <c r="DE202">
        <v>0.77692770393058697</v>
      </c>
      <c r="DF202">
        <v>0.82632556008167268</v>
      </c>
      <c r="DG202">
        <v>2.1081851067789192</v>
      </c>
      <c r="DH202">
        <v>0</v>
      </c>
      <c r="DI202">
        <v>3.1622776601683795</v>
      </c>
      <c r="DJ202">
        <v>0</v>
      </c>
      <c r="DK202">
        <v>0</v>
      </c>
      <c r="DL202">
        <v>1.3552618543578769</v>
      </c>
      <c r="DM202">
        <v>0</v>
      </c>
      <c r="DN202">
        <v>0</v>
      </c>
      <c r="DO202">
        <v>0</v>
      </c>
      <c r="DP202">
        <v>3.1622776601683795</v>
      </c>
      <c r="DQ202">
        <v>0</v>
      </c>
      <c r="DR202">
        <v>0</v>
      </c>
      <c r="DS202">
        <v>0</v>
      </c>
      <c r="DT202">
        <v>0</v>
      </c>
    </row>
    <row r="203" spans="1:124" x14ac:dyDescent="0.25">
      <c r="A203">
        <v>21</v>
      </c>
      <c r="B203">
        <v>5</v>
      </c>
      <c r="C203" t="s">
        <v>67</v>
      </c>
      <c r="D203" t="s">
        <v>61</v>
      </c>
      <c r="F203">
        <v>3</v>
      </c>
      <c r="G203">
        <v>1</v>
      </c>
      <c r="H203">
        <v>2</v>
      </c>
      <c r="I203">
        <v>78.333333333333343</v>
      </c>
      <c r="K203">
        <v>0</v>
      </c>
      <c r="M203">
        <v>0</v>
      </c>
      <c r="Q203">
        <v>7</v>
      </c>
      <c r="W203">
        <v>7</v>
      </c>
      <c r="Z203">
        <v>1</v>
      </c>
      <c r="AA203">
        <v>7</v>
      </c>
      <c r="AC203">
        <v>33</v>
      </c>
      <c r="AD203">
        <v>2</v>
      </c>
      <c r="AE203">
        <v>227</v>
      </c>
      <c r="AF203">
        <v>193</v>
      </c>
      <c r="AV203">
        <v>0</v>
      </c>
      <c r="AW203">
        <v>1.1666666666666667</v>
      </c>
      <c r="AX203">
        <v>0</v>
      </c>
      <c r="AY203">
        <v>0</v>
      </c>
      <c r="AZ203">
        <v>0.16666666666666666</v>
      </c>
      <c r="BA203">
        <v>1.1666666666666667</v>
      </c>
      <c r="BB203">
        <v>0</v>
      </c>
      <c r="BC203">
        <v>5.5</v>
      </c>
      <c r="BD203">
        <v>0.33333333333333331</v>
      </c>
      <c r="BE203">
        <v>37.833333333333336</v>
      </c>
      <c r="BF203">
        <v>32.166666666666664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</row>
    <row r="204" spans="1:124" x14ac:dyDescent="0.25">
      <c r="A204">
        <v>21</v>
      </c>
      <c r="B204">
        <v>5</v>
      </c>
      <c r="C204" t="s">
        <v>67</v>
      </c>
      <c r="D204" t="s">
        <v>61</v>
      </c>
      <c r="F204">
        <v>4</v>
      </c>
      <c r="G204">
        <v>1</v>
      </c>
      <c r="H204">
        <v>2</v>
      </c>
      <c r="I204">
        <v>165.33333333333331</v>
      </c>
      <c r="K204">
        <v>0</v>
      </c>
      <c r="M204">
        <v>0</v>
      </c>
      <c r="Q204">
        <v>5</v>
      </c>
      <c r="AA204">
        <v>6</v>
      </c>
      <c r="AC204">
        <v>180</v>
      </c>
      <c r="AD204">
        <v>13</v>
      </c>
      <c r="AE204">
        <v>145</v>
      </c>
      <c r="AF204">
        <v>648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30</v>
      </c>
      <c r="BD204">
        <v>2.1666666666666665</v>
      </c>
      <c r="BE204">
        <v>24.166666666666668</v>
      </c>
      <c r="BF204">
        <v>108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</row>
    <row r="205" spans="1:124" x14ac:dyDescent="0.25">
      <c r="A205">
        <v>21</v>
      </c>
      <c r="B205">
        <v>5</v>
      </c>
      <c r="C205" t="s">
        <v>67</v>
      </c>
      <c r="D205" t="s">
        <v>61</v>
      </c>
      <c r="F205">
        <v>5</v>
      </c>
      <c r="G205">
        <v>1</v>
      </c>
      <c r="H205">
        <v>2</v>
      </c>
      <c r="I205">
        <v>70.166666666666657</v>
      </c>
      <c r="K205">
        <v>0.33333333333333331</v>
      </c>
      <c r="M205">
        <v>1</v>
      </c>
      <c r="Q205">
        <v>7</v>
      </c>
      <c r="W205">
        <v>1</v>
      </c>
      <c r="Z205">
        <v>1</v>
      </c>
      <c r="AA205">
        <v>28</v>
      </c>
      <c r="AC205">
        <v>119</v>
      </c>
      <c r="AD205">
        <v>16</v>
      </c>
      <c r="AE205">
        <v>94</v>
      </c>
      <c r="AF205">
        <v>162</v>
      </c>
      <c r="AL205">
        <v>2</v>
      </c>
      <c r="AV205">
        <v>0</v>
      </c>
      <c r="AW205">
        <v>0.16666666666666666</v>
      </c>
      <c r="AX205">
        <v>0</v>
      </c>
      <c r="AY205">
        <v>0</v>
      </c>
      <c r="AZ205">
        <v>0.16666666666666666</v>
      </c>
      <c r="BA205">
        <v>4.666666666666667</v>
      </c>
      <c r="BB205">
        <v>0</v>
      </c>
      <c r="BC205">
        <v>19.833333333333332</v>
      </c>
      <c r="BD205">
        <v>2.6666666666666665</v>
      </c>
      <c r="BE205">
        <v>15.666666666666666</v>
      </c>
      <c r="BF205">
        <v>27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0.33333333333333331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</row>
    <row r="206" spans="1:124" x14ac:dyDescent="0.25">
      <c r="A206">
        <v>21</v>
      </c>
      <c r="B206">
        <v>5</v>
      </c>
      <c r="C206" t="s">
        <v>67</v>
      </c>
      <c r="D206" t="s">
        <v>61</v>
      </c>
      <c r="F206">
        <v>6</v>
      </c>
      <c r="G206">
        <v>2</v>
      </c>
      <c r="H206">
        <v>4</v>
      </c>
      <c r="I206">
        <v>130.33333333333331</v>
      </c>
      <c r="K206">
        <v>0.66666666666666663</v>
      </c>
      <c r="M206">
        <v>1</v>
      </c>
      <c r="Q206">
        <v>5</v>
      </c>
      <c r="AA206">
        <v>4</v>
      </c>
      <c r="AC206">
        <v>88</v>
      </c>
      <c r="AD206">
        <v>1</v>
      </c>
      <c r="AE206">
        <v>146</v>
      </c>
      <c r="AF206">
        <v>152</v>
      </c>
      <c r="AL206">
        <v>2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1.3333333333333333</v>
      </c>
      <c r="BB206">
        <v>0</v>
      </c>
      <c r="BC206">
        <v>29.333333333333332</v>
      </c>
      <c r="BD206">
        <v>0.33333333333333331</v>
      </c>
      <c r="BE206">
        <v>48.666666666666664</v>
      </c>
      <c r="BF206">
        <v>50.666666666666664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0.66666666666666663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</row>
    <row r="207" spans="1:124" x14ac:dyDescent="0.25">
      <c r="A207">
        <v>21</v>
      </c>
      <c r="B207">
        <v>5</v>
      </c>
      <c r="C207" t="s">
        <v>67</v>
      </c>
      <c r="D207" t="s">
        <v>61</v>
      </c>
      <c r="F207">
        <v>7</v>
      </c>
      <c r="G207">
        <v>1</v>
      </c>
      <c r="H207">
        <v>2</v>
      </c>
      <c r="I207">
        <v>68.833333333333343</v>
      </c>
      <c r="K207">
        <v>0</v>
      </c>
      <c r="M207">
        <v>0</v>
      </c>
      <c r="Q207">
        <v>8</v>
      </c>
      <c r="W207">
        <v>1</v>
      </c>
      <c r="AA207">
        <v>7</v>
      </c>
      <c r="AB207">
        <v>1</v>
      </c>
      <c r="AC207">
        <v>305</v>
      </c>
      <c r="AD207">
        <v>16</v>
      </c>
      <c r="AE207">
        <v>8</v>
      </c>
      <c r="AF207">
        <v>74</v>
      </c>
      <c r="AG207">
        <v>1</v>
      </c>
      <c r="AV207">
        <v>0</v>
      </c>
      <c r="AW207">
        <v>0.16666666666666666</v>
      </c>
      <c r="AX207">
        <v>0</v>
      </c>
      <c r="AY207">
        <v>0</v>
      </c>
      <c r="AZ207">
        <v>0</v>
      </c>
      <c r="BA207">
        <v>1.1666666666666667</v>
      </c>
      <c r="BB207">
        <v>0.16666666666666666</v>
      </c>
      <c r="BC207">
        <v>50.833333333333336</v>
      </c>
      <c r="BD207">
        <v>2.6666666666666665</v>
      </c>
      <c r="BE207">
        <v>1.3333333333333333</v>
      </c>
      <c r="BF207">
        <v>12.333333333333334</v>
      </c>
      <c r="BG207">
        <v>0.16666666666666666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</row>
    <row r="208" spans="1:124" x14ac:dyDescent="0.25">
      <c r="A208">
        <v>21</v>
      </c>
      <c r="B208">
        <v>5</v>
      </c>
      <c r="C208" t="s">
        <v>67</v>
      </c>
      <c r="D208" t="s">
        <v>61</v>
      </c>
      <c r="F208">
        <v>8</v>
      </c>
      <c r="G208">
        <v>1</v>
      </c>
      <c r="H208">
        <v>2</v>
      </c>
      <c r="I208">
        <v>48.5</v>
      </c>
      <c r="K208">
        <v>0</v>
      </c>
      <c r="M208">
        <v>0</v>
      </c>
      <c r="Q208">
        <v>6</v>
      </c>
      <c r="W208">
        <v>6</v>
      </c>
      <c r="AA208">
        <v>1</v>
      </c>
      <c r="AC208">
        <v>212</v>
      </c>
      <c r="AD208">
        <v>30</v>
      </c>
      <c r="AE208">
        <v>2</v>
      </c>
      <c r="AF208">
        <v>40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0.16666666666666666</v>
      </c>
      <c r="BB208">
        <v>0</v>
      </c>
      <c r="BC208">
        <v>35.333333333333336</v>
      </c>
      <c r="BD208">
        <v>5</v>
      </c>
      <c r="BE208">
        <v>0.33333333333333331</v>
      </c>
      <c r="BF208">
        <v>6.666666666666667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</row>
    <row r="209" spans="1:124" x14ac:dyDescent="0.25">
      <c r="A209">
        <v>21</v>
      </c>
      <c r="B209">
        <v>5</v>
      </c>
      <c r="C209" t="s">
        <v>67</v>
      </c>
      <c r="D209" t="s">
        <v>61</v>
      </c>
      <c r="F209">
        <v>9</v>
      </c>
      <c r="G209">
        <v>3</v>
      </c>
      <c r="H209">
        <v>8</v>
      </c>
      <c r="I209">
        <v>137.33333333333331</v>
      </c>
      <c r="K209">
        <v>0.66666666666666663</v>
      </c>
      <c r="M209">
        <v>1</v>
      </c>
      <c r="Q209">
        <v>4</v>
      </c>
      <c r="AA209">
        <v>6</v>
      </c>
      <c r="AC209">
        <v>9</v>
      </c>
      <c r="AE209">
        <v>30</v>
      </c>
      <c r="AF209">
        <v>161</v>
      </c>
      <c r="AL209">
        <v>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4</v>
      </c>
      <c r="BB209">
        <v>0</v>
      </c>
      <c r="BC209">
        <v>6</v>
      </c>
      <c r="BD209">
        <v>0</v>
      </c>
      <c r="BE209">
        <v>20</v>
      </c>
      <c r="BF209">
        <v>107.33333333333333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0.66666666666666663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</row>
    <row r="210" spans="1:124" x14ac:dyDescent="0.25">
      <c r="A210">
        <v>21</v>
      </c>
      <c r="B210">
        <v>5</v>
      </c>
      <c r="C210" t="s">
        <v>67</v>
      </c>
      <c r="D210" t="s">
        <v>61</v>
      </c>
      <c r="F210">
        <v>10</v>
      </c>
      <c r="G210">
        <v>3</v>
      </c>
      <c r="H210">
        <v>8</v>
      </c>
      <c r="I210">
        <v>110</v>
      </c>
      <c r="K210">
        <v>0.66666666666666663</v>
      </c>
      <c r="M210">
        <v>1</v>
      </c>
      <c r="Q210">
        <v>5</v>
      </c>
      <c r="W210">
        <v>1</v>
      </c>
      <c r="AC210">
        <v>16</v>
      </c>
      <c r="AE210">
        <v>64</v>
      </c>
      <c r="AF210">
        <v>51</v>
      </c>
      <c r="AI210">
        <v>33</v>
      </c>
      <c r="AL210">
        <v>1</v>
      </c>
      <c r="AV210">
        <v>0</v>
      </c>
      <c r="AW210">
        <v>0.66666666666666663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10.666666666666666</v>
      </c>
      <c r="BD210">
        <v>0</v>
      </c>
      <c r="BE210">
        <v>42.666666666666664</v>
      </c>
      <c r="BF210">
        <v>34</v>
      </c>
      <c r="BG210">
        <v>0</v>
      </c>
      <c r="BH210">
        <v>0</v>
      </c>
      <c r="BI210">
        <v>22</v>
      </c>
      <c r="BJ210">
        <v>0</v>
      </c>
      <c r="BK210">
        <v>0</v>
      </c>
      <c r="BL210">
        <v>0</v>
      </c>
      <c r="BM210">
        <v>0.66666666666666663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</row>
    <row r="211" spans="1:124" x14ac:dyDescent="0.25">
      <c r="A211">
        <v>21</v>
      </c>
      <c r="B211">
        <v>5</v>
      </c>
      <c r="C211" t="s">
        <v>67</v>
      </c>
      <c r="D211" t="s">
        <v>61</v>
      </c>
      <c r="F211">
        <v>11</v>
      </c>
      <c r="G211">
        <v>1</v>
      </c>
      <c r="H211">
        <v>2</v>
      </c>
      <c r="I211">
        <v>42.166666666666664</v>
      </c>
      <c r="K211">
        <v>0</v>
      </c>
      <c r="M211">
        <v>0</v>
      </c>
      <c r="Q211">
        <v>6</v>
      </c>
      <c r="Z211">
        <v>2</v>
      </c>
      <c r="AA211">
        <v>42</v>
      </c>
      <c r="AC211">
        <v>45</v>
      </c>
      <c r="AE211">
        <v>74</v>
      </c>
      <c r="AF211">
        <v>89</v>
      </c>
      <c r="AG211">
        <v>1</v>
      </c>
      <c r="AV211">
        <v>0</v>
      </c>
      <c r="AW211">
        <v>0</v>
      </c>
      <c r="AX211">
        <v>0</v>
      </c>
      <c r="AY211">
        <v>0</v>
      </c>
      <c r="AZ211">
        <v>0.33333333333333331</v>
      </c>
      <c r="BA211">
        <v>7</v>
      </c>
      <c r="BB211">
        <v>0</v>
      </c>
      <c r="BC211">
        <v>7.5</v>
      </c>
      <c r="BD211">
        <v>0</v>
      </c>
      <c r="BE211">
        <v>12.333333333333334</v>
      </c>
      <c r="BF211">
        <v>14.833333333333334</v>
      </c>
      <c r="BG211">
        <v>0.16666666666666666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</row>
    <row r="212" spans="1:124" x14ac:dyDescent="0.25">
      <c r="A212">
        <v>22</v>
      </c>
      <c r="B212">
        <v>2</v>
      </c>
      <c r="C212" t="s">
        <v>68</v>
      </c>
      <c r="D212" t="s">
        <v>61</v>
      </c>
      <c r="F212">
        <v>2</v>
      </c>
      <c r="G212">
        <v>0</v>
      </c>
      <c r="H212">
        <v>1</v>
      </c>
      <c r="I212">
        <v>111.08333333333333</v>
      </c>
      <c r="J212">
        <v>142.125</v>
      </c>
      <c r="K212">
        <v>8.3333333333333329E-2</v>
      </c>
      <c r="L212">
        <v>0.4916666666666667</v>
      </c>
      <c r="M212">
        <v>1</v>
      </c>
      <c r="N212">
        <v>0.5</v>
      </c>
      <c r="O212">
        <v>0.93330853141649506</v>
      </c>
      <c r="P212">
        <v>1.8982546401691425</v>
      </c>
      <c r="Q212">
        <v>7</v>
      </c>
      <c r="R212">
        <v>10.199999999999999</v>
      </c>
      <c r="S212">
        <v>74.614309210022768</v>
      </c>
      <c r="T212">
        <v>0.52499074202302742</v>
      </c>
      <c r="W212">
        <v>1166</v>
      </c>
      <c r="AA212">
        <v>32</v>
      </c>
      <c r="AC212">
        <v>20</v>
      </c>
      <c r="AD212">
        <v>40</v>
      </c>
      <c r="AE212">
        <v>61</v>
      </c>
      <c r="AF212">
        <v>10</v>
      </c>
      <c r="AP212">
        <v>4</v>
      </c>
      <c r="AQ212">
        <v>1</v>
      </c>
      <c r="AV212">
        <v>0</v>
      </c>
      <c r="AW212">
        <v>97.166666666666671</v>
      </c>
      <c r="AX212">
        <v>0</v>
      </c>
      <c r="AY212">
        <v>0</v>
      </c>
      <c r="AZ212">
        <v>0</v>
      </c>
      <c r="BA212">
        <v>2.6666666666666665</v>
      </c>
      <c r="BB212">
        <v>0</v>
      </c>
      <c r="BC212">
        <v>1.6666666666666667</v>
      </c>
      <c r="BD212">
        <v>3.3333333333333335</v>
      </c>
      <c r="BE212">
        <v>5.083333333333333</v>
      </c>
      <c r="BF212">
        <v>0.83333333333333337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0.33333333333333331</v>
      </c>
      <c r="BM212">
        <v>0</v>
      </c>
      <c r="BN212">
        <v>0</v>
      </c>
      <c r="BO212">
        <v>0</v>
      </c>
      <c r="BP212">
        <v>0</v>
      </c>
      <c r="BQ212">
        <v>8.3333333333333329E-2</v>
      </c>
      <c r="BR212">
        <v>0</v>
      </c>
      <c r="BS212">
        <v>0</v>
      </c>
      <c r="BT212">
        <v>0</v>
      </c>
      <c r="BV212">
        <v>0.54166666666666674</v>
      </c>
      <c r="BW212">
        <v>31.416666666666664</v>
      </c>
      <c r="BX212">
        <v>0</v>
      </c>
      <c r="BY212">
        <v>0</v>
      </c>
      <c r="BZ212">
        <v>6.375</v>
      </c>
      <c r="CA212">
        <v>22.166666666666664</v>
      </c>
      <c r="CB212">
        <v>2.7083333333333335</v>
      </c>
      <c r="CC212">
        <v>16.858333333333334</v>
      </c>
      <c r="CD212">
        <v>11.308333333333334</v>
      </c>
      <c r="CE212">
        <v>4.0583333333333336</v>
      </c>
      <c r="CF212">
        <v>30.666666666666668</v>
      </c>
      <c r="CG212">
        <v>12.483333333333333</v>
      </c>
      <c r="CH212">
        <v>0</v>
      </c>
      <c r="CI212">
        <v>0.47499999999999998</v>
      </c>
      <c r="CJ212">
        <v>0</v>
      </c>
      <c r="CK212">
        <v>0</v>
      </c>
      <c r="CL212">
        <v>0.4</v>
      </c>
      <c r="CM212">
        <v>0</v>
      </c>
      <c r="CN212">
        <v>0</v>
      </c>
      <c r="CO212">
        <v>0</v>
      </c>
      <c r="CP212">
        <v>3.0666666666666669</v>
      </c>
      <c r="CQ212">
        <v>8.3333333333333332E-3</v>
      </c>
      <c r="CR212">
        <v>0</v>
      </c>
      <c r="CS212">
        <v>8.3333333333333343E-2</v>
      </c>
      <c r="CT212">
        <v>0</v>
      </c>
      <c r="CW212">
        <v>2.2273773210752821</v>
      </c>
      <c r="CX212">
        <v>1.2249811815177529</v>
      </c>
      <c r="CY212">
        <v>0</v>
      </c>
      <c r="CZ212">
        <v>0</v>
      </c>
      <c r="DA212">
        <v>0.80186723484437405</v>
      </c>
      <c r="DB212">
        <v>0.96959123352622367</v>
      </c>
      <c r="DC212">
        <v>1.0952050174479939</v>
      </c>
      <c r="DD212">
        <v>1.0076269928165293</v>
      </c>
      <c r="DE212">
        <v>0.73055291560087787</v>
      </c>
      <c r="DF212">
        <v>1.4371161122250358</v>
      </c>
      <c r="DG212">
        <v>1.0663918025682733</v>
      </c>
      <c r="DH212">
        <v>0</v>
      </c>
      <c r="DI212">
        <v>1.2760067751556619</v>
      </c>
      <c r="DJ212">
        <v>0</v>
      </c>
      <c r="DK212">
        <v>0</v>
      </c>
      <c r="DL212">
        <v>2.3504662001451306</v>
      </c>
      <c r="DM212">
        <v>0</v>
      </c>
      <c r="DN212">
        <v>0</v>
      </c>
      <c r="DO212">
        <v>0</v>
      </c>
      <c r="DP212">
        <v>1.0936388794934826</v>
      </c>
      <c r="DQ212">
        <v>3.1622776601683795</v>
      </c>
      <c r="DR212">
        <v>0</v>
      </c>
      <c r="DS212">
        <v>3.1622776601683791</v>
      </c>
      <c r="DT212">
        <v>0</v>
      </c>
    </row>
    <row r="213" spans="1:124" x14ac:dyDescent="0.25">
      <c r="A213">
        <v>22</v>
      </c>
      <c r="B213">
        <v>2</v>
      </c>
      <c r="C213" t="s">
        <v>68</v>
      </c>
      <c r="D213" t="s">
        <v>61</v>
      </c>
      <c r="F213">
        <v>3</v>
      </c>
      <c r="G213">
        <v>1</v>
      </c>
      <c r="H213">
        <v>2</v>
      </c>
      <c r="I213">
        <v>179.66666666666666</v>
      </c>
      <c r="K213">
        <v>0</v>
      </c>
      <c r="M213">
        <v>0</v>
      </c>
      <c r="Q213">
        <v>8</v>
      </c>
      <c r="W213">
        <v>496</v>
      </c>
      <c r="Z213">
        <v>104</v>
      </c>
      <c r="AA213">
        <v>48</v>
      </c>
      <c r="AB213">
        <v>12</v>
      </c>
      <c r="AC213">
        <v>134</v>
      </c>
      <c r="AD213">
        <v>240</v>
      </c>
      <c r="AE213">
        <v>40</v>
      </c>
      <c r="AF213">
        <v>4</v>
      </c>
      <c r="AV213">
        <v>0</v>
      </c>
      <c r="AW213">
        <v>82.666666666666671</v>
      </c>
      <c r="AX213">
        <v>0</v>
      </c>
      <c r="AY213">
        <v>0</v>
      </c>
      <c r="AZ213">
        <v>17.333333333333332</v>
      </c>
      <c r="BA213">
        <v>8</v>
      </c>
      <c r="BB213">
        <v>2</v>
      </c>
      <c r="BC213">
        <v>22.333333333333332</v>
      </c>
      <c r="BD213">
        <v>40</v>
      </c>
      <c r="BE213">
        <v>6.666666666666667</v>
      </c>
      <c r="BF213">
        <v>0.66666666666666663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</row>
    <row r="214" spans="1:124" x14ac:dyDescent="0.25">
      <c r="A214">
        <v>22</v>
      </c>
      <c r="B214">
        <v>2</v>
      </c>
      <c r="C214" t="s">
        <v>68</v>
      </c>
      <c r="D214" t="s">
        <v>61</v>
      </c>
      <c r="F214">
        <v>4</v>
      </c>
      <c r="G214">
        <v>0</v>
      </c>
      <c r="H214">
        <v>1</v>
      </c>
      <c r="I214">
        <v>151.16666666666669</v>
      </c>
      <c r="K214">
        <v>3</v>
      </c>
      <c r="M214">
        <v>1</v>
      </c>
      <c r="Q214">
        <v>8</v>
      </c>
      <c r="W214">
        <v>74</v>
      </c>
      <c r="Z214">
        <v>52</v>
      </c>
      <c r="AA214">
        <v>368</v>
      </c>
      <c r="AB214">
        <v>14</v>
      </c>
      <c r="AC214">
        <v>172</v>
      </c>
      <c r="AD214">
        <v>242</v>
      </c>
      <c r="AE214">
        <v>24</v>
      </c>
      <c r="AF214">
        <v>868</v>
      </c>
      <c r="AL214">
        <v>36</v>
      </c>
      <c r="AV214">
        <v>0</v>
      </c>
      <c r="AW214">
        <v>6.166666666666667</v>
      </c>
      <c r="AX214">
        <v>0</v>
      </c>
      <c r="AY214">
        <v>0</v>
      </c>
      <c r="AZ214">
        <v>4.333333333333333</v>
      </c>
      <c r="BA214">
        <v>30.666666666666668</v>
      </c>
      <c r="BB214">
        <v>1.1666666666666667</v>
      </c>
      <c r="BC214">
        <v>14.333333333333334</v>
      </c>
      <c r="BD214">
        <v>20.166666666666668</v>
      </c>
      <c r="BE214">
        <v>2</v>
      </c>
      <c r="BF214">
        <v>72.333333333333329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3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</row>
    <row r="215" spans="1:124" x14ac:dyDescent="0.25">
      <c r="A215">
        <v>22</v>
      </c>
      <c r="B215">
        <v>2</v>
      </c>
      <c r="C215" t="s">
        <v>68</v>
      </c>
      <c r="D215" t="s">
        <v>61</v>
      </c>
      <c r="F215">
        <v>5</v>
      </c>
      <c r="G215">
        <v>1</v>
      </c>
      <c r="H215">
        <v>2</v>
      </c>
      <c r="I215">
        <v>334.33333333333331</v>
      </c>
      <c r="K215">
        <v>0</v>
      </c>
      <c r="M215">
        <v>0</v>
      </c>
      <c r="Q215">
        <v>11</v>
      </c>
      <c r="V215">
        <v>6</v>
      </c>
      <c r="W215">
        <v>482</v>
      </c>
      <c r="Z215">
        <v>15</v>
      </c>
      <c r="AA215">
        <v>445</v>
      </c>
      <c r="AB215">
        <v>7</v>
      </c>
      <c r="AC215">
        <v>85</v>
      </c>
      <c r="AD215">
        <v>78</v>
      </c>
      <c r="AE215">
        <v>23</v>
      </c>
      <c r="AF215">
        <v>823</v>
      </c>
      <c r="AG215">
        <v>36</v>
      </c>
      <c r="AP215">
        <v>6</v>
      </c>
      <c r="AV215">
        <v>1</v>
      </c>
      <c r="AW215">
        <v>80.333333333333329</v>
      </c>
      <c r="AX215">
        <v>0</v>
      </c>
      <c r="AY215">
        <v>0</v>
      </c>
      <c r="AZ215">
        <v>2.5</v>
      </c>
      <c r="BA215">
        <v>74.166666666666671</v>
      </c>
      <c r="BB215">
        <v>1.1666666666666667</v>
      </c>
      <c r="BC215">
        <v>14.166666666666666</v>
      </c>
      <c r="BD215">
        <v>13</v>
      </c>
      <c r="BE215">
        <v>3.8333333333333335</v>
      </c>
      <c r="BF215">
        <v>137.16666666666666</v>
      </c>
      <c r="BG215">
        <v>6</v>
      </c>
      <c r="BH215">
        <v>0</v>
      </c>
      <c r="BI215">
        <v>0</v>
      </c>
      <c r="BJ215">
        <v>0</v>
      </c>
      <c r="BK215">
        <v>0</v>
      </c>
      <c r="BL215">
        <v>1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</row>
    <row r="216" spans="1:124" x14ac:dyDescent="0.25">
      <c r="A216">
        <v>22</v>
      </c>
      <c r="B216">
        <v>2</v>
      </c>
      <c r="C216" t="s">
        <v>68</v>
      </c>
      <c r="D216" t="s">
        <v>61</v>
      </c>
      <c r="F216">
        <v>6</v>
      </c>
      <c r="G216">
        <v>0</v>
      </c>
      <c r="H216">
        <v>1</v>
      </c>
      <c r="I216">
        <v>89.666666666666671</v>
      </c>
      <c r="K216">
        <v>0.83333333333333337</v>
      </c>
      <c r="M216">
        <v>1</v>
      </c>
      <c r="Q216">
        <v>12</v>
      </c>
      <c r="V216">
        <v>7</v>
      </c>
      <c r="W216">
        <v>144</v>
      </c>
      <c r="Z216">
        <v>43</v>
      </c>
      <c r="AA216">
        <v>446</v>
      </c>
      <c r="AB216">
        <v>35</v>
      </c>
      <c r="AC216">
        <v>165</v>
      </c>
      <c r="AD216">
        <v>59</v>
      </c>
      <c r="AE216">
        <v>54</v>
      </c>
      <c r="AF216">
        <v>72</v>
      </c>
      <c r="AG216">
        <v>36</v>
      </c>
      <c r="AI216">
        <v>5</v>
      </c>
      <c r="AP216">
        <v>10</v>
      </c>
      <c r="AS216">
        <v>10</v>
      </c>
      <c r="AV216">
        <v>0.58333333333333337</v>
      </c>
      <c r="AW216">
        <v>12</v>
      </c>
      <c r="AX216">
        <v>0</v>
      </c>
      <c r="AY216">
        <v>0</v>
      </c>
      <c r="AZ216">
        <v>3.5833333333333335</v>
      </c>
      <c r="BA216">
        <v>37.166666666666664</v>
      </c>
      <c r="BB216">
        <v>2.9166666666666665</v>
      </c>
      <c r="BC216">
        <v>13.75</v>
      </c>
      <c r="BD216">
        <v>4.916666666666667</v>
      </c>
      <c r="BE216">
        <v>4.5</v>
      </c>
      <c r="BF216">
        <v>6</v>
      </c>
      <c r="BG216">
        <v>3</v>
      </c>
      <c r="BH216">
        <v>0</v>
      </c>
      <c r="BI216">
        <v>0.41666666666666669</v>
      </c>
      <c r="BJ216">
        <v>0</v>
      </c>
      <c r="BK216">
        <v>0</v>
      </c>
      <c r="BL216">
        <v>0.83333333333333337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0.83333333333333337</v>
      </c>
      <c r="BT216">
        <v>0</v>
      </c>
    </row>
    <row r="217" spans="1:124" x14ac:dyDescent="0.25">
      <c r="A217">
        <v>22</v>
      </c>
      <c r="B217">
        <v>2</v>
      </c>
      <c r="C217" t="s">
        <v>68</v>
      </c>
      <c r="D217" t="s">
        <v>61</v>
      </c>
      <c r="F217">
        <v>7</v>
      </c>
      <c r="G217">
        <v>1</v>
      </c>
      <c r="H217">
        <v>2</v>
      </c>
      <c r="I217">
        <v>129.66666666666666</v>
      </c>
      <c r="K217">
        <v>0</v>
      </c>
      <c r="M217">
        <v>0</v>
      </c>
      <c r="Q217">
        <v>12</v>
      </c>
      <c r="V217">
        <v>23</v>
      </c>
      <c r="W217">
        <v>69</v>
      </c>
      <c r="Z217">
        <v>28</v>
      </c>
      <c r="AA217">
        <v>137</v>
      </c>
      <c r="AB217">
        <v>31</v>
      </c>
      <c r="AC217">
        <v>233</v>
      </c>
      <c r="AD217">
        <v>16</v>
      </c>
      <c r="AE217">
        <v>16</v>
      </c>
      <c r="AF217">
        <v>29</v>
      </c>
      <c r="AG217">
        <v>176</v>
      </c>
      <c r="AI217">
        <v>2</v>
      </c>
      <c r="AP217">
        <v>18</v>
      </c>
      <c r="AV217">
        <v>3.8333333333333335</v>
      </c>
      <c r="AW217">
        <v>11.5</v>
      </c>
      <c r="AX217">
        <v>0</v>
      </c>
      <c r="AY217">
        <v>0</v>
      </c>
      <c r="AZ217">
        <v>4.666666666666667</v>
      </c>
      <c r="BA217">
        <v>22.833333333333332</v>
      </c>
      <c r="BB217">
        <v>5.166666666666667</v>
      </c>
      <c r="BC217">
        <v>38.833333333333336</v>
      </c>
      <c r="BD217">
        <v>2.6666666666666665</v>
      </c>
      <c r="BE217">
        <v>2.6666666666666665</v>
      </c>
      <c r="BF217">
        <v>4.833333333333333</v>
      </c>
      <c r="BG217">
        <v>29.333333333333332</v>
      </c>
      <c r="BH217">
        <v>0</v>
      </c>
      <c r="BI217">
        <v>0.33333333333333331</v>
      </c>
      <c r="BJ217">
        <v>0</v>
      </c>
      <c r="BK217">
        <v>0</v>
      </c>
      <c r="BL217">
        <v>3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</row>
    <row r="218" spans="1:124" x14ac:dyDescent="0.25">
      <c r="A218">
        <v>22</v>
      </c>
      <c r="B218">
        <v>2</v>
      </c>
      <c r="C218" t="s">
        <v>68</v>
      </c>
      <c r="D218" t="s">
        <v>61</v>
      </c>
      <c r="F218">
        <v>8</v>
      </c>
      <c r="G218">
        <v>1</v>
      </c>
      <c r="H218">
        <v>2</v>
      </c>
      <c r="I218">
        <v>110.83333333333334</v>
      </c>
      <c r="K218">
        <v>0.66666666666666663</v>
      </c>
      <c r="M218">
        <v>1</v>
      </c>
      <c r="Q218">
        <v>11</v>
      </c>
      <c r="W218">
        <v>36</v>
      </c>
      <c r="Z218">
        <v>32</v>
      </c>
      <c r="AA218">
        <v>45</v>
      </c>
      <c r="AB218">
        <v>61</v>
      </c>
      <c r="AC218">
        <v>157</v>
      </c>
      <c r="AD218">
        <v>36</v>
      </c>
      <c r="AE218">
        <v>6</v>
      </c>
      <c r="AF218">
        <v>21</v>
      </c>
      <c r="AG218">
        <v>226</v>
      </c>
      <c r="AI218">
        <v>7</v>
      </c>
      <c r="AL218">
        <v>4</v>
      </c>
      <c r="AP218">
        <v>38</v>
      </c>
      <c r="AV218">
        <v>0</v>
      </c>
      <c r="AW218">
        <v>6</v>
      </c>
      <c r="AX218">
        <v>0</v>
      </c>
      <c r="AY218">
        <v>0</v>
      </c>
      <c r="AZ218">
        <v>5.333333333333333</v>
      </c>
      <c r="BA218">
        <v>7.5</v>
      </c>
      <c r="BB218">
        <v>10.166666666666666</v>
      </c>
      <c r="BC218">
        <v>26.166666666666668</v>
      </c>
      <c r="BD218">
        <v>6</v>
      </c>
      <c r="BE218">
        <v>1</v>
      </c>
      <c r="BF218">
        <v>3.5</v>
      </c>
      <c r="BG218">
        <v>37.666666666666664</v>
      </c>
      <c r="BH218">
        <v>0</v>
      </c>
      <c r="BI218">
        <v>1.1666666666666667</v>
      </c>
      <c r="BJ218">
        <v>0</v>
      </c>
      <c r="BK218">
        <v>0</v>
      </c>
      <c r="BL218">
        <v>6.333333333333333</v>
      </c>
      <c r="BM218">
        <v>0.66666666666666663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</row>
    <row r="219" spans="1:124" x14ac:dyDescent="0.25">
      <c r="A219">
        <v>22</v>
      </c>
      <c r="B219">
        <v>2</v>
      </c>
      <c r="C219" t="s">
        <v>68</v>
      </c>
      <c r="D219" t="s">
        <v>61</v>
      </c>
      <c r="F219">
        <v>9</v>
      </c>
      <c r="G219">
        <v>1</v>
      </c>
      <c r="H219">
        <v>2</v>
      </c>
      <c r="I219">
        <v>69.666666666666671</v>
      </c>
      <c r="K219">
        <v>0.33333333333333331</v>
      </c>
      <c r="M219">
        <v>1</v>
      </c>
      <c r="Q219">
        <v>11</v>
      </c>
      <c r="W219">
        <v>39</v>
      </c>
      <c r="Z219">
        <v>27</v>
      </c>
      <c r="AA219">
        <v>46</v>
      </c>
      <c r="AB219">
        <v>9</v>
      </c>
      <c r="AC219">
        <v>71</v>
      </c>
      <c r="AD219">
        <v>26</v>
      </c>
      <c r="AE219">
        <v>4</v>
      </c>
      <c r="AF219">
        <v>47</v>
      </c>
      <c r="AG219">
        <v>102</v>
      </c>
      <c r="AI219">
        <v>2</v>
      </c>
      <c r="AL219">
        <v>2</v>
      </c>
      <c r="AP219">
        <v>45</v>
      </c>
      <c r="AV219">
        <v>0</v>
      </c>
      <c r="AW219">
        <v>6.5</v>
      </c>
      <c r="AX219">
        <v>0</v>
      </c>
      <c r="AY219">
        <v>0</v>
      </c>
      <c r="AZ219">
        <v>4.5</v>
      </c>
      <c r="BA219">
        <v>7.666666666666667</v>
      </c>
      <c r="BB219">
        <v>1.5</v>
      </c>
      <c r="BC219">
        <v>11.833333333333334</v>
      </c>
      <c r="BD219">
        <v>4.333333333333333</v>
      </c>
      <c r="BE219">
        <v>0.66666666666666663</v>
      </c>
      <c r="BF219">
        <v>7.833333333333333</v>
      </c>
      <c r="BG219">
        <v>17</v>
      </c>
      <c r="BH219">
        <v>0</v>
      </c>
      <c r="BI219">
        <v>0.33333333333333331</v>
      </c>
      <c r="BJ219">
        <v>0</v>
      </c>
      <c r="BK219">
        <v>0</v>
      </c>
      <c r="BL219">
        <v>7.5</v>
      </c>
      <c r="BM219">
        <v>0.33333333333333331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</row>
    <row r="220" spans="1:124" x14ac:dyDescent="0.25">
      <c r="A220">
        <v>22</v>
      </c>
      <c r="B220">
        <v>2</v>
      </c>
      <c r="C220" t="s">
        <v>68</v>
      </c>
      <c r="D220" t="s">
        <v>61</v>
      </c>
      <c r="F220">
        <v>10</v>
      </c>
      <c r="G220">
        <v>1</v>
      </c>
      <c r="H220">
        <v>2</v>
      </c>
      <c r="I220">
        <v>102.49999999999999</v>
      </c>
      <c r="K220">
        <v>0</v>
      </c>
      <c r="M220">
        <v>0</v>
      </c>
      <c r="Q220">
        <v>11</v>
      </c>
      <c r="W220">
        <v>23</v>
      </c>
      <c r="Z220">
        <v>59</v>
      </c>
      <c r="AA220">
        <v>60</v>
      </c>
      <c r="AB220">
        <v>6</v>
      </c>
      <c r="AC220">
        <v>77</v>
      </c>
      <c r="AD220">
        <v>58</v>
      </c>
      <c r="AE220">
        <v>21</v>
      </c>
      <c r="AF220">
        <v>213</v>
      </c>
      <c r="AG220">
        <v>71</v>
      </c>
      <c r="AI220">
        <v>11</v>
      </c>
      <c r="AP220">
        <v>16</v>
      </c>
      <c r="AV220">
        <v>0</v>
      </c>
      <c r="AW220">
        <v>3.8333333333333335</v>
      </c>
      <c r="AX220">
        <v>0</v>
      </c>
      <c r="AY220">
        <v>0</v>
      </c>
      <c r="AZ220">
        <v>9.8333333333333339</v>
      </c>
      <c r="BA220">
        <v>10</v>
      </c>
      <c r="BB220">
        <v>1</v>
      </c>
      <c r="BC220">
        <v>12.833333333333334</v>
      </c>
      <c r="BD220">
        <v>9.6666666666666661</v>
      </c>
      <c r="BE220">
        <v>3.5</v>
      </c>
      <c r="BF220">
        <v>35.5</v>
      </c>
      <c r="BG220">
        <v>11.833333333333334</v>
      </c>
      <c r="BH220">
        <v>0</v>
      </c>
      <c r="BI220">
        <v>1.8333333333333333</v>
      </c>
      <c r="BJ220">
        <v>0</v>
      </c>
      <c r="BK220">
        <v>0</v>
      </c>
      <c r="BL220">
        <v>2.6666666666666665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</row>
    <row r="221" spans="1:124" x14ac:dyDescent="0.25">
      <c r="A221">
        <v>22</v>
      </c>
      <c r="B221">
        <v>2</v>
      </c>
      <c r="C221" t="s">
        <v>68</v>
      </c>
      <c r="D221" t="s">
        <v>61</v>
      </c>
      <c r="F221">
        <v>11</v>
      </c>
      <c r="G221">
        <v>2</v>
      </c>
      <c r="H221">
        <v>4</v>
      </c>
      <c r="I221">
        <v>142.66666666666666</v>
      </c>
      <c r="K221">
        <v>0</v>
      </c>
      <c r="M221">
        <v>0</v>
      </c>
      <c r="Q221">
        <v>11</v>
      </c>
      <c r="W221">
        <v>24</v>
      </c>
      <c r="Z221">
        <v>35</v>
      </c>
      <c r="AA221">
        <v>63</v>
      </c>
      <c r="AB221">
        <v>6</v>
      </c>
      <c r="AC221">
        <v>38</v>
      </c>
      <c r="AD221">
        <v>27</v>
      </c>
      <c r="AE221">
        <v>32</v>
      </c>
      <c r="AF221">
        <v>114</v>
      </c>
      <c r="AG221">
        <v>60</v>
      </c>
      <c r="AI221">
        <v>2</v>
      </c>
      <c r="AP221">
        <v>27</v>
      </c>
      <c r="AV221">
        <v>0</v>
      </c>
      <c r="AW221">
        <v>8</v>
      </c>
      <c r="AX221">
        <v>0</v>
      </c>
      <c r="AY221">
        <v>0</v>
      </c>
      <c r="AZ221">
        <v>11.666666666666666</v>
      </c>
      <c r="BA221">
        <v>21</v>
      </c>
      <c r="BB221">
        <v>2</v>
      </c>
      <c r="BC221">
        <v>12.666666666666666</v>
      </c>
      <c r="BD221">
        <v>9</v>
      </c>
      <c r="BE221">
        <v>10.666666666666666</v>
      </c>
      <c r="BF221">
        <v>38</v>
      </c>
      <c r="BG221">
        <v>20</v>
      </c>
      <c r="BH221">
        <v>0</v>
      </c>
      <c r="BI221">
        <v>0.66666666666666663</v>
      </c>
      <c r="BJ221">
        <v>0</v>
      </c>
      <c r="BK221">
        <v>0</v>
      </c>
      <c r="BL221">
        <v>9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</row>
    <row r="222" spans="1:124" x14ac:dyDescent="0.25">
      <c r="A222">
        <v>23</v>
      </c>
      <c r="B222">
        <v>10</v>
      </c>
      <c r="C222" t="s">
        <v>67</v>
      </c>
      <c r="D222" t="s">
        <v>63</v>
      </c>
      <c r="F222">
        <v>2</v>
      </c>
      <c r="G222">
        <v>1</v>
      </c>
      <c r="H222">
        <v>2</v>
      </c>
      <c r="I222">
        <v>101.33333333333334</v>
      </c>
      <c r="J222">
        <v>109.73333333333332</v>
      </c>
      <c r="K222">
        <v>0.66666666666666663</v>
      </c>
      <c r="L222">
        <v>0.86666666666666681</v>
      </c>
      <c r="M222">
        <v>2</v>
      </c>
      <c r="N222">
        <v>0.5</v>
      </c>
      <c r="O222">
        <v>2.0272830446708414</v>
      </c>
      <c r="P222">
        <v>2.3391727438509706</v>
      </c>
      <c r="Q222">
        <v>6</v>
      </c>
      <c r="R222">
        <v>5.5</v>
      </c>
      <c r="S222">
        <v>68.61946417888683</v>
      </c>
      <c r="T222">
        <v>0.62532926043943049</v>
      </c>
      <c r="Z222">
        <v>40</v>
      </c>
      <c r="AA222">
        <v>4</v>
      </c>
      <c r="AC222">
        <v>21</v>
      </c>
      <c r="AD222">
        <v>73</v>
      </c>
      <c r="AE222">
        <v>56</v>
      </c>
      <c r="AF222">
        <v>414</v>
      </c>
      <c r="AS222">
        <v>1</v>
      </c>
      <c r="AT222">
        <v>3</v>
      </c>
      <c r="AV222">
        <v>0</v>
      </c>
      <c r="AW222">
        <v>0</v>
      </c>
      <c r="AX222">
        <v>0</v>
      </c>
      <c r="AY222">
        <v>0</v>
      </c>
      <c r="AZ222">
        <v>6.666666666666667</v>
      </c>
      <c r="BA222">
        <v>0.66666666666666663</v>
      </c>
      <c r="BB222">
        <v>0</v>
      </c>
      <c r="BC222">
        <v>3.5</v>
      </c>
      <c r="BD222">
        <v>12.166666666666666</v>
      </c>
      <c r="BE222">
        <v>9.3333333333333339</v>
      </c>
      <c r="BF222">
        <v>69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0.16666666666666666</v>
      </c>
      <c r="BT222">
        <v>0.5</v>
      </c>
      <c r="BV222">
        <v>0</v>
      </c>
      <c r="BW222">
        <v>0.16666666666666666</v>
      </c>
      <c r="BX222">
        <v>0</v>
      </c>
      <c r="BY222">
        <v>0</v>
      </c>
      <c r="BZ222">
        <v>0.68333333333333335</v>
      </c>
      <c r="CA222">
        <v>1.9500000000000004</v>
      </c>
      <c r="CB222">
        <v>0</v>
      </c>
      <c r="CC222">
        <v>17.333333333333336</v>
      </c>
      <c r="CD222">
        <v>7.1500000000000012</v>
      </c>
      <c r="CE222">
        <v>28.366666666666667</v>
      </c>
      <c r="CF222">
        <v>53.016666666666666</v>
      </c>
      <c r="CG222">
        <v>0</v>
      </c>
      <c r="CH222">
        <v>0</v>
      </c>
      <c r="CI222">
        <v>1.0666666666666669</v>
      </c>
      <c r="CJ222">
        <v>0</v>
      </c>
      <c r="CK222">
        <v>0</v>
      </c>
      <c r="CL222">
        <v>0.8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1.6666666666666666E-2</v>
      </c>
      <c r="CT222">
        <v>0.05</v>
      </c>
      <c r="CW222">
        <v>0</v>
      </c>
      <c r="CX222">
        <v>1.699673171197595</v>
      </c>
      <c r="CY222">
        <v>0</v>
      </c>
      <c r="CZ222">
        <v>0</v>
      </c>
      <c r="DA222">
        <v>3.0775337893087977</v>
      </c>
      <c r="DB222">
        <v>0.96028725177016105</v>
      </c>
      <c r="DC222">
        <v>0</v>
      </c>
      <c r="DD222">
        <v>1.2302378712179709</v>
      </c>
      <c r="DE222">
        <v>1.5517710005727481</v>
      </c>
      <c r="DF222">
        <v>1.1343793092806289</v>
      </c>
      <c r="DG222">
        <v>0</v>
      </c>
      <c r="DH222">
        <v>0</v>
      </c>
      <c r="DI222">
        <v>2.1286732957407999</v>
      </c>
      <c r="DJ222">
        <v>0</v>
      </c>
      <c r="DK222">
        <v>0</v>
      </c>
      <c r="DL222">
        <v>2.5568384461099951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3.1622776601683795</v>
      </c>
      <c r="DT222">
        <v>3.1622776601683791</v>
      </c>
    </row>
    <row r="223" spans="1:124" x14ac:dyDescent="0.25">
      <c r="A223">
        <v>23</v>
      </c>
      <c r="B223">
        <v>10</v>
      </c>
      <c r="C223" t="s">
        <v>67</v>
      </c>
      <c r="D223" t="s">
        <v>63</v>
      </c>
      <c r="F223">
        <v>3</v>
      </c>
      <c r="G223">
        <v>1</v>
      </c>
      <c r="H223">
        <v>2</v>
      </c>
      <c r="I223">
        <v>92.5</v>
      </c>
      <c r="K223">
        <v>0</v>
      </c>
      <c r="M223">
        <v>0</v>
      </c>
      <c r="Q223">
        <v>5</v>
      </c>
      <c r="AA223">
        <v>12</v>
      </c>
      <c r="AC223">
        <v>195</v>
      </c>
      <c r="AD223">
        <v>34</v>
      </c>
      <c r="AE223">
        <v>40</v>
      </c>
      <c r="AF223">
        <v>274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2</v>
      </c>
      <c r="BB223">
        <v>0</v>
      </c>
      <c r="BC223">
        <v>32.5</v>
      </c>
      <c r="BD223">
        <v>5.666666666666667</v>
      </c>
      <c r="BE223">
        <v>6.666666666666667</v>
      </c>
      <c r="BF223">
        <v>45.666666666666664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</row>
    <row r="224" spans="1:124" x14ac:dyDescent="0.25">
      <c r="A224">
        <v>23</v>
      </c>
      <c r="B224">
        <v>10</v>
      </c>
      <c r="C224" t="s">
        <v>67</v>
      </c>
      <c r="D224" t="s">
        <v>63</v>
      </c>
      <c r="F224">
        <v>4</v>
      </c>
      <c r="G224">
        <v>1</v>
      </c>
      <c r="H224">
        <v>2</v>
      </c>
      <c r="I224">
        <v>63.166666666666657</v>
      </c>
      <c r="K224">
        <v>6.5</v>
      </c>
      <c r="M224">
        <v>1</v>
      </c>
      <c r="Q224">
        <v>5</v>
      </c>
      <c r="AA224">
        <v>14</v>
      </c>
      <c r="AC224">
        <v>152</v>
      </c>
      <c r="AD224">
        <v>34</v>
      </c>
      <c r="AE224">
        <v>9</v>
      </c>
      <c r="AF224">
        <v>170</v>
      </c>
      <c r="AL224">
        <v>39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2.3333333333333335</v>
      </c>
      <c r="BB224">
        <v>0</v>
      </c>
      <c r="BC224">
        <v>25.333333333333332</v>
      </c>
      <c r="BD224">
        <v>5.666666666666667</v>
      </c>
      <c r="BE224">
        <v>1.5</v>
      </c>
      <c r="BF224">
        <v>28.333333333333332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6.5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</row>
    <row r="225" spans="1:124" x14ac:dyDescent="0.25">
      <c r="A225">
        <v>23</v>
      </c>
      <c r="B225">
        <v>10</v>
      </c>
      <c r="C225" t="s">
        <v>67</v>
      </c>
      <c r="D225" t="s">
        <v>63</v>
      </c>
      <c r="F225">
        <v>5</v>
      </c>
      <c r="G225">
        <v>1</v>
      </c>
      <c r="H225">
        <v>2</v>
      </c>
      <c r="I225">
        <v>51</v>
      </c>
      <c r="K225">
        <v>0.16666666666666666</v>
      </c>
      <c r="M225">
        <v>1</v>
      </c>
      <c r="Q225">
        <v>7</v>
      </c>
      <c r="W225">
        <v>2</v>
      </c>
      <c r="Z225">
        <v>1</v>
      </c>
      <c r="AA225">
        <v>41</v>
      </c>
      <c r="AC225">
        <v>148</v>
      </c>
      <c r="AD225">
        <v>6</v>
      </c>
      <c r="AE225">
        <v>29</v>
      </c>
      <c r="AF225">
        <v>79</v>
      </c>
      <c r="AL225">
        <v>1</v>
      </c>
      <c r="AV225">
        <v>0</v>
      </c>
      <c r="AW225">
        <v>0.33333333333333331</v>
      </c>
      <c r="AX225">
        <v>0</v>
      </c>
      <c r="AY225">
        <v>0</v>
      </c>
      <c r="AZ225">
        <v>0.16666666666666666</v>
      </c>
      <c r="BA225">
        <v>6.833333333333333</v>
      </c>
      <c r="BB225">
        <v>0</v>
      </c>
      <c r="BC225">
        <v>24.666666666666668</v>
      </c>
      <c r="BD225">
        <v>1</v>
      </c>
      <c r="BE225">
        <v>4.833333333333333</v>
      </c>
      <c r="BF225">
        <v>13.166666666666666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0.16666666666666666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</row>
    <row r="226" spans="1:124" x14ac:dyDescent="0.25">
      <c r="A226">
        <v>23</v>
      </c>
      <c r="B226">
        <v>10</v>
      </c>
      <c r="C226" t="s">
        <v>67</v>
      </c>
      <c r="D226" t="s">
        <v>63</v>
      </c>
      <c r="F226">
        <v>6</v>
      </c>
      <c r="G226">
        <v>3</v>
      </c>
      <c r="H226">
        <v>8</v>
      </c>
      <c r="I226">
        <v>142.66666666666666</v>
      </c>
      <c r="K226">
        <v>1.3333333333333333</v>
      </c>
      <c r="M226">
        <v>1</v>
      </c>
      <c r="Q226">
        <v>5</v>
      </c>
      <c r="AA226">
        <v>2</v>
      </c>
      <c r="AC226">
        <v>46</v>
      </c>
      <c r="AD226">
        <v>43</v>
      </c>
      <c r="AE226">
        <v>32</v>
      </c>
      <c r="AF226">
        <v>91</v>
      </c>
      <c r="AL226">
        <v>2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1.3333333333333333</v>
      </c>
      <c r="BB226">
        <v>0</v>
      </c>
      <c r="BC226">
        <v>30.666666666666668</v>
      </c>
      <c r="BD226">
        <v>28.666666666666668</v>
      </c>
      <c r="BE226">
        <v>21.333333333333332</v>
      </c>
      <c r="BF226">
        <v>60.666666666666664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1.3333333333333333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</row>
    <row r="227" spans="1:124" x14ac:dyDescent="0.25">
      <c r="A227">
        <v>23</v>
      </c>
      <c r="B227">
        <v>10</v>
      </c>
      <c r="C227" t="s">
        <v>67</v>
      </c>
      <c r="D227" t="s">
        <v>63</v>
      </c>
      <c r="F227">
        <v>7</v>
      </c>
      <c r="G227">
        <v>2</v>
      </c>
      <c r="H227">
        <v>4</v>
      </c>
      <c r="I227">
        <v>43.333333333333329</v>
      </c>
      <c r="K227">
        <v>0</v>
      </c>
      <c r="M227">
        <v>0</v>
      </c>
      <c r="Q227">
        <v>5</v>
      </c>
      <c r="AA227">
        <v>4</v>
      </c>
      <c r="AC227">
        <v>60</v>
      </c>
      <c r="AD227">
        <v>18</v>
      </c>
      <c r="AE227">
        <v>3</v>
      </c>
      <c r="AF227">
        <v>45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1.3333333333333333</v>
      </c>
      <c r="BB227">
        <v>0</v>
      </c>
      <c r="BC227">
        <v>20</v>
      </c>
      <c r="BD227">
        <v>6</v>
      </c>
      <c r="BE227">
        <v>1</v>
      </c>
      <c r="BF227">
        <v>15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</row>
    <row r="228" spans="1:124" x14ac:dyDescent="0.25">
      <c r="A228">
        <v>23</v>
      </c>
      <c r="B228">
        <v>10</v>
      </c>
      <c r="C228" t="s">
        <v>67</v>
      </c>
      <c r="D228" t="s">
        <v>63</v>
      </c>
      <c r="F228">
        <v>8</v>
      </c>
      <c r="G228">
        <v>2</v>
      </c>
      <c r="H228">
        <v>4</v>
      </c>
      <c r="I228">
        <v>42</v>
      </c>
      <c r="K228">
        <v>0</v>
      </c>
      <c r="M228">
        <v>0</v>
      </c>
      <c r="Q228">
        <v>6</v>
      </c>
      <c r="W228">
        <v>2</v>
      </c>
      <c r="AA228">
        <v>1</v>
      </c>
      <c r="AC228">
        <v>50</v>
      </c>
      <c r="AD228">
        <v>35</v>
      </c>
      <c r="AE228">
        <v>1</v>
      </c>
      <c r="AF228">
        <v>37</v>
      </c>
      <c r="AV228">
        <v>0</v>
      </c>
      <c r="AW228">
        <v>0.66666666666666663</v>
      </c>
      <c r="AX228">
        <v>0</v>
      </c>
      <c r="AY228">
        <v>0</v>
      </c>
      <c r="AZ228">
        <v>0</v>
      </c>
      <c r="BA228">
        <v>0.33333333333333331</v>
      </c>
      <c r="BB228">
        <v>0</v>
      </c>
      <c r="BC228">
        <v>16.666666666666668</v>
      </c>
      <c r="BD228">
        <v>11.666666666666666</v>
      </c>
      <c r="BE228">
        <v>0.33333333333333331</v>
      </c>
      <c r="BF228">
        <v>12.333333333333334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</row>
    <row r="229" spans="1:124" x14ac:dyDescent="0.25">
      <c r="A229">
        <v>23</v>
      </c>
      <c r="B229">
        <v>10</v>
      </c>
      <c r="C229" t="s">
        <v>67</v>
      </c>
      <c r="D229" t="s">
        <v>63</v>
      </c>
      <c r="E229" t="s">
        <v>82</v>
      </c>
      <c r="F229">
        <v>9</v>
      </c>
      <c r="G229">
        <v>3</v>
      </c>
      <c r="H229">
        <v>8</v>
      </c>
      <c r="I229">
        <v>246</v>
      </c>
      <c r="K229">
        <v>0</v>
      </c>
      <c r="M229">
        <v>0</v>
      </c>
      <c r="Q229">
        <v>6</v>
      </c>
      <c r="W229">
        <v>1</v>
      </c>
      <c r="AA229">
        <v>2</v>
      </c>
      <c r="AC229">
        <v>6</v>
      </c>
      <c r="AE229">
        <v>32</v>
      </c>
      <c r="AF229">
        <v>321</v>
      </c>
      <c r="AI229">
        <v>7</v>
      </c>
      <c r="AV229">
        <v>0</v>
      </c>
      <c r="AW229">
        <v>0.66666666666666663</v>
      </c>
      <c r="AX229">
        <v>0</v>
      </c>
      <c r="AY229">
        <v>0</v>
      </c>
      <c r="AZ229">
        <v>0</v>
      </c>
      <c r="BA229">
        <v>1.3333333333333333</v>
      </c>
      <c r="BB229">
        <v>0</v>
      </c>
      <c r="BC229">
        <v>4</v>
      </c>
      <c r="BD229">
        <v>0</v>
      </c>
      <c r="BE229">
        <v>21.333333333333332</v>
      </c>
      <c r="BF229">
        <v>214</v>
      </c>
      <c r="BG229">
        <v>0</v>
      </c>
      <c r="BH229">
        <v>0</v>
      </c>
      <c r="BI229">
        <v>4.666666666666667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</row>
    <row r="230" spans="1:124" x14ac:dyDescent="0.25">
      <c r="A230">
        <v>23</v>
      </c>
      <c r="B230">
        <v>10</v>
      </c>
      <c r="C230" t="s">
        <v>67</v>
      </c>
      <c r="D230" t="s">
        <v>63</v>
      </c>
      <c r="F230">
        <v>10</v>
      </c>
      <c r="G230">
        <v>3</v>
      </c>
      <c r="H230">
        <v>8</v>
      </c>
      <c r="I230">
        <v>197.33333333333331</v>
      </c>
      <c r="K230">
        <v>0</v>
      </c>
      <c r="M230">
        <v>0</v>
      </c>
      <c r="Q230">
        <v>5</v>
      </c>
      <c r="AA230">
        <v>1</v>
      </c>
      <c r="AC230">
        <v>18</v>
      </c>
      <c r="AE230">
        <v>193</v>
      </c>
      <c r="AF230">
        <v>75</v>
      </c>
      <c r="AI230">
        <v>9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0.66666666666666663</v>
      </c>
      <c r="BB230">
        <v>0</v>
      </c>
      <c r="BC230">
        <v>12</v>
      </c>
      <c r="BD230">
        <v>0</v>
      </c>
      <c r="BE230">
        <v>128.66666666666666</v>
      </c>
      <c r="BF230">
        <v>50</v>
      </c>
      <c r="BG230">
        <v>0</v>
      </c>
      <c r="BH230">
        <v>0</v>
      </c>
      <c r="BI230">
        <v>6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</row>
    <row r="231" spans="1:124" x14ac:dyDescent="0.25">
      <c r="A231">
        <v>23</v>
      </c>
      <c r="B231">
        <v>10</v>
      </c>
      <c r="C231" t="s">
        <v>67</v>
      </c>
      <c r="D231" t="s">
        <v>63</v>
      </c>
      <c r="F231">
        <v>11</v>
      </c>
      <c r="G231">
        <v>3</v>
      </c>
      <c r="H231">
        <v>8</v>
      </c>
      <c r="I231">
        <v>118</v>
      </c>
      <c r="K231">
        <v>0</v>
      </c>
      <c r="M231">
        <v>0</v>
      </c>
      <c r="Q231">
        <v>5</v>
      </c>
      <c r="AA231">
        <v>4</v>
      </c>
      <c r="AC231">
        <v>6</v>
      </c>
      <c r="AD231">
        <v>1</v>
      </c>
      <c r="AE231">
        <v>133</v>
      </c>
      <c r="AF231">
        <v>33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2.6666666666666665</v>
      </c>
      <c r="BB231">
        <v>0</v>
      </c>
      <c r="BC231">
        <v>4</v>
      </c>
      <c r="BD231">
        <v>0.66666666666666663</v>
      </c>
      <c r="BE231">
        <v>88.666666666666671</v>
      </c>
      <c r="BF231">
        <v>22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</row>
    <row r="232" spans="1:124" x14ac:dyDescent="0.25">
      <c r="A232">
        <v>24</v>
      </c>
      <c r="B232">
        <v>5</v>
      </c>
      <c r="C232" t="s">
        <v>67</v>
      </c>
      <c r="D232" t="s">
        <v>61</v>
      </c>
      <c r="F232">
        <v>2</v>
      </c>
      <c r="G232">
        <v>1</v>
      </c>
      <c r="H232">
        <v>2</v>
      </c>
      <c r="I232">
        <v>61.333333333333329</v>
      </c>
      <c r="J232">
        <v>48.483333333333334</v>
      </c>
      <c r="K232">
        <v>0</v>
      </c>
      <c r="L232">
        <v>0.22500000000000001</v>
      </c>
      <c r="M232">
        <v>0</v>
      </c>
      <c r="N232">
        <v>0.4</v>
      </c>
      <c r="O232">
        <v>0.36440802663572491</v>
      </c>
      <c r="P232">
        <v>1.6195912294921107</v>
      </c>
      <c r="Q232">
        <v>6</v>
      </c>
      <c r="R232">
        <v>5.6</v>
      </c>
      <c r="S232">
        <v>35.609199983386176</v>
      </c>
      <c r="T232">
        <v>0.73446270161676541</v>
      </c>
      <c r="Z232">
        <v>8</v>
      </c>
      <c r="AA232">
        <v>3</v>
      </c>
      <c r="AC232">
        <v>15</v>
      </c>
      <c r="AD232">
        <v>1</v>
      </c>
      <c r="AE232">
        <v>91</v>
      </c>
      <c r="AF232">
        <v>250</v>
      </c>
      <c r="AV232">
        <v>0</v>
      </c>
      <c r="AW232">
        <v>0</v>
      </c>
      <c r="AX232">
        <v>0</v>
      </c>
      <c r="AY232">
        <v>0</v>
      </c>
      <c r="AZ232">
        <v>1.3333333333333333</v>
      </c>
      <c r="BA232">
        <v>0.5</v>
      </c>
      <c r="BB232">
        <v>0</v>
      </c>
      <c r="BC232">
        <v>2.5</v>
      </c>
      <c r="BD232">
        <v>0.16666666666666666</v>
      </c>
      <c r="BE232">
        <v>15.166666666666666</v>
      </c>
      <c r="BF232">
        <v>41.666666666666664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V232">
        <v>0</v>
      </c>
      <c r="BW232">
        <v>0.15833333333333333</v>
      </c>
      <c r="BX232">
        <v>0</v>
      </c>
      <c r="BY232">
        <v>0</v>
      </c>
      <c r="BZ232">
        <v>0.33333333333333331</v>
      </c>
      <c r="CA232">
        <v>3.3916666666666666</v>
      </c>
      <c r="CB232">
        <v>1.6666666666666666E-2</v>
      </c>
      <c r="CC232">
        <v>8.1833333333333336</v>
      </c>
      <c r="CD232">
        <v>0.71666666666666667</v>
      </c>
      <c r="CE232">
        <v>11.833333333333332</v>
      </c>
      <c r="CF232">
        <v>23.750000000000004</v>
      </c>
      <c r="CG232">
        <v>6.6666666666666666E-2</v>
      </c>
      <c r="CH232">
        <v>0</v>
      </c>
      <c r="CI232">
        <v>3.3333333333333333E-2</v>
      </c>
      <c r="CJ232">
        <v>0</v>
      </c>
      <c r="CK232">
        <v>0</v>
      </c>
      <c r="CL232">
        <v>0.22500000000000001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W232">
        <v>0</v>
      </c>
      <c r="CX232">
        <v>1.2760067751556619</v>
      </c>
      <c r="CY232">
        <v>0</v>
      </c>
      <c r="CZ232">
        <v>0</v>
      </c>
      <c r="DA232">
        <v>1.5456030825826175</v>
      </c>
      <c r="DB232">
        <v>1.3083547696220221</v>
      </c>
      <c r="DC232">
        <v>3.1622776601683795</v>
      </c>
      <c r="DD232">
        <v>1.0744197232563502</v>
      </c>
      <c r="DE232">
        <v>1.3198084122208922</v>
      </c>
      <c r="DF232">
        <v>0.7967256269464541</v>
      </c>
      <c r="DG232">
        <v>2.1081851067789192</v>
      </c>
      <c r="DH232">
        <v>0</v>
      </c>
      <c r="DI232">
        <v>3.1622776601683795</v>
      </c>
      <c r="DJ232">
        <v>0</v>
      </c>
      <c r="DK232">
        <v>0</v>
      </c>
      <c r="DL232">
        <v>1.6195912294921107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</row>
    <row r="233" spans="1:124" x14ac:dyDescent="0.25">
      <c r="A233">
        <v>24</v>
      </c>
      <c r="B233">
        <v>5</v>
      </c>
      <c r="C233" t="s">
        <v>67</v>
      </c>
      <c r="D233" t="s">
        <v>61</v>
      </c>
      <c r="F233">
        <v>3</v>
      </c>
      <c r="G233">
        <v>1</v>
      </c>
      <c r="H233">
        <v>2</v>
      </c>
      <c r="I233">
        <v>111.66666666666667</v>
      </c>
      <c r="K233">
        <v>0</v>
      </c>
      <c r="M233">
        <v>0</v>
      </c>
      <c r="Q233">
        <v>7</v>
      </c>
      <c r="W233">
        <v>1</v>
      </c>
      <c r="Z233">
        <v>6</v>
      </c>
      <c r="AA233">
        <v>14</v>
      </c>
      <c r="AC233">
        <v>39</v>
      </c>
      <c r="AD233">
        <v>3</v>
      </c>
      <c r="AE233">
        <v>302</v>
      </c>
      <c r="AF233">
        <v>305</v>
      </c>
      <c r="AV233">
        <v>0</v>
      </c>
      <c r="AW233">
        <v>0.16666666666666666</v>
      </c>
      <c r="AX233">
        <v>0</v>
      </c>
      <c r="AY233">
        <v>0</v>
      </c>
      <c r="AZ233">
        <v>1</v>
      </c>
      <c r="BA233">
        <v>2.3333333333333335</v>
      </c>
      <c r="BB233">
        <v>0</v>
      </c>
      <c r="BC233">
        <v>6.5</v>
      </c>
      <c r="BD233">
        <v>0.5</v>
      </c>
      <c r="BE233">
        <v>50.333333333333336</v>
      </c>
      <c r="BF233">
        <v>50.833333333333336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</row>
    <row r="234" spans="1:124" x14ac:dyDescent="0.25">
      <c r="A234">
        <v>24</v>
      </c>
      <c r="B234">
        <v>5</v>
      </c>
      <c r="C234" t="s">
        <v>67</v>
      </c>
      <c r="D234" t="s">
        <v>61</v>
      </c>
      <c r="F234">
        <v>4</v>
      </c>
      <c r="G234">
        <v>1</v>
      </c>
      <c r="H234">
        <v>2</v>
      </c>
      <c r="I234">
        <v>108</v>
      </c>
      <c r="K234">
        <v>0</v>
      </c>
      <c r="M234">
        <v>0</v>
      </c>
      <c r="Q234">
        <v>8</v>
      </c>
      <c r="W234">
        <v>1</v>
      </c>
      <c r="Z234">
        <v>5</v>
      </c>
      <c r="AA234">
        <v>41</v>
      </c>
      <c r="AB234">
        <v>1</v>
      </c>
      <c r="AC234">
        <v>118</v>
      </c>
      <c r="AD234">
        <v>11</v>
      </c>
      <c r="AE234">
        <v>142</v>
      </c>
      <c r="AF234">
        <v>329</v>
      </c>
      <c r="AV234">
        <v>0</v>
      </c>
      <c r="AW234">
        <v>0.16666666666666666</v>
      </c>
      <c r="AX234">
        <v>0</v>
      </c>
      <c r="AY234">
        <v>0</v>
      </c>
      <c r="AZ234">
        <v>0.83333333333333337</v>
      </c>
      <c r="BA234">
        <v>6.833333333333333</v>
      </c>
      <c r="BB234">
        <v>0.16666666666666666</v>
      </c>
      <c r="BC234">
        <v>19.666666666666668</v>
      </c>
      <c r="BD234">
        <v>1.8333333333333333</v>
      </c>
      <c r="BE234">
        <v>23.666666666666668</v>
      </c>
      <c r="BF234">
        <v>54.833333333333336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</row>
    <row r="235" spans="1:124" x14ac:dyDescent="0.25">
      <c r="A235">
        <v>24</v>
      </c>
      <c r="B235">
        <v>5</v>
      </c>
      <c r="C235" t="s">
        <v>67</v>
      </c>
      <c r="D235" t="s">
        <v>61</v>
      </c>
      <c r="F235">
        <v>5</v>
      </c>
      <c r="G235">
        <v>0</v>
      </c>
      <c r="H235">
        <v>1</v>
      </c>
      <c r="I235">
        <v>34.166666666666664</v>
      </c>
      <c r="K235">
        <v>8.3333333333333329E-2</v>
      </c>
      <c r="M235">
        <v>1</v>
      </c>
      <c r="Q235">
        <v>7</v>
      </c>
      <c r="W235">
        <v>7</v>
      </c>
      <c r="Z235">
        <v>2</v>
      </c>
      <c r="AA235">
        <v>69</v>
      </c>
      <c r="AC235">
        <v>216</v>
      </c>
      <c r="AD235">
        <v>14</v>
      </c>
      <c r="AE235">
        <v>4</v>
      </c>
      <c r="AF235">
        <v>98</v>
      </c>
      <c r="AL235">
        <v>1</v>
      </c>
      <c r="AV235">
        <v>0</v>
      </c>
      <c r="AW235">
        <v>0.58333333333333337</v>
      </c>
      <c r="AX235">
        <v>0</v>
      </c>
      <c r="AY235">
        <v>0</v>
      </c>
      <c r="AZ235">
        <v>0.16666666666666666</v>
      </c>
      <c r="BA235">
        <v>5.75</v>
      </c>
      <c r="BB235">
        <v>0</v>
      </c>
      <c r="BC235">
        <v>18</v>
      </c>
      <c r="BD235">
        <v>1.1666666666666667</v>
      </c>
      <c r="BE235">
        <v>0.33333333333333331</v>
      </c>
      <c r="BF235">
        <v>8.1666666666666661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8.3333333333333329E-2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</row>
    <row r="236" spans="1:124" x14ac:dyDescent="0.25">
      <c r="A236">
        <v>24</v>
      </c>
      <c r="B236">
        <v>5</v>
      </c>
      <c r="C236" t="s">
        <v>67</v>
      </c>
      <c r="D236" t="s">
        <v>61</v>
      </c>
      <c r="F236">
        <v>6</v>
      </c>
      <c r="G236">
        <v>1</v>
      </c>
      <c r="H236">
        <v>2</v>
      </c>
      <c r="I236">
        <v>51</v>
      </c>
      <c r="K236">
        <v>0.5</v>
      </c>
      <c r="M236">
        <v>1</v>
      </c>
      <c r="Q236">
        <v>5</v>
      </c>
      <c r="AA236">
        <v>1</v>
      </c>
      <c r="AC236">
        <v>165</v>
      </c>
      <c r="AD236">
        <v>7</v>
      </c>
      <c r="AE236">
        <v>5</v>
      </c>
      <c r="AF236">
        <v>128</v>
      </c>
      <c r="AL236">
        <v>3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0.16666666666666666</v>
      </c>
      <c r="BB236">
        <v>0</v>
      </c>
      <c r="BC236">
        <v>27.5</v>
      </c>
      <c r="BD236">
        <v>1.1666666666666667</v>
      </c>
      <c r="BE236">
        <v>0.83333333333333337</v>
      </c>
      <c r="BF236">
        <v>21.333333333333332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0.5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</row>
    <row r="237" spans="1:124" x14ac:dyDescent="0.25">
      <c r="A237">
        <v>24</v>
      </c>
      <c r="B237">
        <v>5</v>
      </c>
      <c r="C237" t="s">
        <v>67</v>
      </c>
      <c r="D237" t="s">
        <v>61</v>
      </c>
      <c r="F237">
        <v>7</v>
      </c>
      <c r="G237">
        <v>2</v>
      </c>
      <c r="H237">
        <v>4</v>
      </c>
      <c r="I237">
        <v>34.666666666666671</v>
      </c>
      <c r="K237">
        <v>0</v>
      </c>
      <c r="M237">
        <v>0</v>
      </c>
      <c r="Q237">
        <v>7</v>
      </c>
      <c r="W237">
        <v>1</v>
      </c>
      <c r="AA237">
        <v>9</v>
      </c>
      <c r="AC237">
        <v>15</v>
      </c>
      <c r="AD237">
        <v>1</v>
      </c>
      <c r="AE237">
        <v>7</v>
      </c>
      <c r="AF237">
        <v>70</v>
      </c>
      <c r="AG237">
        <v>1</v>
      </c>
      <c r="AV237">
        <v>0</v>
      </c>
      <c r="AW237">
        <v>0.33333333333333331</v>
      </c>
      <c r="AX237">
        <v>0</v>
      </c>
      <c r="AY237">
        <v>0</v>
      </c>
      <c r="AZ237">
        <v>0</v>
      </c>
      <c r="BA237">
        <v>3</v>
      </c>
      <c r="BB237">
        <v>0</v>
      </c>
      <c r="BC237">
        <v>5</v>
      </c>
      <c r="BD237">
        <v>0.33333333333333331</v>
      </c>
      <c r="BE237">
        <v>2.3333333333333335</v>
      </c>
      <c r="BF237">
        <v>23.333333333333332</v>
      </c>
      <c r="BG237">
        <v>0.33333333333333331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</row>
    <row r="238" spans="1:124" x14ac:dyDescent="0.25">
      <c r="A238">
        <v>24</v>
      </c>
      <c r="B238">
        <v>5</v>
      </c>
      <c r="C238" t="s">
        <v>67</v>
      </c>
      <c r="D238" t="s">
        <v>61</v>
      </c>
      <c r="F238">
        <v>8</v>
      </c>
      <c r="G238">
        <v>2</v>
      </c>
      <c r="H238">
        <v>4</v>
      </c>
      <c r="I238">
        <v>22.333333333333332</v>
      </c>
      <c r="K238">
        <v>0</v>
      </c>
      <c r="M238">
        <v>0</v>
      </c>
      <c r="Q238">
        <v>4</v>
      </c>
      <c r="AC238">
        <v>7</v>
      </c>
      <c r="AD238">
        <v>6</v>
      </c>
      <c r="AE238">
        <v>2</v>
      </c>
      <c r="AF238">
        <v>52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2.3333333333333335</v>
      </c>
      <c r="BD238">
        <v>2</v>
      </c>
      <c r="BE238">
        <v>0.66666666666666663</v>
      </c>
      <c r="BF238">
        <v>17.333333333333332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</row>
    <row r="239" spans="1:124" x14ac:dyDescent="0.25">
      <c r="A239">
        <v>24</v>
      </c>
      <c r="B239">
        <v>5</v>
      </c>
      <c r="C239" t="s">
        <v>67</v>
      </c>
      <c r="D239" t="s">
        <v>61</v>
      </c>
      <c r="E239" t="s">
        <v>82</v>
      </c>
      <c r="F239">
        <v>9</v>
      </c>
      <c r="G239">
        <v>2</v>
      </c>
      <c r="H239">
        <v>4</v>
      </c>
      <c r="I239">
        <v>14.666666666666668</v>
      </c>
      <c r="K239">
        <v>0</v>
      </c>
      <c r="M239">
        <v>0</v>
      </c>
      <c r="Q239">
        <v>3</v>
      </c>
      <c r="AE239">
        <v>9</v>
      </c>
      <c r="AF239">
        <v>34</v>
      </c>
      <c r="AI239">
        <v>1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3</v>
      </c>
      <c r="BF239">
        <v>11.333333333333334</v>
      </c>
      <c r="BG239">
        <v>0</v>
      </c>
      <c r="BH239">
        <v>0</v>
      </c>
      <c r="BI239">
        <v>0.33333333333333331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</row>
    <row r="240" spans="1:124" x14ac:dyDescent="0.25">
      <c r="A240">
        <v>24</v>
      </c>
      <c r="B240">
        <v>5</v>
      </c>
      <c r="C240" t="s">
        <v>67</v>
      </c>
      <c r="D240" t="s">
        <v>61</v>
      </c>
      <c r="F240">
        <v>10</v>
      </c>
      <c r="G240">
        <v>2</v>
      </c>
      <c r="H240">
        <v>4</v>
      </c>
      <c r="I240">
        <v>12.666666666666668</v>
      </c>
      <c r="K240">
        <v>0.66666666666666663</v>
      </c>
      <c r="M240">
        <v>1</v>
      </c>
      <c r="Q240">
        <v>3</v>
      </c>
      <c r="AA240">
        <v>4</v>
      </c>
      <c r="AE240">
        <v>25</v>
      </c>
      <c r="AF240">
        <v>9</v>
      </c>
      <c r="AL240">
        <v>2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1.3333333333333333</v>
      </c>
      <c r="BB240">
        <v>0</v>
      </c>
      <c r="BC240">
        <v>0</v>
      </c>
      <c r="BD240">
        <v>0</v>
      </c>
      <c r="BE240">
        <v>8.3333333333333339</v>
      </c>
      <c r="BF240">
        <v>3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0.66666666666666663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</row>
    <row r="241" spans="1:124" x14ac:dyDescent="0.25">
      <c r="A241">
        <v>24</v>
      </c>
      <c r="B241">
        <v>5</v>
      </c>
      <c r="C241" t="s">
        <v>67</v>
      </c>
      <c r="D241" t="s">
        <v>61</v>
      </c>
      <c r="F241">
        <v>11</v>
      </c>
      <c r="G241">
        <v>2</v>
      </c>
      <c r="H241">
        <v>4</v>
      </c>
      <c r="I241">
        <v>34.333333333333336</v>
      </c>
      <c r="K241">
        <v>1</v>
      </c>
      <c r="M241">
        <v>1</v>
      </c>
      <c r="Q241">
        <v>6</v>
      </c>
      <c r="W241">
        <v>1</v>
      </c>
      <c r="AA241">
        <v>42</v>
      </c>
      <c r="AC241">
        <v>1</v>
      </c>
      <c r="AE241">
        <v>41</v>
      </c>
      <c r="AF241">
        <v>17</v>
      </c>
      <c r="AG241">
        <v>1</v>
      </c>
      <c r="AL241">
        <v>3</v>
      </c>
      <c r="AV241">
        <v>0</v>
      </c>
      <c r="AW241">
        <v>0.33333333333333331</v>
      </c>
      <c r="AX241">
        <v>0</v>
      </c>
      <c r="AY241">
        <v>0</v>
      </c>
      <c r="AZ241">
        <v>0</v>
      </c>
      <c r="BA241">
        <v>14</v>
      </c>
      <c r="BB241">
        <v>0</v>
      </c>
      <c r="BC241">
        <v>0.33333333333333331</v>
      </c>
      <c r="BD241">
        <v>0</v>
      </c>
      <c r="BE241">
        <v>13.666666666666666</v>
      </c>
      <c r="BF241">
        <v>5.666666666666667</v>
      </c>
      <c r="BG241">
        <v>0.33333333333333331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</row>
    <row r="242" spans="1:124" x14ac:dyDescent="0.25">
      <c r="A242">
        <v>25</v>
      </c>
      <c r="B242">
        <v>9</v>
      </c>
      <c r="C242" t="s">
        <v>60</v>
      </c>
      <c r="D242" t="s">
        <v>63</v>
      </c>
      <c r="F242">
        <v>2</v>
      </c>
      <c r="G242">
        <v>1</v>
      </c>
      <c r="H242">
        <v>2</v>
      </c>
      <c r="I242">
        <v>95.333333333333329</v>
      </c>
      <c r="J242">
        <v>100.25</v>
      </c>
      <c r="K242">
        <v>0</v>
      </c>
      <c r="L242">
        <v>0.45</v>
      </c>
      <c r="M242">
        <v>0</v>
      </c>
      <c r="N242">
        <v>0.5</v>
      </c>
      <c r="O242">
        <v>1.0245444636640673</v>
      </c>
      <c r="P242">
        <v>2.2767654748090385</v>
      </c>
      <c r="Q242">
        <v>7</v>
      </c>
      <c r="R242">
        <v>5.0999999999999996</v>
      </c>
      <c r="S242">
        <v>50.29887525434193</v>
      </c>
      <c r="T242">
        <v>0.50173441650216388</v>
      </c>
      <c r="W242">
        <v>3</v>
      </c>
      <c r="Z242">
        <v>26</v>
      </c>
      <c r="AA242">
        <v>5</v>
      </c>
      <c r="AC242">
        <v>69</v>
      </c>
      <c r="AD242">
        <v>109</v>
      </c>
      <c r="AE242">
        <v>59</v>
      </c>
      <c r="AF242">
        <v>301</v>
      </c>
      <c r="AV242">
        <v>0</v>
      </c>
      <c r="AW242">
        <v>0.5</v>
      </c>
      <c r="AX242">
        <v>0</v>
      </c>
      <c r="AY242">
        <v>0</v>
      </c>
      <c r="AZ242">
        <v>4.333333333333333</v>
      </c>
      <c r="BA242">
        <v>0.83333333333333337</v>
      </c>
      <c r="BB242">
        <v>0</v>
      </c>
      <c r="BC242">
        <v>11.5</v>
      </c>
      <c r="BD242">
        <v>18.166666666666668</v>
      </c>
      <c r="BE242">
        <v>9.8333333333333339</v>
      </c>
      <c r="BF242">
        <v>50.166666666666664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V242">
        <v>0</v>
      </c>
      <c r="BW242">
        <v>0.11666666666666665</v>
      </c>
      <c r="BX242">
        <v>0</v>
      </c>
      <c r="BY242">
        <v>0</v>
      </c>
      <c r="BZ242">
        <v>0.46666666666666662</v>
      </c>
      <c r="CA242">
        <v>0.93333333333333335</v>
      </c>
      <c r="CB242">
        <v>0</v>
      </c>
      <c r="CC242">
        <v>15.266666666666666</v>
      </c>
      <c r="CD242">
        <v>3.1166666666666667</v>
      </c>
      <c r="CE242">
        <v>17.716666666666669</v>
      </c>
      <c r="CF242">
        <v>59.5</v>
      </c>
      <c r="CG242">
        <v>0</v>
      </c>
      <c r="CH242">
        <v>0</v>
      </c>
      <c r="CI242">
        <v>3.1333333333333337</v>
      </c>
      <c r="CJ242">
        <v>0</v>
      </c>
      <c r="CK242">
        <v>0</v>
      </c>
      <c r="CL242">
        <v>0.45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W242">
        <v>0</v>
      </c>
      <c r="CX242">
        <v>1.656431155326294</v>
      </c>
      <c r="CY242">
        <v>0</v>
      </c>
      <c r="CZ242">
        <v>0</v>
      </c>
      <c r="DA242">
        <v>2.9199447079535035</v>
      </c>
      <c r="DB242">
        <v>1.0520738616802714</v>
      </c>
      <c r="DC242">
        <v>0</v>
      </c>
      <c r="DD242">
        <v>1.7550556283429404</v>
      </c>
      <c r="DE242">
        <v>0.90169930497783091</v>
      </c>
      <c r="DF242">
        <v>0.72406420077642131</v>
      </c>
      <c r="DG242">
        <v>0</v>
      </c>
      <c r="DH242">
        <v>0</v>
      </c>
      <c r="DI242">
        <v>2.8757094330307726</v>
      </c>
      <c r="DJ242">
        <v>0</v>
      </c>
      <c r="DK242">
        <v>0</v>
      </c>
      <c r="DL242">
        <v>2.2767654748090385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</row>
    <row r="243" spans="1:124" x14ac:dyDescent="0.25">
      <c r="A243">
        <v>25</v>
      </c>
      <c r="B243">
        <v>9</v>
      </c>
      <c r="C243" t="s">
        <v>60</v>
      </c>
      <c r="D243" t="s">
        <v>63</v>
      </c>
      <c r="F243">
        <v>3</v>
      </c>
      <c r="G243">
        <v>1</v>
      </c>
      <c r="H243">
        <v>2</v>
      </c>
      <c r="I243">
        <v>165.16666666666666</v>
      </c>
      <c r="K243">
        <v>0</v>
      </c>
      <c r="M243">
        <v>0</v>
      </c>
      <c r="Q243">
        <v>7</v>
      </c>
      <c r="W243">
        <v>2</v>
      </c>
      <c r="Z243">
        <v>2</v>
      </c>
      <c r="AA243">
        <v>3</v>
      </c>
      <c r="AC243">
        <v>98</v>
      </c>
      <c r="AD243">
        <v>12</v>
      </c>
      <c r="AE243">
        <v>331</v>
      </c>
      <c r="AF243">
        <v>543</v>
      </c>
      <c r="AV243">
        <v>0</v>
      </c>
      <c r="AW243">
        <v>0.33333333333333331</v>
      </c>
      <c r="AX243">
        <v>0</v>
      </c>
      <c r="AY243">
        <v>0</v>
      </c>
      <c r="AZ243">
        <v>0.33333333333333331</v>
      </c>
      <c r="BA243">
        <v>0.5</v>
      </c>
      <c r="BB243">
        <v>0</v>
      </c>
      <c r="BC243">
        <v>16.333333333333332</v>
      </c>
      <c r="BD243">
        <v>2</v>
      </c>
      <c r="BE243">
        <v>55.166666666666664</v>
      </c>
      <c r="BF243">
        <v>90.5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</row>
    <row r="244" spans="1:124" x14ac:dyDescent="0.25">
      <c r="A244">
        <v>25</v>
      </c>
      <c r="B244">
        <v>9</v>
      </c>
      <c r="C244" t="s">
        <v>60</v>
      </c>
      <c r="D244" t="s">
        <v>63</v>
      </c>
      <c r="F244">
        <v>4</v>
      </c>
      <c r="G244">
        <v>1</v>
      </c>
      <c r="H244">
        <v>2</v>
      </c>
      <c r="I244">
        <v>74.833333333333329</v>
      </c>
      <c r="K244">
        <v>3.3333333333333335</v>
      </c>
      <c r="M244">
        <v>1</v>
      </c>
      <c r="Q244">
        <v>5</v>
      </c>
      <c r="W244">
        <v>2</v>
      </c>
      <c r="AC244">
        <v>183</v>
      </c>
      <c r="AD244">
        <v>21</v>
      </c>
      <c r="AE244">
        <v>34</v>
      </c>
      <c r="AF244">
        <v>209</v>
      </c>
      <c r="AL244">
        <v>20</v>
      </c>
      <c r="AV244">
        <v>0</v>
      </c>
      <c r="AW244">
        <v>0.33333333333333331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30.5</v>
      </c>
      <c r="BD244">
        <v>3.5</v>
      </c>
      <c r="BE244">
        <v>5.666666666666667</v>
      </c>
      <c r="BF244">
        <v>34.833333333333336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3.3333333333333335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</row>
    <row r="245" spans="1:124" x14ac:dyDescent="0.25">
      <c r="A245">
        <v>25</v>
      </c>
      <c r="B245">
        <v>9</v>
      </c>
      <c r="C245" t="s">
        <v>60</v>
      </c>
      <c r="D245" t="s">
        <v>63</v>
      </c>
      <c r="F245">
        <v>5</v>
      </c>
      <c r="G245">
        <v>1</v>
      </c>
      <c r="H245">
        <v>2</v>
      </c>
      <c r="I245">
        <v>52.833333333333336</v>
      </c>
      <c r="K245">
        <v>0.16666666666666666</v>
      </c>
      <c r="M245">
        <v>1</v>
      </c>
      <c r="Q245">
        <v>5</v>
      </c>
      <c r="AA245">
        <v>14</v>
      </c>
      <c r="AC245">
        <v>144</v>
      </c>
      <c r="AD245">
        <v>3</v>
      </c>
      <c r="AE245">
        <v>61</v>
      </c>
      <c r="AF245">
        <v>95</v>
      </c>
      <c r="AL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2.3333333333333335</v>
      </c>
      <c r="BB245">
        <v>0</v>
      </c>
      <c r="BC245">
        <v>24</v>
      </c>
      <c r="BD245">
        <v>0.5</v>
      </c>
      <c r="BE245">
        <v>10.166666666666666</v>
      </c>
      <c r="BF245">
        <v>15.833333333333334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0.16666666666666666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</row>
    <row r="246" spans="1:124" x14ac:dyDescent="0.25">
      <c r="A246">
        <v>25</v>
      </c>
      <c r="B246">
        <v>9</v>
      </c>
      <c r="C246" t="s">
        <v>60</v>
      </c>
      <c r="D246" t="s">
        <v>63</v>
      </c>
      <c r="F246">
        <v>6</v>
      </c>
      <c r="G246">
        <v>2</v>
      </c>
      <c r="H246">
        <v>4</v>
      </c>
      <c r="I246">
        <v>76.333333333333343</v>
      </c>
      <c r="K246">
        <v>0.33333333333333331</v>
      </c>
      <c r="M246">
        <v>1</v>
      </c>
      <c r="Q246">
        <v>4</v>
      </c>
      <c r="AC246">
        <v>36</v>
      </c>
      <c r="AD246">
        <v>1</v>
      </c>
      <c r="AE246">
        <v>97</v>
      </c>
      <c r="AF246">
        <v>95</v>
      </c>
      <c r="AL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12</v>
      </c>
      <c r="BD246">
        <v>0.33333333333333331</v>
      </c>
      <c r="BE246">
        <v>32.333333333333336</v>
      </c>
      <c r="BF246">
        <v>31.666666666666668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0.33333333333333331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</row>
    <row r="247" spans="1:124" x14ac:dyDescent="0.25">
      <c r="A247">
        <v>25</v>
      </c>
      <c r="B247">
        <v>9</v>
      </c>
      <c r="C247" t="s">
        <v>60</v>
      </c>
      <c r="D247" t="s">
        <v>63</v>
      </c>
      <c r="F247">
        <v>7</v>
      </c>
      <c r="G247">
        <v>2</v>
      </c>
      <c r="H247">
        <v>4</v>
      </c>
      <c r="I247">
        <v>72.666666666666671</v>
      </c>
      <c r="K247">
        <v>0.33333333333333331</v>
      </c>
      <c r="M247">
        <v>1</v>
      </c>
      <c r="Q247">
        <v>5</v>
      </c>
      <c r="AA247">
        <v>5</v>
      </c>
      <c r="AC247">
        <v>120</v>
      </c>
      <c r="AD247">
        <v>12</v>
      </c>
      <c r="AE247">
        <v>10</v>
      </c>
      <c r="AF247">
        <v>71</v>
      </c>
      <c r="AL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1.6666666666666667</v>
      </c>
      <c r="BB247">
        <v>0</v>
      </c>
      <c r="BC247">
        <v>40</v>
      </c>
      <c r="BD247">
        <v>4</v>
      </c>
      <c r="BE247">
        <v>3.3333333333333335</v>
      </c>
      <c r="BF247">
        <v>23.666666666666668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0.33333333333333331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</row>
    <row r="248" spans="1:124" x14ac:dyDescent="0.25">
      <c r="A248">
        <v>25</v>
      </c>
      <c r="B248">
        <v>9</v>
      </c>
      <c r="C248" t="s">
        <v>60</v>
      </c>
      <c r="D248" t="s">
        <v>63</v>
      </c>
      <c r="F248">
        <v>8</v>
      </c>
      <c r="G248">
        <v>2</v>
      </c>
      <c r="H248">
        <v>4</v>
      </c>
      <c r="I248">
        <v>30.333333333333336</v>
      </c>
      <c r="K248">
        <v>0</v>
      </c>
      <c r="M248">
        <v>0</v>
      </c>
      <c r="Q248">
        <v>5</v>
      </c>
      <c r="AA248">
        <v>1</v>
      </c>
      <c r="AC248">
        <v>1</v>
      </c>
      <c r="AD248">
        <v>5</v>
      </c>
      <c r="AE248">
        <v>18</v>
      </c>
      <c r="AF248">
        <v>66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0.33333333333333331</v>
      </c>
      <c r="BB248">
        <v>0</v>
      </c>
      <c r="BC248">
        <v>0.33333333333333331</v>
      </c>
      <c r="BD248">
        <v>1.6666666666666667</v>
      </c>
      <c r="BE248">
        <v>6</v>
      </c>
      <c r="BF248">
        <v>22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</row>
    <row r="249" spans="1:124" x14ac:dyDescent="0.25">
      <c r="A249">
        <v>25</v>
      </c>
      <c r="B249">
        <v>9</v>
      </c>
      <c r="C249" t="s">
        <v>60</v>
      </c>
      <c r="D249" t="s">
        <v>63</v>
      </c>
      <c r="E249" t="s">
        <v>82</v>
      </c>
      <c r="F249">
        <v>9</v>
      </c>
      <c r="G249">
        <v>3</v>
      </c>
      <c r="H249">
        <v>8</v>
      </c>
      <c r="I249">
        <v>134</v>
      </c>
      <c r="K249">
        <v>0</v>
      </c>
      <c r="M249">
        <v>0</v>
      </c>
      <c r="Q249">
        <v>4</v>
      </c>
      <c r="AC249">
        <v>2</v>
      </c>
      <c r="AE249">
        <v>17</v>
      </c>
      <c r="AF249">
        <v>178</v>
      </c>
      <c r="AI249">
        <v>4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1.3333333333333333</v>
      </c>
      <c r="BD249">
        <v>0</v>
      </c>
      <c r="BE249">
        <v>11.333333333333334</v>
      </c>
      <c r="BF249">
        <v>118.66666666666667</v>
      </c>
      <c r="BG249">
        <v>0</v>
      </c>
      <c r="BH249">
        <v>0</v>
      </c>
      <c r="BI249">
        <v>2.6666666666666665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</row>
    <row r="250" spans="1:124" x14ac:dyDescent="0.25">
      <c r="A250">
        <v>25</v>
      </c>
      <c r="B250">
        <v>9</v>
      </c>
      <c r="C250" t="s">
        <v>60</v>
      </c>
      <c r="D250" t="s">
        <v>63</v>
      </c>
      <c r="F250">
        <v>10</v>
      </c>
      <c r="G250">
        <v>3</v>
      </c>
      <c r="H250">
        <v>8</v>
      </c>
      <c r="I250">
        <v>190.66666666666666</v>
      </c>
      <c r="K250">
        <v>0</v>
      </c>
      <c r="M250">
        <v>0</v>
      </c>
      <c r="Q250">
        <v>4</v>
      </c>
      <c r="AA250">
        <v>4</v>
      </c>
      <c r="AE250">
        <v>33</v>
      </c>
      <c r="AF250">
        <v>206</v>
      </c>
      <c r="AI250">
        <v>43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2.6666666666666665</v>
      </c>
      <c r="BB250">
        <v>0</v>
      </c>
      <c r="BC250">
        <v>0</v>
      </c>
      <c r="BD250">
        <v>0</v>
      </c>
      <c r="BE250">
        <v>22</v>
      </c>
      <c r="BF250">
        <v>137.33333333333334</v>
      </c>
      <c r="BG250">
        <v>0</v>
      </c>
      <c r="BH250">
        <v>0</v>
      </c>
      <c r="BI250">
        <v>28.666666666666668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</row>
    <row r="251" spans="1:124" x14ac:dyDescent="0.25">
      <c r="A251">
        <v>25</v>
      </c>
      <c r="B251">
        <v>9</v>
      </c>
      <c r="C251" t="s">
        <v>60</v>
      </c>
      <c r="D251" t="s">
        <v>63</v>
      </c>
      <c r="F251">
        <v>11</v>
      </c>
      <c r="G251">
        <v>2</v>
      </c>
      <c r="H251">
        <v>4</v>
      </c>
      <c r="I251">
        <v>110.33333333333333</v>
      </c>
      <c r="K251">
        <v>0.33333333333333331</v>
      </c>
      <c r="M251">
        <v>1</v>
      </c>
      <c r="Q251">
        <v>5</v>
      </c>
      <c r="AA251">
        <v>3</v>
      </c>
      <c r="AC251">
        <v>50</v>
      </c>
      <c r="AD251">
        <v>3</v>
      </c>
      <c r="AE251">
        <v>64</v>
      </c>
      <c r="AF251">
        <v>211</v>
      </c>
      <c r="AL251">
        <v>1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16.666666666666668</v>
      </c>
      <c r="BD251">
        <v>1</v>
      </c>
      <c r="BE251">
        <v>21.333333333333332</v>
      </c>
      <c r="BF251">
        <v>70.333333333333329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0.33333333333333331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</row>
    <row r="252" spans="1:124" x14ac:dyDescent="0.25">
      <c r="A252">
        <v>26</v>
      </c>
      <c r="B252">
        <v>3</v>
      </c>
      <c r="C252" t="s">
        <v>62</v>
      </c>
      <c r="D252" t="s">
        <v>61</v>
      </c>
      <c r="F252">
        <v>2</v>
      </c>
      <c r="G252">
        <v>1</v>
      </c>
      <c r="H252">
        <v>2</v>
      </c>
      <c r="I252">
        <v>91.666666666666671</v>
      </c>
      <c r="J252">
        <v>87.941666666666677</v>
      </c>
      <c r="K252">
        <v>0</v>
      </c>
      <c r="L252">
        <v>1.2666666666666666</v>
      </c>
      <c r="M252">
        <v>0</v>
      </c>
      <c r="N252">
        <v>0.6</v>
      </c>
      <c r="O252">
        <v>2.668344379647249</v>
      </c>
      <c r="P252">
        <v>2.106587668142565</v>
      </c>
      <c r="Q252">
        <v>7</v>
      </c>
      <c r="R252">
        <v>5.5</v>
      </c>
      <c r="S252">
        <v>33.664559202465355</v>
      </c>
      <c r="T252">
        <v>0.38280556280639083</v>
      </c>
      <c r="W252">
        <v>5</v>
      </c>
      <c r="Z252">
        <v>2</v>
      </c>
      <c r="AA252">
        <v>1</v>
      </c>
      <c r="AC252">
        <v>5</v>
      </c>
      <c r="AD252">
        <v>4</v>
      </c>
      <c r="AE252">
        <v>343</v>
      </c>
      <c r="AF252">
        <v>190</v>
      </c>
      <c r="AV252">
        <v>0</v>
      </c>
      <c r="AW252">
        <v>0.83333333333333337</v>
      </c>
      <c r="AX252">
        <v>0</v>
      </c>
      <c r="AY252">
        <v>0</v>
      </c>
      <c r="AZ252">
        <v>0.33333333333333331</v>
      </c>
      <c r="BA252">
        <v>0.16666666666666666</v>
      </c>
      <c r="BB252">
        <v>0</v>
      </c>
      <c r="BC252">
        <v>0.83333333333333337</v>
      </c>
      <c r="BD252">
        <v>0.66666666666666663</v>
      </c>
      <c r="BE252">
        <v>57.166666666666664</v>
      </c>
      <c r="BF252">
        <v>31.666666666666668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V252">
        <v>0</v>
      </c>
      <c r="BW252">
        <v>0.35000000000000003</v>
      </c>
      <c r="BX252">
        <v>0</v>
      </c>
      <c r="BY252">
        <v>0</v>
      </c>
      <c r="BZ252">
        <v>0.13333333333333333</v>
      </c>
      <c r="CA252">
        <v>1.75</v>
      </c>
      <c r="CB252">
        <v>0</v>
      </c>
      <c r="CC252">
        <v>15.816666666666668</v>
      </c>
      <c r="CD252">
        <v>3.833333333333333</v>
      </c>
      <c r="CE252">
        <v>28.15</v>
      </c>
      <c r="CF252">
        <v>36.724999999999994</v>
      </c>
      <c r="CG252">
        <v>0</v>
      </c>
      <c r="CH252">
        <v>0</v>
      </c>
      <c r="CI252">
        <v>1.1666666666666667</v>
      </c>
      <c r="CJ252">
        <v>0</v>
      </c>
      <c r="CK252">
        <v>0</v>
      </c>
      <c r="CL252">
        <v>1.2666666666666666</v>
      </c>
      <c r="CM252">
        <v>0</v>
      </c>
      <c r="CN252">
        <v>0</v>
      </c>
      <c r="CO252">
        <v>0</v>
      </c>
      <c r="CP252">
        <v>1.6666666666666666E-2</v>
      </c>
      <c r="CQ252">
        <v>0</v>
      </c>
      <c r="CR252">
        <v>0</v>
      </c>
      <c r="CS252">
        <v>0</v>
      </c>
      <c r="CT252">
        <v>0</v>
      </c>
      <c r="CW252">
        <v>0</v>
      </c>
      <c r="CX252">
        <v>1.5133570078162575</v>
      </c>
      <c r="CY252">
        <v>0</v>
      </c>
      <c r="CZ252">
        <v>0</v>
      </c>
      <c r="DA252">
        <v>2.4152294576982398</v>
      </c>
      <c r="DB252">
        <v>2.1001625631448566</v>
      </c>
      <c r="DC252">
        <v>0</v>
      </c>
      <c r="DD252">
        <v>1.4449573354681624</v>
      </c>
      <c r="DE252">
        <v>0.82188386865353658</v>
      </c>
      <c r="DF252">
        <v>0.70548755273890074</v>
      </c>
      <c r="DG252">
        <v>0</v>
      </c>
      <c r="DH252">
        <v>0</v>
      </c>
      <c r="DI252">
        <v>3.0632041973476931</v>
      </c>
      <c r="DJ252">
        <v>0</v>
      </c>
      <c r="DK252">
        <v>0</v>
      </c>
      <c r="DL252">
        <v>2.106587668142565</v>
      </c>
      <c r="DM252">
        <v>0</v>
      </c>
      <c r="DN252">
        <v>0</v>
      </c>
      <c r="DO252">
        <v>0</v>
      </c>
      <c r="DP252">
        <v>3.1622776601683795</v>
      </c>
      <c r="DQ252">
        <v>0</v>
      </c>
      <c r="DR252">
        <v>0</v>
      </c>
      <c r="DS252">
        <v>0</v>
      </c>
      <c r="DT252">
        <v>0</v>
      </c>
    </row>
    <row r="253" spans="1:124" x14ac:dyDescent="0.25">
      <c r="A253">
        <v>26</v>
      </c>
      <c r="B253">
        <v>3</v>
      </c>
      <c r="C253" t="s">
        <v>62</v>
      </c>
      <c r="D253" t="s">
        <v>61</v>
      </c>
      <c r="F253">
        <v>3</v>
      </c>
      <c r="G253">
        <v>1</v>
      </c>
      <c r="H253">
        <v>2</v>
      </c>
      <c r="I253">
        <v>76.666666666666671</v>
      </c>
      <c r="K253">
        <v>0</v>
      </c>
      <c r="M253">
        <v>0</v>
      </c>
      <c r="Q253">
        <v>7</v>
      </c>
      <c r="W253">
        <v>5</v>
      </c>
      <c r="AA253">
        <v>1</v>
      </c>
      <c r="AC253">
        <v>12</v>
      </c>
      <c r="AD253">
        <v>6</v>
      </c>
      <c r="AE253">
        <v>266</v>
      </c>
      <c r="AF253">
        <v>169</v>
      </c>
      <c r="AP253">
        <v>1</v>
      </c>
      <c r="AV253">
        <v>0</v>
      </c>
      <c r="AW253">
        <v>0.83333333333333337</v>
      </c>
      <c r="AX253">
        <v>0</v>
      </c>
      <c r="AY253">
        <v>0</v>
      </c>
      <c r="AZ253">
        <v>0</v>
      </c>
      <c r="BA253">
        <v>0.16666666666666666</v>
      </c>
      <c r="BB253">
        <v>0</v>
      </c>
      <c r="BC253">
        <v>2</v>
      </c>
      <c r="BD253">
        <v>1</v>
      </c>
      <c r="BE253">
        <v>44.333333333333336</v>
      </c>
      <c r="BF253">
        <v>28.166666666666668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0.16666666666666666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</row>
    <row r="254" spans="1:124" x14ac:dyDescent="0.25">
      <c r="A254">
        <v>26</v>
      </c>
      <c r="B254">
        <v>3</v>
      </c>
      <c r="C254" t="s">
        <v>62</v>
      </c>
      <c r="D254" t="s">
        <v>61</v>
      </c>
      <c r="F254">
        <v>4</v>
      </c>
      <c r="G254">
        <v>0</v>
      </c>
      <c r="H254">
        <v>1</v>
      </c>
      <c r="I254">
        <v>46.25</v>
      </c>
      <c r="K254">
        <v>8.75</v>
      </c>
      <c r="M254">
        <v>1</v>
      </c>
      <c r="Q254">
        <v>4</v>
      </c>
      <c r="AC254">
        <v>220</v>
      </c>
      <c r="AD254">
        <v>55</v>
      </c>
      <c r="AE254">
        <v>47</v>
      </c>
      <c r="AF254">
        <v>233</v>
      </c>
      <c r="AL254">
        <v>105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18.333333333333332</v>
      </c>
      <c r="BD254">
        <v>4.583333333333333</v>
      </c>
      <c r="BE254">
        <v>3.9166666666666665</v>
      </c>
      <c r="BF254">
        <v>19.416666666666668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8.75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</row>
    <row r="255" spans="1:124" x14ac:dyDescent="0.25">
      <c r="A255">
        <v>26</v>
      </c>
      <c r="B255">
        <v>3</v>
      </c>
      <c r="C255" t="s">
        <v>62</v>
      </c>
      <c r="D255" t="s">
        <v>61</v>
      </c>
      <c r="F255">
        <v>5</v>
      </c>
      <c r="G255">
        <v>1</v>
      </c>
      <c r="H255">
        <v>2</v>
      </c>
      <c r="I255">
        <v>95.333333333333329</v>
      </c>
      <c r="K255">
        <v>0.66666666666666663</v>
      </c>
      <c r="M255">
        <v>1</v>
      </c>
      <c r="Q255">
        <v>6</v>
      </c>
      <c r="Z255">
        <v>6</v>
      </c>
      <c r="AA255">
        <v>72</v>
      </c>
      <c r="AC255">
        <v>269</v>
      </c>
      <c r="AD255">
        <v>43</v>
      </c>
      <c r="AE255">
        <v>54</v>
      </c>
      <c r="AF255">
        <v>128</v>
      </c>
      <c r="AL255">
        <v>4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12</v>
      </c>
      <c r="BB255">
        <v>0</v>
      </c>
      <c r="BC255">
        <v>44.833333333333336</v>
      </c>
      <c r="BD255">
        <v>7.166666666666667</v>
      </c>
      <c r="BE255">
        <v>9</v>
      </c>
      <c r="BF255">
        <v>21.333333333333332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0.66666666666666663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</row>
    <row r="256" spans="1:124" x14ac:dyDescent="0.25">
      <c r="A256">
        <v>26</v>
      </c>
      <c r="B256">
        <v>3</v>
      </c>
      <c r="C256" t="s">
        <v>62</v>
      </c>
      <c r="D256" t="s">
        <v>61</v>
      </c>
      <c r="F256">
        <v>6</v>
      </c>
      <c r="G256">
        <v>0</v>
      </c>
      <c r="H256">
        <v>1</v>
      </c>
      <c r="I256">
        <v>25.000000000000004</v>
      </c>
      <c r="K256">
        <v>1.25</v>
      </c>
      <c r="M256">
        <v>1</v>
      </c>
      <c r="Q256">
        <v>5</v>
      </c>
      <c r="AA256">
        <v>2</v>
      </c>
      <c r="AC256">
        <v>206</v>
      </c>
      <c r="AD256">
        <v>41</v>
      </c>
      <c r="AE256">
        <v>33</v>
      </c>
      <c r="AF256">
        <v>18</v>
      </c>
      <c r="AL256">
        <v>15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0.16666666666666666</v>
      </c>
      <c r="BB256">
        <v>0</v>
      </c>
      <c r="BC256">
        <v>17.166666666666668</v>
      </c>
      <c r="BD256">
        <v>3.4166666666666665</v>
      </c>
      <c r="BE256">
        <v>2.75</v>
      </c>
      <c r="BF256">
        <v>1.5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1.25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</row>
    <row r="257" spans="1:124" x14ac:dyDescent="0.25">
      <c r="A257">
        <v>26</v>
      </c>
      <c r="B257">
        <v>3</v>
      </c>
      <c r="C257" t="s">
        <v>62</v>
      </c>
      <c r="D257" t="s">
        <v>61</v>
      </c>
      <c r="F257">
        <v>7</v>
      </c>
      <c r="G257">
        <v>1</v>
      </c>
      <c r="H257">
        <v>2</v>
      </c>
      <c r="I257">
        <v>72.5</v>
      </c>
      <c r="K257">
        <v>0.33333333333333331</v>
      </c>
      <c r="M257">
        <v>1</v>
      </c>
      <c r="Q257">
        <v>6</v>
      </c>
      <c r="W257">
        <v>9</v>
      </c>
      <c r="AA257">
        <v>8</v>
      </c>
      <c r="AC257">
        <v>216</v>
      </c>
      <c r="AD257">
        <v>109</v>
      </c>
      <c r="AE257">
        <v>14</v>
      </c>
      <c r="AF257">
        <v>79</v>
      </c>
      <c r="AL257">
        <v>2</v>
      </c>
      <c r="AV257">
        <v>0</v>
      </c>
      <c r="AW257">
        <v>1.5</v>
      </c>
      <c r="AX257">
        <v>0</v>
      </c>
      <c r="AY257">
        <v>0</v>
      </c>
      <c r="AZ257">
        <v>0</v>
      </c>
      <c r="BA257">
        <v>1.3333333333333333</v>
      </c>
      <c r="BB257">
        <v>0</v>
      </c>
      <c r="BC257">
        <v>36</v>
      </c>
      <c r="BD257">
        <v>18.166666666666668</v>
      </c>
      <c r="BE257">
        <v>2.3333333333333335</v>
      </c>
      <c r="BF257">
        <v>13.166666666666666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0.33333333333333331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</row>
    <row r="258" spans="1:124" x14ac:dyDescent="0.25">
      <c r="A258">
        <v>26</v>
      </c>
      <c r="B258">
        <v>3</v>
      </c>
      <c r="C258" t="s">
        <v>62</v>
      </c>
      <c r="D258" t="s">
        <v>61</v>
      </c>
      <c r="F258">
        <v>8</v>
      </c>
      <c r="G258">
        <v>2</v>
      </c>
      <c r="H258">
        <v>4</v>
      </c>
      <c r="I258">
        <v>101.66666666666666</v>
      </c>
      <c r="K258">
        <v>0</v>
      </c>
      <c r="M258">
        <v>0</v>
      </c>
      <c r="Q258">
        <v>6</v>
      </c>
      <c r="W258">
        <v>1</v>
      </c>
      <c r="AA258">
        <v>2</v>
      </c>
      <c r="AC258">
        <v>22</v>
      </c>
      <c r="AD258">
        <v>8</v>
      </c>
      <c r="AE258">
        <v>81</v>
      </c>
      <c r="AF258">
        <v>191</v>
      </c>
      <c r="AV258">
        <v>0</v>
      </c>
      <c r="AW258">
        <v>0.33333333333333331</v>
      </c>
      <c r="AX258">
        <v>0</v>
      </c>
      <c r="AY258">
        <v>0</v>
      </c>
      <c r="AZ258">
        <v>0</v>
      </c>
      <c r="BA258">
        <v>0.66666666666666663</v>
      </c>
      <c r="BB258">
        <v>0</v>
      </c>
      <c r="BC258">
        <v>7.333333333333333</v>
      </c>
      <c r="BD258">
        <v>2.6666666666666665</v>
      </c>
      <c r="BE258">
        <v>27</v>
      </c>
      <c r="BF258">
        <v>63.666666666666664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</row>
    <row r="259" spans="1:124" x14ac:dyDescent="0.25">
      <c r="A259">
        <v>26</v>
      </c>
      <c r="B259">
        <v>3</v>
      </c>
      <c r="C259" t="s">
        <v>62</v>
      </c>
      <c r="D259" t="s">
        <v>61</v>
      </c>
      <c r="F259">
        <v>9</v>
      </c>
      <c r="G259">
        <v>2</v>
      </c>
      <c r="H259">
        <v>4</v>
      </c>
      <c r="I259">
        <v>118.33333333333333</v>
      </c>
      <c r="K259">
        <v>1</v>
      </c>
      <c r="M259">
        <v>1</v>
      </c>
      <c r="Q259">
        <v>5</v>
      </c>
      <c r="AA259">
        <v>2</v>
      </c>
      <c r="AC259">
        <v>19</v>
      </c>
      <c r="AE259">
        <v>78</v>
      </c>
      <c r="AF259">
        <v>255</v>
      </c>
      <c r="AI259">
        <v>1</v>
      </c>
      <c r="AL259">
        <v>3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0.66666666666666663</v>
      </c>
      <c r="BB259">
        <v>0</v>
      </c>
      <c r="BC259">
        <v>6.333333333333333</v>
      </c>
      <c r="BD259">
        <v>0</v>
      </c>
      <c r="BE259">
        <v>26</v>
      </c>
      <c r="BF259">
        <v>85</v>
      </c>
      <c r="BG259">
        <v>0</v>
      </c>
      <c r="BH259">
        <v>0</v>
      </c>
      <c r="BI259">
        <v>0.33333333333333331</v>
      </c>
      <c r="BJ259">
        <v>0</v>
      </c>
      <c r="BK259">
        <v>0</v>
      </c>
      <c r="BL259">
        <v>0</v>
      </c>
      <c r="BM259">
        <v>1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</row>
    <row r="260" spans="1:124" x14ac:dyDescent="0.25">
      <c r="A260">
        <v>26</v>
      </c>
      <c r="B260">
        <v>3</v>
      </c>
      <c r="C260" t="s">
        <v>62</v>
      </c>
      <c r="D260" t="s">
        <v>61</v>
      </c>
      <c r="F260">
        <v>10</v>
      </c>
      <c r="G260">
        <v>2</v>
      </c>
      <c r="H260">
        <v>4</v>
      </c>
      <c r="I260">
        <v>131.33333333333334</v>
      </c>
      <c r="K260">
        <v>0</v>
      </c>
      <c r="M260">
        <v>0</v>
      </c>
      <c r="Q260">
        <v>6</v>
      </c>
      <c r="AA260">
        <v>7</v>
      </c>
      <c r="AC260">
        <v>39</v>
      </c>
      <c r="AD260">
        <v>2</v>
      </c>
      <c r="AE260">
        <v>179</v>
      </c>
      <c r="AF260">
        <v>133</v>
      </c>
      <c r="AI260">
        <v>34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2.3333333333333335</v>
      </c>
      <c r="BB260">
        <v>0</v>
      </c>
      <c r="BC260">
        <v>13</v>
      </c>
      <c r="BD260">
        <v>0.66666666666666663</v>
      </c>
      <c r="BE260">
        <v>59.666666666666664</v>
      </c>
      <c r="BF260">
        <v>44.333333333333336</v>
      </c>
      <c r="BG260">
        <v>0</v>
      </c>
      <c r="BH260">
        <v>0</v>
      </c>
      <c r="BI260">
        <v>11.333333333333334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</row>
    <row r="261" spans="1:124" x14ac:dyDescent="0.25">
      <c r="A261">
        <v>26</v>
      </c>
      <c r="B261">
        <v>3</v>
      </c>
      <c r="C261" t="s">
        <v>62</v>
      </c>
      <c r="D261" t="s">
        <v>61</v>
      </c>
      <c r="F261">
        <v>11</v>
      </c>
      <c r="G261">
        <v>2</v>
      </c>
      <c r="H261">
        <v>4</v>
      </c>
      <c r="I261">
        <v>120.66666666666667</v>
      </c>
      <c r="K261">
        <v>0.66666666666666663</v>
      </c>
      <c r="M261">
        <v>1</v>
      </c>
      <c r="Q261">
        <v>3</v>
      </c>
      <c r="AC261">
        <v>37</v>
      </c>
      <c r="AE261">
        <v>148</v>
      </c>
      <c r="AF261">
        <v>177</v>
      </c>
      <c r="AL261">
        <v>2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12.333333333333334</v>
      </c>
      <c r="BD261">
        <v>0</v>
      </c>
      <c r="BE261">
        <v>49.333333333333336</v>
      </c>
      <c r="BF261">
        <v>59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0.66666666666666663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</row>
    <row r="262" spans="1:124" x14ac:dyDescent="0.25">
      <c r="A262">
        <v>27</v>
      </c>
      <c r="B262">
        <v>7</v>
      </c>
      <c r="C262" t="s">
        <v>68</v>
      </c>
      <c r="D262" t="s">
        <v>63</v>
      </c>
      <c r="F262">
        <v>2</v>
      </c>
      <c r="G262">
        <v>1</v>
      </c>
      <c r="H262">
        <v>2</v>
      </c>
      <c r="I262">
        <v>80.333333333333329</v>
      </c>
      <c r="J262">
        <v>117.76666666666668</v>
      </c>
      <c r="K262">
        <v>0.33333333333333331</v>
      </c>
      <c r="L262">
        <v>0.22500000000000001</v>
      </c>
      <c r="M262">
        <v>1</v>
      </c>
      <c r="N262">
        <v>0.4</v>
      </c>
      <c r="O262">
        <v>0.41583249832915498</v>
      </c>
      <c r="P262">
        <v>1.8481444370184665</v>
      </c>
      <c r="Q262">
        <v>7</v>
      </c>
      <c r="R262">
        <v>9.1999999999999993</v>
      </c>
      <c r="S262">
        <v>63.554496883179496</v>
      </c>
      <c r="T262">
        <v>0.53966456453308365</v>
      </c>
      <c r="W262">
        <v>8</v>
      </c>
      <c r="Z262">
        <v>8</v>
      </c>
      <c r="AA262">
        <v>12</v>
      </c>
      <c r="AC262">
        <v>18</v>
      </c>
      <c r="AD262">
        <v>246</v>
      </c>
      <c r="AE262">
        <v>76</v>
      </c>
      <c r="AF262">
        <v>114</v>
      </c>
      <c r="AS262">
        <v>2</v>
      </c>
      <c r="AV262">
        <v>0</v>
      </c>
      <c r="AW262">
        <v>1.3333333333333333</v>
      </c>
      <c r="AX262">
        <v>0</v>
      </c>
      <c r="AY262">
        <v>0</v>
      </c>
      <c r="AZ262">
        <v>1.3333333333333333</v>
      </c>
      <c r="BA262">
        <v>2</v>
      </c>
      <c r="BB262">
        <v>0</v>
      </c>
      <c r="BC262">
        <v>3</v>
      </c>
      <c r="BD262">
        <v>41</v>
      </c>
      <c r="BE262">
        <v>12.666666666666666</v>
      </c>
      <c r="BF262">
        <v>19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0.33333333333333331</v>
      </c>
      <c r="BT262">
        <v>0</v>
      </c>
      <c r="BV262">
        <v>0.41666666666666669</v>
      </c>
      <c r="BW262">
        <v>3.7916666666666665</v>
      </c>
      <c r="BX262">
        <v>0</v>
      </c>
      <c r="BY262">
        <v>0</v>
      </c>
      <c r="BZ262">
        <v>10.658333333333335</v>
      </c>
      <c r="CA262">
        <v>12.025</v>
      </c>
      <c r="CB262">
        <v>2.5000000000000004</v>
      </c>
      <c r="CC262">
        <v>5.6416666666666657</v>
      </c>
      <c r="CD262">
        <v>27.25</v>
      </c>
      <c r="CE262">
        <v>6.7833333333333332</v>
      </c>
      <c r="CF262">
        <v>34.94166666666667</v>
      </c>
      <c r="CG262">
        <v>8.375</v>
      </c>
      <c r="CH262">
        <v>0</v>
      </c>
      <c r="CI262">
        <v>2.5166666666666666</v>
      </c>
      <c r="CJ262">
        <v>0</v>
      </c>
      <c r="CK262">
        <v>0</v>
      </c>
      <c r="CL262">
        <v>0.19166666666666665</v>
      </c>
      <c r="CM262">
        <v>0</v>
      </c>
      <c r="CN262">
        <v>0</v>
      </c>
      <c r="CO262">
        <v>0</v>
      </c>
      <c r="CP262">
        <v>2.8666666666666663</v>
      </c>
      <c r="CQ262">
        <v>0</v>
      </c>
      <c r="CR262">
        <v>0</v>
      </c>
      <c r="CS262">
        <v>3.3333333333333333E-2</v>
      </c>
      <c r="CT262">
        <v>0</v>
      </c>
      <c r="CW262">
        <v>2.5104227178350307</v>
      </c>
      <c r="CX262">
        <v>1.4425073993956197</v>
      </c>
      <c r="CY262">
        <v>0</v>
      </c>
      <c r="CZ262">
        <v>0</v>
      </c>
      <c r="DA262">
        <v>1.0550612459934627</v>
      </c>
      <c r="DB262">
        <v>1.9443470713268471</v>
      </c>
      <c r="DC262">
        <v>1.6888888888888887</v>
      </c>
      <c r="DD262">
        <v>1.5965691513878411</v>
      </c>
      <c r="DE262">
        <v>1.2183610997631422</v>
      </c>
      <c r="DF262">
        <v>1.2404679227494588</v>
      </c>
      <c r="DG262">
        <v>1.8242680528182045</v>
      </c>
      <c r="DH262">
        <v>0</v>
      </c>
      <c r="DI262">
        <v>1.7388783140382646</v>
      </c>
      <c r="DJ262">
        <v>0</v>
      </c>
      <c r="DK262">
        <v>0</v>
      </c>
      <c r="DL262">
        <v>2.1888376577433677</v>
      </c>
      <c r="DM262">
        <v>0</v>
      </c>
      <c r="DN262">
        <v>0</v>
      </c>
      <c r="DO262">
        <v>0</v>
      </c>
      <c r="DP262">
        <v>1.8910598100260736</v>
      </c>
      <c r="DQ262">
        <v>0</v>
      </c>
      <c r="DR262">
        <v>0</v>
      </c>
      <c r="DS262">
        <v>3.1622776601683795</v>
      </c>
      <c r="DT262">
        <v>0</v>
      </c>
    </row>
    <row r="263" spans="1:124" x14ac:dyDescent="0.25">
      <c r="A263">
        <v>27</v>
      </c>
      <c r="B263">
        <v>7</v>
      </c>
      <c r="C263" t="s">
        <v>68</v>
      </c>
      <c r="D263" t="s">
        <v>63</v>
      </c>
      <c r="F263">
        <v>3</v>
      </c>
      <c r="G263">
        <v>1</v>
      </c>
      <c r="H263">
        <v>2</v>
      </c>
      <c r="I263">
        <v>191.33333333333334</v>
      </c>
      <c r="K263">
        <v>0</v>
      </c>
      <c r="M263">
        <v>0</v>
      </c>
      <c r="Q263">
        <v>7</v>
      </c>
      <c r="W263">
        <v>10</v>
      </c>
      <c r="Z263">
        <v>24</v>
      </c>
      <c r="AA263">
        <v>8</v>
      </c>
      <c r="AC263">
        <v>20</v>
      </c>
      <c r="AD263">
        <v>872</v>
      </c>
      <c r="AE263">
        <v>166</v>
      </c>
      <c r="AF263">
        <v>48</v>
      </c>
      <c r="AV263">
        <v>0</v>
      </c>
      <c r="AW263">
        <v>1.6666666666666667</v>
      </c>
      <c r="AX263">
        <v>0</v>
      </c>
      <c r="AY263">
        <v>0</v>
      </c>
      <c r="AZ263">
        <v>4</v>
      </c>
      <c r="BA263">
        <v>1.3333333333333333</v>
      </c>
      <c r="BB263">
        <v>0</v>
      </c>
      <c r="BC263">
        <v>3.3333333333333335</v>
      </c>
      <c r="BD263">
        <v>145.33333333333334</v>
      </c>
      <c r="BE263">
        <v>27.666666666666668</v>
      </c>
      <c r="BF263">
        <v>8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</row>
    <row r="264" spans="1:124" x14ac:dyDescent="0.25">
      <c r="A264">
        <v>27</v>
      </c>
      <c r="B264">
        <v>7</v>
      </c>
      <c r="C264" t="s">
        <v>68</v>
      </c>
      <c r="D264" t="s">
        <v>63</v>
      </c>
      <c r="F264">
        <v>4</v>
      </c>
      <c r="G264">
        <v>1</v>
      </c>
      <c r="H264">
        <v>2</v>
      </c>
      <c r="I264">
        <v>170.66666666666669</v>
      </c>
      <c r="K264">
        <v>1.3333333333333333</v>
      </c>
      <c r="M264">
        <v>1</v>
      </c>
      <c r="Q264">
        <v>8</v>
      </c>
      <c r="W264">
        <v>32</v>
      </c>
      <c r="Z264">
        <v>40</v>
      </c>
      <c r="AA264">
        <v>32</v>
      </c>
      <c r="AB264">
        <v>8</v>
      </c>
      <c r="AC264">
        <v>52</v>
      </c>
      <c r="AD264">
        <v>172</v>
      </c>
      <c r="AE264">
        <v>36</v>
      </c>
      <c r="AF264">
        <v>652</v>
      </c>
      <c r="AL264">
        <v>8</v>
      </c>
      <c r="AV264">
        <v>0</v>
      </c>
      <c r="AW264">
        <v>5.333333333333333</v>
      </c>
      <c r="AX264">
        <v>0</v>
      </c>
      <c r="AY264">
        <v>0</v>
      </c>
      <c r="AZ264">
        <v>6.666666666666667</v>
      </c>
      <c r="BA264">
        <v>5.333333333333333</v>
      </c>
      <c r="BB264">
        <v>1.3333333333333333</v>
      </c>
      <c r="BC264">
        <v>8.6666666666666661</v>
      </c>
      <c r="BD264">
        <v>28.666666666666668</v>
      </c>
      <c r="BE264">
        <v>6</v>
      </c>
      <c r="BF264">
        <v>108.66666666666667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1.3333333333333333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</row>
    <row r="265" spans="1:124" x14ac:dyDescent="0.25">
      <c r="A265">
        <v>27</v>
      </c>
      <c r="B265">
        <v>7</v>
      </c>
      <c r="C265" t="s">
        <v>68</v>
      </c>
      <c r="D265" t="s">
        <v>63</v>
      </c>
      <c r="F265">
        <v>5</v>
      </c>
      <c r="G265">
        <v>1</v>
      </c>
      <c r="H265">
        <v>2</v>
      </c>
      <c r="I265">
        <v>204.83333333333334</v>
      </c>
      <c r="K265">
        <v>0.33333333333333331</v>
      </c>
      <c r="M265">
        <v>1</v>
      </c>
      <c r="Q265">
        <v>8</v>
      </c>
      <c r="W265">
        <v>111</v>
      </c>
      <c r="Z265">
        <v>200</v>
      </c>
      <c r="AA265">
        <v>99</v>
      </c>
      <c r="AB265">
        <v>4</v>
      </c>
      <c r="AC265">
        <v>32</v>
      </c>
      <c r="AD265">
        <v>126</v>
      </c>
      <c r="AE265">
        <v>25</v>
      </c>
      <c r="AF265">
        <v>632</v>
      </c>
      <c r="AL265">
        <v>2</v>
      </c>
      <c r="AV265">
        <v>0</v>
      </c>
      <c r="AW265">
        <v>18.5</v>
      </c>
      <c r="AX265">
        <v>0</v>
      </c>
      <c r="AY265">
        <v>0</v>
      </c>
      <c r="AZ265">
        <v>33.333333333333336</v>
      </c>
      <c r="BA265">
        <v>16.5</v>
      </c>
      <c r="BB265">
        <v>0.66666666666666663</v>
      </c>
      <c r="BC265">
        <v>5.333333333333333</v>
      </c>
      <c r="BD265">
        <v>21</v>
      </c>
      <c r="BE265">
        <v>4.166666666666667</v>
      </c>
      <c r="BF265">
        <v>105.33333333333333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0.33333333333333331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</row>
    <row r="266" spans="1:124" x14ac:dyDescent="0.25">
      <c r="A266">
        <v>27</v>
      </c>
      <c r="B266">
        <v>7</v>
      </c>
      <c r="C266" t="s">
        <v>68</v>
      </c>
      <c r="D266" t="s">
        <v>63</v>
      </c>
      <c r="F266">
        <v>6</v>
      </c>
      <c r="G266">
        <v>0</v>
      </c>
      <c r="H266">
        <v>1</v>
      </c>
      <c r="I266">
        <v>100.83333333333333</v>
      </c>
      <c r="K266">
        <v>0.25</v>
      </c>
      <c r="M266">
        <v>1</v>
      </c>
      <c r="Q266">
        <v>11</v>
      </c>
      <c r="V266">
        <v>2</v>
      </c>
      <c r="W266">
        <v>27</v>
      </c>
      <c r="Z266">
        <v>49</v>
      </c>
      <c r="AA266">
        <v>27</v>
      </c>
      <c r="AC266">
        <v>79</v>
      </c>
      <c r="AD266">
        <v>60</v>
      </c>
      <c r="AE266">
        <v>50</v>
      </c>
      <c r="AF266">
        <v>843</v>
      </c>
      <c r="AG266">
        <v>37</v>
      </c>
      <c r="AI266">
        <v>8</v>
      </c>
      <c r="AL266">
        <v>3</v>
      </c>
      <c r="AP266">
        <v>28</v>
      </c>
      <c r="AV266">
        <v>0.16666666666666666</v>
      </c>
      <c r="AW266">
        <v>2.25</v>
      </c>
      <c r="AX266">
        <v>0</v>
      </c>
      <c r="AY266">
        <v>0</v>
      </c>
      <c r="AZ266">
        <v>4.083333333333333</v>
      </c>
      <c r="BA266">
        <v>2.25</v>
      </c>
      <c r="BB266">
        <v>0</v>
      </c>
      <c r="BC266">
        <v>6.583333333333333</v>
      </c>
      <c r="BD266">
        <v>5</v>
      </c>
      <c r="BE266">
        <v>4.166666666666667</v>
      </c>
      <c r="BF266">
        <v>70.25</v>
      </c>
      <c r="BG266">
        <v>3.0833333333333335</v>
      </c>
      <c r="BH266">
        <v>0</v>
      </c>
      <c r="BI266">
        <v>0.66666666666666663</v>
      </c>
      <c r="BJ266">
        <v>0</v>
      </c>
      <c r="BK266">
        <v>0</v>
      </c>
      <c r="BL266">
        <v>2.3333333333333335</v>
      </c>
      <c r="BM266">
        <v>0.25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</row>
    <row r="267" spans="1:124" x14ac:dyDescent="0.25">
      <c r="A267">
        <v>27</v>
      </c>
      <c r="B267">
        <v>7</v>
      </c>
      <c r="C267" t="s">
        <v>68</v>
      </c>
      <c r="D267" t="s">
        <v>63</v>
      </c>
      <c r="F267">
        <v>7</v>
      </c>
      <c r="G267">
        <v>1</v>
      </c>
      <c r="H267">
        <v>2</v>
      </c>
      <c r="I267">
        <v>175.83333333333331</v>
      </c>
      <c r="K267">
        <v>0</v>
      </c>
      <c r="M267">
        <v>0</v>
      </c>
      <c r="Q267">
        <v>12</v>
      </c>
      <c r="V267">
        <v>20</v>
      </c>
      <c r="W267">
        <v>30</v>
      </c>
      <c r="Z267">
        <v>81</v>
      </c>
      <c r="AA267">
        <v>463</v>
      </c>
      <c r="AB267">
        <v>14</v>
      </c>
      <c r="AC267">
        <v>83</v>
      </c>
      <c r="AD267">
        <v>49</v>
      </c>
      <c r="AE267">
        <v>47</v>
      </c>
      <c r="AF267">
        <v>172</v>
      </c>
      <c r="AG267">
        <v>72</v>
      </c>
      <c r="AI267">
        <v>14</v>
      </c>
      <c r="AP267">
        <v>10</v>
      </c>
      <c r="AV267">
        <v>3.3333333333333335</v>
      </c>
      <c r="AW267">
        <v>5</v>
      </c>
      <c r="AX267">
        <v>0</v>
      </c>
      <c r="AY267">
        <v>0</v>
      </c>
      <c r="AZ267">
        <v>13.5</v>
      </c>
      <c r="BA267">
        <v>77.166666666666671</v>
      </c>
      <c r="BB267">
        <v>2.3333333333333335</v>
      </c>
      <c r="BC267">
        <v>13.833333333333334</v>
      </c>
      <c r="BD267">
        <v>8.1666666666666661</v>
      </c>
      <c r="BE267">
        <v>7.833333333333333</v>
      </c>
      <c r="BF267">
        <v>28.666666666666668</v>
      </c>
      <c r="BG267">
        <v>12</v>
      </c>
      <c r="BH267">
        <v>0</v>
      </c>
      <c r="BI267">
        <v>2.3333333333333335</v>
      </c>
      <c r="BJ267">
        <v>0</v>
      </c>
      <c r="BK267">
        <v>0</v>
      </c>
      <c r="BL267">
        <v>1.6666666666666667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</row>
    <row r="268" spans="1:124" x14ac:dyDescent="0.25">
      <c r="A268">
        <v>27</v>
      </c>
      <c r="B268">
        <v>7</v>
      </c>
      <c r="C268" t="s">
        <v>68</v>
      </c>
      <c r="D268" t="s">
        <v>63</v>
      </c>
      <c r="F268">
        <v>8</v>
      </c>
      <c r="G268">
        <v>1</v>
      </c>
      <c r="H268">
        <v>2</v>
      </c>
      <c r="I268">
        <v>86.333333333333329</v>
      </c>
      <c r="K268">
        <v>0</v>
      </c>
      <c r="M268">
        <v>0</v>
      </c>
      <c r="Q268">
        <v>11</v>
      </c>
      <c r="V268">
        <v>4</v>
      </c>
      <c r="W268">
        <v>9</v>
      </c>
      <c r="Z268">
        <v>24</v>
      </c>
      <c r="AA268">
        <v>51</v>
      </c>
      <c r="AB268">
        <v>75</v>
      </c>
      <c r="AC268">
        <v>43</v>
      </c>
      <c r="AD268">
        <v>7</v>
      </c>
      <c r="AE268">
        <v>4</v>
      </c>
      <c r="AF268">
        <v>12</v>
      </c>
      <c r="AG268">
        <v>281</v>
      </c>
      <c r="AI268">
        <v>8</v>
      </c>
      <c r="AV268">
        <v>0.66666666666666663</v>
      </c>
      <c r="AW268">
        <v>1.5</v>
      </c>
      <c r="AX268">
        <v>0</v>
      </c>
      <c r="AY268">
        <v>0</v>
      </c>
      <c r="AZ268">
        <v>4</v>
      </c>
      <c r="BA268">
        <v>8.5</v>
      </c>
      <c r="BB268">
        <v>12.5</v>
      </c>
      <c r="BC268">
        <v>7.166666666666667</v>
      </c>
      <c r="BD268">
        <v>1.1666666666666667</v>
      </c>
      <c r="BE268">
        <v>0.66666666666666663</v>
      </c>
      <c r="BF268">
        <v>2</v>
      </c>
      <c r="BG268">
        <v>46.833333333333336</v>
      </c>
      <c r="BH268">
        <v>0</v>
      </c>
      <c r="BI268">
        <v>1.3333333333333333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</row>
    <row r="269" spans="1:124" x14ac:dyDescent="0.25">
      <c r="A269">
        <v>27</v>
      </c>
      <c r="B269">
        <v>7</v>
      </c>
      <c r="C269" t="s">
        <v>68</v>
      </c>
      <c r="D269" t="s">
        <v>63</v>
      </c>
      <c r="F269">
        <v>9</v>
      </c>
      <c r="G269">
        <v>1</v>
      </c>
      <c r="H269">
        <v>2</v>
      </c>
      <c r="I269">
        <v>54.333333333333336</v>
      </c>
      <c r="K269">
        <v>0</v>
      </c>
      <c r="M269">
        <v>0</v>
      </c>
      <c r="Q269">
        <v>9</v>
      </c>
      <c r="W269">
        <v>14</v>
      </c>
      <c r="Z269">
        <v>41</v>
      </c>
      <c r="AA269">
        <v>30</v>
      </c>
      <c r="AC269">
        <v>40</v>
      </c>
      <c r="AD269">
        <v>16</v>
      </c>
      <c r="AF269">
        <v>7</v>
      </c>
      <c r="AG269">
        <v>128</v>
      </c>
      <c r="AI269">
        <v>8</v>
      </c>
      <c r="AP269">
        <v>42</v>
      </c>
      <c r="AV269">
        <v>0</v>
      </c>
      <c r="AW269">
        <v>2.3333333333333335</v>
      </c>
      <c r="AX269">
        <v>0</v>
      </c>
      <c r="AY269">
        <v>0</v>
      </c>
      <c r="AZ269">
        <v>6.833333333333333</v>
      </c>
      <c r="BA269">
        <v>5</v>
      </c>
      <c r="BB269">
        <v>0</v>
      </c>
      <c r="BC269">
        <v>6.666666666666667</v>
      </c>
      <c r="BD269">
        <v>2.6666666666666665</v>
      </c>
      <c r="BE269">
        <v>0</v>
      </c>
      <c r="BF269">
        <v>1.1666666666666667</v>
      </c>
      <c r="BG269">
        <v>21.333333333333332</v>
      </c>
      <c r="BH269">
        <v>0</v>
      </c>
      <c r="BI269">
        <v>1.3333333333333333</v>
      </c>
      <c r="BJ269">
        <v>0</v>
      </c>
      <c r="BK269">
        <v>0</v>
      </c>
      <c r="BL269">
        <v>7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</row>
    <row r="270" spans="1:124" x14ac:dyDescent="0.25">
      <c r="A270">
        <v>27</v>
      </c>
      <c r="B270">
        <v>7</v>
      </c>
      <c r="C270" t="s">
        <v>68</v>
      </c>
      <c r="D270" t="s">
        <v>63</v>
      </c>
      <c r="F270">
        <v>10</v>
      </c>
      <c r="G270">
        <v>1</v>
      </c>
      <c r="H270">
        <v>2</v>
      </c>
      <c r="I270">
        <v>17.833333333333336</v>
      </c>
      <c r="K270">
        <v>0</v>
      </c>
      <c r="M270">
        <v>0</v>
      </c>
      <c r="Q270">
        <v>10</v>
      </c>
      <c r="Z270">
        <v>25</v>
      </c>
      <c r="AA270">
        <v>5</v>
      </c>
      <c r="AB270">
        <v>3</v>
      </c>
      <c r="AC270">
        <v>7</v>
      </c>
      <c r="AD270">
        <v>15</v>
      </c>
      <c r="AE270">
        <v>4</v>
      </c>
      <c r="AF270">
        <v>8</v>
      </c>
      <c r="AG270">
        <v>3</v>
      </c>
      <c r="AI270">
        <v>33</v>
      </c>
      <c r="AP270">
        <v>4</v>
      </c>
      <c r="AV270">
        <v>0</v>
      </c>
      <c r="AW270">
        <v>0</v>
      </c>
      <c r="AX270">
        <v>0</v>
      </c>
      <c r="AY270">
        <v>0</v>
      </c>
      <c r="AZ270">
        <v>4.166666666666667</v>
      </c>
      <c r="BA270">
        <v>0.83333333333333337</v>
      </c>
      <c r="BB270">
        <v>0.5</v>
      </c>
      <c r="BC270">
        <v>1.1666666666666667</v>
      </c>
      <c r="BD270">
        <v>2.5</v>
      </c>
      <c r="BE270">
        <v>0.66666666666666663</v>
      </c>
      <c r="BF270">
        <v>1.3333333333333333</v>
      </c>
      <c r="BG270">
        <v>0.5</v>
      </c>
      <c r="BH270">
        <v>0</v>
      </c>
      <c r="BI270">
        <v>5.5</v>
      </c>
      <c r="BJ270">
        <v>0</v>
      </c>
      <c r="BK270">
        <v>0</v>
      </c>
      <c r="BL270">
        <v>0.66666666666666663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</row>
    <row r="271" spans="1:124" x14ac:dyDescent="0.25">
      <c r="A271">
        <v>27</v>
      </c>
      <c r="B271">
        <v>7</v>
      </c>
      <c r="C271" t="s">
        <v>68</v>
      </c>
      <c r="D271" t="s">
        <v>63</v>
      </c>
      <c r="F271">
        <v>11</v>
      </c>
      <c r="G271">
        <v>2</v>
      </c>
      <c r="H271">
        <v>4</v>
      </c>
      <c r="I271">
        <v>95.333333333333329</v>
      </c>
      <c r="K271">
        <v>0</v>
      </c>
      <c r="M271">
        <v>0</v>
      </c>
      <c r="Q271">
        <v>9</v>
      </c>
      <c r="Z271">
        <v>86</v>
      </c>
      <c r="AA271">
        <v>4</v>
      </c>
      <c r="AB271">
        <v>23</v>
      </c>
      <c r="AC271">
        <v>2</v>
      </c>
      <c r="AD271">
        <v>51</v>
      </c>
      <c r="AE271">
        <v>12</v>
      </c>
      <c r="AF271">
        <v>15</v>
      </c>
      <c r="AI271">
        <v>42</v>
      </c>
      <c r="AP271">
        <v>51</v>
      </c>
      <c r="AV271">
        <v>0</v>
      </c>
      <c r="AW271">
        <v>0</v>
      </c>
      <c r="AX271">
        <v>0</v>
      </c>
      <c r="AY271">
        <v>0</v>
      </c>
      <c r="AZ271">
        <v>28.666666666666668</v>
      </c>
      <c r="BA271">
        <v>1.3333333333333333</v>
      </c>
      <c r="BB271">
        <v>7.666666666666667</v>
      </c>
      <c r="BC271">
        <v>0.66666666666666663</v>
      </c>
      <c r="BD271">
        <v>17</v>
      </c>
      <c r="BE271">
        <v>4</v>
      </c>
      <c r="BF271">
        <v>5</v>
      </c>
      <c r="BG271">
        <v>0</v>
      </c>
      <c r="BH271">
        <v>0</v>
      </c>
      <c r="BI271">
        <v>14</v>
      </c>
      <c r="BJ271">
        <v>0</v>
      </c>
      <c r="BK271">
        <v>0</v>
      </c>
      <c r="BL271">
        <v>17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</row>
    <row r="272" spans="1:124" x14ac:dyDescent="0.25">
      <c r="A272">
        <v>28</v>
      </c>
      <c r="B272">
        <v>10</v>
      </c>
      <c r="C272" t="s">
        <v>67</v>
      </c>
      <c r="D272" t="s">
        <v>63</v>
      </c>
      <c r="E272" t="s">
        <v>71</v>
      </c>
      <c r="F272">
        <v>2</v>
      </c>
      <c r="G272">
        <v>1</v>
      </c>
      <c r="H272">
        <v>2</v>
      </c>
      <c r="I272">
        <v>49.333333333333329</v>
      </c>
      <c r="J272">
        <v>94.89166666666668</v>
      </c>
      <c r="K272">
        <v>0</v>
      </c>
      <c r="L272">
        <v>0.4</v>
      </c>
      <c r="M272">
        <v>0</v>
      </c>
      <c r="N272">
        <v>0.5</v>
      </c>
      <c r="O272">
        <v>0.53977590228849404</v>
      </c>
      <c r="P272">
        <v>1.349439755721235</v>
      </c>
      <c r="Q272">
        <v>4</v>
      </c>
      <c r="R272">
        <v>5.7</v>
      </c>
      <c r="S272">
        <v>51.30657145718623</v>
      </c>
      <c r="T272">
        <v>0.54068574469678987</v>
      </c>
      <c r="AC272">
        <v>2</v>
      </c>
      <c r="AD272">
        <v>3</v>
      </c>
      <c r="AE272">
        <v>83</v>
      </c>
      <c r="AF272">
        <v>208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0.33333333333333331</v>
      </c>
      <c r="BD272">
        <v>0.5</v>
      </c>
      <c r="BE272">
        <v>13.833333333333334</v>
      </c>
      <c r="BF272">
        <v>34.666666666666664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V272">
        <v>0</v>
      </c>
      <c r="BW272">
        <v>6.6666666666666666E-2</v>
      </c>
      <c r="BX272">
        <v>0</v>
      </c>
      <c r="BY272">
        <v>0</v>
      </c>
      <c r="BZ272">
        <v>0.13333333333333333</v>
      </c>
      <c r="CA272">
        <v>1.0833333333333335</v>
      </c>
      <c r="CB272">
        <v>0.1</v>
      </c>
      <c r="CC272">
        <v>11.233333333333333</v>
      </c>
      <c r="CD272">
        <v>1.9250000000000003</v>
      </c>
      <c r="CE272">
        <v>19.43333333333333</v>
      </c>
      <c r="CF272">
        <v>59.483333333333334</v>
      </c>
      <c r="CG272">
        <v>3.3333333333333333E-2</v>
      </c>
      <c r="CH272">
        <v>0</v>
      </c>
      <c r="CI272">
        <v>1.3666666666666667</v>
      </c>
      <c r="CJ272">
        <v>0</v>
      </c>
      <c r="CK272">
        <v>0</v>
      </c>
      <c r="CL272">
        <v>0.4</v>
      </c>
      <c r="CM272">
        <v>0</v>
      </c>
      <c r="CN272">
        <v>0</v>
      </c>
      <c r="CO272">
        <v>0</v>
      </c>
      <c r="CP272">
        <v>3.3333333333333333E-2</v>
      </c>
      <c r="CQ272">
        <v>0</v>
      </c>
      <c r="CR272">
        <v>0</v>
      </c>
      <c r="CS272">
        <v>0</v>
      </c>
      <c r="CT272">
        <v>0</v>
      </c>
      <c r="CW272">
        <v>0</v>
      </c>
      <c r="CX272">
        <v>2.1081851067789192</v>
      </c>
      <c r="CY272">
        <v>0</v>
      </c>
      <c r="CZ272">
        <v>0</v>
      </c>
      <c r="DA272">
        <v>1.7480147469502529</v>
      </c>
      <c r="DB272">
        <v>1.3630803958976425</v>
      </c>
      <c r="DC272">
        <v>2.2498285257018433</v>
      </c>
      <c r="DD272">
        <v>0.85086932179182562</v>
      </c>
      <c r="DE272">
        <v>0.9903521220570265</v>
      </c>
      <c r="DF272">
        <v>0.50718261143942445</v>
      </c>
      <c r="DG272">
        <v>3.1622776601683795</v>
      </c>
      <c r="DH272">
        <v>0</v>
      </c>
      <c r="DI272">
        <v>2.5332738442350937</v>
      </c>
      <c r="DJ272">
        <v>0</v>
      </c>
      <c r="DK272">
        <v>0</v>
      </c>
      <c r="DL272">
        <v>1.349439755721235</v>
      </c>
      <c r="DM272">
        <v>0</v>
      </c>
      <c r="DN272">
        <v>0</v>
      </c>
      <c r="DO272">
        <v>0</v>
      </c>
      <c r="DP272">
        <v>3.1622776601683795</v>
      </c>
      <c r="DQ272">
        <v>0</v>
      </c>
      <c r="DR272">
        <v>0</v>
      </c>
      <c r="DS272">
        <v>0</v>
      </c>
      <c r="DT272">
        <v>0</v>
      </c>
    </row>
    <row r="273" spans="1:124" x14ac:dyDescent="0.25">
      <c r="A273">
        <v>28</v>
      </c>
      <c r="B273">
        <v>10</v>
      </c>
      <c r="C273" t="s">
        <v>67</v>
      </c>
      <c r="D273" t="s">
        <v>63</v>
      </c>
      <c r="E273" t="s">
        <v>77</v>
      </c>
      <c r="F273">
        <v>3</v>
      </c>
      <c r="G273">
        <v>0</v>
      </c>
      <c r="H273">
        <v>1</v>
      </c>
      <c r="I273">
        <v>11.25</v>
      </c>
      <c r="K273">
        <v>0</v>
      </c>
      <c r="M273">
        <v>0</v>
      </c>
      <c r="Q273">
        <v>5</v>
      </c>
      <c r="AA273">
        <v>2</v>
      </c>
      <c r="AC273">
        <v>8</v>
      </c>
      <c r="AD273">
        <v>37</v>
      </c>
      <c r="AE273">
        <v>50</v>
      </c>
      <c r="AF273">
        <v>38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0.16666666666666666</v>
      </c>
      <c r="BB273">
        <v>0</v>
      </c>
      <c r="BC273">
        <v>0.66666666666666663</v>
      </c>
      <c r="BD273">
        <v>3.0833333333333335</v>
      </c>
      <c r="BE273">
        <v>4.166666666666667</v>
      </c>
      <c r="BF273">
        <v>3.1666666666666665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</row>
    <row r="274" spans="1:124" x14ac:dyDescent="0.25">
      <c r="A274">
        <v>28</v>
      </c>
      <c r="B274">
        <v>10</v>
      </c>
      <c r="C274" t="s">
        <v>67</v>
      </c>
      <c r="D274" t="s">
        <v>63</v>
      </c>
      <c r="F274">
        <v>4</v>
      </c>
      <c r="G274">
        <v>2</v>
      </c>
      <c r="H274">
        <v>4</v>
      </c>
      <c r="I274">
        <v>100.33333333333333</v>
      </c>
      <c r="K274">
        <v>1.3333333333333333</v>
      </c>
      <c r="M274">
        <v>1</v>
      </c>
      <c r="Q274">
        <v>4</v>
      </c>
      <c r="AC274">
        <v>5</v>
      </c>
      <c r="AD274">
        <v>5</v>
      </c>
      <c r="AE274">
        <v>29</v>
      </c>
      <c r="AF274">
        <v>262</v>
      </c>
      <c r="AL274">
        <v>4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1.6666666666666667</v>
      </c>
      <c r="BD274">
        <v>1.6666666666666667</v>
      </c>
      <c r="BE274">
        <v>9.6666666666666661</v>
      </c>
      <c r="BF274">
        <v>87.333333333333329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1.3333333333333333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</row>
    <row r="275" spans="1:124" x14ac:dyDescent="0.25">
      <c r="A275">
        <v>28</v>
      </c>
      <c r="B275">
        <v>10</v>
      </c>
      <c r="C275" t="s">
        <v>67</v>
      </c>
      <c r="D275" t="s">
        <v>63</v>
      </c>
      <c r="F275">
        <v>5</v>
      </c>
      <c r="G275">
        <v>2</v>
      </c>
      <c r="H275">
        <v>4</v>
      </c>
      <c r="I275">
        <v>37</v>
      </c>
      <c r="K275">
        <v>0.66666666666666663</v>
      </c>
      <c r="M275">
        <v>1</v>
      </c>
      <c r="Q275">
        <v>6</v>
      </c>
      <c r="W275">
        <v>1</v>
      </c>
      <c r="AA275">
        <v>14</v>
      </c>
      <c r="AC275">
        <v>7</v>
      </c>
      <c r="AD275">
        <v>2</v>
      </c>
      <c r="AE275">
        <v>29</v>
      </c>
      <c r="AF275">
        <v>58</v>
      </c>
      <c r="AL275">
        <v>2</v>
      </c>
      <c r="AV275">
        <v>0</v>
      </c>
      <c r="AW275">
        <v>0.33333333333333331</v>
      </c>
      <c r="AX275">
        <v>0</v>
      </c>
      <c r="AY275">
        <v>0</v>
      </c>
      <c r="AZ275">
        <v>0</v>
      </c>
      <c r="BA275">
        <v>4.666666666666667</v>
      </c>
      <c r="BB275">
        <v>0</v>
      </c>
      <c r="BC275">
        <v>2.3333333333333335</v>
      </c>
      <c r="BD275">
        <v>0.66666666666666663</v>
      </c>
      <c r="BE275">
        <v>9.6666666666666661</v>
      </c>
      <c r="BF275">
        <v>19.333333333333332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0.66666666666666663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</row>
    <row r="276" spans="1:124" x14ac:dyDescent="0.25">
      <c r="A276">
        <v>28</v>
      </c>
      <c r="B276">
        <v>10</v>
      </c>
      <c r="C276" t="s">
        <v>67</v>
      </c>
      <c r="D276" t="s">
        <v>63</v>
      </c>
      <c r="F276">
        <v>6</v>
      </c>
      <c r="G276">
        <v>2</v>
      </c>
      <c r="H276">
        <v>4</v>
      </c>
      <c r="I276">
        <v>95.666666666666671</v>
      </c>
      <c r="K276">
        <v>1.3333333333333333</v>
      </c>
      <c r="M276">
        <v>1</v>
      </c>
      <c r="Q276">
        <v>6</v>
      </c>
      <c r="AA276">
        <v>4</v>
      </c>
      <c r="AC276">
        <v>8</v>
      </c>
      <c r="AD276">
        <v>9</v>
      </c>
      <c r="AE276">
        <v>47</v>
      </c>
      <c r="AF276">
        <v>218</v>
      </c>
      <c r="AL276">
        <v>4</v>
      </c>
      <c r="AP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1.3333333333333333</v>
      </c>
      <c r="BB276">
        <v>0</v>
      </c>
      <c r="BC276">
        <v>2.6666666666666665</v>
      </c>
      <c r="BD276">
        <v>3</v>
      </c>
      <c r="BE276">
        <v>15.666666666666666</v>
      </c>
      <c r="BF276">
        <v>72.666666666666671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0.33333333333333331</v>
      </c>
      <c r="BM276">
        <v>1.3333333333333333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</row>
    <row r="277" spans="1:124" x14ac:dyDescent="0.25">
      <c r="A277">
        <v>28</v>
      </c>
      <c r="B277">
        <v>10</v>
      </c>
      <c r="C277" t="s">
        <v>67</v>
      </c>
      <c r="D277" t="s">
        <v>63</v>
      </c>
      <c r="F277">
        <v>7</v>
      </c>
      <c r="G277">
        <v>2</v>
      </c>
      <c r="H277">
        <v>4</v>
      </c>
      <c r="I277">
        <v>77</v>
      </c>
      <c r="K277">
        <v>0</v>
      </c>
      <c r="M277">
        <v>0</v>
      </c>
      <c r="Q277">
        <v>6</v>
      </c>
      <c r="W277">
        <v>1</v>
      </c>
      <c r="Z277">
        <v>2</v>
      </c>
      <c r="AC277">
        <v>36</v>
      </c>
      <c r="AD277">
        <v>12</v>
      </c>
      <c r="AE277">
        <v>2</v>
      </c>
      <c r="AF277">
        <v>178</v>
      </c>
      <c r="AV277">
        <v>0</v>
      </c>
      <c r="AW277">
        <v>0.33333333333333331</v>
      </c>
      <c r="AX277">
        <v>0</v>
      </c>
      <c r="AY277">
        <v>0</v>
      </c>
      <c r="AZ277">
        <v>0.66666666666666663</v>
      </c>
      <c r="BA277">
        <v>0</v>
      </c>
      <c r="BB277">
        <v>0</v>
      </c>
      <c r="BC277">
        <v>12</v>
      </c>
      <c r="BD277">
        <v>4</v>
      </c>
      <c r="BE277">
        <v>0.66666666666666663</v>
      </c>
      <c r="BF277">
        <v>59.333333333333336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</row>
    <row r="278" spans="1:124" x14ac:dyDescent="0.25">
      <c r="A278">
        <v>28</v>
      </c>
      <c r="B278">
        <v>10</v>
      </c>
      <c r="C278" t="s">
        <v>67</v>
      </c>
      <c r="D278" t="s">
        <v>63</v>
      </c>
      <c r="F278">
        <v>8</v>
      </c>
      <c r="G278">
        <v>2</v>
      </c>
      <c r="H278">
        <v>4</v>
      </c>
      <c r="I278">
        <v>124.66666666666667</v>
      </c>
      <c r="K278">
        <v>0</v>
      </c>
      <c r="M278">
        <v>0</v>
      </c>
      <c r="Q278">
        <v>6</v>
      </c>
      <c r="AB278">
        <v>2</v>
      </c>
      <c r="AC278">
        <v>132</v>
      </c>
      <c r="AD278">
        <v>14</v>
      </c>
      <c r="AE278">
        <v>7</v>
      </c>
      <c r="AF278">
        <v>218</v>
      </c>
      <c r="AG278">
        <v>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0.66666666666666663</v>
      </c>
      <c r="BC278">
        <v>44</v>
      </c>
      <c r="BD278">
        <v>4.666666666666667</v>
      </c>
      <c r="BE278">
        <v>2.3333333333333335</v>
      </c>
      <c r="BF278">
        <v>72.666666666666671</v>
      </c>
      <c r="BG278">
        <v>0.33333333333333331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</row>
    <row r="279" spans="1:124" x14ac:dyDescent="0.25">
      <c r="A279">
        <v>28</v>
      </c>
      <c r="B279">
        <v>10</v>
      </c>
      <c r="C279" t="s">
        <v>67</v>
      </c>
      <c r="D279" t="s">
        <v>63</v>
      </c>
      <c r="F279">
        <v>9</v>
      </c>
      <c r="G279">
        <v>2</v>
      </c>
      <c r="H279">
        <v>4</v>
      </c>
      <c r="I279">
        <v>145.33333333333334</v>
      </c>
      <c r="K279">
        <v>0.33333333333333331</v>
      </c>
      <c r="M279">
        <v>1</v>
      </c>
      <c r="Q279">
        <v>7</v>
      </c>
      <c r="Z279">
        <v>1</v>
      </c>
      <c r="AA279">
        <v>3</v>
      </c>
      <c r="AC279">
        <v>37</v>
      </c>
      <c r="AD279">
        <v>2</v>
      </c>
      <c r="AE279">
        <v>116</v>
      </c>
      <c r="AF279">
        <v>276</v>
      </c>
      <c r="AI279">
        <v>1</v>
      </c>
      <c r="AL279">
        <v>1</v>
      </c>
      <c r="AV279">
        <v>0</v>
      </c>
      <c r="AW279">
        <v>0</v>
      </c>
      <c r="AX279">
        <v>0</v>
      </c>
      <c r="AY279">
        <v>0</v>
      </c>
      <c r="AZ279">
        <v>0.33333333333333331</v>
      </c>
      <c r="BA279">
        <v>1</v>
      </c>
      <c r="BB279">
        <v>0</v>
      </c>
      <c r="BC279">
        <v>12.333333333333334</v>
      </c>
      <c r="BD279">
        <v>0.66666666666666663</v>
      </c>
      <c r="BE279">
        <v>38.666666666666664</v>
      </c>
      <c r="BF279">
        <v>92</v>
      </c>
      <c r="BG279">
        <v>0</v>
      </c>
      <c r="BH279">
        <v>0</v>
      </c>
      <c r="BI279">
        <v>0.33333333333333331</v>
      </c>
      <c r="BJ279">
        <v>0</v>
      </c>
      <c r="BK279">
        <v>0</v>
      </c>
      <c r="BL279">
        <v>0</v>
      </c>
      <c r="BM279">
        <v>0.33333333333333331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</row>
    <row r="280" spans="1:124" x14ac:dyDescent="0.25">
      <c r="A280">
        <v>28</v>
      </c>
      <c r="B280">
        <v>10</v>
      </c>
      <c r="C280" t="s">
        <v>67</v>
      </c>
      <c r="D280" t="s">
        <v>63</v>
      </c>
      <c r="F280">
        <v>10</v>
      </c>
      <c r="G280">
        <v>2</v>
      </c>
      <c r="H280">
        <v>4</v>
      </c>
      <c r="I280">
        <v>169.33333333333331</v>
      </c>
      <c r="K280">
        <v>0.33333333333333331</v>
      </c>
      <c r="M280">
        <v>1</v>
      </c>
      <c r="Q280">
        <v>6</v>
      </c>
      <c r="AA280">
        <v>5</v>
      </c>
      <c r="AC280">
        <v>78</v>
      </c>
      <c r="AD280">
        <v>3</v>
      </c>
      <c r="AE280">
        <v>152</v>
      </c>
      <c r="AF280">
        <v>237</v>
      </c>
      <c r="AI280">
        <v>33</v>
      </c>
      <c r="AL280">
        <v>1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1.6666666666666667</v>
      </c>
      <c r="BB280">
        <v>0</v>
      </c>
      <c r="BC280">
        <v>26</v>
      </c>
      <c r="BD280">
        <v>1</v>
      </c>
      <c r="BE280">
        <v>50.666666666666664</v>
      </c>
      <c r="BF280">
        <v>79</v>
      </c>
      <c r="BG280">
        <v>0</v>
      </c>
      <c r="BH280">
        <v>0</v>
      </c>
      <c r="BI280">
        <v>11</v>
      </c>
      <c r="BJ280">
        <v>0</v>
      </c>
      <c r="BK280">
        <v>0</v>
      </c>
      <c r="BL280">
        <v>0</v>
      </c>
      <c r="BM280">
        <v>0.33333333333333331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</row>
    <row r="281" spans="1:124" x14ac:dyDescent="0.25">
      <c r="A281">
        <v>28</v>
      </c>
      <c r="B281">
        <v>10</v>
      </c>
      <c r="C281" t="s">
        <v>67</v>
      </c>
      <c r="D281" t="s">
        <v>63</v>
      </c>
      <c r="F281">
        <v>11</v>
      </c>
      <c r="G281">
        <v>2</v>
      </c>
      <c r="H281">
        <v>4</v>
      </c>
      <c r="I281">
        <v>139.00000000000003</v>
      </c>
      <c r="K281">
        <v>0</v>
      </c>
      <c r="M281">
        <v>0</v>
      </c>
      <c r="Q281">
        <v>7</v>
      </c>
      <c r="Z281">
        <v>1</v>
      </c>
      <c r="AA281">
        <v>6</v>
      </c>
      <c r="AB281">
        <v>1</v>
      </c>
      <c r="AC281">
        <v>31</v>
      </c>
      <c r="AE281">
        <v>147</v>
      </c>
      <c r="AF281">
        <v>224</v>
      </c>
      <c r="AI281">
        <v>7</v>
      </c>
      <c r="AV281">
        <v>0</v>
      </c>
      <c r="AW281">
        <v>0</v>
      </c>
      <c r="AX281">
        <v>0</v>
      </c>
      <c r="AY281">
        <v>0</v>
      </c>
      <c r="AZ281">
        <v>0.33333333333333331</v>
      </c>
      <c r="BA281">
        <v>2</v>
      </c>
      <c r="BB281">
        <v>0.33333333333333331</v>
      </c>
      <c r="BC281">
        <v>10.333333333333334</v>
      </c>
      <c r="BD281">
        <v>0</v>
      </c>
      <c r="BE281">
        <v>49</v>
      </c>
      <c r="BF281">
        <v>74.666666666666671</v>
      </c>
      <c r="BG281">
        <v>0</v>
      </c>
      <c r="BH281">
        <v>0</v>
      </c>
      <c r="BI281">
        <v>2.3333333333333335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</row>
    <row r="282" spans="1:124" x14ac:dyDescent="0.25">
      <c r="A282">
        <v>29</v>
      </c>
      <c r="B282">
        <v>8</v>
      </c>
      <c r="C282" t="s">
        <v>62</v>
      </c>
      <c r="D282" t="s">
        <v>63</v>
      </c>
      <c r="F282">
        <v>2</v>
      </c>
      <c r="G282">
        <v>0</v>
      </c>
      <c r="H282">
        <v>1</v>
      </c>
      <c r="I282">
        <v>81.5</v>
      </c>
      <c r="J282">
        <v>129.11666666666665</v>
      </c>
      <c r="K282">
        <v>0</v>
      </c>
      <c r="L282">
        <v>3.3333333333333333E-2</v>
      </c>
      <c r="M282">
        <v>0</v>
      </c>
      <c r="N282">
        <v>0.1</v>
      </c>
      <c r="O282">
        <v>0.10540925533894598</v>
      </c>
      <c r="P282">
        <v>3.1622776601683795</v>
      </c>
      <c r="Q282">
        <v>6</v>
      </c>
      <c r="R282">
        <v>6.3</v>
      </c>
      <c r="S282">
        <v>62.162424142794144</v>
      </c>
      <c r="T282">
        <v>0.48144384259295847</v>
      </c>
      <c r="W282">
        <v>2</v>
      </c>
      <c r="Z282">
        <v>138</v>
      </c>
      <c r="AA282">
        <v>0</v>
      </c>
      <c r="AC282">
        <v>220</v>
      </c>
      <c r="AD282">
        <v>174</v>
      </c>
      <c r="AE282">
        <v>142</v>
      </c>
      <c r="AF282">
        <v>302</v>
      </c>
      <c r="AV282">
        <v>0</v>
      </c>
      <c r="AW282">
        <v>0.16666666666666666</v>
      </c>
      <c r="AX282">
        <v>0</v>
      </c>
      <c r="AY282">
        <v>0</v>
      </c>
      <c r="AZ282">
        <v>11.5</v>
      </c>
      <c r="BA282">
        <v>0</v>
      </c>
      <c r="BB282">
        <v>0</v>
      </c>
      <c r="BC282">
        <v>18.333333333333332</v>
      </c>
      <c r="BD282">
        <v>14.5</v>
      </c>
      <c r="BE282">
        <v>11.833333333333334</v>
      </c>
      <c r="BF282">
        <v>25.166666666666668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V282">
        <v>0</v>
      </c>
      <c r="BW282">
        <v>0.1</v>
      </c>
      <c r="BX282">
        <v>0</v>
      </c>
      <c r="BY282">
        <v>0</v>
      </c>
      <c r="BZ282">
        <v>1.9333333333333331</v>
      </c>
      <c r="CA282">
        <v>1.1999999999999997</v>
      </c>
      <c r="CB282">
        <v>6.6666666666666666E-2</v>
      </c>
      <c r="CC282">
        <v>45.983333333333327</v>
      </c>
      <c r="CD282">
        <v>18.116666666666667</v>
      </c>
      <c r="CE282">
        <v>10.966666666666667</v>
      </c>
      <c r="CF282">
        <v>43.3</v>
      </c>
      <c r="CG282">
        <v>0.1</v>
      </c>
      <c r="CH282">
        <v>0</v>
      </c>
      <c r="CI282">
        <v>7.35</v>
      </c>
      <c r="CJ282">
        <v>0</v>
      </c>
      <c r="CK282">
        <v>0</v>
      </c>
      <c r="CL282">
        <v>3.3333333333333333E-2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W282">
        <v>0</v>
      </c>
      <c r="CX282">
        <v>2.6293687924887181</v>
      </c>
      <c r="CY282">
        <v>0</v>
      </c>
      <c r="CZ282">
        <v>0</v>
      </c>
      <c r="DA282">
        <v>1.7946316800272217</v>
      </c>
      <c r="DB282">
        <v>1.387035800820297</v>
      </c>
      <c r="DC282">
        <v>3.1622776601683795</v>
      </c>
      <c r="DD282">
        <v>0.75521763464730385</v>
      </c>
      <c r="DE282">
        <v>0.98917375735519109</v>
      </c>
      <c r="DF282">
        <v>0.8597845898668901</v>
      </c>
      <c r="DG282">
        <v>3.1622776601683791</v>
      </c>
      <c r="DH282">
        <v>0</v>
      </c>
      <c r="DI282">
        <v>1.287643364474627</v>
      </c>
      <c r="DJ282">
        <v>0</v>
      </c>
      <c r="DK282">
        <v>0</v>
      </c>
      <c r="DL282">
        <v>3.1622776601683795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</row>
    <row r="283" spans="1:124" x14ac:dyDescent="0.25">
      <c r="A283">
        <v>29</v>
      </c>
      <c r="B283">
        <v>8</v>
      </c>
      <c r="C283" t="s">
        <v>62</v>
      </c>
      <c r="D283" t="s">
        <v>63</v>
      </c>
      <c r="F283">
        <v>3</v>
      </c>
      <c r="G283">
        <v>1</v>
      </c>
      <c r="H283">
        <v>2</v>
      </c>
      <c r="I283">
        <v>166.33333333333331</v>
      </c>
      <c r="K283">
        <v>0</v>
      </c>
      <c r="M283">
        <v>0</v>
      </c>
      <c r="Q283">
        <v>6</v>
      </c>
      <c r="Z283">
        <v>12</v>
      </c>
      <c r="AA283">
        <v>4</v>
      </c>
      <c r="AC283">
        <v>376</v>
      </c>
      <c r="AD283">
        <v>328</v>
      </c>
      <c r="AE283">
        <v>172</v>
      </c>
      <c r="AF283">
        <v>106</v>
      </c>
      <c r="AV283">
        <v>0</v>
      </c>
      <c r="AW283">
        <v>0</v>
      </c>
      <c r="AX283">
        <v>0</v>
      </c>
      <c r="AY283">
        <v>0</v>
      </c>
      <c r="AZ283">
        <v>2</v>
      </c>
      <c r="BA283">
        <v>0.66666666666666663</v>
      </c>
      <c r="BB283">
        <v>0</v>
      </c>
      <c r="BC283">
        <v>62.666666666666664</v>
      </c>
      <c r="BD283">
        <v>54.666666666666664</v>
      </c>
      <c r="BE283">
        <v>28.666666666666668</v>
      </c>
      <c r="BF283">
        <v>17.666666666666668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</row>
    <row r="284" spans="1:124" x14ac:dyDescent="0.25">
      <c r="A284">
        <v>29</v>
      </c>
      <c r="B284">
        <v>8</v>
      </c>
      <c r="C284" t="s">
        <v>62</v>
      </c>
      <c r="D284" t="s">
        <v>63</v>
      </c>
      <c r="F284">
        <v>4</v>
      </c>
      <c r="G284">
        <v>0</v>
      </c>
      <c r="H284">
        <v>1</v>
      </c>
      <c r="I284">
        <v>72.666666666666657</v>
      </c>
      <c r="K284">
        <v>0.33333333333333331</v>
      </c>
      <c r="M284">
        <v>1</v>
      </c>
      <c r="Q284">
        <v>8</v>
      </c>
      <c r="W284">
        <v>10</v>
      </c>
      <c r="Z284">
        <v>4</v>
      </c>
      <c r="AA284">
        <v>12</v>
      </c>
      <c r="AB284">
        <v>8</v>
      </c>
      <c r="AC284">
        <v>346</v>
      </c>
      <c r="AD284">
        <v>204</v>
      </c>
      <c r="AE284">
        <v>30</v>
      </c>
      <c r="AF284">
        <v>258</v>
      </c>
      <c r="AL284">
        <v>4</v>
      </c>
      <c r="AV284">
        <v>0</v>
      </c>
      <c r="AW284">
        <v>0.83333333333333337</v>
      </c>
      <c r="AX284">
        <v>0</v>
      </c>
      <c r="AY284">
        <v>0</v>
      </c>
      <c r="AZ284">
        <v>0.33333333333333331</v>
      </c>
      <c r="BA284">
        <v>1</v>
      </c>
      <c r="BB284">
        <v>0.66666666666666663</v>
      </c>
      <c r="BC284">
        <v>28.833333333333332</v>
      </c>
      <c r="BD284">
        <v>17</v>
      </c>
      <c r="BE284">
        <v>2.5</v>
      </c>
      <c r="BF284">
        <v>21.5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0.33333333333333331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</row>
    <row r="285" spans="1:124" x14ac:dyDescent="0.25">
      <c r="A285">
        <v>29</v>
      </c>
      <c r="B285">
        <v>8</v>
      </c>
      <c r="C285" t="s">
        <v>62</v>
      </c>
      <c r="D285" t="s">
        <v>63</v>
      </c>
      <c r="F285">
        <v>5</v>
      </c>
      <c r="G285">
        <v>0</v>
      </c>
      <c r="H285">
        <v>1</v>
      </c>
      <c r="I285">
        <v>160.33333333333331</v>
      </c>
      <c r="K285">
        <v>0</v>
      </c>
      <c r="M285">
        <v>0</v>
      </c>
      <c r="Q285">
        <v>6</v>
      </c>
      <c r="Z285">
        <v>8</v>
      </c>
      <c r="AA285">
        <v>64</v>
      </c>
      <c r="AC285">
        <v>464</v>
      </c>
      <c r="AD285">
        <v>136</v>
      </c>
      <c r="AE285">
        <v>108</v>
      </c>
      <c r="AF285">
        <v>1144</v>
      </c>
      <c r="AV285">
        <v>0</v>
      </c>
      <c r="AW285">
        <v>0</v>
      </c>
      <c r="AX285">
        <v>0</v>
      </c>
      <c r="AY285">
        <v>0</v>
      </c>
      <c r="AZ285">
        <v>0.66666666666666663</v>
      </c>
      <c r="BA285">
        <v>5.333333333333333</v>
      </c>
      <c r="BB285">
        <v>0</v>
      </c>
      <c r="BC285">
        <v>38.666666666666664</v>
      </c>
      <c r="BD285">
        <v>11.333333333333334</v>
      </c>
      <c r="BE285">
        <v>9</v>
      </c>
      <c r="BF285">
        <v>95.333333333333329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</row>
    <row r="286" spans="1:124" x14ac:dyDescent="0.25">
      <c r="A286">
        <v>29</v>
      </c>
      <c r="B286">
        <v>8</v>
      </c>
      <c r="C286" t="s">
        <v>62</v>
      </c>
      <c r="D286" t="s">
        <v>63</v>
      </c>
      <c r="F286">
        <v>6</v>
      </c>
      <c r="G286">
        <v>1</v>
      </c>
      <c r="H286">
        <v>2</v>
      </c>
      <c r="I286">
        <v>70.5</v>
      </c>
      <c r="K286">
        <v>0</v>
      </c>
      <c r="M286">
        <v>0</v>
      </c>
      <c r="Q286">
        <v>7</v>
      </c>
      <c r="Z286">
        <v>10</v>
      </c>
      <c r="AA286">
        <v>2</v>
      </c>
      <c r="AC286">
        <v>208</v>
      </c>
      <c r="AD286">
        <v>146</v>
      </c>
      <c r="AE286">
        <v>35</v>
      </c>
      <c r="AF286">
        <v>15</v>
      </c>
      <c r="AI286">
        <v>7</v>
      </c>
      <c r="AV286">
        <v>0</v>
      </c>
      <c r="AW286">
        <v>0</v>
      </c>
      <c r="AX286">
        <v>0</v>
      </c>
      <c r="AY286">
        <v>0</v>
      </c>
      <c r="AZ286">
        <v>1.6666666666666667</v>
      </c>
      <c r="BA286">
        <v>0.33333333333333331</v>
      </c>
      <c r="BB286">
        <v>0</v>
      </c>
      <c r="BC286">
        <v>34.666666666666664</v>
      </c>
      <c r="BD286">
        <v>24.333333333333332</v>
      </c>
      <c r="BE286">
        <v>5.833333333333333</v>
      </c>
      <c r="BF286">
        <v>2.5</v>
      </c>
      <c r="BG286">
        <v>0</v>
      </c>
      <c r="BH286">
        <v>0</v>
      </c>
      <c r="BI286">
        <v>1.1666666666666667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</row>
    <row r="287" spans="1:124" x14ac:dyDescent="0.25">
      <c r="A287">
        <v>29</v>
      </c>
      <c r="B287">
        <v>8</v>
      </c>
      <c r="C287" t="s">
        <v>62</v>
      </c>
      <c r="D287" t="s">
        <v>63</v>
      </c>
      <c r="F287">
        <v>7</v>
      </c>
      <c r="G287">
        <v>2</v>
      </c>
      <c r="H287">
        <v>4</v>
      </c>
      <c r="I287">
        <v>84.666666666666657</v>
      </c>
      <c r="K287">
        <v>0</v>
      </c>
      <c r="M287">
        <v>0</v>
      </c>
      <c r="Q287">
        <v>7</v>
      </c>
      <c r="Z287">
        <v>7</v>
      </c>
      <c r="AA287">
        <v>4</v>
      </c>
      <c r="AC287">
        <v>145</v>
      </c>
      <c r="AD287">
        <v>52</v>
      </c>
      <c r="AF287">
        <v>34</v>
      </c>
      <c r="AG287">
        <v>3</v>
      </c>
      <c r="AI287">
        <v>9</v>
      </c>
      <c r="AV287">
        <v>0</v>
      </c>
      <c r="AW287">
        <v>0</v>
      </c>
      <c r="AX287">
        <v>0</v>
      </c>
      <c r="AY287">
        <v>0</v>
      </c>
      <c r="AZ287">
        <v>2.3333333333333335</v>
      </c>
      <c r="BA287">
        <v>1.3333333333333333</v>
      </c>
      <c r="BB287">
        <v>0</v>
      </c>
      <c r="BC287">
        <v>48.333333333333336</v>
      </c>
      <c r="BD287">
        <v>17.333333333333332</v>
      </c>
      <c r="BE287">
        <v>0</v>
      </c>
      <c r="BF287">
        <v>11.333333333333334</v>
      </c>
      <c r="BG287">
        <v>1</v>
      </c>
      <c r="BH287">
        <v>0</v>
      </c>
      <c r="BI287">
        <v>3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</row>
    <row r="288" spans="1:124" x14ac:dyDescent="0.25">
      <c r="A288">
        <v>29</v>
      </c>
      <c r="B288">
        <v>8</v>
      </c>
      <c r="C288" t="s">
        <v>62</v>
      </c>
      <c r="D288" t="s">
        <v>63</v>
      </c>
      <c r="F288">
        <v>8</v>
      </c>
      <c r="G288">
        <v>1</v>
      </c>
      <c r="H288">
        <v>2</v>
      </c>
      <c r="I288">
        <v>88.833333333333343</v>
      </c>
      <c r="K288">
        <v>0</v>
      </c>
      <c r="M288">
        <v>0</v>
      </c>
      <c r="Q288">
        <v>6</v>
      </c>
      <c r="Z288">
        <v>5</v>
      </c>
      <c r="AC288">
        <v>200</v>
      </c>
      <c r="AD288">
        <v>56</v>
      </c>
      <c r="AE288">
        <v>11</v>
      </c>
      <c r="AF288">
        <v>97</v>
      </c>
      <c r="AI288">
        <v>164</v>
      </c>
      <c r="AV288">
        <v>0</v>
      </c>
      <c r="AW288">
        <v>0</v>
      </c>
      <c r="AX288">
        <v>0</v>
      </c>
      <c r="AY288">
        <v>0</v>
      </c>
      <c r="AZ288">
        <v>0.83333333333333337</v>
      </c>
      <c r="BA288">
        <v>0</v>
      </c>
      <c r="BB288">
        <v>0</v>
      </c>
      <c r="BC288">
        <v>33.333333333333336</v>
      </c>
      <c r="BD288">
        <v>9.3333333333333339</v>
      </c>
      <c r="BE288">
        <v>1.8333333333333333</v>
      </c>
      <c r="BF288">
        <v>16.166666666666668</v>
      </c>
      <c r="BG288">
        <v>0</v>
      </c>
      <c r="BH288">
        <v>0</v>
      </c>
      <c r="BI288">
        <v>27.333333333333332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</row>
    <row r="289" spans="1:124" x14ac:dyDescent="0.25">
      <c r="A289">
        <v>29</v>
      </c>
      <c r="B289">
        <v>8</v>
      </c>
      <c r="C289" t="s">
        <v>62</v>
      </c>
      <c r="D289" t="s">
        <v>63</v>
      </c>
      <c r="F289">
        <v>9</v>
      </c>
      <c r="G289">
        <v>2</v>
      </c>
      <c r="H289">
        <v>4</v>
      </c>
      <c r="I289">
        <v>133.33333333333331</v>
      </c>
      <c r="K289">
        <v>0</v>
      </c>
      <c r="M289">
        <v>0</v>
      </c>
      <c r="Q289">
        <v>6</v>
      </c>
      <c r="AA289">
        <v>2</v>
      </c>
      <c r="AC289">
        <v>106</v>
      </c>
      <c r="AD289">
        <v>30</v>
      </c>
      <c r="AE289">
        <v>5</v>
      </c>
      <c r="AF289">
        <v>213</v>
      </c>
      <c r="AI289">
        <v>44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0.66666666666666663</v>
      </c>
      <c r="BB289">
        <v>0</v>
      </c>
      <c r="BC289">
        <v>35.333333333333336</v>
      </c>
      <c r="BD289">
        <v>10</v>
      </c>
      <c r="BE289">
        <v>1.6666666666666667</v>
      </c>
      <c r="BF289">
        <v>71</v>
      </c>
      <c r="BG289">
        <v>0</v>
      </c>
      <c r="BH289">
        <v>0</v>
      </c>
      <c r="BI289">
        <v>14.666666666666666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</row>
    <row r="290" spans="1:124" x14ac:dyDescent="0.25">
      <c r="A290">
        <v>29</v>
      </c>
      <c r="B290">
        <v>8</v>
      </c>
      <c r="C290" t="s">
        <v>62</v>
      </c>
      <c r="D290" t="s">
        <v>63</v>
      </c>
      <c r="F290">
        <v>10</v>
      </c>
      <c r="G290">
        <v>2</v>
      </c>
      <c r="H290">
        <v>4</v>
      </c>
      <c r="I290">
        <v>168.33333333333331</v>
      </c>
      <c r="K290">
        <v>0</v>
      </c>
      <c r="M290">
        <v>0</v>
      </c>
      <c r="Q290">
        <v>6</v>
      </c>
      <c r="AA290">
        <v>8</v>
      </c>
      <c r="AC290">
        <v>49</v>
      </c>
      <c r="AD290">
        <v>26</v>
      </c>
      <c r="AE290">
        <v>77</v>
      </c>
      <c r="AF290">
        <v>303</v>
      </c>
      <c r="AI290">
        <v>42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2.6666666666666665</v>
      </c>
      <c r="BB290">
        <v>0</v>
      </c>
      <c r="BC290">
        <v>16.333333333333332</v>
      </c>
      <c r="BD290">
        <v>8.6666666666666661</v>
      </c>
      <c r="BE290">
        <v>25.666666666666668</v>
      </c>
      <c r="BF290">
        <v>101</v>
      </c>
      <c r="BG290">
        <v>0</v>
      </c>
      <c r="BH290">
        <v>0</v>
      </c>
      <c r="BI290">
        <v>14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</row>
    <row r="291" spans="1:124" x14ac:dyDescent="0.25">
      <c r="A291">
        <v>29</v>
      </c>
      <c r="B291">
        <v>8</v>
      </c>
      <c r="C291" t="s">
        <v>62</v>
      </c>
      <c r="D291" t="s">
        <v>63</v>
      </c>
      <c r="F291">
        <v>11</v>
      </c>
      <c r="G291">
        <v>3</v>
      </c>
      <c r="H291">
        <v>8</v>
      </c>
      <c r="I291">
        <v>264.66666666666663</v>
      </c>
      <c r="K291">
        <v>0</v>
      </c>
      <c r="M291">
        <v>0</v>
      </c>
      <c r="Q291">
        <v>5</v>
      </c>
      <c r="AC291">
        <v>215</v>
      </c>
      <c r="AD291">
        <v>21</v>
      </c>
      <c r="AE291">
        <v>34</v>
      </c>
      <c r="AF291">
        <v>107</v>
      </c>
      <c r="AI291">
        <v>20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143.33333333333334</v>
      </c>
      <c r="BD291">
        <v>14</v>
      </c>
      <c r="BE291">
        <v>22.666666666666668</v>
      </c>
      <c r="BF291">
        <v>71.333333333333329</v>
      </c>
      <c r="BG291">
        <v>0</v>
      </c>
      <c r="BH291">
        <v>0</v>
      </c>
      <c r="BI291">
        <v>13.333333333333334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</row>
    <row r="292" spans="1:124" x14ac:dyDescent="0.25">
      <c r="A292">
        <v>30</v>
      </c>
      <c r="B292">
        <v>6</v>
      </c>
      <c r="C292" t="s">
        <v>64</v>
      </c>
      <c r="D292" t="s">
        <v>63</v>
      </c>
      <c r="F292">
        <v>2</v>
      </c>
      <c r="G292">
        <v>2</v>
      </c>
      <c r="H292">
        <v>4</v>
      </c>
      <c r="I292">
        <v>297.66666666666663</v>
      </c>
      <c r="J292">
        <v>176.90000000000003</v>
      </c>
      <c r="K292">
        <v>2.3333333333333335</v>
      </c>
      <c r="L292">
        <v>0.46666666666666667</v>
      </c>
      <c r="M292">
        <v>1</v>
      </c>
      <c r="N292">
        <v>0.4</v>
      </c>
      <c r="O292">
        <v>0.78881063774661553</v>
      </c>
      <c r="P292">
        <v>1.6903085094570331</v>
      </c>
      <c r="Q292">
        <v>5</v>
      </c>
      <c r="R292">
        <v>8.9</v>
      </c>
      <c r="S292">
        <v>64.532133827235981</v>
      </c>
      <c r="T292">
        <v>0.36479442525288847</v>
      </c>
      <c r="W292">
        <v>446</v>
      </c>
      <c r="Z292">
        <v>10</v>
      </c>
      <c r="AA292">
        <v>21</v>
      </c>
      <c r="AE292">
        <v>71</v>
      </c>
      <c r="AF292">
        <v>345</v>
      </c>
      <c r="AR292">
        <v>7</v>
      </c>
      <c r="AV292">
        <v>0</v>
      </c>
      <c r="AW292">
        <v>148.66666666666666</v>
      </c>
      <c r="AX292">
        <v>0</v>
      </c>
      <c r="AY292">
        <v>0</v>
      </c>
      <c r="AZ292">
        <v>3.3333333333333335</v>
      </c>
      <c r="BA292">
        <v>7</v>
      </c>
      <c r="BB292">
        <v>0</v>
      </c>
      <c r="BC292">
        <v>0</v>
      </c>
      <c r="BD292">
        <v>0</v>
      </c>
      <c r="BE292">
        <v>23.666666666666668</v>
      </c>
      <c r="BF292">
        <v>115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2.3333333333333335</v>
      </c>
      <c r="BS292">
        <v>0</v>
      </c>
      <c r="BT292">
        <v>0</v>
      </c>
      <c r="BV292">
        <v>0.26666666666666666</v>
      </c>
      <c r="BW292">
        <v>27.55</v>
      </c>
      <c r="BX292">
        <v>0.23333333333333334</v>
      </c>
      <c r="BY292">
        <v>0</v>
      </c>
      <c r="BZ292">
        <v>26.383333333333333</v>
      </c>
      <c r="CA292">
        <v>20.233333333333334</v>
      </c>
      <c r="CB292">
        <v>5.4833333333333325</v>
      </c>
      <c r="CC292">
        <v>2.9166666666666665</v>
      </c>
      <c r="CD292">
        <v>5.95</v>
      </c>
      <c r="CE292">
        <v>22.033333333333335</v>
      </c>
      <c r="CF292">
        <v>61.183333333333337</v>
      </c>
      <c r="CG292">
        <v>3.6</v>
      </c>
      <c r="CH292">
        <v>0</v>
      </c>
      <c r="CI292">
        <v>1.0333333333333332</v>
      </c>
      <c r="CJ292">
        <v>0</v>
      </c>
      <c r="CK292">
        <v>0</v>
      </c>
      <c r="CL292">
        <v>0.23333333333333331</v>
      </c>
      <c r="CM292">
        <v>0</v>
      </c>
      <c r="CN292">
        <v>0</v>
      </c>
      <c r="CO292">
        <v>0</v>
      </c>
      <c r="CP292">
        <v>3.3333333333333333E-2</v>
      </c>
      <c r="CQ292">
        <v>0</v>
      </c>
      <c r="CR292">
        <v>0.23333333333333334</v>
      </c>
      <c r="CS292">
        <v>0</v>
      </c>
      <c r="CT292">
        <v>0</v>
      </c>
      <c r="CW292">
        <v>3.1622776601683795</v>
      </c>
      <c r="CX292">
        <v>1.7276427868220465</v>
      </c>
      <c r="CY292">
        <v>1.7880936529065321</v>
      </c>
      <c r="CZ292">
        <v>0</v>
      </c>
      <c r="DA292">
        <v>0.80551488232851354</v>
      </c>
      <c r="DB292">
        <v>0.93529733343062771</v>
      </c>
      <c r="DC292">
        <v>1.4178932222676353</v>
      </c>
      <c r="DD292">
        <v>1.5323064805716162</v>
      </c>
      <c r="DE292">
        <v>0.76735926421662304</v>
      </c>
      <c r="DF292">
        <v>0.56606218373710726</v>
      </c>
      <c r="DG292">
        <v>0.99801662784385892</v>
      </c>
      <c r="DH292">
        <v>0</v>
      </c>
      <c r="DI292">
        <v>1.6409743615083574</v>
      </c>
      <c r="DJ292">
        <v>0</v>
      </c>
      <c r="DK292">
        <v>0</v>
      </c>
      <c r="DL292">
        <v>1.9107050140703696</v>
      </c>
      <c r="DM292">
        <v>0</v>
      </c>
      <c r="DN292">
        <v>0</v>
      </c>
      <c r="DO292">
        <v>0</v>
      </c>
      <c r="DP292">
        <v>3.1622776601683795</v>
      </c>
      <c r="DQ292">
        <v>0</v>
      </c>
      <c r="DR292">
        <v>3.16227766016838</v>
      </c>
      <c r="DS292">
        <v>0</v>
      </c>
      <c r="DT292">
        <v>0</v>
      </c>
    </row>
    <row r="293" spans="1:124" x14ac:dyDescent="0.25">
      <c r="A293">
        <v>30</v>
      </c>
      <c r="B293">
        <v>6</v>
      </c>
      <c r="C293" t="s">
        <v>64</v>
      </c>
      <c r="D293" t="s">
        <v>63</v>
      </c>
      <c r="F293">
        <v>3</v>
      </c>
      <c r="G293">
        <v>1</v>
      </c>
      <c r="H293">
        <v>2</v>
      </c>
      <c r="I293">
        <v>266.33333333333331</v>
      </c>
      <c r="K293">
        <v>0</v>
      </c>
      <c r="M293">
        <v>0</v>
      </c>
      <c r="Q293">
        <v>8</v>
      </c>
      <c r="W293">
        <v>437</v>
      </c>
      <c r="Z293">
        <v>193</v>
      </c>
      <c r="AA293">
        <v>40</v>
      </c>
      <c r="AB293">
        <v>1</v>
      </c>
      <c r="AC293">
        <v>15</v>
      </c>
      <c r="AD293">
        <v>35</v>
      </c>
      <c r="AE293">
        <v>350</v>
      </c>
      <c r="AF293">
        <v>527</v>
      </c>
      <c r="AV293">
        <v>0</v>
      </c>
      <c r="AW293">
        <v>72.833333333333329</v>
      </c>
      <c r="AX293">
        <v>0</v>
      </c>
      <c r="AY293">
        <v>0</v>
      </c>
      <c r="AZ293">
        <v>32.166666666666664</v>
      </c>
      <c r="BA293">
        <v>6.666666666666667</v>
      </c>
      <c r="BB293">
        <v>0.16666666666666666</v>
      </c>
      <c r="BC293">
        <v>2.5</v>
      </c>
      <c r="BD293">
        <v>5.833333333333333</v>
      </c>
      <c r="BE293">
        <v>58.333333333333336</v>
      </c>
      <c r="BF293">
        <v>87.833333333333329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</row>
    <row r="294" spans="1:124" x14ac:dyDescent="0.25">
      <c r="A294">
        <v>30</v>
      </c>
      <c r="B294">
        <v>6</v>
      </c>
      <c r="C294" t="s">
        <v>64</v>
      </c>
      <c r="D294" t="s">
        <v>63</v>
      </c>
      <c r="E294" t="s">
        <v>78</v>
      </c>
      <c r="F294">
        <v>4</v>
      </c>
      <c r="G294">
        <v>2</v>
      </c>
      <c r="H294">
        <v>4</v>
      </c>
      <c r="I294">
        <v>189.66666666666666</v>
      </c>
      <c r="K294">
        <v>0.66666666666666663</v>
      </c>
      <c r="M294">
        <v>1</v>
      </c>
      <c r="Q294">
        <v>10</v>
      </c>
      <c r="V294">
        <v>8</v>
      </c>
      <c r="W294">
        <v>30</v>
      </c>
      <c r="Z294">
        <v>32</v>
      </c>
      <c r="AA294">
        <v>38</v>
      </c>
      <c r="AB294">
        <v>6</v>
      </c>
      <c r="AC294">
        <v>12</v>
      </c>
      <c r="AD294">
        <v>58</v>
      </c>
      <c r="AE294">
        <v>49</v>
      </c>
      <c r="AF294">
        <v>301</v>
      </c>
      <c r="AG294">
        <v>35</v>
      </c>
      <c r="AL294">
        <v>2</v>
      </c>
      <c r="AV294">
        <v>2.6666666666666665</v>
      </c>
      <c r="AW294">
        <v>10</v>
      </c>
      <c r="AX294">
        <v>0</v>
      </c>
      <c r="AY294">
        <v>0</v>
      </c>
      <c r="AZ294">
        <v>10.666666666666666</v>
      </c>
      <c r="BA294">
        <v>12.666666666666666</v>
      </c>
      <c r="BB294">
        <v>2</v>
      </c>
      <c r="BC294">
        <v>4</v>
      </c>
      <c r="BD294">
        <v>19.333333333333332</v>
      </c>
      <c r="BE294">
        <v>16.333333333333332</v>
      </c>
      <c r="BF294">
        <v>100.33333333333333</v>
      </c>
      <c r="BG294">
        <v>11.666666666666666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0.66666666666666663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</row>
    <row r="295" spans="1:124" x14ac:dyDescent="0.25">
      <c r="A295">
        <v>30</v>
      </c>
      <c r="B295">
        <v>6</v>
      </c>
      <c r="C295" t="s">
        <v>64</v>
      </c>
      <c r="D295" t="s">
        <v>63</v>
      </c>
      <c r="F295">
        <v>5</v>
      </c>
      <c r="G295">
        <v>2</v>
      </c>
      <c r="H295">
        <v>4</v>
      </c>
      <c r="I295">
        <v>144.33333333333334</v>
      </c>
      <c r="K295">
        <v>0</v>
      </c>
      <c r="M295">
        <v>0</v>
      </c>
      <c r="Q295">
        <v>10</v>
      </c>
      <c r="W295">
        <v>15</v>
      </c>
      <c r="X295">
        <v>3</v>
      </c>
      <c r="Z295">
        <v>61</v>
      </c>
      <c r="AA295">
        <v>66</v>
      </c>
      <c r="AC295">
        <v>18</v>
      </c>
      <c r="AD295">
        <v>8</v>
      </c>
      <c r="AE295">
        <v>19</v>
      </c>
      <c r="AF295">
        <v>235</v>
      </c>
      <c r="AG295">
        <v>7</v>
      </c>
      <c r="AP295">
        <v>1</v>
      </c>
      <c r="AV295">
        <v>0</v>
      </c>
      <c r="AW295">
        <v>5</v>
      </c>
      <c r="AX295">
        <v>1</v>
      </c>
      <c r="AY295">
        <v>0</v>
      </c>
      <c r="AZ295">
        <v>20.333333333333332</v>
      </c>
      <c r="BA295">
        <v>22</v>
      </c>
      <c r="BB295">
        <v>0</v>
      </c>
      <c r="BC295">
        <v>6</v>
      </c>
      <c r="BD295">
        <v>2.6666666666666665</v>
      </c>
      <c r="BE295">
        <v>6.333333333333333</v>
      </c>
      <c r="BF295">
        <v>78.333333333333329</v>
      </c>
      <c r="BG295">
        <v>2.3333333333333335</v>
      </c>
      <c r="BH295">
        <v>0</v>
      </c>
      <c r="BI295">
        <v>0</v>
      </c>
      <c r="BJ295">
        <v>0</v>
      </c>
      <c r="BK295">
        <v>0</v>
      </c>
      <c r="BL295">
        <v>0.33333333333333331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</row>
    <row r="296" spans="1:124" x14ac:dyDescent="0.25">
      <c r="A296">
        <v>30</v>
      </c>
      <c r="B296">
        <v>6</v>
      </c>
      <c r="C296" t="s">
        <v>64</v>
      </c>
      <c r="D296" t="s">
        <v>63</v>
      </c>
      <c r="E296" t="s">
        <v>81</v>
      </c>
      <c r="F296">
        <v>6</v>
      </c>
      <c r="G296">
        <v>2</v>
      </c>
      <c r="H296">
        <v>4</v>
      </c>
      <c r="I296">
        <v>131.66666666666669</v>
      </c>
      <c r="K296">
        <v>0</v>
      </c>
      <c r="M296">
        <v>0</v>
      </c>
      <c r="Q296">
        <v>9</v>
      </c>
      <c r="W296">
        <v>23</v>
      </c>
      <c r="Z296">
        <v>92</v>
      </c>
      <c r="AA296">
        <v>31</v>
      </c>
      <c r="AB296">
        <v>18</v>
      </c>
      <c r="AC296">
        <v>2</v>
      </c>
      <c r="AD296">
        <v>4</v>
      </c>
      <c r="AE296">
        <v>20</v>
      </c>
      <c r="AF296">
        <v>189</v>
      </c>
      <c r="AG296">
        <v>16</v>
      </c>
      <c r="AV296">
        <v>0</v>
      </c>
      <c r="AW296">
        <v>7.666666666666667</v>
      </c>
      <c r="AX296">
        <v>0</v>
      </c>
      <c r="AY296">
        <v>0</v>
      </c>
      <c r="AZ296">
        <v>30.666666666666668</v>
      </c>
      <c r="BA296">
        <v>10.333333333333334</v>
      </c>
      <c r="BB296">
        <v>6</v>
      </c>
      <c r="BC296">
        <v>0.66666666666666663</v>
      </c>
      <c r="BD296">
        <v>1.3333333333333333</v>
      </c>
      <c r="BE296">
        <v>6.666666666666667</v>
      </c>
      <c r="BF296">
        <v>63</v>
      </c>
      <c r="BG296">
        <v>5.333333333333333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</row>
    <row r="297" spans="1:124" x14ac:dyDescent="0.25">
      <c r="A297">
        <v>30</v>
      </c>
      <c r="B297">
        <v>6</v>
      </c>
      <c r="C297" t="s">
        <v>64</v>
      </c>
      <c r="D297" t="s">
        <v>63</v>
      </c>
      <c r="F297">
        <v>7</v>
      </c>
      <c r="G297">
        <v>2</v>
      </c>
      <c r="H297">
        <v>4</v>
      </c>
      <c r="I297">
        <v>113.66666666666666</v>
      </c>
      <c r="K297">
        <v>0</v>
      </c>
      <c r="M297">
        <v>0</v>
      </c>
      <c r="Q297">
        <v>9</v>
      </c>
      <c r="W297">
        <v>55</v>
      </c>
      <c r="X297">
        <v>3</v>
      </c>
      <c r="Z297">
        <v>70</v>
      </c>
      <c r="AA297">
        <v>23</v>
      </c>
      <c r="AB297">
        <v>5</v>
      </c>
      <c r="AC297">
        <v>12</v>
      </c>
      <c r="AE297">
        <v>15</v>
      </c>
      <c r="AF297">
        <v>142</v>
      </c>
      <c r="AG297">
        <v>16</v>
      </c>
      <c r="AV297">
        <v>0</v>
      </c>
      <c r="AW297">
        <v>18.333333333333332</v>
      </c>
      <c r="AX297">
        <v>1</v>
      </c>
      <c r="AY297">
        <v>0</v>
      </c>
      <c r="AZ297">
        <v>23.333333333333332</v>
      </c>
      <c r="BA297">
        <v>7.666666666666667</v>
      </c>
      <c r="BB297">
        <v>1.6666666666666667</v>
      </c>
      <c r="BC297">
        <v>4</v>
      </c>
      <c r="BD297">
        <v>0</v>
      </c>
      <c r="BE297">
        <v>5</v>
      </c>
      <c r="BF297">
        <v>47.333333333333336</v>
      </c>
      <c r="BG297">
        <v>5.333333333333333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</row>
    <row r="298" spans="1:124" x14ac:dyDescent="0.25">
      <c r="A298">
        <v>30</v>
      </c>
      <c r="B298">
        <v>6</v>
      </c>
      <c r="C298" t="s">
        <v>64</v>
      </c>
      <c r="D298" t="s">
        <v>63</v>
      </c>
      <c r="F298">
        <v>8</v>
      </c>
      <c r="G298">
        <v>2</v>
      </c>
      <c r="H298">
        <v>4</v>
      </c>
      <c r="I298">
        <v>167.66666666666669</v>
      </c>
      <c r="K298">
        <v>0.33333333333333331</v>
      </c>
      <c r="M298">
        <v>1</v>
      </c>
      <c r="Q298">
        <v>9</v>
      </c>
      <c r="W298">
        <v>12</v>
      </c>
      <c r="Z298">
        <v>84</v>
      </c>
      <c r="AA298">
        <v>19</v>
      </c>
      <c r="AB298">
        <v>75</v>
      </c>
      <c r="AC298">
        <v>19</v>
      </c>
      <c r="AD298">
        <v>78</v>
      </c>
      <c r="AE298">
        <v>38</v>
      </c>
      <c r="AF298">
        <v>172</v>
      </c>
      <c r="AG298">
        <v>6</v>
      </c>
      <c r="AL298">
        <v>1</v>
      </c>
      <c r="AV298">
        <v>0</v>
      </c>
      <c r="AW298">
        <v>4</v>
      </c>
      <c r="AX298">
        <v>0</v>
      </c>
      <c r="AY298">
        <v>0</v>
      </c>
      <c r="AZ298">
        <v>28</v>
      </c>
      <c r="BA298">
        <v>6.333333333333333</v>
      </c>
      <c r="BB298">
        <v>25</v>
      </c>
      <c r="BC298">
        <v>6.333333333333333</v>
      </c>
      <c r="BD298">
        <v>26</v>
      </c>
      <c r="BE298">
        <v>12.666666666666666</v>
      </c>
      <c r="BF298">
        <v>57.333333333333336</v>
      </c>
      <c r="BG298">
        <v>2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0.33333333333333331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</row>
    <row r="299" spans="1:124" x14ac:dyDescent="0.25">
      <c r="A299">
        <v>30</v>
      </c>
      <c r="B299">
        <v>6</v>
      </c>
      <c r="C299" t="s">
        <v>64</v>
      </c>
      <c r="D299" t="s">
        <v>63</v>
      </c>
      <c r="F299">
        <v>9</v>
      </c>
      <c r="G299">
        <v>2</v>
      </c>
      <c r="H299">
        <v>4</v>
      </c>
      <c r="I299">
        <v>113.66666666666667</v>
      </c>
      <c r="K299">
        <v>1.3333333333333333</v>
      </c>
      <c r="M299">
        <v>1</v>
      </c>
      <c r="Q299">
        <v>10</v>
      </c>
      <c r="W299">
        <v>3</v>
      </c>
      <c r="Z299">
        <v>21</v>
      </c>
      <c r="AA299">
        <v>66</v>
      </c>
      <c r="AB299">
        <v>10</v>
      </c>
      <c r="AC299">
        <v>8</v>
      </c>
      <c r="AD299">
        <v>6</v>
      </c>
      <c r="AE299">
        <v>121</v>
      </c>
      <c r="AF299">
        <v>94</v>
      </c>
      <c r="AG299">
        <v>1</v>
      </c>
      <c r="AI299">
        <v>11</v>
      </c>
      <c r="AL299">
        <v>4</v>
      </c>
      <c r="AV299">
        <v>0</v>
      </c>
      <c r="AW299">
        <v>1</v>
      </c>
      <c r="AX299">
        <v>0</v>
      </c>
      <c r="AY299">
        <v>0</v>
      </c>
      <c r="AZ299">
        <v>7</v>
      </c>
      <c r="BA299">
        <v>22</v>
      </c>
      <c r="BB299">
        <v>3.3333333333333335</v>
      </c>
      <c r="BC299">
        <v>2.6666666666666665</v>
      </c>
      <c r="BD299">
        <v>2</v>
      </c>
      <c r="BE299">
        <v>40.333333333333336</v>
      </c>
      <c r="BF299">
        <v>31.333333333333332</v>
      </c>
      <c r="BG299">
        <v>0.33333333333333331</v>
      </c>
      <c r="BH299">
        <v>0</v>
      </c>
      <c r="BI299">
        <v>3.6666666666666665</v>
      </c>
      <c r="BJ299">
        <v>0</v>
      </c>
      <c r="BK299">
        <v>0</v>
      </c>
      <c r="BL299">
        <v>0</v>
      </c>
      <c r="BM299">
        <v>1.3333333333333333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</row>
    <row r="300" spans="1:124" x14ac:dyDescent="0.25">
      <c r="A300">
        <v>30</v>
      </c>
      <c r="B300">
        <v>6</v>
      </c>
      <c r="C300" t="s">
        <v>64</v>
      </c>
      <c r="D300" t="s">
        <v>63</v>
      </c>
      <c r="F300">
        <v>10</v>
      </c>
      <c r="G300">
        <v>2</v>
      </c>
      <c r="H300">
        <v>4</v>
      </c>
      <c r="I300">
        <v>130.33333333333334</v>
      </c>
      <c r="K300">
        <v>0</v>
      </c>
      <c r="M300">
        <v>0</v>
      </c>
      <c r="Q300">
        <v>11</v>
      </c>
      <c r="W300">
        <v>8</v>
      </c>
      <c r="X300">
        <v>1</v>
      </c>
      <c r="Z300">
        <v>87</v>
      </c>
      <c r="AA300">
        <v>141</v>
      </c>
      <c r="AB300">
        <v>14</v>
      </c>
      <c r="AC300">
        <v>9</v>
      </c>
      <c r="AD300">
        <v>7</v>
      </c>
      <c r="AE300">
        <v>75</v>
      </c>
      <c r="AF300">
        <v>24</v>
      </c>
      <c r="AG300">
        <v>17</v>
      </c>
      <c r="AI300">
        <v>8</v>
      </c>
      <c r="AV300">
        <v>0</v>
      </c>
      <c r="AW300">
        <v>2.6666666666666665</v>
      </c>
      <c r="AX300">
        <v>0.33333333333333331</v>
      </c>
      <c r="AY300">
        <v>0</v>
      </c>
      <c r="AZ300">
        <v>29</v>
      </c>
      <c r="BA300">
        <v>47</v>
      </c>
      <c r="BB300">
        <v>4.666666666666667</v>
      </c>
      <c r="BC300">
        <v>3</v>
      </c>
      <c r="BD300">
        <v>2.3333333333333335</v>
      </c>
      <c r="BE300">
        <v>25</v>
      </c>
      <c r="BF300">
        <v>8</v>
      </c>
      <c r="BG300">
        <v>5.666666666666667</v>
      </c>
      <c r="BH300">
        <v>0</v>
      </c>
      <c r="BI300">
        <v>2.6666666666666665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</row>
    <row r="301" spans="1:124" x14ac:dyDescent="0.25">
      <c r="A301">
        <v>30</v>
      </c>
      <c r="B301">
        <v>6</v>
      </c>
      <c r="C301" t="s">
        <v>64</v>
      </c>
      <c r="D301" t="s">
        <v>63</v>
      </c>
      <c r="E301" t="s">
        <v>82</v>
      </c>
      <c r="F301">
        <v>11</v>
      </c>
      <c r="G301">
        <v>3</v>
      </c>
      <c r="H301">
        <v>8</v>
      </c>
      <c r="I301">
        <v>214</v>
      </c>
      <c r="K301">
        <v>0</v>
      </c>
      <c r="M301">
        <v>0</v>
      </c>
      <c r="Q301">
        <v>8</v>
      </c>
      <c r="W301">
        <v>8</v>
      </c>
      <c r="Z301">
        <v>119</v>
      </c>
      <c r="AA301">
        <v>91</v>
      </c>
      <c r="AB301">
        <v>18</v>
      </c>
      <c r="AE301">
        <v>39</v>
      </c>
      <c r="AF301">
        <v>35</v>
      </c>
      <c r="AG301">
        <v>5</v>
      </c>
      <c r="AI301">
        <v>6</v>
      </c>
      <c r="AV301">
        <v>0</v>
      </c>
      <c r="AW301">
        <v>5.333333333333333</v>
      </c>
      <c r="AX301">
        <v>0</v>
      </c>
      <c r="AY301">
        <v>0</v>
      </c>
      <c r="AZ301">
        <v>79.333333333333329</v>
      </c>
      <c r="BA301">
        <v>60.666666666666664</v>
      </c>
      <c r="BB301">
        <v>12</v>
      </c>
      <c r="BC301">
        <v>0</v>
      </c>
      <c r="BD301">
        <v>0</v>
      </c>
      <c r="BE301">
        <v>26</v>
      </c>
      <c r="BF301">
        <v>23.333333333333332</v>
      </c>
      <c r="BG301">
        <v>3.3333333333333335</v>
      </c>
      <c r="BH301">
        <v>0</v>
      </c>
      <c r="BI301">
        <v>4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</row>
    <row r="302" spans="1:124" x14ac:dyDescent="0.25">
      <c r="A302">
        <v>31</v>
      </c>
      <c r="B302">
        <v>2</v>
      </c>
      <c r="C302" t="s">
        <v>68</v>
      </c>
      <c r="D302" t="s">
        <v>61</v>
      </c>
      <c r="E302" t="s">
        <v>73</v>
      </c>
      <c r="F302">
        <v>2</v>
      </c>
      <c r="G302">
        <v>2</v>
      </c>
      <c r="H302">
        <v>4</v>
      </c>
      <c r="I302">
        <v>183.33333333333331</v>
      </c>
      <c r="J302">
        <v>355.58333333333331</v>
      </c>
      <c r="K302">
        <v>0</v>
      </c>
      <c r="L302">
        <v>0.56666666666666665</v>
      </c>
      <c r="M302">
        <v>0</v>
      </c>
      <c r="N302">
        <v>0.4</v>
      </c>
      <c r="O302">
        <v>1.066319387912007</v>
      </c>
      <c r="P302">
        <v>1.8817400963153066</v>
      </c>
      <c r="Q302">
        <v>8</v>
      </c>
      <c r="R302">
        <v>7.9</v>
      </c>
      <c r="S302">
        <v>305.25703852311284</v>
      </c>
      <c r="T302">
        <v>0.8584683530061763</v>
      </c>
      <c r="X302">
        <v>21</v>
      </c>
      <c r="Z302">
        <v>250</v>
      </c>
      <c r="AA302">
        <v>129</v>
      </c>
      <c r="AB302">
        <v>4</v>
      </c>
      <c r="AC302">
        <v>9</v>
      </c>
      <c r="AD302">
        <v>75</v>
      </c>
      <c r="AE302">
        <v>26</v>
      </c>
      <c r="AF302">
        <v>36</v>
      </c>
      <c r="AV302">
        <v>0</v>
      </c>
      <c r="AW302">
        <v>0</v>
      </c>
      <c r="AX302">
        <v>7</v>
      </c>
      <c r="AY302">
        <v>0</v>
      </c>
      <c r="AZ302">
        <v>83.333333333333329</v>
      </c>
      <c r="BA302">
        <v>43</v>
      </c>
      <c r="BB302">
        <v>1.3333333333333333</v>
      </c>
      <c r="BC302">
        <v>3</v>
      </c>
      <c r="BD302">
        <v>25</v>
      </c>
      <c r="BE302">
        <v>8.6666666666666661</v>
      </c>
      <c r="BF302">
        <v>12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V302">
        <v>0</v>
      </c>
      <c r="BW302">
        <v>5.7</v>
      </c>
      <c r="BX302">
        <v>0.7</v>
      </c>
      <c r="BY302">
        <v>0</v>
      </c>
      <c r="BZ302">
        <v>18.683333333333334</v>
      </c>
      <c r="CA302">
        <v>237.91666666666666</v>
      </c>
      <c r="CB302">
        <v>2.1833333333333331</v>
      </c>
      <c r="CC302">
        <v>10.4</v>
      </c>
      <c r="CD302">
        <v>3.9666666666666663</v>
      </c>
      <c r="CE302">
        <v>15.633333333333335</v>
      </c>
      <c r="CF302">
        <v>59.7</v>
      </c>
      <c r="CG302">
        <v>0.23333333333333334</v>
      </c>
      <c r="CH302">
        <v>0</v>
      </c>
      <c r="CI302">
        <v>0.4333333333333334</v>
      </c>
      <c r="CJ302">
        <v>0</v>
      </c>
      <c r="CK302">
        <v>0</v>
      </c>
      <c r="CL302">
        <v>0.56666666666666665</v>
      </c>
      <c r="CM302">
        <v>0</v>
      </c>
      <c r="CN302">
        <v>0</v>
      </c>
      <c r="CO302">
        <v>0</v>
      </c>
      <c r="CP302">
        <v>3.3333333333333333E-2</v>
      </c>
      <c r="CQ302">
        <v>0</v>
      </c>
      <c r="CR302">
        <v>0</v>
      </c>
      <c r="CS302">
        <v>0</v>
      </c>
      <c r="CT302">
        <v>0</v>
      </c>
      <c r="CW302">
        <v>0</v>
      </c>
      <c r="CX302">
        <v>1.1713599353106894</v>
      </c>
      <c r="CY302">
        <v>3.1622776601683795</v>
      </c>
      <c r="CZ302">
        <v>0</v>
      </c>
      <c r="DA302">
        <v>1.318403085198081</v>
      </c>
      <c r="DB302">
        <v>1.3163891461738675</v>
      </c>
      <c r="DC302">
        <v>1.1904753580235783</v>
      </c>
      <c r="DD302">
        <v>1.9785906171547722</v>
      </c>
      <c r="DE302">
        <v>0.98272425337573077</v>
      </c>
      <c r="DF302">
        <v>0.72505265114344697</v>
      </c>
      <c r="DG302">
        <v>2.6979458046124369</v>
      </c>
      <c r="DH302">
        <v>0</v>
      </c>
      <c r="DI302">
        <v>2.4067076985143205</v>
      </c>
      <c r="DJ302">
        <v>0</v>
      </c>
      <c r="DK302">
        <v>0</v>
      </c>
      <c r="DL302">
        <v>1.8817400963153066</v>
      </c>
      <c r="DM302">
        <v>0</v>
      </c>
      <c r="DN302">
        <v>0</v>
      </c>
      <c r="DO302">
        <v>0</v>
      </c>
      <c r="DP302">
        <v>3.1622776601683795</v>
      </c>
      <c r="DQ302">
        <v>0</v>
      </c>
      <c r="DR302">
        <v>0</v>
      </c>
      <c r="DS302">
        <v>0</v>
      </c>
      <c r="DT302">
        <v>0</v>
      </c>
    </row>
    <row r="303" spans="1:124" x14ac:dyDescent="0.25">
      <c r="A303">
        <v>31</v>
      </c>
      <c r="B303">
        <v>2</v>
      </c>
      <c r="C303" t="s">
        <v>68</v>
      </c>
      <c r="D303" t="s">
        <v>61</v>
      </c>
      <c r="F303">
        <v>3</v>
      </c>
      <c r="G303">
        <v>1</v>
      </c>
      <c r="H303">
        <v>2</v>
      </c>
      <c r="I303">
        <v>122.5</v>
      </c>
      <c r="K303">
        <v>0</v>
      </c>
      <c r="M303">
        <v>0</v>
      </c>
      <c r="Q303">
        <v>8</v>
      </c>
      <c r="W303">
        <v>102</v>
      </c>
      <c r="Z303">
        <v>168</v>
      </c>
      <c r="AA303">
        <v>382</v>
      </c>
      <c r="AC303">
        <v>1</v>
      </c>
      <c r="AD303">
        <v>7</v>
      </c>
      <c r="AE303">
        <v>31</v>
      </c>
      <c r="AF303">
        <v>42</v>
      </c>
      <c r="AP303">
        <v>2</v>
      </c>
      <c r="AV303">
        <v>0</v>
      </c>
      <c r="AW303">
        <v>17</v>
      </c>
      <c r="AX303">
        <v>0</v>
      </c>
      <c r="AY303">
        <v>0</v>
      </c>
      <c r="AZ303">
        <v>28</v>
      </c>
      <c r="BA303">
        <v>63.666666666666664</v>
      </c>
      <c r="BB303">
        <v>0</v>
      </c>
      <c r="BC303">
        <v>0.16666666666666666</v>
      </c>
      <c r="BD303">
        <v>1.1666666666666667</v>
      </c>
      <c r="BE303">
        <v>5.166666666666667</v>
      </c>
      <c r="BF303">
        <v>7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0.33333333333333331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</row>
    <row r="304" spans="1:124" x14ac:dyDescent="0.25">
      <c r="A304">
        <v>31</v>
      </c>
      <c r="B304">
        <v>2</v>
      </c>
      <c r="C304" t="s">
        <v>68</v>
      </c>
      <c r="D304" t="s">
        <v>61</v>
      </c>
      <c r="F304">
        <v>4</v>
      </c>
      <c r="G304">
        <v>1</v>
      </c>
      <c r="H304">
        <v>2</v>
      </c>
      <c r="I304">
        <v>215.00000000000003</v>
      </c>
      <c r="K304">
        <v>0</v>
      </c>
      <c r="M304">
        <v>0</v>
      </c>
      <c r="Q304">
        <v>7</v>
      </c>
      <c r="Z304">
        <v>12</v>
      </c>
      <c r="AA304">
        <v>802</v>
      </c>
      <c r="AB304">
        <v>2</v>
      </c>
      <c r="AC304">
        <v>146</v>
      </c>
      <c r="AD304">
        <v>17</v>
      </c>
      <c r="AE304">
        <v>12</v>
      </c>
      <c r="AF304">
        <v>299</v>
      </c>
      <c r="AV304">
        <v>0</v>
      </c>
      <c r="AW304">
        <v>0</v>
      </c>
      <c r="AX304">
        <v>0</v>
      </c>
      <c r="AY304">
        <v>0</v>
      </c>
      <c r="AZ304">
        <v>2</v>
      </c>
      <c r="BA304">
        <v>133.66666666666666</v>
      </c>
      <c r="BB304">
        <v>0.33333333333333331</v>
      </c>
      <c r="BC304">
        <v>24.333333333333332</v>
      </c>
      <c r="BD304">
        <v>2.8333333333333335</v>
      </c>
      <c r="BE304">
        <v>2</v>
      </c>
      <c r="BF304">
        <v>49.833333333333336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</row>
    <row r="305" spans="1:124" x14ac:dyDescent="0.25">
      <c r="A305">
        <v>31</v>
      </c>
      <c r="B305">
        <v>2</v>
      </c>
      <c r="C305" t="s">
        <v>68</v>
      </c>
      <c r="D305" t="s">
        <v>61</v>
      </c>
      <c r="F305">
        <v>5</v>
      </c>
      <c r="G305">
        <v>4</v>
      </c>
      <c r="H305">
        <v>16</v>
      </c>
      <c r="I305">
        <v>1157.333333333333</v>
      </c>
      <c r="K305">
        <v>1.3333333333333333</v>
      </c>
      <c r="M305">
        <v>1</v>
      </c>
      <c r="Q305">
        <v>7</v>
      </c>
      <c r="W305">
        <v>7</v>
      </c>
      <c r="Z305">
        <v>3</v>
      </c>
      <c r="AA305">
        <v>819</v>
      </c>
      <c r="AC305">
        <v>25</v>
      </c>
      <c r="AD305">
        <v>1</v>
      </c>
      <c r="AE305">
        <v>4</v>
      </c>
      <c r="AF305">
        <v>9</v>
      </c>
      <c r="AL305">
        <v>1</v>
      </c>
      <c r="AV305">
        <v>0</v>
      </c>
      <c r="AW305">
        <v>9.3333333333333339</v>
      </c>
      <c r="AX305">
        <v>0</v>
      </c>
      <c r="AY305">
        <v>0</v>
      </c>
      <c r="AZ305">
        <v>4</v>
      </c>
      <c r="BA305">
        <v>1092</v>
      </c>
      <c r="BB305">
        <v>0</v>
      </c>
      <c r="BC305">
        <v>33.333333333333336</v>
      </c>
      <c r="BD305">
        <v>1.3333333333333333</v>
      </c>
      <c r="BE305">
        <v>5.333333333333333</v>
      </c>
      <c r="BF305">
        <v>12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1.3333333333333333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</row>
    <row r="306" spans="1:124" x14ac:dyDescent="0.25">
      <c r="A306">
        <v>31</v>
      </c>
      <c r="B306">
        <v>2</v>
      </c>
      <c r="C306" t="s">
        <v>68</v>
      </c>
      <c r="D306" t="s">
        <v>61</v>
      </c>
      <c r="F306">
        <v>6</v>
      </c>
      <c r="G306">
        <v>2</v>
      </c>
      <c r="H306">
        <v>4</v>
      </c>
      <c r="I306">
        <v>332</v>
      </c>
      <c r="K306">
        <v>0.66666666666666663</v>
      </c>
      <c r="M306">
        <v>1</v>
      </c>
      <c r="Q306">
        <v>8</v>
      </c>
      <c r="W306">
        <v>7</v>
      </c>
      <c r="Z306">
        <v>16</v>
      </c>
      <c r="AA306">
        <v>606</v>
      </c>
      <c r="AB306">
        <v>1</v>
      </c>
      <c r="AC306">
        <v>13</v>
      </c>
      <c r="AE306">
        <v>28</v>
      </c>
      <c r="AF306">
        <v>324</v>
      </c>
      <c r="AG306">
        <v>1</v>
      </c>
      <c r="AL306">
        <v>2</v>
      </c>
      <c r="AV306">
        <v>0</v>
      </c>
      <c r="AW306">
        <v>2.3333333333333335</v>
      </c>
      <c r="AX306">
        <v>0</v>
      </c>
      <c r="AY306">
        <v>0</v>
      </c>
      <c r="AZ306">
        <v>5.333333333333333</v>
      </c>
      <c r="BA306">
        <v>202</v>
      </c>
      <c r="BB306">
        <v>0.33333333333333331</v>
      </c>
      <c r="BC306">
        <v>4.333333333333333</v>
      </c>
      <c r="BD306">
        <v>0</v>
      </c>
      <c r="BE306">
        <v>9.3333333333333339</v>
      </c>
      <c r="BF306">
        <v>108</v>
      </c>
      <c r="BG306">
        <v>0.33333333333333331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0.66666666666666663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</row>
    <row r="307" spans="1:124" x14ac:dyDescent="0.25">
      <c r="A307">
        <v>31</v>
      </c>
      <c r="B307">
        <v>2</v>
      </c>
      <c r="C307" t="s">
        <v>68</v>
      </c>
      <c r="D307" t="s">
        <v>61</v>
      </c>
      <c r="F307">
        <v>7</v>
      </c>
      <c r="G307">
        <v>2</v>
      </c>
      <c r="H307">
        <v>4</v>
      </c>
      <c r="I307">
        <v>341.33333333333337</v>
      </c>
      <c r="K307">
        <v>0.33333333333333331</v>
      </c>
      <c r="M307">
        <v>1</v>
      </c>
      <c r="Q307">
        <v>8</v>
      </c>
      <c r="W307">
        <v>31</v>
      </c>
      <c r="Z307">
        <v>42</v>
      </c>
      <c r="AA307">
        <v>438</v>
      </c>
      <c r="AB307">
        <v>3</v>
      </c>
      <c r="AC307">
        <v>22</v>
      </c>
      <c r="AE307">
        <v>78</v>
      </c>
      <c r="AF307">
        <v>404</v>
      </c>
      <c r="AG307">
        <v>6</v>
      </c>
      <c r="AL307">
        <v>1</v>
      </c>
      <c r="AV307">
        <v>0</v>
      </c>
      <c r="AW307">
        <v>10.333333333333334</v>
      </c>
      <c r="AX307">
        <v>0</v>
      </c>
      <c r="AY307">
        <v>0</v>
      </c>
      <c r="AZ307">
        <v>14</v>
      </c>
      <c r="BA307">
        <v>146</v>
      </c>
      <c r="BB307">
        <v>1</v>
      </c>
      <c r="BC307">
        <v>7.333333333333333</v>
      </c>
      <c r="BD307">
        <v>0</v>
      </c>
      <c r="BE307">
        <v>26</v>
      </c>
      <c r="BF307">
        <v>134.66666666666666</v>
      </c>
      <c r="BG307">
        <v>2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0.33333333333333331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</row>
    <row r="308" spans="1:124" x14ac:dyDescent="0.25">
      <c r="A308">
        <v>31</v>
      </c>
      <c r="B308">
        <v>2</v>
      </c>
      <c r="C308" t="s">
        <v>68</v>
      </c>
      <c r="D308" t="s">
        <v>61</v>
      </c>
      <c r="F308">
        <v>8</v>
      </c>
      <c r="G308">
        <v>1</v>
      </c>
      <c r="H308">
        <v>2</v>
      </c>
      <c r="I308">
        <v>110</v>
      </c>
      <c r="K308">
        <v>0</v>
      </c>
      <c r="M308">
        <v>0</v>
      </c>
      <c r="Q308">
        <v>8</v>
      </c>
      <c r="W308">
        <v>8</v>
      </c>
      <c r="Z308">
        <v>21</v>
      </c>
      <c r="AA308">
        <v>97</v>
      </c>
      <c r="AB308">
        <v>39</v>
      </c>
      <c r="AC308">
        <v>27</v>
      </c>
      <c r="AD308">
        <v>52</v>
      </c>
      <c r="AE308">
        <v>83</v>
      </c>
      <c r="AF308">
        <v>333</v>
      </c>
      <c r="AV308">
        <v>0</v>
      </c>
      <c r="AW308">
        <v>1.3333333333333333</v>
      </c>
      <c r="AX308">
        <v>0</v>
      </c>
      <c r="AY308">
        <v>0</v>
      </c>
      <c r="AZ308">
        <v>3.5</v>
      </c>
      <c r="BA308">
        <v>16.166666666666668</v>
      </c>
      <c r="BB308">
        <v>6.5</v>
      </c>
      <c r="BC308">
        <v>4.5</v>
      </c>
      <c r="BD308">
        <v>8.6666666666666661</v>
      </c>
      <c r="BE308">
        <v>13.833333333333334</v>
      </c>
      <c r="BF308">
        <v>55.5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</row>
    <row r="309" spans="1:124" x14ac:dyDescent="0.25">
      <c r="A309">
        <v>31</v>
      </c>
      <c r="B309">
        <v>2</v>
      </c>
      <c r="C309" t="s">
        <v>68</v>
      </c>
      <c r="D309" t="s">
        <v>61</v>
      </c>
      <c r="F309">
        <v>9</v>
      </c>
      <c r="G309">
        <v>3</v>
      </c>
      <c r="H309">
        <v>8</v>
      </c>
      <c r="I309">
        <v>432.66666666666669</v>
      </c>
      <c r="K309">
        <v>3.3333333333333335</v>
      </c>
      <c r="M309">
        <v>1</v>
      </c>
      <c r="Q309">
        <v>8</v>
      </c>
      <c r="W309">
        <v>1</v>
      </c>
      <c r="Z309">
        <v>17</v>
      </c>
      <c r="AA309">
        <v>384</v>
      </c>
      <c r="AB309">
        <v>6</v>
      </c>
      <c r="AC309">
        <v>7</v>
      </c>
      <c r="AE309">
        <v>82</v>
      </c>
      <c r="AF309">
        <v>147</v>
      </c>
      <c r="AI309">
        <v>5</v>
      </c>
      <c r="AL309">
        <v>5</v>
      </c>
      <c r="AV309">
        <v>0</v>
      </c>
      <c r="AW309">
        <v>0.66666666666666663</v>
      </c>
      <c r="AX309">
        <v>0</v>
      </c>
      <c r="AY309">
        <v>0</v>
      </c>
      <c r="AZ309">
        <v>11.333333333333334</v>
      </c>
      <c r="BA309">
        <v>256</v>
      </c>
      <c r="BB309">
        <v>4</v>
      </c>
      <c r="BC309">
        <v>4.666666666666667</v>
      </c>
      <c r="BD309">
        <v>0</v>
      </c>
      <c r="BE309">
        <v>54.666666666666664</v>
      </c>
      <c r="BF309">
        <v>98</v>
      </c>
      <c r="BG309">
        <v>0</v>
      </c>
      <c r="BH309">
        <v>0</v>
      </c>
      <c r="BI309">
        <v>3.3333333333333335</v>
      </c>
      <c r="BJ309">
        <v>0</v>
      </c>
      <c r="BK309">
        <v>0</v>
      </c>
      <c r="BL309">
        <v>0</v>
      </c>
      <c r="BM309">
        <v>3.3333333333333335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</row>
    <row r="310" spans="1:124" x14ac:dyDescent="0.25">
      <c r="A310">
        <v>31</v>
      </c>
      <c r="B310">
        <v>2</v>
      </c>
      <c r="C310" t="s">
        <v>68</v>
      </c>
      <c r="D310" t="s">
        <v>61</v>
      </c>
      <c r="F310">
        <v>10</v>
      </c>
      <c r="G310">
        <v>2</v>
      </c>
      <c r="H310">
        <v>4</v>
      </c>
      <c r="I310">
        <v>221.66666666666666</v>
      </c>
      <c r="K310">
        <v>0</v>
      </c>
      <c r="M310">
        <v>0</v>
      </c>
      <c r="Q310">
        <v>9</v>
      </c>
      <c r="W310">
        <v>2</v>
      </c>
      <c r="Z310">
        <v>22</v>
      </c>
      <c r="AA310">
        <v>392</v>
      </c>
      <c r="AB310">
        <v>5</v>
      </c>
      <c r="AC310">
        <v>15</v>
      </c>
      <c r="AD310">
        <v>2</v>
      </c>
      <c r="AE310">
        <v>46</v>
      </c>
      <c r="AF310">
        <v>180</v>
      </c>
      <c r="AI310">
        <v>1</v>
      </c>
      <c r="AV310">
        <v>0</v>
      </c>
      <c r="AW310">
        <v>0.66666666666666663</v>
      </c>
      <c r="AX310">
        <v>0</v>
      </c>
      <c r="AY310">
        <v>0</v>
      </c>
      <c r="AZ310">
        <v>7.333333333333333</v>
      </c>
      <c r="BA310">
        <v>130.66666666666666</v>
      </c>
      <c r="BB310">
        <v>1.6666666666666667</v>
      </c>
      <c r="BC310">
        <v>5</v>
      </c>
      <c r="BD310">
        <v>0.66666666666666663</v>
      </c>
      <c r="BE310">
        <v>15.333333333333334</v>
      </c>
      <c r="BF310">
        <v>60</v>
      </c>
      <c r="BG310">
        <v>0</v>
      </c>
      <c r="BH310">
        <v>0</v>
      </c>
      <c r="BI310">
        <v>0.33333333333333331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</row>
    <row r="311" spans="1:124" x14ac:dyDescent="0.25">
      <c r="A311">
        <v>31</v>
      </c>
      <c r="B311">
        <v>2</v>
      </c>
      <c r="C311" t="s">
        <v>68</v>
      </c>
      <c r="D311" t="s">
        <v>61</v>
      </c>
      <c r="F311">
        <v>11</v>
      </c>
      <c r="G311">
        <v>3</v>
      </c>
      <c r="H311">
        <v>8</v>
      </c>
      <c r="I311">
        <v>440</v>
      </c>
      <c r="K311">
        <v>0</v>
      </c>
      <c r="M311">
        <v>0</v>
      </c>
      <c r="Q311">
        <v>8</v>
      </c>
      <c r="W311">
        <v>23</v>
      </c>
      <c r="Z311">
        <v>42</v>
      </c>
      <c r="AA311">
        <v>444</v>
      </c>
      <c r="AB311">
        <v>10</v>
      </c>
      <c r="AC311">
        <v>26</v>
      </c>
      <c r="AE311">
        <v>24</v>
      </c>
      <c r="AF311">
        <v>90</v>
      </c>
      <c r="AI311">
        <v>1</v>
      </c>
      <c r="AV311">
        <v>0</v>
      </c>
      <c r="AW311">
        <v>15.333333333333334</v>
      </c>
      <c r="AX311">
        <v>0</v>
      </c>
      <c r="AY311">
        <v>0</v>
      </c>
      <c r="AZ311">
        <v>28</v>
      </c>
      <c r="BA311">
        <v>296</v>
      </c>
      <c r="BB311">
        <v>6.666666666666667</v>
      </c>
      <c r="BC311">
        <v>17.333333333333332</v>
      </c>
      <c r="BD311">
        <v>0</v>
      </c>
      <c r="BE311">
        <v>16</v>
      </c>
      <c r="BF311">
        <v>60</v>
      </c>
      <c r="BG311">
        <v>0</v>
      </c>
      <c r="BH311">
        <v>0</v>
      </c>
      <c r="BI311">
        <v>0.66666666666666663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</row>
    <row r="312" spans="1:124" x14ac:dyDescent="0.25">
      <c r="A312">
        <v>32</v>
      </c>
      <c r="B312">
        <v>9</v>
      </c>
      <c r="C312" t="s">
        <v>60</v>
      </c>
      <c r="D312" t="s">
        <v>63</v>
      </c>
      <c r="F312">
        <v>2</v>
      </c>
      <c r="G312">
        <v>1</v>
      </c>
      <c r="H312">
        <v>2</v>
      </c>
      <c r="I312">
        <v>243.5</v>
      </c>
      <c r="J312">
        <v>145.75833333333333</v>
      </c>
      <c r="K312">
        <v>0.16666666666666666</v>
      </c>
      <c r="L312">
        <v>0.11666666666666665</v>
      </c>
      <c r="M312">
        <v>1</v>
      </c>
      <c r="N312">
        <v>0.3</v>
      </c>
      <c r="O312">
        <v>0.22291558497487643</v>
      </c>
      <c r="P312">
        <v>1.9107050140703696</v>
      </c>
      <c r="Q312">
        <v>7</v>
      </c>
      <c r="R312">
        <v>6.2</v>
      </c>
      <c r="S312">
        <v>83.274538981567432</v>
      </c>
      <c r="T312">
        <v>0.57131923147836561</v>
      </c>
      <c r="Z312">
        <v>8</v>
      </c>
      <c r="AA312">
        <v>7</v>
      </c>
      <c r="AB312">
        <v>14</v>
      </c>
      <c r="AC312">
        <v>6</v>
      </c>
      <c r="AD312">
        <v>78</v>
      </c>
      <c r="AE312">
        <v>169</v>
      </c>
      <c r="AF312">
        <v>1179</v>
      </c>
      <c r="AS312">
        <v>1</v>
      </c>
      <c r="AV312">
        <v>0</v>
      </c>
      <c r="AW312">
        <v>0</v>
      </c>
      <c r="AX312">
        <v>0</v>
      </c>
      <c r="AY312">
        <v>0</v>
      </c>
      <c r="AZ312">
        <v>1.3333333333333333</v>
      </c>
      <c r="BA312">
        <v>1.1666666666666667</v>
      </c>
      <c r="BB312">
        <v>2.3333333333333335</v>
      </c>
      <c r="BC312">
        <v>1</v>
      </c>
      <c r="BD312">
        <v>13</v>
      </c>
      <c r="BE312">
        <v>28.166666666666668</v>
      </c>
      <c r="BF312">
        <v>196.5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0.16666666666666666</v>
      </c>
      <c r="BT312">
        <v>0</v>
      </c>
      <c r="BV312">
        <v>0</v>
      </c>
      <c r="BW312">
        <v>8.3333333333333329E-2</v>
      </c>
      <c r="BX312">
        <v>0</v>
      </c>
      <c r="BY312">
        <v>0</v>
      </c>
      <c r="BZ312">
        <v>0.28333333333333333</v>
      </c>
      <c r="CA312">
        <v>0.96666666666666656</v>
      </c>
      <c r="CB312">
        <v>0.31666666666666671</v>
      </c>
      <c r="CC312">
        <v>43.924999999999997</v>
      </c>
      <c r="CD312">
        <v>5.3749999999999991</v>
      </c>
      <c r="CE312">
        <v>16.675000000000004</v>
      </c>
      <c r="CF312">
        <v>77.933333333333323</v>
      </c>
      <c r="CG312">
        <v>0</v>
      </c>
      <c r="CH312">
        <v>0</v>
      </c>
      <c r="CI312">
        <v>0.16666666666666666</v>
      </c>
      <c r="CJ312">
        <v>0</v>
      </c>
      <c r="CK312">
        <v>0</v>
      </c>
      <c r="CL312">
        <v>0.1</v>
      </c>
      <c r="CM312">
        <v>0</v>
      </c>
      <c r="CN312">
        <v>0</v>
      </c>
      <c r="CO312">
        <v>0</v>
      </c>
      <c r="CP312">
        <v>3.3333333333333333E-2</v>
      </c>
      <c r="CQ312">
        <v>0</v>
      </c>
      <c r="CR312">
        <v>0</v>
      </c>
      <c r="CS312">
        <v>1.6666666666666666E-2</v>
      </c>
      <c r="CT312">
        <v>0</v>
      </c>
      <c r="CW312">
        <v>0</v>
      </c>
      <c r="CX312">
        <v>1.699673171197595</v>
      </c>
      <c r="CY312">
        <v>0</v>
      </c>
      <c r="CZ312">
        <v>0</v>
      </c>
      <c r="DA312">
        <v>1.6180926302570793</v>
      </c>
      <c r="DB312">
        <v>1.0875592141393862</v>
      </c>
      <c r="DC312">
        <v>2.3068674489230157</v>
      </c>
      <c r="DD312">
        <v>0.77199166373206152</v>
      </c>
      <c r="DE312">
        <v>1.0066721699714312</v>
      </c>
      <c r="DF312">
        <v>0.91164855048194404</v>
      </c>
      <c r="DG312">
        <v>0</v>
      </c>
      <c r="DH312">
        <v>0</v>
      </c>
      <c r="DI312">
        <v>2.1602468994692874</v>
      </c>
      <c r="DJ312">
        <v>0</v>
      </c>
      <c r="DK312">
        <v>0</v>
      </c>
      <c r="DL312">
        <v>2.2498285257018433</v>
      </c>
      <c r="DM312">
        <v>0</v>
      </c>
      <c r="DN312">
        <v>0</v>
      </c>
      <c r="DO312">
        <v>0</v>
      </c>
      <c r="DP312">
        <v>3.1622776601683795</v>
      </c>
      <c r="DQ312">
        <v>0</v>
      </c>
      <c r="DR312">
        <v>0</v>
      </c>
      <c r="DS312">
        <v>3.1622776601683795</v>
      </c>
      <c r="DT312">
        <v>0</v>
      </c>
    </row>
    <row r="313" spans="1:124" x14ac:dyDescent="0.25">
      <c r="A313">
        <v>32</v>
      </c>
      <c r="B313">
        <v>9</v>
      </c>
      <c r="C313" t="s">
        <v>60</v>
      </c>
      <c r="D313" t="s">
        <v>63</v>
      </c>
      <c r="F313">
        <v>3</v>
      </c>
      <c r="G313">
        <v>1</v>
      </c>
      <c r="H313">
        <v>2</v>
      </c>
      <c r="I313">
        <v>52.833333333333336</v>
      </c>
      <c r="K313">
        <v>0</v>
      </c>
      <c r="M313">
        <v>0</v>
      </c>
      <c r="Q313">
        <v>8</v>
      </c>
      <c r="W313">
        <v>1</v>
      </c>
      <c r="Z313">
        <v>1</v>
      </c>
      <c r="AB313">
        <v>3</v>
      </c>
      <c r="AC313">
        <v>7</v>
      </c>
      <c r="AD313">
        <v>2</v>
      </c>
      <c r="AE313">
        <v>198</v>
      </c>
      <c r="AF313">
        <v>103</v>
      </c>
      <c r="AP313">
        <v>2</v>
      </c>
      <c r="AV313">
        <v>0</v>
      </c>
      <c r="AW313">
        <v>0.16666666666666666</v>
      </c>
      <c r="AX313">
        <v>0</v>
      </c>
      <c r="AY313">
        <v>0</v>
      </c>
      <c r="AZ313">
        <v>0.16666666666666666</v>
      </c>
      <c r="BA313">
        <v>0</v>
      </c>
      <c r="BB313">
        <v>0.5</v>
      </c>
      <c r="BC313">
        <v>1.1666666666666667</v>
      </c>
      <c r="BD313">
        <v>0.33333333333333331</v>
      </c>
      <c r="BE313">
        <v>33</v>
      </c>
      <c r="BF313">
        <v>17.166666666666668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0.33333333333333331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</row>
    <row r="314" spans="1:124" x14ac:dyDescent="0.25">
      <c r="A314">
        <v>32</v>
      </c>
      <c r="B314">
        <v>9</v>
      </c>
      <c r="C314" t="s">
        <v>60</v>
      </c>
      <c r="D314" t="s">
        <v>63</v>
      </c>
      <c r="F314">
        <v>4</v>
      </c>
      <c r="G314">
        <v>2</v>
      </c>
      <c r="H314">
        <v>4</v>
      </c>
      <c r="I314">
        <v>274.66666666666669</v>
      </c>
      <c r="K314">
        <v>0.66666666666666663</v>
      </c>
      <c r="M314">
        <v>1</v>
      </c>
      <c r="Q314">
        <v>6</v>
      </c>
      <c r="AA314">
        <v>1</v>
      </c>
      <c r="AB314">
        <v>1</v>
      </c>
      <c r="AC314">
        <v>27</v>
      </c>
      <c r="AD314">
        <v>22</v>
      </c>
      <c r="AE314">
        <v>151</v>
      </c>
      <c r="AF314">
        <v>622</v>
      </c>
      <c r="AL314">
        <v>2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0.33333333333333331</v>
      </c>
      <c r="BB314">
        <v>0.33333333333333331</v>
      </c>
      <c r="BC314">
        <v>9</v>
      </c>
      <c r="BD314">
        <v>7.333333333333333</v>
      </c>
      <c r="BE314">
        <v>50.333333333333336</v>
      </c>
      <c r="BF314">
        <v>207.33333333333334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0.66666666666666663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</row>
    <row r="315" spans="1:124" x14ac:dyDescent="0.25">
      <c r="A315">
        <v>32</v>
      </c>
      <c r="B315">
        <v>9</v>
      </c>
      <c r="C315" t="s">
        <v>60</v>
      </c>
      <c r="D315" t="s">
        <v>63</v>
      </c>
      <c r="F315">
        <v>5</v>
      </c>
      <c r="G315">
        <v>0</v>
      </c>
      <c r="H315">
        <v>1</v>
      </c>
      <c r="I315">
        <v>84.166666666666657</v>
      </c>
      <c r="K315">
        <v>0</v>
      </c>
      <c r="M315">
        <v>0</v>
      </c>
      <c r="Q315">
        <v>5</v>
      </c>
      <c r="AA315">
        <v>3</v>
      </c>
      <c r="AC315">
        <v>314</v>
      </c>
      <c r="AD315">
        <v>118</v>
      </c>
      <c r="AE315">
        <v>141</v>
      </c>
      <c r="AF315">
        <v>434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0.25</v>
      </c>
      <c r="BB315">
        <v>0</v>
      </c>
      <c r="BC315">
        <v>26.166666666666668</v>
      </c>
      <c r="BD315">
        <v>9.8333333333333339</v>
      </c>
      <c r="BE315">
        <v>11.75</v>
      </c>
      <c r="BF315">
        <v>36.166666666666664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</row>
    <row r="316" spans="1:124" x14ac:dyDescent="0.25">
      <c r="A316">
        <v>32</v>
      </c>
      <c r="B316">
        <v>9</v>
      </c>
      <c r="C316" t="s">
        <v>60</v>
      </c>
      <c r="D316" t="s">
        <v>63</v>
      </c>
      <c r="F316">
        <v>6</v>
      </c>
      <c r="G316">
        <v>0</v>
      </c>
      <c r="H316">
        <v>1</v>
      </c>
      <c r="I316">
        <v>32.416666666666671</v>
      </c>
      <c r="K316">
        <v>0</v>
      </c>
      <c r="M316">
        <v>0</v>
      </c>
      <c r="Q316">
        <v>5</v>
      </c>
      <c r="AA316">
        <v>41</v>
      </c>
      <c r="AC316">
        <v>283</v>
      </c>
      <c r="AD316">
        <v>23</v>
      </c>
      <c r="AE316">
        <v>12</v>
      </c>
      <c r="AF316">
        <v>30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3.4166666666666665</v>
      </c>
      <c r="BB316">
        <v>0</v>
      </c>
      <c r="BC316">
        <v>23.583333333333332</v>
      </c>
      <c r="BD316">
        <v>1.9166666666666667</v>
      </c>
      <c r="BE316">
        <v>1</v>
      </c>
      <c r="BF316">
        <v>2.5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</row>
    <row r="317" spans="1:124" x14ac:dyDescent="0.25">
      <c r="A317">
        <v>32</v>
      </c>
      <c r="B317">
        <v>9</v>
      </c>
      <c r="C317" t="s">
        <v>60</v>
      </c>
      <c r="D317" t="s">
        <v>63</v>
      </c>
      <c r="F317">
        <v>7</v>
      </c>
      <c r="G317">
        <v>1</v>
      </c>
      <c r="H317">
        <v>2</v>
      </c>
      <c r="I317">
        <v>99.166666666666657</v>
      </c>
      <c r="K317">
        <v>0</v>
      </c>
      <c r="M317">
        <v>0</v>
      </c>
      <c r="Q317">
        <v>7</v>
      </c>
      <c r="Z317">
        <v>4</v>
      </c>
      <c r="AA317">
        <v>9</v>
      </c>
      <c r="AC317">
        <v>335</v>
      </c>
      <c r="AD317">
        <v>13</v>
      </c>
      <c r="AE317">
        <v>16</v>
      </c>
      <c r="AF317">
        <v>212</v>
      </c>
      <c r="AI317">
        <v>6</v>
      </c>
      <c r="AV317">
        <v>0</v>
      </c>
      <c r="AW317">
        <v>0</v>
      </c>
      <c r="AX317">
        <v>0</v>
      </c>
      <c r="AY317">
        <v>0</v>
      </c>
      <c r="AZ317">
        <v>0.66666666666666663</v>
      </c>
      <c r="BA317">
        <v>1.5</v>
      </c>
      <c r="BB317">
        <v>0</v>
      </c>
      <c r="BC317">
        <v>55.833333333333336</v>
      </c>
      <c r="BD317">
        <v>2.1666666666666665</v>
      </c>
      <c r="BE317">
        <v>2.6666666666666665</v>
      </c>
      <c r="BF317">
        <v>35.333333333333336</v>
      </c>
      <c r="BG317">
        <v>0</v>
      </c>
      <c r="BH317">
        <v>0</v>
      </c>
      <c r="BI317">
        <v>1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</row>
    <row r="318" spans="1:124" x14ac:dyDescent="0.25">
      <c r="A318">
        <v>32</v>
      </c>
      <c r="B318">
        <v>9</v>
      </c>
      <c r="C318" t="s">
        <v>60</v>
      </c>
      <c r="D318" t="s">
        <v>63</v>
      </c>
      <c r="F318">
        <v>8</v>
      </c>
      <c r="G318">
        <v>2</v>
      </c>
      <c r="H318">
        <v>4</v>
      </c>
      <c r="I318">
        <v>182</v>
      </c>
      <c r="K318">
        <v>0.33333333333333331</v>
      </c>
      <c r="M318">
        <v>1</v>
      </c>
      <c r="Q318">
        <v>5</v>
      </c>
      <c r="AA318">
        <v>1</v>
      </c>
      <c r="AC318">
        <v>245</v>
      </c>
      <c r="AD318">
        <v>5</v>
      </c>
      <c r="AE318">
        <v>2</v>
      </c>
      <c r="AF318">
        <v>293</v>
      </c>
      <c r="AL318">
        <v>1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0.33333333333333331</v>
      </c>
      <c r="BB318">
        <v>0</v>
      </c>
      <c r="BC318">
        <v>81.666666666666671</v>
      </c>
      <c r="BD318">
        <v>1.6666666666666667</v>
      </c>
      <c r="BE318">
        <v>0.66666666666666663</v>
      </c>
      <c r="BF318">
        <v>97.666666666666671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0.33333333333333331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</row>
    <row r="319" spans="1:124" x14ac:dyDescent="0.25">
      <c r="A319">
        <v>32</v>
      </c>
      <c r="B319">
        <v>9</v>
      </c>
      <c r="C319" t="s">
        <v>60</v>
      </c>
      <c r="D319" t="s">
        <v>63</v>
      </c>
      <c r="F319">
        <v>9</v>
      </c>
      <c r="G319">
        <v>1</v>
      </c>
      <c r="H319">
        <v>2</v>
      </c>
      <c r="I319">
        <v>161.66666666666666</v>
      </c>
      <c r="K319">
        <v>0</v>
      </c>
      <c r="M319">
        <v>0</v>
      </c>
      <c r="Q319">
        <v>5</v>
      </c>
      <c r="AA319">
        <v>2</v>
      </c>
      <c r="AC319">
        <v>568</v>
      </c>
      <c r="AD319">
        <v>37</v>
      </c>
      <c r="AE319">
        <v>68</v>
      </c>
      <c r="AF319">
        <v>295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0.33333333333333331</v>
      </c>
      <c r="BB319">
        <v>0</v>
      </c>
      <c r="BC319">
        <v>94.666666666666671</v>
      </c>
      <c r="BD319">
        <v>6.166666666666667</v>
      </c>
      <c r="BE319">
        <v>11.333333333333334</v>
      </c>
      <c r="BF319">
        <v>49.166666666666664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</row>
    <row r="320" spans="1:124" x14ac:dyDescent="0.25">
      <c r="A320">
        <v>32</v>
      </c>
      <c r="B320">
        <v>9</v>
      </c>
      <c r="C320" t="s">
        <v>60</v>
      </c>
      <c r="D320" t="s">
        <v>63</v>
      </c>
      <c r="F320">
        <v>10</v>
      </c>
      <c r="G320">
        <v>1</v>
      </c>
      <c r="H320">
        <v>2</v>
      </c>
      <c r="I320">
        <v>106.16666666666667</v>
      </c>
      <c r="K320">
        <v>0</v>
      </c>
      <c r="M320">
        <v>0</v>
      </c>
      <c r="Q320">
        <v>7</v>
      </c>
      <c r="W320">
        <v>2</v>
      </c>
      <c r="Z320">
        <v>4</v>
      </c>
      <c r="AA320">
        <v>11</v>
      </c>
      <c r="AC320">
        <v>215</v>
      </c>
      <c r="AD320">
        <v>48</v>
      </c>
      <c r="AE320">
        <v>18</v>
      </c>
      <c r="AF320">
        <v>339</v>
      </c>
      <c r="AV320">
        <v>0</v>
      </c>
      <c r="AW320">
        <v>0.33333333333333331</v>
      </c>
      <c r="AX320">
        <v>0</v>
      </c>
      <c r="AY320">
        <v>0</v>
      </c>
      <c r="AZ320">
        <v>0.66666666666666663</v>
      </c>
      <c r="BA320">
        <v>1.8333333333333333</v>
      </c>
      <c r="BB320">
        <v>0</v>
      </c>
      <c r="BC320">
        <v>35.833333333333336</v>
      </c>
      <c r="BD320">
        <v>8</v>
      </c>
      <c r="BE320">
        <v>3</v>
      </c>
      <c r="BF320">
        <v>56.5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</row>
    <row r="321" spans="1:124" x14ac:dyDescent="0.25">
      <c r="A321">
        <v>32</v>
      </c>
      <c r="B321">
        <v>9</v>
      </c>
      <c r="C321" t="s">
        <v>60</v>
      </c>
      <c r="D321" t="s">
        <v>63</v>
      </c>
      <c r="F321">
        <v>11</v>
      </c>
      <c r="G321">
        <v>1</v>
      </c>
      <c r="H321">
        <v>2</v>
      </c>
      <c r="I321">
        <v>220.99999999999997</v>
      </c>
      <c r="K321">
        <v>0</v>
      </c>
      <c r="M321">
        <v>0</v>
      </c>
      <c r="Q321">
        <v>7</v>
      </c>
      <c r="W321">
        <v>2</v>
      </c>
      <c r="AA321">
        <v>3</v>
      </c>
      <c r="AC321">
        <v>662</v>
      </c>
      <c r="AD321">
        <v>20</v>
      </c>
      <c r="AE321">
        <v>149</v>
      </c>
      <c r="AF321">
        <v>486</v>
      </c>
      <c r="AI321">
        <v>4</v>
      </c>
      <c r="AV321">
        <v>0</v>
      </c>
      <c r="AW321">
        <v>0.33333333333333331</v>
      </c>
      <c r="AX321">
        <v>0</v>
      </c>
      <c r="AY321">
        <v>0</v>
      </c>
      <c r="AZ321">
        <v>0</v>
      </c>
      <c r="BA321">
        <v>0.5</v>
      </c>
      <c r="BB321">
        <v>0</v>
      </c>
      <c r="BC321">
        <v>110.33333333333333</v>
      </c>
      <c r="BD321">
        <v>3.3333333333333335</v>
      </c>
      <c r="BE321">
        <v>24.833333333333332</v>
      </c>
      <c r="BF321">
        <v>81</v>
      </c>
      <c r="BG321">
        <v>0</v>
      </c>
      <c r="BH321">
        <v>0</v>
      </c>
      <c r="BI321">
        <v>0.66666666666666663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</row>
    <row r="322" spans="1:124" x14ac:dyDescent="0.25">
      <c r="A322">
        <v>33</v>
      </c>
      <c r="B322">
        <v>10</v>
      </c>
      <c r="C322" t="s">
        <v>67</v>
      </c>
      <c r="D322" t="s">
        <v>63</v>
      </c>
      <c r="E322" t="s">
        <v>74</v>
      </c>
      <c r="F322">
        <v>2</v>
      </c>
      <c r="G322">
        <v>0</v>
      </c>
      <c r="H322">
        <v>1</v>
      </c>
      <c r="I322">
        <v>51.75</v>
      </c>
      <c r="J322">
        <v>108.24166666666665</v>
      </c>
      <c r="K322">
        <v>0</v>
      </c>
      <c r="L322">
        <v>0</v>
      </c>
      <c r="M322">
        <v>0</v>
      </c>
      <c r="N322">
        <v>0</v>
      </c>
      <c r="O322">
        <v>0</v>
      </c>
      <c r="P322" t="e">
        <v>#DIV/0!</v>
      </c>
      <c r="Q322">
        <v>6</v>
      </c>
      <c r="R322">
        <v>6</v>
      </c>
      <c r="S322">
        <v>44.421425462533946</v>
      </c>
      <c r="T322">
        <v>0.41039118142305603</v>
      </c>
      <c r="V322">
        <v>1</v>
      </c>
      <c r="Z322">
        <v>3</v>
      </c>
      <c r="AC322">
        <v>14</v>
      </c>
      <c r="AD322">
        <v>1</v>
      </c>
      <c r="AE322">
        <v>148</v>
      </c>
      <c r="AF322">
        <v>454</v>
      </c>
      <c r="AV322">
        <v>8.3333333333333329E-2</v>
      </c>
      <c r="AW322">
        <v>0</v>
      </c>
      <c r="AX322">
        <v>0</v>
      </c>
      <c r="AY322">
        <v>0</v>
      </c>
      <c r="AZ322">
        <v>0.25</v>
      </c>
      <c r="BA322">
        <v>0</v>
      </c>
      <c r="BB322">
        <v>0</v>
      </c>
      <c r="BC322">
        <v>1.1666666666666667</v>
      </c>
      <c r="BD322">
        <v>8.3333333333333329E-2</v>
      </c>
      <c r="BE322">
        <v>12.333333333333334</v>
      </c>
      <c r="BF322">
        <v>37.833333333333336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V322">
        <v>0.20833333333333334</v>
      </c>
      <c r="BW322">
        <v>5.8333333333333327E-2</v>
      </c>
      <c r="BX322">
        <v>0</v>
      </c>
      <c r="BY322">
        <v>0</v>
      </c>
      <c r="BZ322">
        <v>0.34166666666666667</v>
      </c>
      <c r="CA322">
        <v>2.541666666666667</v>
      </c>
      <c r="CB322">
        <v>0.21666666666666665</v>
      </c>
      <c r="CC322">
        <v>28.333333333333336</v>
      </c>
      <c r="CD322">
        <v>4.6916666666666664</v>
      </c>
      <c r="CE322">
        <v>25.791666666666664</v>
      </c>
      <c r="CF322">
        <v>45.825000000000003</v>
      </c>
      <c r="CG322">
        <v>0</v>
      </c>
      <c r="CH322">
        <v>0</v>
      </c>
      <c r="CI322">
        <v>0.2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3.3333333333333333E-2</v>
      </c>
      <c r="CQ322">
        <v>0</v>
      </c>
      <c r="CR322">
        <v>0</v>
      </c>
      <c r="CS322">
        <v>0</v>
      </c>
      <c r="CT322">
        <v>0</v>
      </c>
      <c r="CW322">
        <v>3.0243456592570013</v>
      </c>
      <c r="CX322">
        <v>1.9107050140703696</v>
      </c>
      <c r="CY322">
        <v>0</v>
      </c>
      <c r="CZ322">
        <v>0</v>
      </c>
      <c r="DA322">
        <v>2.3065658207355981</v>
      </c>
      <c r="DB322">
        <v>1.2381360905929806</v>
      </c>
      <c r="DC322">
        <v>1.3592162339178024</v>
      </c>
      <c r="DD322">
        <v>1.6325158972075959</v>
      </c>
      <c r="DE322">
        <v>0.96493630326830238</v>
      </c>
      <c r="DF322">
        <v>0.67920267672315171</v>
      </c>
      <c r="DG322">
        <v>0</v>
      </c>
      <c r="DH322">
        <v>0</v>
      </c>
      <c r="DI322">
        <v>3.1622776601683791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3.1622776601683795</v>
      </c>
      <c r="DQ322">
        <v>0</v>
      </c>
      <c r="DR322">
        <v>0</v>
      </c>
      <c r="DS322">
        <v>0</v>
      </c>
      <c r="DT322">
        <v>0</v>
      </c>
    </row>
    <row r="323" spans="1:124" x14ac:dyDescent="0.25">
      <c r="A323">
        <v>33</v>
      </c>
      <c r="B323">
        <v>10</v>
      </c>
      <c r="C323" t="s">
        <v>67</v>
      </c>
      <c r="D323" t="s">
        <v>63</v>
      </c>
      <c r="F323">
        <v>3</v>
      </c>
      <c r="G323">
        <v>1</v>
      </c>
      <c r="H323">
        <v>2</v>
      </c>
      <c r="I323">
        <v>128.5</v>
      </c>
      <c r="K323">
        <v>0</v>
      </c>
      <c r="M323">
        <v>0</v>
      </c>
      <c r="Q323">
        <v>8</v>
      </c>
      <c r="W323">
        <v>2</v>
      </c>
      <c r="Z323">
        <v>15</v>
      </c>
      <c r="AA323">
        <v>43</v>
      </c>
      <c r="AC323">
        <v>126</v>
      </c>
      <c r="AD323">
        <v>9</v>
      </c>
      <c r="AE323">
        <v>199</v>
      </c>
      <c r="AF323">
        <v>375</v>
      </c>
      <c r="AP323">
        <v>2</v>
      </c>
      <c r="AV323">
        <v>0</v>
      </c>
      <c r="AW323">
        <v>0.33333333333333331</v>
      </c>
      <c r="AX323">
        <v>0</v>
      </c>
      <c r="AY323">
        <v>0</v>
      </c>
      <c r="AZ323">
        <v>2.5</v>
      </c>
      <c r="BA323">
        <v>7.166666666666667</v>
      </c>
      <c r="BB323">
        <v>0</v>
      </c>
      <c r="BC323">
        <v>21</v>
      </c>
      <c r="BD323">
        <v>1.5</v>
      </c>
      <c r="BE323">
        <v>33.166666666666664</v>
      </c>
      <c r="BF323">
        <v>62.5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0.33333333333333331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</row>
    <row r="324" spans="1:124" x14ac:dyDescent="0.25">
      <c r="A324">
        <v>33</v>
      </c>
      <c r="B324">
        <v>10</v>
      </c>
      <c r="C324" t="s">
        <v>67</v>
      </c>
      <c r="D324" t="s">
        <v>63</v>
      </c>
      <c r="F324">
        <v>4</v>
      </c>
      <c r="G324">
        <v>0</v>
      </c>
      <c r="H324">
        <v>1</v>
      </c>
      <c r="I324">
        <v>141.5</v>
      </c>
      <c r="K324">
        <v>0</v>
      </c>
      <c r="M324">
        <v>0</v>
      </c>
      <c r="Q324">
        <v>6</v>
      </c>
      <c r="W324">
        <v>1</v>
      </c>
      <c r="AA324">
        <v>41</v>
      </c>
      <c r="AC324">
        <v>672</v>
      </c>
      <c r="AD324">
        <v>18</v>
      </c>
      <c r="AE324">
        <v>23</v>
      </c>
      <c r="AF324">
        <v>943</v>
      </c>
      <c r="AV324">
        <v>0</v>
      </c>
      <c r="AW324">
        <v>8.3333333333333329E-2</v>
      </c>
      <c r="AX324">
        <v>0</v>
      </c>
      <c r="AY324">
        <v>0</v>
      </c>
      <c r="AZ324">
        <v>0</v>
      </c>
      <c r="BA324">
        <v>3.4166666666666665</v>
      </c>
      <c r="BB324">
        <v>0</v>
      </c>
      <c r="BC324">
        <v>56</v>
      </c>
      <c r="BD324">
        <v>1.5</v>
      </c>
      <c r="BE324">
        <v>1.9166666666666667</v>
      </c>
      <c r="BF324">
        <v>78.583333333333329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</row>
    <row r="325" spans="1:124" x14ac:dyDescent="0.25">
      <c r="A325">
        <v>33</v>
      </c>
      <c r="B325">
        <v>10</v>
      </c>
      <c r="C325" t="s">
        <v>67</v>
      </c>
      <c r="D325" t="s">
        <v>63</v>
      </c>
      <c r="F325">
        <v>5</v>
      </c>
      <c r="G325">
        <v>2</v>
      </c>
      <c r="H325">
        <v>4</v>
      </c>
      <c r="I325">
        <v>131</v>
      </c>
      <c r="K325">
        <v>0</v>
      </c>
      <c r="M325">
        <v>0</v>
      </c>
      <c r="Q325">
        <v>6</v>
      </c>
      <c r="AA325">
        <v>20</v>
      </c>
      <c r="AB325">
        <v>1</v>
      </c>
      <c r="AC325">
        <v>164</v>
      </c>
      <c r="AD325">
        <v>15</v>
      </c>
      <c r="AE325">
        <v>139</v>
      </c>
      <c r="AF325">
        <v>54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6.666666666666667</v>
      </c>
      <c r="BB325">
        <v>0.33333333333333331</v>
      </c>
      <c r="BC325">
        <v>54.666666666666664</v>
      </c>
      <c r="BD325">
        <v>5</v>
      </c>
      <c r="BE325">
        <v>46.333333333333336</v>
      </c>
      <c r="BF325">
        <v>18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</row>
    <row r="326" spans="1:124" x14ac:dyDescent="0.25">
      <c r="A326">
        <v>33</v>
      </c>
      <c r="B326">
        <v>10</v>
      </c>
      <c r="C326" t="s">
        <v>67</v>
      </c>
      <c r="D326" t="s">
        <v>63</v>
      </c>
      <c r="F326">
        <v>6</v>
      </c>
      <c r="G326">
        <v>3</v>
      </c>
      <c r="H326">
        <v>8</v>
      </c>
      <c r="I326">
        <v>92.666666666666671</v>
      </c>
      <c r="K326">
        <v>0</v>
      </c>
      <c r="M326">
        <v>0</v>
      </c>
      <c r="Q326">
        <v>6</v>
      </c>
      <c r="V326">
        <v>3</v>
      </c>
      <c r="AA326">
        <v>2</v>
      </c>
      <c r="AC326">
        <v>68</v>
      </c>
      <c r="AD326">
        <v>39</v>
      </c>
      <c r="AE326">
        <v>8</v>
      </c>
      <c r="AF326">
        <v>19</v>
      </c>
      <c r="AV326">
        <v>2</v>
      </c>
      <c r="AW326">
        <v>0</v>
      </c>
      <c r="AX326">
        <v>0</v>
      </c>
      <c r="AY326">
        <v>0</v>
      </c>
      <c r="AZ326">
        <v>0</v>
      </c>
      <c r="BA326">
        <v>1.3333333333333333</v>
      </c>
      <c r="BB326">
        <v>0</v>
      </c>
      <c r="BC326">
        <v>45.333333333333336</v>
      </c>
      <c r="BD326">
        <v>26</v>
      </c>
      <c r="BE326">
        <v>5.333333333333333</v>
      </c>
      <c r="BF326">
        <v>12.666666666666666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</row>
    <row r="327" spans="1:124" x14ac:dyDescent="0.25">
      <c r="A327">
        <v>33</v>
      </c>
      <c r="B327">
        <v>10</v>
      </c>
      <c r="C327" t="s">
        <v>67</v>
      </c>
      <c r="D327" t="s">
        <v>63</v>
      </c>
      <c r="F327">
        <v>7</v>
      </c>
      <c r="G327">
        <v>1</v>
      </c>
      <c r="H327">
        <v>2</v>
      </c>
      <c r="I327">
        <v>56.166666666666664</v>
      </c>
      <c r="K327">
        <v>0</v>
      </c>
      <c r="M327">
        <v>0</v>
      </c>
      <c r="Q327">
        <v>6</v>
      </c>
      <c r="W327">
        <v>1</v>
      </c>
      <c r="AA327">
        <v>1</v>
      </c>
      <c r="AC327">
        <v>234</v>
      </c>
      <c r="AD327">
        <v>18</v>
      </c>
      <c r="AE327">
        <v>4</v>
      </c>
      <c r="AF327">
        <v>79</v>
      </c>
      <c r="AV327">
        <v>0</v>
      </c>
      <c r="AW327">
        <v>0.16666666666666666</v>
      </c>
      <c r="AX327">
        <v>0</v>
      </c>
      <c r="AY327">
        <v>0</v>
      </c>
      <c r="AZ327">
        <v>0</v>
      </c>
      <c r="BA327">
        <v>0.16666666666666666</v>
      </c>
      <c r="BB327">
        <v>0</v>
      </c>
      <c r="BC327">
        <v>39</v>
      </c>
      <c r="BD327">
        <v>3</v>
      </c>
      <c r="BE327">
        <v>0.66666666666666663</v>
      </c>
      <c r="BF327">
        <v>13.166666666666666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</row>
    <row r="328" spans="1:124" x14ac:dyDescent="0.25">
      <c r="A328">
        <v>33</v>
      </c>
      <c r="B328">
        <v>10</v>
      </c>
      <c r="C328" t="s">
        <v>67</v>
      </c>
      <c r="D328" t="s">
        <v>63</v>
      </c>
      <c r="F328">
        <v>8</v>
      </c>
      <c r="G328">
        <v>1</v>
      </c>
      <c r="H328">
        <v>2</v>
      </c>
      <c r="I328">
        <v>76.5</v>
      </c>
      <c r="K328">
        <v>0</v>
      </c>
      <c r="M328">
        <v>0</v>
      </c>
      <c r="Q328">
        <v>5</v>
      </c>
      <c r="AB328">
        <v>3</v>
      </c>
      <c r="AC328">
        <v>193</v>
      </c>
      <c r="AD328">
        <v>27</v>
      </c>
      <c r="AE328">
        <v>11</v>
      </c>
      <c r="AF328">
        <v>225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0.5</v>
      </c>
      <c r="BC328">
        <v>32.166666666666664</v>
      </c>
      <c r="BD328">
        <v>4.5</v>
      </c>
      <c r="BE328">
        <v>1.8333333333333333</v>
      </c>
      <c r="BF328">
        <v>37.5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</row>
    <row r="329" spans="1:124" x14ac:dyDescent="0.25">
      <c r="A329">
        <v>33</v>
      </c>
      <c r="B329">
        <v>10</v>
      </c>
      <c r="C329" t="s">
        <v>67</v>
      </c>
      <c r="D329" t="s">
        <v>63</v>
      </c>
      <c r="F329">
        <v>9</v>
      </c>
      <c r="G329">
        <v>3</v>
      </c>
      <c r="H329">
        <v>8</v>
      </c>
      <c r="I329">
        <v>197.33333333333331</v>
      </c>
      <c r="K329">
        <v>0</v>
      </c>
      <c r="M329">
        <v>0</v>
      </c>
      <c r="Q329">
        <v>6</v>
      </c>
      <c r="Z329">
        <v>1</v>
      </c>
      <c r="AB329">
        <v>1</v>
      </c>
      <c r="AC329">
        <v>25</v>
      </c>
      <c r="AD329">
        <v>5</v>
      </c>
      <c r="AE329">
        <v>98</v>
      </c>
      <c r="AF329">
        <v>166</v>
      </c>
      <c r="AV329">
        <v>0</v>
      </c>
      <c r="AW329">
        <v>0</v>
      </c>
      <c r="AX329">
        <v>0</v>
      </c>
      <c r="AY329">
        <v>0</v>
      </c>
      <c r="AZ329">
        <v>0.66666666666666663</v>
      </c>
      <c r="BA329">
        <v>0</v>
      </c>
      <c r="BB329">
        <v>0.66666666666666663</v>
      </c>
      <c r="BC329">
        <v>16.666666666666668</v>
      </c>
      <c r="BD329">
        <v>3.3333333333333335</v>
      </c>
      <c r="BE329">
        <v>65.333333333333329</v>
      </c>
      <c r="BF329">
        <v>110.66666666666667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</row>
    <row r="330" spans="1:124" x14ac:dyDescent="0.25">
      <c r="A330">
        <v>33</v>
      </c>
      <c r="B330">
        <v>10</v>
      </c>
      <c r="C330" t="s">
        <v>67</v>
      </c>
      <c r="D330" t="s">
        <v>63</v>
      </c>
      <c r="F330">
        <v>10</v>
      </c>
      <c r="G330">
        <v>2</v>
      </c>
      <c r="H330">
        <v>4</v>
      </c>
      <c r="I330">
        <v>86.333333333333343</v>
      </c>
      <c r="K330">
        <v>0</v>
      </c>
      <c r="M330">
        <v>0</v>
      </c>
      <c r="Q330">
        <v>5</v>
      </c>
      <c r="AC330">
        <v>44</v>
      </c>
      <c r="AD330">
        <v>2</v>
      </c>
      <c r="AE330">
        <v>95</v>
      </c>
      <c r="AF330">
        <v>112</v>
      </c>
      <c r="AI330">
        <v>6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14.666666666666666</v>
      </c>
      <c r="BD330">
        <v>0.66666666666666663</v>
      </c>
      <c r="BE330">
        <v>31.666666666666668</v>
      </c>
      <c r="BF330">
        <v>37.333333333333336</v>
      </c>
      <c r="BG330">
        <v>0</v>
      </c>
      <c r="BH330">
        <v>0</v>
      </c>
      <c r="BI330">
        <v>2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</row>
    <row r="331" spans="1:124" x14ac:dyDescent="0.25">
      <c r="A331">
        <v>33</v>
      </c>
      <c r="B331">
        <v>10</v>
      </c>
      <c r="C331" t="s">
        <v>67</v>
      </c>
      <c r="D331" t="s">
        <v>63</v>
      </c>
      <c r="F331">
        <v>11</v>
      </c>
      <c r="G331">
        <v>3</v>
      </c>
      <c r="H331">
        <v>8</v>
      </c>
      <c r="I331">
        <v>120.66666666666667</v>
      </c>
      <c r="K331">
        <v>0</v>
      </c>
      <c r="M331">
        <v>0</v>
      </c>
      <c r="Q331">
        <v>6</v>
      </c>
      <c r="AA331">
        <v>10</v>
      </c>
      <c r="AB331">
        <v>1</v>
      </c>
      <c r="AC331">
        <v>4</v>
      </c>
      <c r="AD331">
        <v>2</v>
      </c>
      <c r="AE331">
        <v>89</v>
      </c>
      <c r="AF331">
        <v>75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6.666666666666667</v>
      </c>
      <c r="BB331">
        <v>0.66666666666666663</v>
      </c>
      <c r="BC331">
        <v>2.6666666666666665</v>
      </c>
      <c r="BD331">
        <v>1.3333333333333333</v>
      </c>
      <c r="BE331">
        <v>59.333333333333336</v>
      </c>
      <c r="BF331">
        <v>50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</row>
    <row r="332" spans="1:124" x14ac:dyDescent="0.25">
      <c r="A332">
        <v>34</v>
      </c>
      <c r="B332">
        <v>5</v>
      </c>
      <c r="C332" t="s">
        <v>67</v>
      </c>
      <c r="D332" t="s">
        <v>61</v>
      </c>
      <c r="F332">
        <v>2</v>
      </c>
      <c r="G332">
        <v>1</v>
      </c>
      <c r="H332">
        <v>2</v>
      </c>
      <c r="I332">
        <v>244.33333333333331</v>
      </c>
      <c r="J332">
        <v>111.79166666666666</v>
      </c>
      <c r="K332">
        <v>0</v>
      </c>
      <c r="L332">
        <v>6.6666666666666666E-2</v>
      </c>
      <c r="M332">
        <v>0</v>
      </c>
      <c r="N332">
        <v>0.1</v>
      </c>
      <c r="O332">
        <v>0.21081851067789195</v>
      </c>
      <c r="P332">
        <v>3.1622776601683795</v>
      </c>
      <c r="Q332">
        <v>5</v>
      </c>
      <c r="R332">
        <v>5.5</v>
      </c>
      <c r="S332">
        <v>82.200891095617578</v>
      </c>
      <c r="T332">
        <v>0.73530428113858448</v>
      </c>
      <c r="AA332">
        <v>2</v>
      </c>
      <c r="AC332">
        <v>15</v>
      </c>
      <c r="AD332">
        <v>7</v>
      </c>
      <c r="AE332">
        <v>163</v>
      </c>
      <c r="AF332">
        <v>1279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0.33333333333333331</v>
      </c>
      <c r="BB332">
        <v>0</v>
      </c>
      <c r="BC332">
        <v>2.5</v>
      </c>
      <c r="BD332">
        <v>1.1666666666666667</v>
      </c>
      <c r="BE332">
        <v>27.166666666666668</v>
      </c>
      <c r="BF332">
        <v>213.16666666666666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V332">
        <v>0</v>
      </c>
      <c r="BW332">
        <v>1.6666666666666666E-2</v>
      </c>
      <c r="BX332">
        <v>0</v>
      </c>
      <c r="BY332">
        <v>0</v>
      </c>
      <c r="BZ332">
        <v>3.3333333333333333E-2</v>
      </c>
      <c r="CA332">
        <v>1.4</v>
      </c>
      <c r="CB332">
        <v>5.7916666666666661</v>
      </c>
      <c r="CC332">
        <v>12.7</v>
      </c>
      <c r="CD332">
        <v>1.5250000000000001</v>
      </c>
      <c r="CE332">
        <v>30.05</v>
      </c>
      <c r="CF332">
        <v>58.408333333333324</v>
      </c>
      <c r="CG332">
        <v>0</v>
      </c>
      <c r="CH332">
        <v>0</v>
      </c>
      <c r="CI332">
        <v>1.8666666666666667</v>
      </c>
      <c r="CJ332">
        <v>0</v>
      </c>
      <c r="CK332">
        <v>0</v>
      </c>
      <c r="CL332">
        <v>6.6666666666666666E-2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W332">
        <v>0</v>
      </c>
      <c r="CX332">
        <v>3.1622776601683795</v>
      </c>
      <c r="CY332">
        <v>0</v>
      </c>
      <c r="CZ332">
        <v>0</v>
      </c>
      <c r="DA332">
        <v>3.1622776601683795</v>
      </c>
      <c r="DB332">
        <v>1.3223279745814944</v>
      </c>
      <c r="DC332">
        <v>2.06185092391312</v>
      </c>
      <c r="DD332">
        <v>0.96592417520449547</v>
      </c>
      <c r="DE332">
        <v>1.8043243977899524</v>
      </c>
      <c r="DF332">
        <v>1.0116035120601947</v>
      </c>
      <c r="DG332">
        <v>0</v>
      </c>
      <c r="DH332">
        <v>0</v>
      </c>
      <c r="DI332">
        <v>2.6979458046124369</v>
      </c>
      <c r="DJ332">
        <v>0</v>
      </c>
      <c r="DK332">
        <v>0</v>
      </c>
      <c r="DL332">
        <v>3.1622776601683795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</row>
    <row r="333" spans="1:124" x14ac:dyDescent="0.25">
      <c r="A333">
        <v>34</v>
      </c>
      <c r="B333">
        <v>5</v>
      </c>
      <c r="C333" t="s">
        <v>67</v>
      </c>
      <c r="D333" t="s">
        <v>61</v>
      </c>
      <c r="F333">
        <v>3</v>
      </c>
      <c r="G333">
        <v>2</v>
      </c>
      <c r="H333">
        <v>4</v>
      </c>
      <c r="I333">
        <v>271</v>
      </c>
      <c r="K333">
        <v>0</v>
      </c>
      <c r="M333">
        <v>0</v>
      </c>
      <c r="Q333">
        <v>6</v>
      </c>
      <c r="Z333">
        <v>1</v>
      </c>
      <c r="AA333">
        <v>17</v>
      </c>
      <c r="AC333">
        <v>25</v>
      </c>
      <c r="AD333">
        <v>6</v>
      </c>
      <c r="AE333">
        <v>545</v>
      </c>
      <c r="AF333">
        <v>219</v>
      </c>
      <c r="AV333">
        <v>0</v>
      </c>
      <c r="AW333">
        <v>0</v>
      </c>
      <c r="AX333">
        <v>0</v>
      </c>
      <c r="AY333">
        <v>0</v>
      </c>
      <c r="AZ333">
        <v>0.33333333333333331</v>
      </c>
      <c r="BA333">
        <v>5.666666666666667</v>
      </c>
      <c r="BB333">
        <v>0</v>
      </c>
      <c r="BC333">
        <v>8.3333333333333339</v>
      </c>
      <c r="BD333">
        <v>2</v>
      </c>
      <c r="BE333">
        <v>181.66666666666666</v>
      </c>
      <c r="BF333">
        <v>73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</row>
    <row r="334" spans="1:124" x14ac:dyDescent="0.25">
      <c r="A334">
        <v>34</v>
      </c>
      <c r="B334">
        <v>5</v>
      </c>
      <c r="C334" t="s">
        <v>67</v>
      </c>
      <c r="D334" t="s">
        <v>61</v>
      </c>
      <c r="F334">
        <v>4</v>
      </c>
      <c r="G334">
        <v>0</v>
      </c>
      <c r="H334">
        <v>1</v>
      </c>
      <c r="I334">
        <v>83.083333333333343</v>
      </c>
      <c r="K334">
        <v>0</v>
      </c>
      <c r="M334">
        <v>0</v>
      </c>
      <c r="Q334">
        <v>6</v>
      </c>
      <c r="AA334">
        <v>4</v>
      </c>
      <c r="AB334">
        <v>3</v>
      </c>
      <c r="AC334">
        <v>212</v>
      </c>
      <c r="AD334">
        <v>11</v>
      </c>
      <c r="AE334">
        <v>344</v>
      </c>
      <c r="AF334">
        <v>423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0.33333333333333331</v>
      </c>
      <c r="BB334">
        <v>0.25</v>
      </c>
      <c r="BC334">
        <v>17.666666666666668</v>
      </c>
      <c r="BD334">
        <v>0.91666666666666663</v>
      </c>
      <c r="BE334">
        <v>28.666666666666668</v>
      </c>
      <c r="BF334">
        <v>35.25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</row>
    <row r="335" spans="1:124" x14ac:dyDescent="0.25">
      <c r="A335">
        <v>34</v>
      </c>
      <c r="B335">
        <v>5</v>
      </c>
      <c r="C335" t="s">
        <v>67</v>
      </c>
      <c r="D335" t="s">
        <v>61</v>
      </c>
      <c r="F335">
        <v>5</v>
      </c>
      <c r="G335">
        <v>2</v>
      </c>
      <c r="H335">
        <v>4</v>
      </c>
      <c r="I335">
        <v>104.66666666666666</v>
      </c>
      <c r="K335">
        <v>0</v>
      </c>
      <c r="M335">
        <v>0</v>
      </c>
      <c r="Q335">
        <v>6</v>
      </c>
      <c r="AA335">
        <v>9</v>
      </c>
      <c r="AB335">
        <v>2</v>
      </c>
      <c r="AC335">
        <v>156</v>
      </c>
      <c r="AD335">
        <v>12</v>
      </c>
      <c r="AE335">
        <v>23</v>
      </c>
      <c r="AF335">
        <v>112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3</v>
      </c>
      <c r="BB335">
        <v>0.66666666666666663</v>
      </c>
      <c r="BC335">
        <v>52</v>
      </c>
      <c r="BD335">
        <v>4</v>
      </c>
      <c r="BE335">
        <v>7.666666666666667</v>
      </c>
      <c r="BF335">
        <v>37.333333333333336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</row>
    <row r="336" spans="1:124" x14ac:dyDescent="0.25">
      <c r="A336">
        <v>34</v>
      </c>
      <c r="B336">
        <v>5</v>
      </c>
      <c r="C336" t="s">
        <v>67</v>
      </c>
      <c r="D336" t="s">
        <v>61</v>
      </c>
      <c r="F336">
        <v>6</v>
      </c>
      <c r="G336">
        <v>2</v>
      </c>
      <c r="H336">
        <v>4</v>
      </c>
      <c r="I336">
        <v>50.666666666666671</v>
      </c>
      <c r="K336">
        <v>0.66666666666666663</v>
      </c>
      <c r="M336">
        <v>1</v>
      </c>
      <c r="Q336">
        <v>6</v>
      </c>
      <c r="AA336">
        <v>8</v>
      </c>
      <c r="AB336">
        <v>2</v>
      </c>
      <c r="AC336">
        <v>42</v>
      </c>
      <c r="AD336">
        <v>4</v>
      </c>
      <c r="AE336">
        <v>28</v>
      </c>
      <c r="AF336">
        <v>68</v>
      </c>
      <c r="AL336">
        <v>2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2.6666666666666665</v>
      </c>
      <c r="BB336">
        <v>0.66666666666666663</v>
      </c>
      <c r="BC336">
        <v>14</v>
      </c>
      <c r="BD336">
        <v>1.3333333333333333</v>
      </c>
      <c r="BE336">
        <v>9.3333333333333339</v>
      </c>
      <c r="BF336">
        <v>22.666666666666668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0.66666666666666663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</row>
    <row r="337" spans="1:124" x14ac:dyDescent="0.25">
      <c r="A337">
        <v>34</v>
      </c>
      <c r="B337">
        <v>5</v>
      </c>
      <c r="C337" t="s">
        <v>67</v>
      </c>
      <c r="D337" t="s">
        <v>61</v>
      </c>
      <c r="F337">
        <v>7</v>
      </c>
      <c r="G337">
        <v>1</v>
      </c>
      <c r="H337">
        <v>2</v>
      </c>
      <c r="I337">
        <v>26.166666666666668</v>
      </c>
      <c r="K337">
        <v>0</v>
      </c>
      <c r="M337">
        <v>0</v>
      </c>
      <c r="Q337">
        <v>6</v>
      </c>
      <c r="W337">
        <v>1</v>
      </c>
      <c r="AA337">
        <v>6</v>
      </c>
      <c r="AC337">
        <v>77</v>
      </c>
      <c r="AD337">
        <v>25</v>
      </c>
      <c r="AE337">
        <v>2</v>
      </c>
      <c r="AF337">
        <v>46</v>
      </c>
      <c r="AV337">
        <v>0</v>
      </c>
      <c r="AW337">
        <v>0.16666666666666666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12.833333333333334</v>
      </c>
      <c r="BD337">
        <v>4.166666666666667</v>
      </c>
      <c r="BE337">
        <v>0.33333333333333331</v>
      </c>
      <c r="BF337">
        <v>7.666666666666667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</row>
    <row r="338" spans="1:124" x14ac:dyDescent="0.25">
      <c r="A338">
        <v>34</v>
      </c>
      <c r="B338">
        <v>5</v>
      </c>
      <c r="C338" t="s">
        <v>67</v>
      </c>
      <c r="D338" t="s">
        <v>61</v>
      </c>
      <c r="F338">
        <v>8</v>
      </c>
      <c r="G338">
        <v>2</v>
      </c>
      <c r="H338">
        <v>4</v>
      </c>
      <c r="I338">
        <v>74.666666666666657</v>
      </c>
      <c r="K338">
        <v>0</v>
      </c>
      <c r="M338">
        <v>0</v>
      </c>
      <c r="Q338">
        <v>6</v>
      </c>
      <c r="AA338">
        <v>3</v>
      </c>
      <c r="AB338">
        <v>101</v>
      </c>
      <c r="AC338">
        <v>25</v>
      </c>
      <c r="AD338">
        <v>2</v>
      </c>
      <c r="AE338">
        <v>6</v>
      </c>
      <c r="AF338">
        <v>87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33.666666666666664</v>
      </c>
      <c r="BC338">
        <v>8.3333333333333339</v>
      </c>
      <c r="BD338">
        <v>0.66666666666666663</v>
      </c>
      <c r="BE338">
        <v>2</v>
      </c>
      <c r="BF338">
        <v>29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</row>
    <row r="339" spans="1:124" x14ac:dyDescent="0.25">
      <c r="A339">
        <v>34</v>
      </c>
      <c r="B339">
        <v>5</v>
      </c>
      <c r="C339" t="s">
        <v>67</v>
      </c>
      <c r="D339" t="s">
        <v>61</v>
      </c>
      <c r="E339" t="s">
        <v>82</v>
      </c>
      <c r="F339">
        <v>9</v>
      </c>
      <c r="G339">
        <v>3</v>
      </c>
      <c r="H339">
        <v>8</v>
      </c>
      <c r="I339">
        <v>129.33333333333331</v>
      </c>
      <c r="K339">
        <v>0</v>
      </c>
      <c r="M339">
        <v>0</v>
      </c>
      <c r="Q339">
        <v>5</v>
      </c>
      <c r="AB339">
        <v>33</v>
      </c>
      <c r="AC339">
        <v>4</v>
      </c>
      <c r="AE339">
        <v>8</v>
      </c>
      <c r="AF339">
        <v>125</v>
      </c>
      <c r="AI339">
        <v>24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22</v>
      </c>
      <c r="BC339">
        <v>2.6666666666666665</v>
      </c>
      <c r="BD339">
        <v>0</v>
      </c>
      <c r="BE339">
        <v>5.333333333333333</v>
      </c>
      <c r="BF339">
        <v>83.333333333333329</v>
      </c>
      <c r="BG339">
        <v>0</v>
      </c>
      <c r="BH339">
        <v>0</v>
      </c>
      <c r="BI339">
        <v>16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</row>
    <row r="340" spans="1:124" x14ac:dyDescent="0.25">
      <c r="A340">
        <v>34</v>
      </c>
      <c r="B340">
        <v>5</v>
      </c>
      <c r="C340" t="s">
        <v>67</v>
      </c>
      <c r="D340" t="s">
        <v>61</v>
      </c>
      <c r="F340">
        <v>10</v>
      </c>
      <c r="G340">
        <v>2</v>
      </c>
      <c r="H340">
        <v>4</v>
      </c>
      <c r="I340">
        <v>78.333333333333329</v>
      </c>
      <c r="K340">
        <v>0</v>
      </c>
      <c r="M340">
        <v>0</v>
      </c>
      <c r="Q340">
        <v>5</v>
      </c>
      <c r="AC340">
        <v>10</v>
      </c>
      <c r="AD340">
        <v>3</v>
      </c>
      <c r="AE340">
        <v>50</v>
      </c>
      <c r="AF340">
        <v>164</v>
      </c>
      <c r="AI340">
        <v>8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3.3333333333333335</v>
      </c>
      <c r="BD340">
        <v>1</v>
      </c>
      <c r="BE340">
        <v>16.666666666666668</v>
      </c>
      <c r="BF340">
        <v>54.666666666666664</v>
      </c>
      <c r="BG340">
        <v>0</v>
      </c>
      <c r="BH340">
        <v>0</v>
      </c>
      <c r="BI340">
        <v>2.6666666666666665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</row>
    <row r="341" spans="1:124" x14ac:dyDescent="0.25">
      <c r="A341">
        <v>34</v>
      </c>
      <c r="B341">
        <v>5</v>
      </c>
      <c r="C341" t="s">
        <v>67</v>
      </c>
      <c r="D341" t="s">
        <v>61</v>
      </c>
      <c r="F341">
        <v>11</v>
      </c>
      <c r="G341">
        <v>2</v>
      </c>
      <c r="H341">
        <v>4</v>
      </c>
      <c r="I341">
        <v>55.666666666666671</v>
      </c>
      <c r="K341">
        <v>0</v>
      </c>
      <c r="M341">
        <v>0</v>
      </c>
      <c r="Q341">
        <v>4</v>
      </c>
      <c r="AB341">
        <v>2</v>
      </c>
      <c r="AC341">
        <v>16</v>
      </c>
      <c r="AE341">
        <v>65</v>
      </c>
      <c r="AF341">
        <v>84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0.66666666666666663</v>
      </c>
      <c r="BC341">
        <v>5.333333333333333</v>
      </c>
      <c r="BD341">
        <v>0</v>
      </c>
      <c r="BE341">
        <v>21.666666666666668</v>
      </c>
      <c r="BF341">
        <v>28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</row>
    <row r="342" spans="1:124" x14ac:dyDescent="0.25">
      <c r="A342">
        <v>35</v>
      </c>
      <c r="B342">
        <v>10</v>
      </c>
      <c r="C342" t="s">
        <v>67</v>
      </c>
      <c r="D342" t="s">
        <v>63</v>
      </c>
      <c r="F342">
        <v>2</v>
      </c>
      <c r="G342">
        <v>1</v>
      </c>
      <c r="H342">
        <v>2</v>
      </c>
      <c r="I342">
        <v>73.333333333333343</v>
      </c>
      <c r="J342">
        <v>88.26666666666668</v>
      </c>
      <c r="K342">
        <v>1.3333333333333333</v>
      </c>
      <c r="L342">
        <v>0.3833333333333333</v>
      </c>
      <c r="M342">
        <v>3</v>
      </c>
      <c r="N342">
        <v>0.7</v>
      </c>
      <c r="O342">
        <v>0.49721446300587668</v>
      </c>
      <c r="P342">
        <v>1.2970812078414176</v>
      </c>
      <c r="Q342">
        <v>8</v>
      </c>
      <c r="R342">
        <v>5.3</v>
      </c>
      <c r="S342">
        <v>27.148903531504939</v>
      </c>
      <c r="T342">
        <v>0.30757821221493503</v>
      </c>
      <c r="W342">
        <v>5</v>
      </c>
      <c r="Z342">
        <v>14</v>
      </c>
      <c r="AA342">
        <v>9</v>
      </c>
      <c r="AB342">
        <v>3</v>
      </c>
      <c r="AC342">
        <v>48</v>
      </c>
      <c r="AD342">
        <v>30</v>
      </c>
      <c r="AE342">
        <v>13</v>
      </c>
      <c r="AF342">
        <v>318</v>
      </c>
      <c r="AR342">
        <v>4</v>
      </c>
      <c r="AS342">
        <v>3</v>
      </c>
      <c r="AT342">
        <v>1</v>
      </c>
      <c r="AV342">
        <v>0</v>
      </c>
      <c r="AW342">
        <v>0.83333333333333337</v>
      </c>
      <c r="AX342">
        <v>0</v>
      </c>
      <c r="AY342">
        <v>0</v>
      </c>
      <c r="AZ342">
        <v>2.3333333333333335</v>
      </c>
      <c r="BA342">
        <v>1.5</v>
      </c>
      <c r="BB342">
        <v>0.5</v>
      </c>
      <c r="BC342">
        <v>8</v>
      </c>
      <c r="BD342">
        <v>5</v>
      </c>
      <c r="BE342">
        <v>2.1666666666666665</v>
      </c>
      <c r="BF342">
        <v>53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0.66666666666666663</v>
      </c>
      <c r="BS342">
        <v>0.5</v>
      </c>
      <c r="BT342">
        <v>0.16666666666666666</v>
      </c>
      <c r="BV342">
        <v>0</v>
      </c>
      <c r="BW342">
        <v>8.3333333333333343E-2</v>
      </c>
      <c r="BX342">
        <v>0</v>
      </c>
      <c r="BY342">
        <v>0</v>
      </c>
      <c r="BZ342">
        <v>0.33333333333333337</v>
      </c>
      <c r="CA342">
        <v>0.53333333333333333</v>
      </c>
      <c r="CB342">
        <v>0.26666666666666666</v>
      </c>
      <c r="CC342">
        <v>21.5</v>
      </c>
      <c r="CD342">
        <v>4.3000000000000007</v>
      </c>
      <c r="CE342">
        <v>23.4</v>
      </c>
      <c r="CF342">
        <v>37.683333333333337</v>
      </c>
      <c r="CG342">
        <v>0</v>
      </c>
      <c r="CH342">
        <v>0</v>
      </c>
      <c r="CI342">
        <v>0.13333333333333333</v>
      </c>
      <c r="CJ342">
        <v>0</v>
      </c>
      <c r="CK342">
        <v>0</v>
      </c>
      <c r="CL342">
        <v>0.25</v>
      </c>
      <c r="CM342">
        <v>0</v>
      </c>
      <c r="CN342">
        <v>0</v>
      </c>
      <c r="CO342">
        <v>0</v>
      </c>
      <c r="CP342">
        <v>3.3333333333333333E-2</v>
      </c>
      <c r="CQ342">
        <v>0</v>
      </c>
      <c r="CR342">
        <v>6.6666666666666666E-2</v>
      </c>
      <c r="CS342">
        <v>0.05</v>
      </c>
      <c r="CT342">
        <v>1.6666666666666666E-2</v>
      </c>
      <c r="CW342">
        <v>0</v>
      </c>
      <c r="CX342">
        <v>3.1622776601683791</v>
      </c>
      <c r="CY342">
        <v>0</v>
      </c>
      <c r="CZ342">
        <v>0</v>
      </c>
      <c r="DA342">
        <v>2.3094010767585029</v>
      </c>
      <c r="DB342">
        <v>1.0602508874999561</v>
      </c>
      <c r="DC342">
        <v>1.5080800892378217</v>
      </c>
      <c r="DD342">
        <v>1.1221434149278386</v>
      </c>
      <c r="DE342">
        <v>1.0081091900720962</v>
      </c>
      <c r="DF342">
        <v>0.43413024004186906</v>
      </c>
      <c r="DG342">
        <v>0</v>
      </c>
      <c r="DH342">
        <v>0</v>
      </c>
      <c r="DI342">
        <v>3.1622776601683795</v>
      </c>
      <c r="DJ342">
        <v>0</v>
      </c>
      <c r="DK342">
        <v>0</v>
      </c>
      <c r="DL342">
        <v>1.5153535218873173</v>
      </c>
      <c r="DM342">
        <v>0</v>
      </c>
      <c r="DN342">
        <v>0</v>
      </c>
      <c r="DO342">
        <v>0</v>
      </c>
      <c r="DP342">
        <v>3.1622776601683795</v>
      </c>
      <c r="DQ342">
        <v>0</v>
      </c>
      <c r="DR342">
        <v>3.1622776601683795</v>
      </c>
      <c r="DS342">
        <v>3.1622776601683791</v>
      </c>
      <c r="DT342">
        <v>3.1622776601683795</v>
      </c>
    </row>
    <row r="343" spans="1:124" x14ac:dyDescent="0.25">
      <c r="A343">
        <v>35</v>
      </c>
      <c r="B343">
        <v>10</v>
      </c>
      <c r="C343" t="s">
        <v>67</v>
      </c>
      <c r="D343" t="s">
        <v>63</v>
      </c>
      <c r="F343">
        <v>3</v>
      </c>
      <c r="G343">
        <v>1</v>
      </c>
      <c r="H343">
        <v>2</v>
      </c>
      <c r="I343">
        <v>114.00000000000001</v>
      </c>
      <c r="K343">
        <v>0</v>
      </c>
      <c r="M343">
        <v>0</v>
      </c>
      <c r="Q343">
        <v>7</v>
      </c>
      <c r="Z343">
        <v>6</v>
      </c>
      <c r="AA343">
        <v>5</v>
      </c>
      <c r="AC343">
        <v>185</v>
      </c>
      <c r="AD343">
        <v>17</v>
      </c>
      <c r="AE343">
        <v>269</v>
      </c>
      <c r="AF343">
        <v>200</v>
      </c>
      <c r="AP343">
        <v>2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0.83333333333333337</v>
      </c>
      <c r="BB343">
        <v>0</v>
      </c>
      <c r="BC343">
        <v>30.833333333333332</v>
      </c>
      <c r="BD343">
        <v>2.8333333333333335</v>
      </c>
      <c r="BE343">
        <v>44.833333333333336</v>
      </c>
      <c r="BF343">
        <v>33.333333333333336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0.33333333333333331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</row>
    <row r="344" spans="1:124" x14ac:dyDescent="0.25">
      <c r="A344">
        <v>35</v>
      </c>
      <c r="B344">
        <v>10</v>
      </c>
      <c r="C344" t="s">
        <v>67</v>
      </c>
      <c r="D344" t="s">
        <v>63</v>
      </c>
      <c r="F344">
        <v>4</v>
      </c>
      <c r="G344">
        <v>1</v>
      </c>
      <c r="H344">
        <v>2</v>
      </c>
      <c r="I344">
        <v>76.833333333333343</v>
      </c>
      <c r="K344">
        <v>0.16666666666666666</v>
      </c>
      <c r="M344">
        <v>1</v>
      </c>
      <c r="Q344">
        <v>4</v>
      </c>
      <c r="AC344">
        <v>114</v>
      </c>
      <c r="AD344">
        <v>56</v>
      </c>
      <c r="AE344">
        <v>21</v>
      </c>
      <c r="AF344">
        <v>270</v>
      </c>
      <c r="AL344">
        <v>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19</v>
      </c>
      <c r="BD344">
        <v>9.3333333333333339</v>
      </c>
      <c r="BE344">
        <v>3.5</v>
      </c>
      <c r="BF344">
        <v>45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0.16666666666666666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</row>
    <row r="345" spans="1:124" x14ac:dyDescent="0.25">
      <c r="A345">
        <v>35</v>
      </c>
      <c r="B345">
        <v>10</v>
      </c>
      <c r="C345" t="s">
        <v>67</v>
      </c>
      <c r="D345" t="s">
        <v>63</v>
      </c>
      <c r="F345">
        <v>5</v>
      </c>
      <c r="G345">
        <v>2</v>
      </c>
      <c r="H345">
        <v>4</v>
      </c>
      <c r="I345">
        <v>82.666666666666671</v>
      </c>
      <c r="K345">
        <v>0</v>
      </c>
      <c r="M345">
        <v>0</v>
      </c>
      <c r="Q345">
        <v>5</v>
      </c>
      <c r="AA345">
        <v>2</v>
      </c>
      <c r="AC345">
        <v>87</v>
      </c>
      <c r="AD345">
        <v>5</v>
      </c>
      <c r="AE345">
        <v>72</v>
      </c>
      <c r="AF345">
        <v>82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0.66666666666666663</v>
      </c>
      <c r="BB345">
        <v>0</v>
      </c>
      <c r="BC345">
        <v>29</v>
      </c>
      <c r="BD345">
        <v>1.6666666666666667</v>
      </c>
      <c r="BE345">
        <v>24</v>
      </c>
      <c r="BF345">
        <v>27.333333333333332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</row>
    <row r="346" spans="1:124" x14ac:dyDescent="0.25">
      <c r="A346">
        <v>35</v>
      </c>
      <c r="B346">
        <v>10</v>
      </c>
      <c r="C346" t="s">
        <v>67</v>
      </c>
      <c r="D346" t="s">
        <v>63</v>
      </c>
      <c r="E346" t="s">
        <v>81</v>
      </c>
      <c r="F346">
        <v>6</v>
      </c>
      <c r="G346">
        <v>1</v>
      </c>
      <c r="H346">
        <v>2</v>
      </c>
      <c r="I346">
        <v>39</v>
      </c>
      <c r="K346">
        <v>0</v>
      </c>
      <c r="M346">
        <v>0</v>
      </c>
      <c r="Q346">
        <v>5</v>
      </c>
      <c r="AA346">
        <v>2</v>
      </c>
      <c r="AC346">
        <v>21</v>
      </c>
      <c r="AD346">
        <v>89</v>
      </c>
      <c r="AE346">
        <v>62</v>
      </c>
      <c r="AF346">
        <v>60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0.33333333333333331</v>
      </c>
      <c r="BB346">
        <v>0</v>
      </c>
      <c r="BC346">
        <v>3.5</v>
      </c>
      <c r="BD346">
        <v>14.833333333333334</v>
      </c>
      <c r="BE346">
        <v>10.333333333333334</v>
      </c>
      <c r="BF346">
        <v>10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</row>
    <row r="347" spans="1:124" x14ac:dyDescent="0.25">
      <c r="A347">
        <v>35</v>
      </c>
      <c r="B347">
        <v>10</v>
      </c>
      <c r="C347" t="s">
        <v>67</v>
      </c>
      <c r="D347" t="s">
        <v>63</v>
      </c>
      <c r="F347">
        <v>7</v>
      </c>
      <c r="G347">
        <v>1</v>
      </c>
      <c r="H347">
        <v>2</v>
      </c>
      <c r="I347">
        <v>66.5</v>
      </c>
      <c r="K347">
        <v>0</v>
      </c>
      <c r="M347">
        <v>0</v>
      </c>
      <c r="Q347">
        <v>5</v>
      </c>
      <c r="AA347">
        <v>4</v>
      </c>
      <c r="AC347">
        <v>245</v>
      </c>
      <c r="AD347">
        <v>41</v>
      </c>
      <c r="AE347">
        <v>17</v>
      </c>
      <c r="AF347">
        <v>92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0.66666666666666663</v>
      </c>
      <c r="BB347">
        <v>0</v>
      </c>
      <c r="BC347">
        <v>40.833333333333336</v>
      </c>
      <c r="BD347">
        <v>6.833333333333333</v>
      </c>
      <c r="BE347">
        <v>2.8333333333333335</v>
      </c>
      <c r="BF347">
        <v>15.333333333333334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</row>
    <row r="348" spans="1:124" x14ac:dyDescent="0.25">
      <c r="A348">
        <v>35</v>
      </c>
      <c r="B348">
        <v>10</v>
      </c>
      <c r="C348" t="s">
        <v>67</v>
      </c>
      <c r="D348" t="s">
        <v>63</v>
      </c>
      <c r="F348">
        <v>8</v>
      </c>
      <c r="G348">
        <v>1</v>
      </c>
      <c r="H348">
        <v>2</v>
      </c>
      <c r="I348">
        <v>88.666666666666657</v>
      </c>
      <c r="K348">
        <v>0</v>
      </c>
      <c r="M348">
        <v>0</v>
      </c>
      <c r="Q348">
        <v>5</v>
      </c>
      <c r="AB348">
        <v>7</v>
      </c>
      <c r="AC348">
        <v>299</v>
      </c>
      <c r="AD348">
        <v>13</v>
      </c>
      <c r="AE348">
        <v>2</v>
      </c>
      <c r="AF348">
        <v>211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1.1666666666666667</v>
      </c>
      <c r="BC348">
        <v>49.833333333333336</v>
      </c>
      <c r="BD348">
        <v>2.1666666666666665</v>
      </c>
      <c r="BE348">
        <v>0.33333333333333331</v>
      </c>
      <c r="BF348">
        <v>35.166666666666664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</row>
    <row r="349" spans="1:124" x14ac:dyDescent="0.25">
      <c r="A349">
        <v>35</v>
      </c>
      <c r="B349">
        <v>10</v>
      </c>
      <c r="C349" t="s">
        <v>67</v>
      </c>
      <c r="D349" t="s">
        <v>63</v>
      </c>
      <c r="F349">
        <v>9</v>
      </c>
      <c r="G349">
        <v>2</v>
      </c>
      <c r="H349">
        <v>4</v>
      </c>
      <c r="I349">
        <v>97.666666666666657</v>
      </c>
      <c r="K349">
        <v>0.66666666666666663</v>
      </c>
      <c r="M349">
        <v>1</v>
      </c>
      <c r="Q349">
        <v>5</v>
      </c>
      <c r="AB349">
        <v>1</v>
      </c>
      <c r="AC349">
        <v>30</v>
      </c>
      <c r="AD349">
        <v>1</v>
      </c>
      <c r="AE349">
        <v>85</v>
      </c>
      <c r="AF349">
        <v>176</v>
      </c>
      <c r="AL349">
        <v>2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0.33333333333333331</v>
      </c>
      <c r="BC349">
        <v>10</v>
      </c>
      <c r="BD349">
        <v>0.33333333333333331</v>
      </c>
      <c r="BE349">
        <v>28.333333333333332</v>
      </c>
      <c r="BF349">
        <v>58.666666666666664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0.66666666666666663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</row>
    <row r="350" spans="1:124" x14ac:dyDescent="0.25">
      <c r="A350">
        <v>35</v>
      </c>
      <c r="B350">
        <v>10</v>
      </c>
      <c r="C350" t="s">
        <v>67</v>
      </c>
      <c r="D350" t="s">
        <v>63</v>
      </c>
      <c r="F350">
        <v>10</v>
      </c>
      <c r="G350">
        <v>2</v>
      </c>
      <c r="H350">
        <v>4</v>
      </c>
      <c r="I350">
        <v>134.66666666666669</v>
      </c>
      <c r="K350">
        <v>1</v>
      </c>
      <c r="M350">
        <v>1</v>
      </c>
      <c r="Q350">
        <v>6</v>
      </c>
      <c r="AA350">
        <v>4</v>
      </c>
      <c r="AB350">
        <v>2</v>
      </c>
      <c r="AC350">
        <v>52</v>
      </c>
      <c r="AE350">
        <v>190</v>
      </c>
      <c r="AF350">
        <v>152</v>
      </c>
      <c r="AI350">
        <v>4</v>
      </c>
      <c r="AL350">
        <v>3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1.3333333333333333</v>
      </c>
      <c r="BB350">
        <v>0.66666666666666663</v>
      </c>
      <c r="BC350">
        <v>17.333333333333332</v>
      </c>
      <c r="BD350">
        <v>0</v>
      </c>
      <c r="BE350">
        <v>63.333333333333336</v>
      </c>
      <c r="BF350">
        <v>50.666666666666664</v>
      </c>
      <c r="BG350">
        <v>0</v>
      </c>
      <c r="BH350">
        <v>0</v>
      </c>
      <c r="BI350">
        <v>1.3333333333333333</v>
      </c>
      <c r="BJ350">
        <v>0</v>
      </c>
      <c r="BK350">
        <v>0</v>
      </c>
      <c r="BL350">
        <v>0</v>
      </c>
      <c r="BM350">
        <v>1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</row>
    <row r="351" spans="1:124" x14ac:dyDescent="0.25">
      <c r="A351">
        <v>35</v>
      </c>
      <c r="B351">
        <v>10</v>
      </c>
      <c r="C351" t="s">
        <v>67</v>
      </c>
      <c r="D351" t="s">
        <v>63</v>
      </c>
      <c r="F351">
        <v>11</v>
      </c>
      <c r="G351">
        <v>2</v>
      </c>
      <c r="H351">
        <v>4</v>
      </c>
      <c r="I351">
        <v>109.33333333333334</v>
      </c>
      <c r="K351">
        <v>0.66666666666666663</v>
      </c>
      <c r="M351">
        <v>1</v>
      </c>
      <c r="Q351">
        <v>3</v>
      </c>
      <c r="AC351">
        <v>20</v>
      </c>
      <c r="AE351">
        <v>163</v>
      </c>
      <c r="AF351">
        <v>145</v>
      </c>
      <c r="AL351">
        <v>2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6.666666666666667</v>
      </c>
      <c r="BD351">
        <v>0</v>
      </c>
      <c r="BE351">
        <v>54.333333333333336</v>
      </c>
      <c r="BF351">
        <v>48.333333333333336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0.66666666666666663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</row>
    <row r="352" spans="1:124" x14ac:dyDescent="0.25">
      <c r="A352">
        <v>36</v>
      </c>
      <c r="B352">
        <v>8</v>
      </c>
      <c r="C352" t="s">
        <v>62</v>
      </c>
      <c r="D352" t="s">
        <v>63</v>
      </c>
      <c r="F352">
        <v>2</v>
      </c>
      <c r="G352">
        <v>0</v>
      </c>
      <c r="H352">
        <v>1</v>
      </c>
      <c r="I352">
        <v>67.333333333333343</v>
      </c>
      <c r="J352">
        <v>101.70833333333334</v>
      </c>
      <c r="K352">
        <v>0</v>
      </c>
      <c r="L352">
        <v>0.05</v>
      </c>
      <c r="M352">
        <v>0</v>
      </c>
      <c r="N352">
        <v>0.1</v>
      </c>
      <c r="O352">
        <v>0.15811388300841897</v>
      </c>
      <c r="P352">
        <v>3.1622776601683791</v>
      </c>
      <c r="Q352">
        <v>7</v>
      </c>
      <c r="R352">
        <v>6.5</v>
      </c>
      <c r="S352">
        <v>44.418486343102074</v>
      </c>
      <c r="T352">
        <v>0.43672415904729606</v>
      </c>
      <c r="W352">
        <v>2</v>
      </c>
      <c r="Z352">
        <v>72</v>
      </c>
      <c r="AA352">
        <v>4</v>
      </c>
      <c r="AC352">
        <v>50</v>
      </c>
      <c r="AD352">
        <v>244</v>
      </c>
      <c r="AE352">
        <v>160</v>
      </c>
      <c r="AF352">
        <v>276</v>
      </c>
      <c r="AV352">
        <v>0</v>
      </c>
      <c r="AW352">
        <v>0.16666666666666666</v>
      </c>
      <c r="AX352">
        <v>0</v>
      </c>
      <c r="AY352">
        <v>0</v>
      </c>
      <c r="AZ352">
        <v>6</v>
      </c>
      <c r="BA352">
        <v>0.33333333333333331</v>
      </c>
      <c r="BB352">
        <v>0</v>
      </c>
      <c r="BC352">
        <v>4.166666666666667</v>
      </c>
      <c r="BD352">
        <v>20.333333333333332</v>
      </c>
      <c r="BE352">
        <v>13.333333333333334</v>
      </c>
      <c r="BF352">
        <v>23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V352">
        <v>0</v>
      </c>
      <c r="BW352">
        <v>0.45833333333333337</v>
      </c>
      <c r="BX352">
        <v>0</v>
      </c>
      <c r="BY352">
        <v>0</v>
      </c>
      <c r="BZ352">
        <v>1.0749999999999997</v>
      </c>
      <c r="CA352">
        <v>7.4833333333333343</v>
      </c>
      <c r="CB352">
        <v>0</v>
      </c>
      <c r="CC352">
        <v>26.466666666666669</v>
      </c>
      <c r="CD352">
        <v>21.824999999999999</v>
      </c>
      <c r="CE352">
        <v>8.466666666666665</v>
      </c>
      <c r="CF352">
        <v>35.266666666666666</v>
      </c>
      <c r="CG352">
        <v>0.3666666666666667</v>
      </c>
      <c r="CH352">
        <v>0</v>
      </c>
      <c r="CI352">
        <v>0.23333333333333334</v>
      </c>
      <c r="CJ352">
        <v>0</v>
      </c>
      <c r="CK352">
        <v>0</v>
      </c>
      <c r="CL352">
        <v>0.05</v>
      </c>
      <c r="CM352">
        <v>0</v>
      </c>
      <c r="CN352">
        <v>0</v>
      </c>
      <c r="CO352">
        <v>0</v>
      </c>
      <c r="CP352">
        <v>6.6666666666666666E-2</v>
      </c>
      <c r="CQ352">
        <v>0</v>
      </c>
      <c r="CR352">
        <v>0</v>
      </c>
      <c r="CS352">
        <v>0</v>
      </c>
      <c r="CT352">
        <v>0</v>
      </c>
      <c r="CW352" t="e">
        <v>#DIV/0!</v>
      </c>
      <c r="CX352">
        <v>1.6335553905386124</v>
      </c>
      <c r="CY352">
        <v>0</v>
      </c>
      <c r="CZ352">
        <v>0</v>
      </c>
      <c r="DA352">
        <v>1.6425858849549064</v>
      </c>
      <c r="DB352">
        <v>2.2155213732797354</v>
      </c>
      <c r="DC352">
        <v>0</v>
      </c>
      <c r="DD352">
        <v>1.5159696464108852</v>
      </c>
      <c r="DE352">
        <v>1.2635894085170181</v>
      </c>
      <c r="DF352">
        <v>0.87447190124359886</v>
      </c>
      <c r="DG352">
        <v>2.0305291597273882</v>
      </c>
      <c r="DH352">
        <v>0</v>
      </c>
      <c r="DI352">
        <v>1.9107050140703694</v>
      </c>
      <c r="DJ352">
        <v>0</v>
      </c>
      <c r="DK352">
        <v>0</v>
      </c>
      <c r="DL352">
        <v>3.1622776601683791</v>
      </c>
      <c r="DM352">
        <v>0</v>
      </c>
      <c r="DN352">
        <v>0</v>
      </c>
      <c r="DO352">
        <v>0</v>
      </c>
      <c r="DP352">
        <v>2.1081851067789192</v>
      </c>
      <c r="DQ352">
        <v>0</v>
      </c>
      <c r="DR352">
        <v>0</v>
      </c>
      <c r="DS352">
        <v>0</v>
      </c>
      <c r="DT352">
        <v>0</v>
      </c>
    </row>
    <row r="353" spans="1:124" x14ac:dyDescent="0.25">
      <c r="A353">
        <v>36</v>
      </c>
      <c r="B353">
        <v>8</v>
      </c>
      <c r="C353" t="s">
        <v>62</v>
      </c>
      <c r="D353" t="s">
        <v>63</v>
      </c>
      <c r="F353">
        <v>3</v>
      </c>
      <c r="G353">
        <v>0</v>
      </c>
      <c r="H353">
        <v>1</v>
      </c>
      <c r="I353">
        <v>136.66666666666669</v>
      </c>
      <c r="K353">
        <v>0</v>
      </c>
      <c r="M353">
        <v>0</v>
      </c>
      <c r="Q353">
        <v>5</v>
      </c>
      <c r="Z353">
        <v>4</v>
      </c>
      <c r="AC353">
        <v>172</v>
      </c>
      <c r="AD353">
        <v>1364</v>
      </c>
      <c r="AE353">
        <v>52</v>
      </c>
      <c r="AF353">
        <v>48</v>
      </c>
      <c r="AV353">
        <v>0</v>
      </c>
      <c r="AW353">
        <v>0</v>
      </c>
      <c r="AX353">
        <v>0</v>
      </c>
      <c r="AY353">
        <v>0</v>
      </c>
      <c r="AZ353">
        <v>0.33333333333333331</v>
      </c>
      <c r="BA353">
        <v>0</v>
      </c>
      <c r="BB353">
        <v>0</v>
      </c>
      <c r="BC353">
        <v>14.333333333333334</v>
      </c>
      <c r="BD353">
        <v>113.66666666666667</v>
      </c>
      <c r="BE353">
        <v>4.333333333333333</v>
      </c>
      <c r="BF353">
        <v>4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</row>
    <row r="354" spans="1:124" x14ac:dyDescent="0.25">
      <c r="A354">
        <v>36</v>
      </c>
      <c r="B354">
        <v>8</v>
      </c>
      <c r="C354" t="s">
        <v>62</v>
      </c>
      <c r="D354" t="s">
        <v>63</v>
      </c>
      <c r="F354">
        <v>4</v>
      </c>
      <c r="G354">
        <v>0</v>
      </c>
      <c r="H354">
        <v>1</v>
      </c>
      <c r="I354">
        <v>95.5</v>
      </c>
      <c r="K354">
        <v>0</v>
      </c>
      <c r="M354">
        <v>0</v>
      </c>
      <c r="Q354">
        <v>7</v>
      </c>
      <c r="W354">
        <v>12</v>
      </c>
      <c r="Z354">
        <v>8</v>
      </c>
      <c r="AA354">
        <v>56</v>
      </c>
      <c r="AC354">
        <v>244</v>
      </c>
      <c r="AD354">
        <v>132</v>
      </c>
      <c r="AE354">
        <v>56</v>
      </c>
      <c r="AF354">
        <v>638</v>
      </c>
      <c r="AV354">
        <v>0</v>
      </c>
      <c r="AW354">
        <v>1</v>
      </c>
      <c r="AX354">
        <v>0</v>
      </c>
      <c r="AY354">
        <v>0</v>
      </c>
      <c r="AZ354">
        <v>0.66666666666666663</v>
      </c>
      <c r="BA354">
        <v>4.666666666666667</v>
      </c>
      <c r="BB354">
        <v>0</v>
      </c>
      <c r="BC354">
        <v>20.333333333333332</v>
      </c>
      <c r="BD354">
        <v>11</v>
      </c>
      <c r="BE354">
        <v>4.666666666666667</v>
      </c>
      <c r="BF354">
        <v>53.166666666666664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</row>
    <row r="355" spans="1:124" x14ac:dyDescent="0.25">
      <c r="A355">
        <v>36</v>
      </c>
      <c r="B355">
        <v>8</v>
      </c>
      <c r="C355" t="s">
        <v>62</v>
      </c>
      <c r="D355" t="s">
        <v>63</v>
      </c>
      <c r="F355">
        <v>5</v>
      </c>
      <c r="G355">
        <v>1</v>
      </c>
      <c r="H355">
        <v>2</v>
      </c>
      <c r="I355">
        <v>152.33333333333334</v>
      </c>
      <c r="K355">
        <v>0</v>
      </c>
      <c r="M355">
        <v>0</v>
      </c>
      <c r="Q355">
        <v>7</v>
      </c>
      <c r="W355">
        <v>2</v>
      </c>
      <c r="Z355">
        <v>6</v>
      </c>
      <c r="AA355">
        <v>314</v>
      </c>
      <c r="AC355">
        <v>370</v>
      </c>
      <c r="AD355">
        <v>96</v>
      </c>
      <c r="AE355">
        <v>80</v>
      </c>
      <c r="AF355">
        <v>46</v>
      </c>
      <c r="AV355">
        <v>0</v>
      </c>
      <c r="AW355">
        <v>0.33333333333333331</v>
      </c>
      <c r="AX355">
        <v>0</v>
      </c>
      <c r="AY355">
        <v>0</v>
      </c>
      <c r="AZ355">
        <v>1</v>
      </c>
      <c r="BA355">
        <v>52.333333333333336</v>
      </c>
      <c r="BB355">
        <v>0</v>
      </c>
      <c r="BC355">
        <v>61.666666666666664</v>
      </c>
      <c r="BD355">
        <v>16</v>
      </c>
      <c r="BE355">
        <v>13.333333333333334</v>
      </c>
      <c r="BF355">
        <v>7.666666666666667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</row>
    <row r="356" spans="1:124" x14ac:dyDescent="0.25">
      <c r="A356">
        <v>36</v>
      </c>
      <c r="B356">
        <v>8</v>
      </c>
      <c r="C356" t="s">
        <v>62</v>
      </c>
      <c r="D356" t="s">
        <v>63</v>
      </c>
      <c r="F356">
        <v>6</v>
      </c>
      <c r="G356">
        <v>1</v>
      </c>
      <c r="H356">
        <v>2</v>
      </c>
      <c r="I356">
        <v>150.83333333333337</v>
      </c>
      <c r="K356">
        <v>0.5</v>
      </c>
      <c r="M356">
        <v>1</v>
      </c>
      <c r="Q356">
        <v>9</v>
      </c>
      <c r="Z356">
        <v>4</v>
      </c>
      <c r="AA356">
        <v>99</v>
      </c>
      <c r="AC356">
        <v>460</v>
      </c>
      <c r="AD356">
        <v>154</v>
      </c>
      <c r="AE356">
        <v>37</v>
      </c>
      <c r="AF356">
        <v>137</v>
      </c>
      <c r="AG356">
        <v>4</v>
      </c>
      <c r="AI356">
        <v>8</v>
      </c>
      <c r="AL356">
        <v>3</v>
      </c>
      <c r="AP356">
        <v>2</v>
      </c>
      <c r="AV356">
        <v>0</v>
      </c>
      <c r="AW356">
        <v>0</v>
      </c>
      <c r="AX356">
        <v>0</v>
      </c>
      <c r="AY356">
        <v>0</v>
      </c>
      <c r="AZ356">
        <v>0.66666666666666663</v>
      </c>
      <c r="BA356">
        <v>16.5</v>
      </c>
      <c r="BB356">
        <v>0</v>
      </c>
      <c r="BC356">
        <v>76.666666666666671</v>
      </c>
      <c r="BD356">
        <v>25.666666666666668</v>
      </c>
      <c r="BE356">
        <v>6.166666666666667</v>
      </c>
      <c r="BF356">
        <v>22.833333333333332</v>
      </c>
      <c r="BG356">
        <v>0.66666666666666663</v>
      </c>
      <c r="BH356">
        <v>0</v>
      </c>
      <c r="BI356">
        <v>1.3333333333333333</v>
      </c>
      <c r="BJ356">
        <v>0</v>
      </c>
      <c r="BK356">
        <v>0</v>
      </c>
      <c r="BL356">
        <v>0.33333333333333331</v>
      </c>
      <c r="BM356">
        <v>0.5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</row>
    <row r="357" spans="1:124" x14ac:dyDescent="0.25">
      <c r="A357">
        <v>36</v>
      </c>
      <c r="B357">
        <v>8</v>
      </c>
      <c r="C357" t="s">
        <v>62</v>
      </c>
      <c r="D357" t="s">
        <v>63</v>
      </c>
      <c r="F357">
        <v>7</v>
      </c>
      <c r="G357">
        <v>0</v>
      </c>
      <c r="H357">
        <v>1</v>
      </c>
      <c r="I357">
        <v>50.583333333333336</v>
      </c>
      <c r="K357">
        <v>0</v>
      </c>
      <c r="M357">
        <v>0</v>
      </c>
      <c r="Q357">
        <v>7</v>
      </c>
      <c r="W357">
        <v>9</v>
      </c>
      <c r="Z357">
        <v>5</v>
      </c>
      <c r="AC357">
        <v>312</v>
      </c>
      <c r="AD357">
        <v>65</v>
      </c>
      <c r="AF357">
        <v>204</v>
      </c>
      <c r="AG357">
        <v>8</v>
      </c>
      <c r="AP357">
        <v>4</v>
      </c>
      <c r="AV357">
        <v>0</v>
      </c>
      <c r="AW357">
        <v>0.75</v>
      </c>
      <c r="AX357">
        <v>0</v>
      </c>
      <c r="AY357">
        <v>0</v>
      </c>
      <c r="AZ357">
        <v>0.41666666666666669</v>
      </c>
      <c r="BA357">
        <v>0</v>
      </c>
      <c r="BB357">
        <v>0</v>
      </c>
      <c r="BC357">
        <v>26</v>
      </c>
      <c r="BD357">
        <v>5.416666666666667</v>
      </c>
      <c r="BE357">
        <v>0</v>
      </c>
      <c r="BF357">
        <v>17</v>
      </c>
      <c r="BG357">
        <v>0.66666666666666663</v>
      </c>
      <c r="BH357">
        <v>0</v>
      </c>
      <c r="BI357">
        <v>0</v>
      </c>
      <c r="BJ357">
        <v>0</v>
      </c>
      <c r="BK357">
        <v>0</v>
      </c>
      <c r="BL357">
        <v>0.33333333333333331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</row>
    <row r="358" spans="1:124" x14ac:dyDescent="0.25">
      <c r="A358">
        <v>36</v>
      </c>
      <c r="B358">
        <v>8</v>
      </c>
      <c r="C358" t="s">
        <v>62</v>
      </c>
      <c r="D358" t="s">
        <v>63</v>
      </c>
      <c r="F358">
        <v>8</v>
      </c>
      <c r="G358">
        <v>2</v>
      </c>
      <c r="H358">
        <v>4</v>
      </c>
      <c r="I358">
        <v>55.000000000000007</v>
      </c>
      <c r="K358">
        <v>0</v>
      </c>
      <c r="M358">
        <v>0</v>
      </c>
      <c r="Q358">
        <v>6</v>
      </c>
      <c r="W358">
        <v>7</v>
      </c>
      <c r="AC358">
        <v>54</v>
      </c>
      <c r="AD358">
        <v>21</v>
      </c>
      <c r="AE358">
        <v>5</v>
      </c>
      <c r="AF358">
        <v>71</v>
      </c>
      <c r="AG358">
        <v>7</v>
      </c>
      <c r="AV358">
        <v>0</v>
      </c>
      <c r="AW358">
        <v>2.3333333333333335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18</v>
      </c>
      <c r="BD358">
        <v>7</v>
      </c>
      <c r="BE358">
        <v>1.6666666666666667</v>
      </c>
      <c r="BF358">
        <v>23.666666666666668</v>
      </c>
      <c r="BG358">
        <v>2.3333333333333335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</row>
    <row r="359" spans="1:124" x14ac:dyDescent="0.25">
      <c r="A359">
        <v>36</v>
      </c>
      <c r="B359">
        <v>8</v>
      </c>
      <c r="C359" t="s">
        <v>62</v>
      </c>
      <c r="D359" t="s">
        <v>63</v>
      </c>
      <c r="F359">
        <v>9</v>
      </c>
      <c r="G359">
        <v>1</v>
      </c>
      <c r="H359">
        <v>2</v>
      </c>
      <c r="I359">
        <v>108.33333333333334</v>
      </c>
      <c r="K359">
        <v>0</v>
      </c>
      <c r="M359">
        <v>0</v>
      </c>
      <c r="Q359">
        <v>4</v>
      </c>
      <c r="AC359">
        <v>45</v>
      </c>
      <c r="AD359">
        <v>36</v>
      </c>
      <c r="AE359">
        <v>19</v>
      </c>
      <c r="AF359">
        <v>550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7.5</v>
      </c>
      <c r="BD359">
        <v>6</v>
      </c>
      <c r="BE359">
        <v>3.1666666666666665</v>
      </c>
      <c r="BF359">
        <v>91.666666666666671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</row>
    <row r="360" spans="1:124" x14ac:dyDescent="0.25">
      <c r="A360">
        <v>36</v>
      </c>
      <c r="B360">
        <v>8</v>
      </c>
      <c r="C360" t="s">
        <v>62</v>
      </c>
      <c r="D360" t="s">
        <v>63</v>
      </c>
      <c r="F360">
        <v>10</v>
      </c>
      <c r="G360">
        <v>2</v>
      </c>
      <c r="H360">
        <v>4</v>
      </c>
      <c r="I360">
        <v>152.66666666666666</v>
      </c>
      <c r="K360">
        <v>0</v>
      </c>
      <c r="M360">
        <v>0</v>
      </c>
      <c r="Q360">
        <v>7</v>
      </c>
      <c r="Z360">
        <v>2</v>
      </c>
      <c r="AA360">
        <v>3</v>
      </c>
      <c r="AC360">
        <v>55</v>
      </c>
      <c r="AD360">
        <v>34</v>
      </c>
      <c r="AE360">
        <v>108</v>
      </c>
      <c r="AF360">
        <v>254</v>
      </c>
      <c r="AI360">
        <v>2</v>
      </c>
      <c r="AV360">
        <v>0</v>
      </c>
      <c r="AW360">
        <v>0</v>
      </c>
      <c r="AX360">
        <v>0</v>
      </c>
      <c r="AY360">
        <v>0</v>
      </c>
      <c r="AZ360">
        <v>0.66666666666666663</v>
      </c>
      <c r="BA360">
        <v>1</v>
      </c>
      <c r="BB360">
        <v>0</v>
      </c>
      <c r="BC360">
        <v>18.333333333333332</v>
      </c>
      <c r="BD360">
        <v>11.333333333333334</v>
      </c>
      <c r="BE360">
        <v>36</v>
      </c>
      <c r="BF360">
        <v>84.666666666666671</v>
      </c>
      <c r="BG360">
        <v>0</v>
      </c>
      <c r="BH360">
        <v>0</v>
      </c>
      <c r="BI360">
        <v>0.66666666666666663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</row>
    <row r="361" spans="1:124" x14ac:dyDescent="0.25">
      <c r="A361">
        <v>36</v>
      </c>
      <c r="B361">
        <v>8</v>
      </c>
      <c r="C361" t="s">
        <v>62</v>
      </c>
      <c r="D361" t="s">
        <v>63</v>
      </c>
      <c r="F361">
        <v>11</v>
      </c>
      <c r="G361">
        <v>1</v>
      </c>
      <c r="H361">
        <v>2</v>
      </c>
      <c r="I361">
        <v>47.833333333333336</v>
      </c>
      <c r="K361">
        <v>0</v>
      </c>
      <c r="M361">
        <v>0</v>
      </c>
      <c r="Q361">
        <v>6</v>
      </c>
      <c r="Z361">
        <v>6</v>
      </c>
      <c r="AC361">
        <v>106</v>
      </c>
      <c r="AD361">
        <v>11</v>
      </c>
      <c r="AE361">
        <v>12</v>
      </c>
      <c r="AF361">
        <v>150</v>
      </c>
      <c r="AI361">
        <v>2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0</v>
      </c>
      <c r="BC361">
        <v>17.666666666666668</v>
      </c>
      <c r="BD361">
        <v>1.8333333333333333</v>
      </c>
      <c r="BE361">
        <v>2</v>
      </c>
      <c r="BF361">
        <v>25</v>
      </c>
      <c r="BG361">
        <v>0</v>
      </c>
      <c r="BH361">
        <v>0</v>
      </c>
      <c r="BI361">
        <v>0.33333333333333331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</row>
    <row r="362" spans="1:124" x14ac:dyDescent="0.25">
      <c r="A362">
        <v>37</v>
      </c>
      <c r="B362">
        <v>4</v>
      </c>
      <c r="C362" t="s">
        <v>60</v>
      </c>
      <c r="D362" t="s">
        <v>61</v>
      </c>
      <c r="F362">
        <v>2</v>
      </c>
      <c r="G362">
        <v>1</v>
      </c>
      <c r="H362">
        <v>2</v>
      </c>
      <c r="I362">
        <v>48.333333333333336</v>
      </c>
      <c r="J362">
        <v>66.550000000000011</v>
      </c>
      <c r="K362">
        <v>0.16666666666666666</v>
      </c>
      <c r="L362">
        <v>1.0166666666666668</v>
      </c>
      <c r="M362">
        <v>1</v>
      </c>
      <c r="N362">
        <v>0.6</v>
      </c>
      <c r="O362">
        <v>1.5364903088323736</v>
      </c>
      <c r="P362">
        <v>1.5113019431138099</v>
      </c>
      <c r="Q362">
        <v>7</v>
      </c>
      <c r="R362">
        <v>5.4</v>
      </c>
      <c r="S362">
        <v>37.698777692468639</v>
      </c>
      <c r="T362">
        <v>0.56647299312499821</v>
      </c>
      <c r="V362">
        <v>1</v>
      </c>
      <c r="W362">
        <v>2</v>
      </c>
      <c r="Z362">
        <v>2</v>
      </c>
      <c r="AA362">
        <v>2</v>
      </c>
      <c r="AD362">
        <v>1</v>
      </c>
      <c r="AE362">
        <v>73</v>
      </c>
      <c r="AF362">
        <v>209</v>
      </c>
      <c r="AR362">
        <v>1</v>
      </c>
      <c r="AV362">
        <v>0.16666666666666666</v>
      </c>
      <c r="AW362">
        <v>0.33333333333333331</v>
      </c>
      <c r="AX362">
        <v>0</v>
      </c>
      <c r="AY362">
        <v>0</v>
      </c>
      <c r="AZ362">
        <v>0.33333333333333331</v>
      </c>
      <c r="BA362">
        <v>0.33333333333333331</v>
      </c>
      <c r="BB362">
        <v>0</v>
      </c>
      <c r="BC362">
        <v>0</v>
      </c>
      <c r="BD362">
        <v>0.16666666666666666</v>
      </c>
      <c r="BE362">
        <v>12.166666666666666</v>
      </c>
      <c r="BF362">
        <v>34.833333333333336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0.16666666666666666</v>
      </c>
      <c r="BS362">
        <v>0</v>
      </c>
      <c r="BT362">
        <v>0</v>
      </c>
      <c r="BV362">
        <v>1.6666666666666666E-2</v>
      </c>
      <c r="BW362">
        <v>0.1</v>
      </c>
      <c r="BX362">
        <v>0</v>
      </c>
      <c r="BY362">
        <v>0</v>
      </c>
      <c r="BZ362">
        <v>3.3333333333333333E-2</v>
      </c>
      <c r="CA362">
        <v>1.7</v>
      </c>
      <c r="CB362">
        <v>0.28333333333333333</v>
      </c>
      <c r="CC362">
        <v>16.066666666666666</v>
      </c>
      <c r="CD362">
        <v>2.8333333333333335</v>
      </c>
      <c r="CE362">
        <v>15.8</v>
      </c>
      <c r="CF362">
        <v>29.650000000000006</v>
      </c>
      <c r="CG362">
        <v>0</v>
      </c>
      <c r="CH362">
        <v>0</v>
      </c>
      <c r="CI362">
        <v>6.6666666666666666E-2</v>
      </c>
      <c r="CJ362">
        <v>0</v>
      </c>
      <c r="CK362">
        <v>0</v>
      </c>
      <c r="CL362">
        <v>1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1.6666666666666666E-2</v>
      </c>
      <c r="CS362">
        <v>0</v>
      </c>
      <c r="CT362">
        <v>0</v>
      </c>
      <c r="CW362">
        <v>3.1622776601683795</v>
      </c>
      <c r="CX362">
        <v>1.6101529717988263</v>
      </c>
      <c r="CY362">
        <v>0</v>
      </c>
      <c r="CZ362">
        <v>0</v>
      </c>
      <c r="DA362">
        <v>3.1622776601683795</v>
      </c>
      <c r="DB362">
        <v>1.1450040251495242</v>
      </c>
      <c r="DC362">
        <v>2.9613685957704385</v>
      </c>
      <c r="DD362">
        <v>0.56011203361120354</v>
      </c>
      <c r="DE362">
        <v>0.57981278768505751</v>
      </c>
      <c r="DF362">
        <v>0.76848435078752098</v>
      </c>
      <c r="DG362">
        <v>0</v>
      </c>
      <c r="DH362">
        <v>0</v>
      </c>
      <c r="DI362">
        <v>3.1622776601683795</v>
      </c>
      <c r="DJ362">
        <v>0</v>
      </c>
      <c r="DK362">
        <v>0</v>
      </c>
      <c r="DL362">
        <v>1.5475986974649021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3.1622776601683795</v>
      </c>
      <c r="DS362">
        <v>0</v>
      </c>
      <c r="DT362">
        <v>0</v>
      </c>
    </row>
    <row r="363" spans="1:124" x14ac:dyDescent="0.25">
      <c r="A363">
        <v>37</v>
      </c>
      <c r="B363">
        <v>4</v>
      </c>
      <c r="C363" t="s">
        <v>60</v>
      </c>
      <c r="D363" t="s">
        <v>61</v>
      </c>
      <c r="F363">
        <v>3</v>
      </c>
      <c r="G363">
        <v>1</v>
      </c>
      <c r="H363">
        <v>2</v>
      </c>
      <c r="I363">
        <v>51</v>
      </c>
      <c r="K363">
        <v>0</v>
      </c>
      <c r="M363">
        <v>0</v>
      </c>
      <c r="Q363">
        <v>5</v>
      </c>
      <c r="W363">
        <v>2</v>
      </c>
      <c r="AC363">
        <v>39</v>
      </c>
      <c r="AD363">
        <v>30</v>
      </c>
      <c r="AE363">
        <v>49</v>
      </c>
      <c r="AF363">
        <v>186</v>
      </c>
      <c r="AV363">
        <v>0</v>
      </c>
      <c r="AW363">
        <v>0.33333333333333331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6.5</v>
      </c>
      <c r="BD363">
        <v>5</v>
      </c>
      <c r="BE363">
        <v>8.1666666666666661</v>
      </c>
      <c r="BF363">
        <v>31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</row>
    <row r="364" spans="1:124" x14ac:dyDescent="0.25">
      <c r="A364">
        <v>37</v>
      </c>
      <c r="B364">
        <v>4</v>
      </c>
      <c r="C364" t="s">
        <v>60</v>
      </c>
      <c r="D364" t="s">
        <v>61</v>
      </c>
      <c r="F364">
        <v>4</v>
      </c>
      <c r="G364">
        <v>1</v>
      </c>
      <c r="H364">
        <v>2</v>
      </c>
      <c r="I364">
        <v>64.833333333333329</v>
      </c>
      <c r="K364">
        <v>4.666666666666667</v>
      </c>
      <c r="M364">
        <v>1</v>
      </c>
      <c r="Q364">
        <v>6</v>
      </c>
      <c r="AA364">
        <v>6</v>
      </c>
      <c r="AB364">
        <v>1</v>
      </c>
      <c r="AC364">
        <v>85</v>
      </c>
      <c r="AD364">
        <v>20</v>
      </c>
      <c r="AE364">
        <v>22</v>
      </c>
      <c r="AF364">
        <v>255</v>
      </c>
      <c r="AL364">
        <v>28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>
        <v>0.16666666666666666</v>
      </c>
      <c r="BC364">
        <v>14.166666666666666</v>
      </c>
      <c r="BD364">
        <v>3.3333333333333335</v>
      </c>
      <c r="BE364">
        <v>3.6666666666666665</v>
      </c>
      <c r="BF364">
        <v>42.5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4.666666666666667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</row>
    <row r="365" spans="1:124" x14ac:dyDescent="0.25">
      <c r="A365">
        <v>37</v>
      </c>
      <c r="B365">
        <v>4</v>
      </c>
      <c r="C365" t="s">
        <v>60</v>
      </c>
      <c r="D365" t="s">
        <v>61</v>
      </c>
      <c r="F365">
        <v>5</v>
      </c>
      <c r="G365">
        <v>2</v>
      </c>
      <c r="H365">
        <v>4</v>
      </c>
      <c r="I365">
        <v>154.33333333333331</v>
      </c>
      <c r="K365">
        <v>0.66666666666666663</v>
      </c>
      <c r="M365">
        <v>1</v>
      </c>
      <c r="Q365">
        <v>5</v>
      </c>
      <c r="AA365">
        <v>14</v>
      </c>
      <c r="AC365">
        <v>141</v>
      </c>
      <c r="AD365">
        <v>11</v>
      </c>
      <c r="AE365">
        <v>62</v>
      </c>
      <c r="AF365">
        <v>235</v>
      </c>
      <c r="AL365">
        <v>2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4.666666666666667</v>
      </c>
      <c r="BB365">
        <v>0</v>
      </c>
      <c r="BC365">
        <v>47</v>
      </c>
      <c r="BD365">
        <v>3.6666666666666665</v>
      </c>
      <c r="BE365">
        <v>20.666666666666668</v>
      </c>
      <c r="BF365">
        <v>78.333333333333329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0.66666666666666663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</row>
    <row r="366" spans="1:124" x14ac:dyDescent="0.25">
      <c r="A366">
        <v>37</v>
      </c>
      <c r="B366">
        <v>4</v>
      </c>
      <c r="C366" t="s">
        <v>60</v>
      </c>
      <c r="D366" t="s">
        <v>61</v>
      </c>
      <c r="F366">
        <v>6</v>
      </c>
      <c r="G366">
        <v>5</v>
      </c>
      <c r="H366">
        <v>32</v>
      </c>
      <c r="I366">
        <v>93.333333333333343</v>
      </c>
      <c r="K366">
        <v>0</v>
      </c>
      <c r="M366">
        <v>0</v>
      </c>
      <c r="Q366">
        <v>4</v>
      </c>
      <c r="AC366">
        <v>8</v>
      </c>
      <c r="AD366">
        <v>1</v>
      </c>
      <c r="AE366">
        <v>7</v>
      </c>
      <c r="AF366">
        <v>19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21.333333333333332</v>
      </c>
      <c r="BD366">
        <v>2.6666666666666665</v>
      </c>
      <c r="BE366">
        <v>18.666666666666668</v>
      </c>
      <c r="BF366">
        <v>50.666666666666664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</row>
    <row r="367" spans="1:124" x14ac:dyDescent="0.25">
      <c r="A367">
        <v>37</v>
      </c>
      <c r="B367">
        <v>4</v>
      </c>
      <c r="C367" t="s">
        <v>60</v>
      </c>
      <c r="D367" t="s">
        <v>61</v>
      </c>
      <c r="F367">
        <v>7</v>
      </c>
      <c r="G367">
        <v>4</v>
      </c>
      <c r="H367">
        <v>16</v>
      </c>
      <c r="I367">
        <v>82.666666666666671</v>
      </c>
      <c r="K367">
        <v>2.6666666666666665</v>
      </c>
      <c r="M367">
        <v>1</v>
      </c>
      <c r="Q367">
        <v>5</v>
      </c>
      <c r="AA367">
        <v>4</v>
      </c>
      <c r="AC367">
        <v>18</v>
      </c>
      <c r="AD367">
        <v>3</v>
      </c>
      <c r="AE367">
        <v>26</v>
      </c>
      <c r="AF367">
        <v>11</v>
      </c>
      <c r="AL367">
        <v>2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5.333333333333333</v>
      </c>
      <c r="BB367">
        <v>0</v>
      </c>
      <c r="BC367">
        <v>24</v>
      </c>
      <c r="BD367">
        <v>4</v>
      </c>
      <c r="BE367">
        <v>34.666666666666664</v>
      </c>
      <c r="BF367">
        <v>14.666666666666666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2.6666666666666665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</row>
    <row r="368" spans="1:124" x14ac:dyDescent="0.25">
      <c r="A368">
        <v>37</v>
      </c>
      <c r="B368">
        <v>4</v>
      </c>
      <c r="C368" t="s">
        <v>60</v>
      </c>
      <c r="D368" t="s">
        <v>61</v>
      </c>
      <c r="F368">
        <v>8</v>
      </c>
      <c r="G368">
        <v>4</v>
      </c>
      <c r="H368">
        <v>16</v>
      </c>
      <c r="I368">
        <v>48</v>
      </c>
      <c r="K368">
        <v>0</v>
      </c>
      <c r="M368">
        <v>0</v>
      </c>
      <c r="Q368">
        <v>6</v>
      </c>
      <c r="AA368">
        <v>1</v>
      </c>
      <c r="AB368">
        <v>2</v>
      </c>
      <c r="AC368">
        <v>14</v>
      </c>
      <c r="AD368">
        <v>2</v>
      </c>
      <c r="AE368">
        <v>9</v>
      </c>
      <c r="AF368">
        <v>8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1.3333333333333333</v>
      </c>
      <c r="BB368">
        <v>2.6666666666666665</v>
      </c>
      <c r="BC368">
        <v>18.666666666666668</v>
      </c>
      <c r="BD368">
        <v>2.6666666666666665</v>
      </c>
      <c r="BE368">
        <v>12</v>
      </c>
      <c r="BF368">
        <v>10.666666666666666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</row>
    <row r="369" spans="1:124" x14ac:dyDescent="0.25">
      <c r="A369">
        <v>37</v>
      </c>
      <c r="B369">
        <v>4</v>
      </c>
      <c r="C369" t="s">
        <v>60</v>
      </c>
      <c r="D369" t="s">
        <v>61</v>
      </c>
      <c r="E369" t="s">
        <v>83</v>
      </c>
      <c r="F369">
        <v>9</v>
      </c>
      <c r="G369">
        <v>4</v>
      </c>
      <c r="H369">
        <v>16</v>
      </c>
      <c r="I369">
        <v>69.333333333333329</v>
      </c>
      <c r="K369">
        <v>1.3333333333333333</v>
      </c>
      <c r="M369">
        <v>1</v>
      </c>
      <c r="Q369">
        <v>4</v>
      </c>
      <c r="AC369">
        <v>18</v>
      </c>
      <c r="AD369">
        <v>3</v>
      </c>
      <c r="AE369">
        <v>19</v>
      </c>
      <c r="AF369">
        <v>12</v>
      </c>
      <c r="AL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24</v>
      </c>
      <c r="BD369">
        <v>4</v>
      </c>
      <c r="BE369">
        <v>25.333333333333332</v>
      </c>
      <c r="BF369">
        <v>16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1.3333333333333333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</row>
    <row r="370" spans="1:124" x14ac:dyDescent="0.25">
      <c r="A370">
        <v>37</v>
      </c>
      <c r="B370">
        <v>4</v>
      </c>
      <c r="C370" t="s">
        <v>60</v>
      </c>
      <c r="D370" t="s">
        <v>61</v>
      </c>
      <c r="F370">
        <v>10</v>
      </c>
      <c r="G370">
        <v>3</v>
      </c>
      <c r="H370">
        <v>8</v>
      </c>
      <c r="I370">
        <v>23.333333333333336</v>
      </c>
      <c r="K370">
        <v>0</v>
      </c>
      <c r="M370">
        <v>0</v>
      </c>
      <c r="Q370">
        <v>6</v>
      </c>
      <c r="AA370">
        <v>4</v>
      </c>
      <c r="AC370">
        <v>4</v>
      </c>
      <c r="AD370">
        <v>4</v>
      </c>
      <c r="AE370">
        <v>15</v>
      </c>
      <c r="AF370">
        <v>7</v>
      </c>
      <c r="AI370">
        <v>1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2.6666666666666665</v>
      </c>
      <c r="BB370">
        <v>0</v>
      </c>
      <c r="BC370">
        <v>2.6666666666666665</v>
      </c>
      <c r="BD370">
        <v>2.6666666666666665</v>
      </c>
      <c r="BE370">
        <v>10</v>
      </c>
      <c r="BF370">
        <v>4.666666666666667</v>
      </c>
      <c r="BG370">
        <v>0</v>
      </c>
      <c r="BH370">
        <v>0</v>
      </c>
      <c r="BI370">
        <v>0.66666666666666663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</row>
    <row r="371" spans="1:124" x14ac:dyDescent="0.25">
      <c r="A371">
        <v>37</v>
      </c>
      <c r="B371">
        <v>4</v>
      </c>
      <c r="C371" t="s">
        <v>60</v>
      </c>
      <c r="D371" t="s">
        <v>61</v>
      </c>
      <c r="F371">
        <v>11</v>
      </c>
      <c r="G371">
        <v>1</v>
      </c>
      <c r="H371">
        <v>2</v>
      </c>
      <c r="I371">
        <v>30.333333333333336</v>
      </c>
      <c r="K371">
        <v>0.66666666666666663</v>
      </c>
      <c r="M371">
        <v>1</v>
      </c>
      <c r="Q371">
        <v>6</v>
      </c>
      <c r="W371">
        <v>2</v>
      </c>
      <c r="AA371">
        <v>10</v>
      </c>
      <c r="AC371">
        <v>14</v>
      </c>
      <c r="AD371">
        <v>1</v>
      </c>
      <c r="AE371">
        <v>76</v>
      </c>
      <c r="AF371">
        <v>79</v>
      </c>
      <c r="AL371">
        <v>4</v>
      </c>
      <c r="AV371">
        <v>0</v>
      </c>
      <c r="AW371">
        <v>0.33333333333333331</v>
      </c>
      <c r="AX371">
        <v>0</v>
      </c>
      <c r="AY371">
        <v>0</v>
      </c>
      <c r="AZ371">
        <v>0</v>
      </c>
      <c r="BA371">
        <v>1.6666666666666667</v>
      </c>
      <c r="BB371">
        <v>0</v>
      </c>
      <c r="BC371">
        <v>2.3333333333333335</v>
      </c>
      <c r="BD371">
        <v>0.16666666666666666</v>
      </c>
      <c r="BE371">
        <v>12.666666666666666</v>
      </c>
      <c r="BF371">
        <v>13.166666666666666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0.66666666666666663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</row>
    <row r="372" spans="1:124" x14ac:dyDescent="0.25">
      <c r="A372">
        <v>38</v>
      </c>
      <c r="B372">
        <v>1</v>
      </c>
      <c r="C372" t="s">
        <v>64</v>
      </c>
      <c r="D372" t="s">
        <v>61</v>
      </c>
      <c r="F372">
        <v>2</v>
      </c>
      <c r="G372">
        <v>0</v>
      </c>
      <c r="H372">
        <v>1</v>
      </c>
      <c r="I372">
        <v>47.666666666666664</v>
      </c>
      <c r="J372">
        <v>104.02499999999998</v>
      </c>
      <c r="K372">
        <v>0.25</v>
      </c>
      <c r="L372">
        <v>1.7583333333333333</v>
      </c>
      <c r="M372">
        <v>2</v>
      </c>
      <c r="N372">
        <v>0.6</v>
      </c>
      <c r="O372">
        <v>5.240283483520173</v>
      </c>
      <c r="P372">
        <v>2.9802560095849326</v>
      </c>
      <c r="Q372">
        <v>7</v>
      </c>
      <c r="R372">
        <v>8.3000000000000007</v>
      </c>
      <c r="S372">
        <v>103.52054464491702</v>
      </c>
      <c r="T372">
        <v>0.99515063345269927</v>
      </c>
      <c r="W372">
        <v>12</v>
      </c>
      <c r="Z372">
        <v>4</v>
      </c>
      <c r="AA372">
        <v>2</v>
      </c>
      <c r="AC372">
        <v>10</v>
      </c>
      <c r="AD372">
        <v>246</v>
      </c>
      <c r="AE372">
        <v>232</v>
      </c>
      <c r="AF372">
        <v>66</v>
      </c>
      <c r="AR372">
        <v>2</v>
      </c>
      <c r="AS372">
        <v>1</v>
      </c>
      <c r="AV372">
        <v>0</v>
      </c>
      <c r="AW372">
        <v>1</v>
      </c>
      <c r="AX372">
        <v>0</v>
      </c>
      <c r="AY372">
        <v>0</v>
      </c>
      <c r="AZ372">
        <v>0.33333333333333331</v>
      </c>
      <c r="BA372">
        <v>0.16666666666666666</v>
      </c>
      <c r="BB372">
        <v>0</v>
      </c>
      <c r="BC372">
        <v>0.83333333333333337</v>
      </c>
      <c r="BD372">
        <v>20.5</v>
      </c>
      <c r="BE372">
        <v>19.333333333333332</v>
      </c>
      <c r="BF372">
        <v>5.5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0.16666666666666666</v>
      </c>
      <c r="BS372">
        <v>8.3333333333333329E-2</v>
      </c>
      <c r="BT372">
        <v>0</v>
      </c>
      <c r="BV372">
        <v>0.21666666666666665</v>
      </c>
      <c r="BW372">
        <v>8.091666666666665</v>
      </c>
      <c r="BX372">
        <v>0</v>
      </c>
      <c r="BY372">
        <v>0</v>
      </c>
      <c r="BZ372">
        <v>1.35</v>
      </c>
      <c r="CA372">
        <v>1.3833333333333333</v>
      </c>
      <c r="CB372">
        <v>1.0333333333333334</v>
      </c>
      <c r="CC372">
        <v>8.6750000000000007</v>
      </c>
      <c r="CD372">
        <v>16.058333333333334</v>
      </c>
      <c r="CE372">
        <v>8.6833333333333336</v>
      </c>
      <c r="CF372">
        <v>54.61666666666666</v>
      </c>
      <c r="CG372">
        <v>2.1416666666666666</v>
      </c>
      <c r="CH372">
        <v>0</v>
      </c>
      <c r="CI372">
        <v>0.35833333333333328</v>
      </c>
      <c r="CJ372">
        <v>0</v>
      </c>
      <c r="CK372">
        <v>0</v>
      </c>
      <c r="CL372">
        <v>1.6</v>
      </c>
      <c r="CM372">
        <v>0</v>
      </c>
      <c r="CN372">
        <v>0</v>
      </c>
      <c r="CO372">
        <v>0</v>
      </c>
      <c r="CP372">
        <v>1.4166666666666667</v>
      </c>
      <c r="CQ372">
        <v>0</v>
      </c>
      <c r="CR372">
        <v>1.6666666666666666E-2</v>
      </c>
      <c r="CS372">
        <v>0.14166666666666666</v>
      </c>
      <c r="CT372">
        <v>0</v>
      </c>
      <c r="CW372">
        <v>2.6659269190912886</v>
      </c>
      <c r="CX372">
        <v>0.64997616701956973</v>
      </c>
      <c r="CY372">
        <v>0</v>
      </c>
      <c r="CZ372">
        <v>0</v>
      </c>
      <c r="DA372">
        <v>1.7337268340538226</v>
      </c>
      <c r="DB372">
        <v>1.2431000186989827</v>
      </c>
      <c r="DC372">
        <v>1.5485364324640594</v>
      </c>
      <c r="DD372">
        <v>1.466580575415364</v>
      </c>
      <c r="DE372">
        <v>1.6868150911524189</v>
      </c>
      <c r="DF372">
        <v>1.6303733557561255</v>
      </c>
      <c r="DG372">
        <v>1.40677608163065</v>
      </c>
      <c r="DH372">
        <v>0</v>
      </c>
      <c r="DI372">
        <v>1.9489611623639662</v>
      </c>
      <c r="DJ372">
        <v>0</v>
      </c>
      <c r="DK372">
        <v>0</v>
      </c>
      <c r="DL372">
        <v>3.1622776601683791</v>
      </c>
      <c r="DM372">
        <v>0</v>
      </c>
      <c r="DN372">
        <v>0</v>
      </c>
      <c r="DO372">
        <v>0</v>
      </c>
      <c r="DP372">
        <v>2.1141947167347492</v>
      </c>
      <c r="DQ372">
        <v>0</v>
      </c>
      <c r="DR372">
        <v>3.1622776601683795</v>
      </c>
      <c r="DS372">
        <v>1.6180926302570793</v>
      </c>
      <c r="DT372">
        <v>0</v>
      </c>
    </row>
    <row r="373" spans="1:124" x14ac:dyDescent="0.25">
      <c r="A373">
        <v>38</v>
      </c>
      <c r="B373">
        <v>1</v>
      </c>
      <c r="C373" t="s">
        <v>64</v>
      </c>
      <c r="D373" t="s">
        <v>61</v>
      </c>
      <c r="F373">
        <v>3</v>
      </c>
      <c r="G373">
        <v>1</v>
      </c>
      <c r="H373">
        <v>2</v>
      </c>
      <c r="I373">
        <v>208.66666666666666</v>
      </c>
      <c r="K373">
        <v>0.33333333333333331</v>
      </c>
      <c r="M373">
        <v>1</v>
      </c>
      <c r="Q373">
        <v>7</v>
      </c>
      <c r="V373">
        <v>2</v>
      </c>
      <c r="W373">
        <v>24</v>
      </c>
      <c r="Z373">
        <v>32</v>
      </c>
      <c r="AC373">
        <v>4</v>
      </c>
      <c r="AD373">
        <v>480</v>
      </c>
      <c r="AE373">
        <v>284</v>
      </c>
      <c r="AF373">
        <v>426</v>
      </c>
      <c r="AS373">
        <v>2</v>
      </c>
      <c r="AV373">
        <v>0.33333333333333331</v>
      </c>
      <c r="AW373">
        <v>4</v>
      </c>
      <c r="AX373">
        <v>0</v>
      </c>
      <c r="AY373">
        <v>0</v>
      </c>
      <c r="AZ373">
        <v>5.333333333333333</v>
      </c>
      <c r="BA373">
        <v>0</v>
      </c>
      <c r="BB373">
        <v>0</v>
      </c>
      <c r="BC373">
        <v>0.66666666666666663</v>
      </c>
      <c r="BD373">
        <v>80</v>
      </c>
      <c r="BE373">
        <v>47.333333333333336</v>
      </c>
      <c r="BF373">
        <v>71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0.33333333333333331</v>
      </c>
      <c r="BT373">
        <v>0</v>
      </c>
    </row>
    <row r="374" spans="1:124" x14ac:dyDescent="0.25">
      <c r="A374">
        <v>38</v>
      </c>
      <c r="B374">
        <v>1</v>
      </c>
      <c r="C374" t="s">
        <v>64</v>
      </c>
      <c r="D374" t="s">
        <v>61</v>
      </c>
      <c r="F374">
        <v>4</v>
      </c>
      <c r="G374">
        <v>1</v>
      </c>
      <c r="H374">
        <v>2</v>
      </c>
      <c r="I374">
        <v>138.33333333333334</v>
      </c>
      <c r="K374">
        <v>16.666666666666668</v>
      </c>
      <c r="M374">
        <v>2</v>
      </c>
      <c r="Q374">
        <v>7</v>
      </c>
      <c r="W374">
        <v>70</v>
      </c>
      <c r="Z374">
        <v>2</v>
      </c>
      <c r="AB374">
        <v>6</v>
      </c>
      <c r="AC374">
        <v>8</v>
      </c>
      <c r="AD374">
        <v>90</v>
      </c>
      <c r="AE374">
        <v>12</v>
      </c>
      <c r="AF374">
        <v>642</v>
      </c>
      <c r="AL374">
        <v>96</v>
      </c>
      <c r="AS374">
        <v>4</v>
      </c>
      <c r="AV374">
        <v>0</v>
      </c>
      <c r="AW374">
        <v>11.666666666666666</v>
      </c>
      <c r="AX374">
        <v>0</v>
      </c>
      <c r="AY374">
        <v>0</v>
      </c>
      <c r="AZ374">
        <v>0.33333333333333331</v>
      </c>
      <c r="BA374">
        <v>0</v>
      </c>
      <c r="BB374">
        <v>1</v>
      </c>
      <c r="BC374">
        <v>1.3333333333333333</v>
      </c>
      <c r="BD374">
        <v>15</v>
      </c>
      <c r="BE374">
        <v>2</v>
      </c>
      <c r="BF374">
        <v>107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16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0.66666666666666663</v>
      </c>
      <c r="BT374">
        <v>0</v>
      </c>
    </row>
    <row r="375" spans="1:124" x14ac:dyDescent="0.25">
      <c r="A375">
        <v>38</v>
      </c>
      <c r="B375">
        <v>1</v>
      </c>
      <c r="C375" t="s">
        <v>64</v>
      </c>
      <c r="D375" t="s">
        <v>61</v>
      </c>
      <c r="F375">
        <v>5</v>
      </c>
      <c r="G375">
        <v>1</v>
      </c>
      <c r="H375">
        <v>2</v>
      </c>
      <c r="I375">
        <v>349.66666666666669</v>
      </c>
      <c r="K375">
        <v>0</v>
      </c>
      <c r="M375">
        <v>0</v>
      </c>
      <c r="Q375">
        <v>11</v>
      </c>
      <c r="V375">
        <v>11</v>
      </c>
      <c r="W375">
        <v>88</v>
      </c>
      <c r="Z375">
        <v>37</v>
      </c>
      <c r="AA375">
        <v>2</v>
      </c>
      <c r="AB375">
        <v>25</v>
      </c>
      <c r="AC375">
        <v>35</v>
      </c>
      <c r="AD375">
        <v>114</v>
      </c>
      <c r="AE375">
        <v>7</v>
      </c>
      <c r="AF375">
        <v>1724</v>
      </c>
      <c r="AG375">
        <v>4</v>
      </c>
      <c r="AP375">
        <v>51</v>
      </c>
      <c r="AV375">
        <v>1.8333333333333333</v>
      </c>
      <c r="AW375">
        <v>14.666666666666666</v>
      </c>
      <c r="AX375">
        <v>0</v>
      </c>
      <c r="AY375">
        <v>0</v>
      </c>
      <c r="AZ375">
        <v>6.166666666666667</v>
      </c>
      <c r="BA375">
        <v>0.33333333333333331</v>
      </c>
      <c r="BB375">
        <v>4.166666666666667</v>
      </c>
      <c r="BC375">
        <v>5.833333333333333</v>
      </c>
      <c r="BD375">
        <v>19</v>
      </c>
      <c r="BE375">
        <v>1.1666666666666667</v>
      </c>
      <c r="BF375">
        <v>287.33333333333331</v>
      </c>
      <c r="BG375">
        <v>0.66666666666666663</v>
      </c>
      <c r="BH375">
        <v>0</v>
      </c>
      <c r="BI375">
        <v>0</v>
      </c>
      <c r="BJ375">
        <v>0</v>
      </c>
      <c r="BK375">
        <v>0</v>
      </c>
      <c r="BL375">
        <v>8.5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</row>
    <row r="376" spans="1:124" x14ac:dyDescent="0.25">
      <c r="A376">
        <v>38</v>
      </c>
      <c r="B376">
        <v>1</v>
      </c>
      <c r="C376" t="s">
        <v>64</v>
      </c>
      <c r="D376" t="s">
        <v>61</v>
      </c>
      <c r="F376">
        <v>6</v>
      </c>
      <c r="G376">
        <v>1</v>
      </c>
      <c r="H376">
        <v>2</v>
      </c>
      <c r="I376">
        <v>23</v>
      </c>
      <c r="K376">
        <v>0</v>
      </c>
      <c r="M376">
        <v>0</v>
      </c>
      <c r="Q376">
        <v>7</v>
      </c>
      <c r="W376">
        <v>27</v>
      </c>
      <c r="Z376">
        <v>2</v>
      </c>
      <c r="AA376">
        <v>25</v>
      </c>
      <c r="AB376">
        <v>23</v>
      </c>
      <c r="AC376">
        <v>23</v>
      </c>
      <c r="AD376">
        <v>36</v>
      </c>
      <c r="AG376">
        <v>2</v>
      </c>
      <c r="AV376">
        <v>0</v>
      </c>
      <c r="AW376">
        <v>4.5</v>
      </c>
      <c r="AX376">
        <v>0</v>
      </c>
      <c r="AY376">
        <v>0</v>
      </c>
      <c r="AZ376">
        <v>0.33333333333333331</v>
      </c>
      <c r="BA376">
        <v>4.166666666666667</v>
      </c>
      <c r="BB376">
        <v>3.8333333333333335</v>
      </c>
      <c r="BC376">
        <v>3.8333333333333335</v>
      </c>
      <c r="BD376">
        <v>6</v>
      </c>
      <c r="BE376">
        <v>0</v>
      </c>
      <c r="BF376">
        <v>0</v>
      </c>
      <c r="BG376">
        <v>0.33333333333333331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</row>
    <row r="377" spans="1:124" x14ac:dyDescent="0.25">
      <c r="A377">
        <v>38</v>
      </c>
      <c r="B377">
        <v>1</v>
      </c>
      <c r="C377" t="s">
        <v>64</v>
      </c>
      <c r="D377" t="s">
        <v>61</v>
      </c>
      <c r="F377">
        <v>7</v>
      </c>
      <c r="G377">
        <v>1</v>
      </c>
      <c r="H377">
        <v>2</v>
      </c>
      <c r="I377">
        <v>59.666666666666671</v>
      </c>
      <c r="K377">
        <v>0</v>
      </c>
      <c r="M377">
        <v>0</v>
      </c>
      <c r="Q377">
        <v>9</v>
      </c>
      <c r="W377">
        <v>53</v>
      </c>
      <c r="AA377">
        <v>4</v>
      </c>
      <c r="AB377">
        <v>2</v>
      </c>
      <c r="AC377">
        <v>63</v>
      </c>
      <c r="AD377">
        <v>50</v>
      </c>
      <c r="AE377">
        <v>25</v>
      </c>
      <c r="AF377">
        <v>130</v>
      </c>
      <c r="AG377">
        <v>20</v>
      </c>
      <c r="AI377">
        <v>11</v>
      </c>
      <c r="AV377">
        <v>0</v>
      </c>
      <c r="AW377">
        <v>8.8333333333333339</v>
      </c>
      <c r="AX377">
        <v>0</v>
      </c>
      <c r="AY377">
        <v>0</v>
      </c>
      <c r="AZ377">
        <v>0</v>
      </c>
      <c r="BA377">
        <v>0.66666666666666663</v>
      </c>
      <c r="BB377">
        <v>0.33333333333333331</v>
      </c>
      <c r="BC377">
        <v>10.5</v>
      </c>
      <c r="BD377">
        <v>8.3333333333333339</v>
      </c>
      <c r="BE377">
        <v>4.166666666666667</v>
      </c>
      <c r="BF377">
        <v>21.666666666666668</v>
      </c>
      <c r="BG377">
        <v>3.3333333333333335</v>
      </c>
      <c r="BH377">
        <v>0</v>
      </c>
      <c r="BI377">
        <v>1.8333333333333333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</row>
    <row r="378" spans="1:124" x14ac:dyDescent="0.25">
      <c r="A378">
        <v>38</v>
      </c>
      <c r="B378">
        <v>1</v>
      </c>
      <c r="C378" t="s">
        <v>64</v>
      </c>
      <c r="D378" t="s">
        <v>61</v>
      </c>
      <c r="F378">
        <v>8</v>
      </c>
      <c r="G378">
        <v>1</v>
      </c>
      <c r="H378">
        <v>2</v>
      </c>
      <c r="I378">
        <v>90.666666666666671</v>
      </c>
      <c r="K378">
        <v>0.33333333333333331</v>
      </c>
      <c r="M378">
        <v>1</v>
      </c>
      <c r="Q378">
        <v>10</v>
      </c>
      <c r="W378">
        <v>30</v>
      </c>
      <c r="Z378">
        <v>5</v>
      </c>
      <c r="AA378">
        <v>4</v>
      </c>
      <c r="AB378">
        <v>4</v>
      </c>
      <c r="AC378">
        <v>123</v>
      </c>
      <c r="AD378">
        <v>41</v>
      </c>
      <c r="AE378">
        <v>32</v>
      </c>
      <c r="AF378">
        <v>238</v>
      </c>
      <c r="AG378">
        <v>58</v>
      </c>
      <c r="AI378">
        <v>9</v>
      </c>
      <c r="AS378">
        <v>2</v>
      </c>
      <c r="AV378">
        <v>0</v>
      </c>
      <c r="AW378">
        <v>5</v>
      </c>
      <c r="AX378">
        <v>0</v>
      </c>
      <c r="AY378">
        <v>0</v>
      </c>
      <c r="AZ378">
        <v>0.83333333333333337</v>
      </c>
      <c r="BA378">
        <v>0.66666666666666663</v>
      </c>
      <c r="BB378">
        <v>0.66666666666666663</v>
      </c>
      <c r="BC378">
        <v>20.5</v>
      </c>
      <c r="BD378">
        <v>6.833333333333333</v>
      </c>
      <c r="BE378">
        <v>5.333333333333333</v>
      </c>
      <c r="BF378">
        <v>39.666666666666664</v>
      </c>
      <c r="BG378">
        <v>9.6666666666666661</v>
      </c>
      <c r="BH378">
        <v>0</v>
      </c>
      <c r="BI378">
        <v>1.5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0.33333333333333331</v>
      </c>
      <c r="BT378">
        <v>0</v>
      </c>
    </row>
    <row r="379" spans="1:124" x14ac:dyDescent="0.25">
      <c r="A379">
        <v>38</v>
      </c>
      <c r="B379">
        <v>1</v>
      </c>
      <c r="C379" t="s">
        <v>64</v>
      </c>
      <c r="D379" t="s">
        <v>61</v>
      </c>
      <c r="F379">
        <v>9</v>
      </c>
      <c r="G379">
        <v>0</v>
      </c>
      <c r="H379">
        <v>1</v>
      </c>
      <c r="I379">
        <v>36.416666666666671</v>
      </c>
      <c r="K379">
        <v>0</v>
      </c>
      <c r="M379">
        <v>0</v>
      </c>
      <c r="Q379">
        <v>11</v>
      </c>
      <c r="W379">
        <v>85</v>
      </c>
      <c r="Z379">
        <v>2</v>
      </c>
      <c r="AA379">
        <v>6</v>
      </c>
      <c r="AB379">
        <v>4</v>
      </c>
      <c r="AC379">
        <v>175</v>
      </c>
      <c r="AD379">
        <v>29</v>
      </c>
      <c r="AE379">
        <v>28</v>
      </c>
      <c r="AF379">
        <v>52</v>
      </c>
      <c r="AG379">
        <v>49</v>
      </c>
      <c r="AI379">
        <v>3</v>
      </c>
      <c r="AP379">
        <v>4</v>
      </c>
      <c r="AV379">
        <v>0</v>
      </c>
      <c r="AW379">
        <v>7.083333333333333</v>
      </c>
      <c r="AX379">
        <v>0</v>
      </c>
      <c r="AY379">
        <v>0</v>
      </c>
      <c r="AZ379">
        <v>0.16666666666666666</v>
      </c>
      <c r="BA379">
        <v>0.5</v>
      </c>
      <c r="BB379">
        <v>0.33333333333333331</v>
      </c>
      <c r="BC379">
        <v>14.583333333333334</v>
      </c>
      <c r="BD379">
        <v>2.4166666666666665</v>
      </c>
      <c r="BE379">
        <v>2.3333333333333335</v>
      </c>
      <c r="BF379">
        <v>4.333333333333333</v>
      </c>
      <c r="BG379">
        <v>4.083333333333333</v>
      </c>
      <c r="BH379">
        <v>0</v>
      </c>
      <c r="BI379">
        <v>0.25</v>
      </c>
      <c r="BJ379">
        <v>0</v>
      </c>
      <c r="BK379">
        <v>0</v>
      </c>
      <c r="BL379">
        <v>0.33333333333333331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</row>
    <row r="380" spans="1:124" x14ac:dyDescent="0.25">
      <c r="A380">
        <v>38</v>
      </c>
      <c r="B380">
        <v>1</v>
      </c>
      <c r="C380" t="s">
        <v>64</v>
      </c>
      <c r="D380" t="s">
        <v>61</v>
      </c>
      <c r="F380">
        <v>10</v>
      </c>
      <c r="G380">
        <v>1</v>
      </c>
      <c r="H380">
        <v>2</v>
      </c>
      <c r="I380">
        <v>36.166666666666671</v>
      </c>
      <c r="K380">
        <v>0</v>
      </c>
      <c r="M380">
        <v>0</v>
      </c>
      <c r="Q380">
        <v>7</v>
      </c>
      <c r="W380">
        <v>37</v>
      </c>
      <c r="AA380">
        <v>20</v>
      </c>
      <c r="AC380">
        <v>78</v>
      </c>
      <c r="AD380">
        <v>15</v>
      </c>
      <c r="AE380">
        <v>19</v>
      </c>
      <c r="AF380">
        <v>36</v>
      </c>
      <c r="AG380">
        <v>12</v>
      </c>
      <c r="AV380">
        <v>0</v>
      </c>
      <c r="AW380">
        <v>6.166666666666667</v>
      </c>
      <c r="AX380">
        <v>0</v>
      </c>
      <c r="AY380">
        <v>0</v>
      </c>
      <c r="AZ380">
        <v>0</v>
      </c>
      <c r="BA380">
        <v>3.3333333333333335</v>
      </c>
      <c r="BB380">
        <v>0</v>
      </c>
      <c r="BC380">
        <v>13</v>
      </c>
      <c r="BD380">
        <v>2.5</v>
      </c>
      <c r="BE380">
        <v>3.1666666666666665</v>
      </c>
      <c r="BF380">
        <v>6</v>
      </c>
      <c r="BG380">
        <v>2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</row>
    <row r="381" spans="1:124" x14ac:dyDescent="0.25">
      <c r="A381">
        <v>38</v>
      </c>
      <c r="B381">
        <v>1</v>
      </c>
      <c r="C381" t="s">
        <v>64</v>
      </c>
      <c r="D381" t="s">
        <v>61</v>
      </c>
      <c r="F381">
        <v>11</v>
      </c>
      <c r="G381">
        <v>2</v>
      </c>
      <c r="H381">
        <v>4</v>
      </c>
      <c r="I381">
        <v>50</v>
      </c>
      <c r="K381">
        <v>0</v>
      </c>
      <c r="M381">
        <v>0</v>
      </c>
      <c r="Q381">
        <v>7</v>
      </c>
      <c r="W381">
        <v>54</v>
      </c>
      <c r="AA381">
        <v>12</v>
      </c>
      <c r="AC381">
        <v>47</v>
      </c>
      <c r="AE381">
        <v>6</v>
      </c>
      <c r="AF381">
        <v>11</v>
      </c>
      <c r="AG381">
        <v>4</v>
      </c>
      <c r="AP381">
        <v>16</v>
      </c>
      <c r="AV381">
        <v>0</v>
      </c>
      <c r="AW381">
        <v>18</v>
      </c>
      <c r="AX381">
        <v>0</v>
      </c>
      <c r="AY381">
        <v>0</v>
      </c>
      <c r="AZ381">
        <v>0</v>
      </c>
      <c r="BA381">
        <v>4</v>
      </c>
      <c r="BB381">
        <v>0</v>
      </c>
      <c r="BC381">
        <v>15.666666666666666</v>
      </c>
      <c r="BD381">
        <v>0</v>
      </c>
      <c r="BE381">
        <v>2</v>
      </c>
      <c r="BF381">
        <v>3.6666666666666665</v>
      </c>
      <c r="BG381">
        <v>1.3333333333333333</v>
      </c>
      <c r="BH381">
        <v>0</v>
      </c>
      <c r="BI381">
        <v>0</v>
      </c>
      <c r="BJ381">
        <v>0</v>
      </c>
      <c r="BK381">
        <v>0</v>
      </c>
      <c r="BL381">
        <v>5.333333333333333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</row>
    <row r="382" spans="1:124" x14ac:dyDescent="0.25">
      <c r="A382">
        <v>39</v>
      </c>
      <c r="B382">
        <v>5</v>
      </c>
      <c r="C382" t="s">
        <v>67</v>
      </c>
      <c r="D382" t="s">
        <v>61</v>
      </c>
      <c r="F382">
        <v>2</v>
      </c>
      <c r="G382">
        <v>1</v>
      </c>
      <c r="H382">
        <v>2</v>
      </c>
      <c r="I382">
        <v>120</v>
      </c>
      <c r="J382">
        <v>69.566666666666663</v>
      </c>
      <c r="K382">
        <v>0.16666666666666666</v>
      </c>
      <c r="L382">
        <v>0.39166666666666666</v>
      </c>
      <c r="M382">
        <v>1</v>
      </c>
      <c r="N382">
        <v>0.6</v>
      </c>
      <c r="O382">
        <v>0.81085422111575289</v>
      </c>
      <c r="P382">
        <v>2.070266096465752</v>
      </c>
      <c r="Q382">
        <v>7</v>
      </c>
      <c r="R382">
        <v>4.9000000000000004</v>
      </c>
      <c r="S382">
        <v>49.62465287374318</v>
      </c>
      <c r="T382">
        <v>0.71333952381997867</v>
      </c>
      <c r="Z382">
        <v>45</v>
      </c>
      <c r="AA382">
        <v>4</v>
      </c>
      <c r="AB382">
        <v>3</v>
      </c>
      <c r="AC382">
        <v>97</v>
      </c>
      <c r="AD382">
        <v>130</v>
      </c>
      <c r="AE382">
        <v>22</v>
      </c>
      <c r="AF382">
        <v>419</v>
      </c>
      <c r="AS382">
        <v>1</v>
      </c>
      <c r="AV382">
        <v>0</v>
      </c>
      <c r="AW382">
        <v>0</v>
      </c>
      <c r="AX382">
        <v>0</v>
      </c>
      <c r="AY382">
        <v>0</v>
      </c>
      <c r="AZ382">
        <v>7.5</v>
      </c>
      <c r="BA382">
        <v>0.66666666666666663</v>
      </c>
      <c r="BB382">
        <v>0.5</v>
      </c>
      <c r="BC382">
        <v>16.166666666666668</v>
      </c>
      <c r="BD382">
        <v>21.666666666666668</v>
      </c>
      <c r="BE382">
        <v>3.6666666666666665</v>
      </c>
      <c r="BF382">
        <v>69.833333333333329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0.16666666666666666</v>
      </c>
      <c r="BT382">
        <v>0</v>
      </c>
      <c r="BV382">
        <v>0</v>
      </c>
      <c r="BW382">
        <v>8.3333333333333343E-2</v>
      </c>
      <c r="BX382">
        <v>0</v>
      </c>
      <c r="BY382">
        <v>0</v>
      </c>
      <c r="BZ382">
        <v>0.85</v>
      </c>
      <c r="CA382">
        <v>0.4416666666666666</v>
      </c>
      <c r="CB382">
        <v>6.6666666666666666E-2</v>
      </c>
      <c r="CC382">
        <v>4.7583333333333337</v>
      </c>
      <c r="CD382">
        <v>4.7166666666666668</v>
      </c>
      <c r="CE382">
        <v>10.6</v>
      </c>
      <c r="CF382">
        <v>33.516666666666666</v>
      </c>
      <c r="CG382">
        <v>0</v>
      </c>
      <c r="CH382">
        <v>0</v>
      </c>
      <c r="CI382">
        <v>14.533333333333335</v>
      </c>
      <c r="CJ382">
        <v>0</v>
      </c>
      <c r="CK382">
        <v>0</v>
      </c>
      <c r="CL382">
        <v>0.375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1.6666666666666666E-2</v>
      </c>
      <c r="CT382">
        <v>0</v>
      </c>
      <c r="CW382">
        <v>0</v>
      </c>
      <c r="CX382">
        <v>3.1622776601683791</v>
      </c>
      <c r="CY382">
        <v>0</v>
      </c>
      <c r="CZ382">
        <v>0</v>
      </c>
      <c r="DA382">
        <v>2.7659494414268253</v>
      </c>
      <c r="DB382">
        <v>1.1868309479713353</v>
      </c>
      <c r="DC382">
        <v>2.4152294576982398</v>
      </c>
      <c r="DD382">
        <v>1.4702034250841436</v>
      </c>
      <c r="DE382">
        <v>1.1688970601330928</v>
      </c>
      <c r="DF382">
        <v>0.69809215333133845</v>
      </c>
      <c r="DG382">
        <v>0</v>
      </c>
      <c r="DH382">
        <v>0</v>
      </c>
      <c r="DI382">
        <v>2.6407086405382292</v>
      </c>
      <c r="DJ382">
        <v>0</v>
      </c>
      <c r="DK382">
        <v>0</v>
      </c>
      <c r="DL382">
        <v>2.180472004375559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3.1622776601683795</v>
      </c>
      <c r="DT382">
        <v>0</v>
      </c>
    </row>
    <row r="383" spans="1:124" x14ac:dyDescent="0.25">
      <c r="A383">
        <v>39</v>
      </c>
      <c r="B383">
        <v>5</v>
      </c>
      <c r="C383" t="s">
        <v>67</v>
      </c>
      <c r="D383" t="s">
        <v>61</v>
      </c>
      <c r="F383">
        <v>3</v>
      </c>
      <c r="G383">
        <v>1</v>
      </c>
      <c r="H383">
        <v>2</v>
      </c>
      <c r="I383">
        <v>103.83333333333333</v>
      </c>
      <c r="K383">
        <v>0</v>
      </c>
      <c r="M383">
        <v>0</v>
      </c>
      <c r="Q383">
        <v>4</v>
      </c>
      <c r="AA383">
        <v>1</v>
      </c>
      <c r="AC383">
        <v>70</v>
      </c>
      <c r="AE383">
        <v>216</v>
      </c>
      <c r="AF383">
        <v>336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0.16666666666666666</v>
      </c>
      <c r="BB383">
        <v>0</v>
      </c>
      <c r="BC383">
        <v>11.666666666666666</v>
      </c>
      <c r="BD383">
        <v>0</v>
      </c>
      <c r="BE383">
        <v>36</v>
      </c>
      <c r="BF383">
        <v>56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</row>
    <row r="384" spans="1:124" x14ac:dyDescent="0.25">
      <c r="A384">
        <v>39</v>
      </c>
      <c r="B384">
        <v>5</v>
      </c>
      <c r="C384" t="s">
        <v>67</v>
      </c>
      <c r="D384" t="s">
        <v>61</v>
      </c>
      <c r="F384">
        <v>4</v>
      </c>
      <c r="G384">
        <v>0</v>
      </c>
      <c r="H384">
        <v>1</v>
      </c>
      <c r="I384">
        <v>17.166666666666664</v>
      </c>
      <c r="K384">
        <v>0.25</v>
      </c>
      <c r="M384">
        <v>1</v>
      </c>
      <c r="Q384">
        <v>6</v>
      </c>
      <c r="Z384">
        <v>2</v>
      </c>
      <c r="AA384">
        <v>15</v>
      </c>
      <c r="AC384">
        <v>61</v>
      </c>
      <c r="AD384">
        <v>4</v>
      </c>
      <c r="AE384">
        <v>2</v>
      </c>
      <c r="AF384">
        <v>122</v>
      </c>
      <c r="AL384">
        <v>3</v>
      </c>
      <c r="AV384">
        <v>0</v>
      </c>
      <c r="AW384">
        <v>0</v>
      </c>
      <c r="AX384">
        <v>0</v>
      </c>
      <c r="AY384">
        <v>0</v>
      </c>
      <c r="AZ384">
        <v>0.16666666666666666</v>
      </c>
      <c r="BA384">
        <v>1.25</v>
      </c>
      <c r="BB384">
        <v>0</v>
      </c>
      <c r="BC384">
        <v>5.083333333333333</v>
      </c>
      <c r="BD384">
        <v>0.33333333333333331</v>
      </c>
      <c r="BE384">
        <v>0.16666666666666666</v>
      </c>
      <c r="BF384">
        <v>10.166666666666666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0.25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</row>
    <row r="385" spans="1:124" x14ac:dyDescent="0.25">
      <c r="A385">
        <v>39</v>
      </c>
      <c r="B385">
        <v>5</v>
      </c>
      <c r="C385" t="s">
        <v>67</v>
      </c>
      <c r="D385" t="s">
        <v>61</v>
      </c>
      <c r="F385">
        <v>5</v>
      </c>
      <c r="G385">
        <v>1</v>
      </c>
      <c r="H385">
        <v>2</v>
      </c>
      <c r="I385">
        <v>50.833333333333329</v>
      </c>
      <c r="K385">
        <v>0</v>
      </c>
      <c r="M385">
        <v>0</v>
      </c>
      <c r="Q385">
        <v>8</v>
      </c>
      <c r="W385">
        <v>5</v>
      </c>
      <c r="Z385">
        <v>5</v>
      </c>
      <c r="AA385">
        <v>1</v>
      </c>
      <c r="AB385">
        <v>1</v>
      </c>
      <c r="AC385">
        <v>46</v>
      </c>
      <c r="AD385">
        <v>5</v>
      </c>
      <c r="AE385">
        <v>34</v>
      </c>
      <c r="AF385">
        <v>208</v>
      </c>
      <c r="AV385">
        <v>0</v>
      </c>
      <c r="AW385">
        <v>0.83333333333333337</v>
      </c>
      <c r="AX385">
        <v>0</v>
      </c>
      <c r="AY385">
        <v>0</v>
      </c>
      <c r="AZ385">
        <v>0.83333333333333337</v>
      </c>
      <c r="BA385">
        <v>0.16666666666666666</v>
      </c>
      <c r="BB385">
        <v>0.16666666666666666</v>
      </c>
      <c r="BC385">
        <v>7.666666666666667</v>
      </c>
      <c r="BD385">
        <v>0.83333333333333337</v>
      </c>
      <c r="BE385">
        <v>5.666666666666667</v>
      </c>
      <c r="BF385">
        <v>34.666666666666664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</row>
    <row r="386" spans="1:124" x14ac:dyDescent="0.25">
      <c r="A386">
        <v>39</v>
      </c>
      <c r="B386">
        <v>5</v>
      </c>
      <c r="C386" t="s">
        <v>67</v>
      </c>
      <c r="D386" t="s">
        <v>61</v>
      </c>
      <c r="F386">
        <v>6</v>
      </c>
      <c r="G386">
        <v>4</v>
      </c>
      <c r="H386">
        <v>16</v>
      </c>
      <c r="I386">
        <v>40</v>
      </c>
      <c r="K386">
        <v>2.6666666666666665</v>
      </c>
      <c r="M386">
        <v>1</v>
      </c>
      <c r="Q386">
        <v>4</v>
      </c>
      <c r="AC386">
        <v>4</v>
      </c>
      <c r="AD386">
        <v>7</v>
      </c>
      <c r="AE386">
        <v>4</v>
      </c>
      <c r="AF386">
        <v>15</v>
      </c>
      <c r="AL386">
        <v>2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5.333333333333333</v>
      </c>
      <c r="BD386">
        <v>9.3333333333333339</v>
      </c>
      <c r="BE386">
        <v>5.333333333333333</v>
      </c>
      <c r="BF386">
        <v>20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2.6666666666666665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</row>
    <row r="387" spans="1:124" x14ac:dyDescent="0.25">
      <c r="A387">
        <v>39</v>
      </c>
      <c r="B387">
        <v>5</v>
      </c>
      <c r="C387" t="s">
        <v>67</v>
      </c>
      <c r="D387" t="s">
        <v>61</v>
      </c>
      <c r="F387">
        <v>7</v>
      </c>
      <c r="G387">
        <v>2</v>
      </c>
      <c r="H387">
        <v>4</v>
      </c>
      <c r="I387">
        <v>23</v>
      </c>
      <c r="K387">
        <v>0.33333333333333331</v>
      </c>
      <c r="M387">
        <v>1</v>
      </c>
      <c r="Q387">
        <v>4</v>
      </c>
      <c r="AC387">
        <v>2</v>
      </c>
      <c r="AD387">
        <v>17</v>
      </c>
      <c r="AE387">
        <v>14</v>
      </c>
      <c r="AF387">
        <v>36</v>
      </c>
      <c r="AL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0.66666666666666663</v>
      </c>
      <c r="BD387">
        <v>5.666666666666667</v>
      </c>
      <c r="BE387">
        <v>4.666666666666667</v>
      </c>
      <c r="BF387">
        <v>12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0.33333333333333331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</row>
    <row r="388" spans="1:124" x14ac:dyDescent="0.25">
      <c r="A388">
        <v>39</v>
      </c>
      <c r="B388">
        <v>5</v>
      </c>
      <c r="C388" t="s">
        <v>67</v>
      </c>
      <c r="D388" t="s">
        <v>61</v>
      </c>
      <c r="F388">
        <v>8</v>
      </c>
      <c r="G388">
        <v>2</v>
      </c>
      <c r="H388">
        <v>4</v>
      </c>
      <c r="I388">
        <v>87.333333333333343</v>
      </c>
      <c r="K388">
        <v>0</v>
      </c>
      <c r="M388">
        <v>0</v>
      </c>
      <c r="Q388">
        <v>4</v>
      </c>
      <c r="AC388">
        <v>3</v>
      </c>
      <c r="AD388">
        <v>24</v>
      </c>
      <c r="AE388">
        <v>31</v>
      </c>
      <c r="AF388">
        <v>204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1</v>
      </c>
      <c r="BD388">
        <v>8</v>
      </c>
      <c r="BE388">
        <v>10.333333333333334</v>
      </c>
      <c r="BF388">
        <v>68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</row>
    <row r="389" spans="1:124" x14ac:dyDescent="0.25">
      <c r="A389">
        <v>39</v>
      </c>
      <c r="B389">
        <v>5</v>
      </c>
      <c r="C389" t="s">
        <v>67</v>
      </c>
      <c r="D389" t="s">
        <v>61</v>
      </c>
      <c r="F389">
        <v>9</v>
      </c>
      <c r="G389">
        <v>2</v>
      </c>
      <c r="H389">
        <v>4</v>
      </c>
      <c r="I389">
        <v>171.33333333333334</v>
      </c>
      <c r="K389">
        <v>0.33333333333333331</v>
      </c>
      <c r="M389">
        <v>1</v>
      </c>
      <c r="Q389">
        <v>4</v>
      </c>
      <c r="AD389">
        <v>4</v>
      </c>
      <c r="AE389">
        <v>92</v>
      </c>
      <c r="AF389">
        <v>50</v>
      </c>
      <c r="AI389">
        <v>368</v>
      </c>
      <c r="AL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1.3333333333333333</v>
      </c>
      <c r="BE389">
        <v>30.666666666666668</v>
      </c>
      <c r="BF389">
        <v>16.666666666666668</v>
      </c>
      <c r="BG389">
        <v>0</v>
      </c>
      <c r="BH389">
        <v>0</v>
      </c>
      <c r="BI389">
        <v>122.66666666666667</v>
      </c>
      <c r="BJ389">
        <v>0</v>
      </c>
      <c r="BK389">
        <v>0</v>
      </c>
      <c r="BL389">
        <v>0</v>
      </c>
      <c r="BM389">
        <v>0.33333333333333331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</row>
    <row r="390" spans="1:124" x14ac:dyDescent="0.25">
      <c r="A390">
        <v>39</v>
      </c>
      <c r="B390">
        <v>5</v>
      </c>
      <c r="C390" t="s">
        <v>67</v>
      </c>
      <c r="D390" t="s">
        <v>61</v>
      </c>
      <c r="F390">
        <v>10</v>
      </c>
      <c r="G390">
        <v>2</v>
      </c>
      <c r="H390">
        <v>4</v>
      </c>
      <c r="I390">
        <v>38.666666666666664</v>
      </c>
      <c r="K390">
        <v>0</v>
      </c>
      <c r="M390">
        <v>0</v>
      </c>
      <c r="Q390">
        <v>4</v>
      </c>
      <c r="AA390">
        <v>3</v>
      </c>
      <c r="AE390">
        <v>24</v>
      </c>
      <c r="AF390">
        <v>38</v>
      </c>
      <c r="AI390">
        <v>51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>
        <v>0</v>
      </c>
      <c r="BC390">
        <v>0</v>
      </c>
      <c r="BD390">
        <v>0</v>
      </c>
      <c r="BE390">
        <v>8</v>
      </c>
      <c r="BF390">
        <v>12.666666666666666</v>
      </c>
      <c r="BG390">
        <v>0</v>
      </c>
      <c r="BH390">
        <v>0</v>
      </c>
      <c r="BI390">
        <v>17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</row>
    <row r="391" spans="1:124" x14ac:dyDescent="0.25">
      <c r="A391">
        <v>39</v>
      </c>
      <c r="B391">
        <v>5</v>
      </c>
      <c r="C391" t="s">
        <v>67</v>
      </c>
      <c r="D391" t="s">
        <v>61</v>
      </c>
      <c r="F391">
        <v>11</v>
      </c>
      <c r="G391">
        <v>1</v>
      </c>
      <c r="H391">
        <v>2</v>
      </c>
      <c r="I391">
        <v>43.499999999999993</v>
      </c>
      <c r="K391">
        <v>0.16666666666666666</v>
      </c>
      <c r="M391">
        <v>1</v>
      </c>
      <c r="Q391">
        <v>4</v>
      </c>
      <c r="AA391">
        <v>7</v>
      </c>
      <c r="AE391">
        <v>9</v>
      </c>
      <c r="AF391">
        <v>211</v>
      </c>
      <c r="AI391">
        <v>34</v>
      </c>
      <c r="AL391">
        <v>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1.1666666666666667</v>
      </c>
      <c r="BB391">
        <v>0</v>
      </c>
      <c r="BC391">
        <v>0</v>
      </c>
      <c r="BD391">
        <v>0</v>
      </c>
      <c r="BE391">
        <v>1.5</v>
      </c>
      <c r="BF391">
        <v>35.166666666666664</v>
      </c>
      <c r="BG391">
        <v>0</v>
      </c>
      <c r="BH391">
        <v>0</v>
      </c>
      <c r="BI391">
        <v>5.666666666666667</v>
      </c>
      <c r="BJ391">
        <v>0</v>
      </c>
      <c r="BK391">
        <v>0</v>
      </c>
      <c r="BL391">
        <v>0</v>
      </c>
      <c r="BM391">
        <v>0.16666666666666666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</row>
    <row r="392" spans="1:124" x14ac:dyDescent="0.25">
      <c r="A392">
        <v>40</v>
      </c>
      <c r="B392">
        <v>2</v>
      </c>
      <c r="C392" t="s">
        <v>68</v>
      </c>
      <c r="D392" t="s">
        <v>61</v>
      </c>
      <c r="F392">
        <v>2</v>
      </c>
      <c r="G392">
        <v>0</v>
      </c>
      <c r="H392">
        <v>1</v>
      </c>
      <c r="I392">
        <v>68.833333333333343</v>
      </c>
      <c r="J392">
        <v>101.25</v>
      </c>
      <c r="K392">
        <v>0</v>
      </c>
      <c r="L392">
        <v>0.25</v>
      </c>
      <c r="M392">
        <v>0</v>
      </c>
      <c r="N392">
        <v>0.2</v>
      </c>
      <c r="O392">
        <v>0.59447040441757493</v>
      </c>
      <c r="P392">
        <v>2.3778816176702997</v>
      </c>
      <c r="Q392">
        <v>8</v>
      </c>
      <c r="R392">
        <v>7.8</v>
      </c>
      <c r="S392">
        <v>40.81131303456111</v>
      </c>
      <c r="T392">
        <v>0.40307469663764062</v>
      </c>
      <c r="W392">
        <v>74</v>
      </c>
      <c r="Z392">
        <v>176</v>
      </c>
      <c r="AA392">
        <v>8</v>
      </c>
      <c r="AC392">
        <v>12</v>
      </c>
      <c r="AD392">
        <v>144</v>
      </c>
      <c r="AE392">
        <v>378</v>
      </c>
      <c r="AF392">
        <v>32</v>
      </c>
      <c r="AP392">
        <v>2</v>
      </c>
      <c r="AV392">
        <v>0</v>
      </c>
      <c r="AW392">
        <v>6.166666666666667</v>
      </c>
      <c r="AX392">
        <v>0</v>
      </c>
      <c r="AY392">
        <v>0</v>
      </c>
      <c r="AZ392">
        <v>14.666666666666666</v>
      </c>
      <c r="BA392">
        <v>0.66666666666666663</v>
      </c>
      <c r="BB392">
        <v>0</v>
      </c>
      <c r="BC392">
        <v>1</v>
      </c>
      <c r="BD392">
        <v>12</v>
      </c>
      <c r="BE392">
        <v>31.5</v>
      </c>
      <c r="BF392">
        <v>2.6666666666666665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0.16666666666666666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V392">
        <v>0.1</v>
      </c>
      <c r="BW392">
        <v>7.7666666666666675</v>
      </c>
      <c r="BX392">
        <v>0</v>
      </c>
      <c r="BY392">
        <v>0</v>
      </c>
      <c r="BZ392">
        <v>4.1500000000000004</v>
      </c>
      <c r="CA392">
        <v>18.433333333333334</v>
      </c>
      <c r="CB392">
        <v>0.16666666666666666</v>
      </c>
      <c r="CC392">
        <v>11.900000000000002</v>
      </c>
      <c r="CD392">
        <v>18.750000000000004</v>
      </c>
      <c r="CE392">
        <v>9.2166666666666703</v>
      </c>
      <c r="CF392">
        <v>30.133333333333333</v>
      </c>
      <c r="CG392">
        <v>0.25</v>
      </c>
      <c r="CH392">
        <v>0</v>
      </c>
      <c r="CI392">
        <v>0.05</v>
      </c>
      <c r="CJ392">
        <v>0</v>
      </c>
      <c r="CK392">
        <v>0</v>
      </c>
      <c r="CL392">
        <v>0.18333333333333332</v>
      </c>
      <c r="CM392">
        <v>0</v>
      </c>
      <c r="CN392">
        <v>0</v>
      </c>
      <c r="CO392">
        <v>0</v>
      </c>
      <c r="CP392">
        <v>0.33333333333333331</v>
      </c>
      <c r="CQ392">
        <v>0</v>
      </c>
      <c r="CR392">
        <v>0</v>
      </c>
      <c r="CS392">
        <v>6.6666666666666666E-2</v>
      </c>
      <c r="CT392">
        <v>0</v>
      </c>
      <c r="CW392">
        <v>2.2498285257018433</v>
      </c>
      <c r="CX392">
        <v>0.5597893122977271</v>
      </c>
      <c r="CY392">
        <v>0</v>
      </c>
      <c r="CZ392">
        <v>0</v>
      </c>
      <c r="DA392">
        <v>1.6328098817720829</v>
      </c>
      <c r="DB392">
        <v>0.67034184331596625</v>
      </c>
      <c r="DC392">
        <v>1.699673171197595</v>
      </c>
      <c r="DD392">
        <v>1.0275054026805515</v>
      </c>
      <c r="DE392">
        <v>1.0845572101990324</v>
      </c>
      <c r="DF392">
        <v>0.8437904404597022</v>
      </c>
      <c r="DG392">
        <v>2.2498285257018433</v>
      </c>
      <c r="DH392">
        <v>0</v>
      </c>
      <c r="DI392">
        <v>3.1622776601683791</v>
      </c>
      <c r="DJ392">
        <v>0</v>
      </c>
      <c r="DK392">
        <v>0</v>
      </c>
      <c r="DL392">
        <v>3.1622776601683795</v>
      </c>
      <c r="DM392">
        <v>0</v>
      </c>
      <c r="DN392">
        <v>0</v>
      </c>
      <c r="DO392">
        <v>0</v>
      </c>
      <c r="DP392">
        <v>1.5456030825826175</v>
      </c>
      <c r="DQ392">
        <v>0</v>
      </c>
      <c r="DR392">
        <v>0</v>
      </c>
      <c r="DS392">
        <v>3.1622776601683795</v>
      </c>
      <c r="DT392">
        <v>0</v>
      </c>
    </row>
    <row r="393" spans="1:124" x14ac:dyDescent="0.25">
      <c r="A393">
        <v>40</v>
      </c>
      <c r="B393">
        <v>2</v>
      </c>
      <c r="C393" t="s">
        <v>68</v>
      </c>
      <c r="D393" t="s">
        <v>61</v>
      </c>
      <c r="F393">
        <v>3</v>
      </c>
      <c r="G393">
        <v>1</v>
      </c>
      <c r="H393">
        <v>2</v>
      </c>
      <c r="I393">
        <v>76.333333333333343</v>
      </c>
      <c r="K393">
        <v>0</v>
      </c>
      <c r="M393">
        <v>0</v>
      </c>
      <c r="Q393">
        <v>8</v>
      </c>
      <c r="V393">
        <v>4</v>
      </c>
      <c r="W393">
        <v>78</v>
      </c>
      <c r="Z393">
        <v>112</v>
      </c>
      <c r="AA393">
        <v>26</v>
      </c>
      <c r="AC393">
        <v>22</v>
      </c>
      <c r="AD393">
        <v>164</v>
      </c>
      <c r="AE393">
        <v>18</v>
      </c>
      <c r="AF393">
        <v>34</v>
      </c>
      <c r="AV393">
        <v>0.66666666666666663</v>
      </c>
      <c r="AW393">
        <v>13</v>
      </c>
      <c r="AX393">
        <v>0</v>
      </c>
      <c r="AY393">
        <v>0</v>
      </c>
      <c r="AZ393">
        <v>18.666666666666668</v>
      </c>
      <c r="BA393">
        <v>4.333333333333333</v>
      </c>
      <c r="BB393">
        <v>0</v>
      </c>
      <c r="BC393">
        <v>3.6666666666666665</v>
      </c>
      <c r="BD393">
        <v>27.333333333333332</v>
      </c>
      <c r="BE393">
        <v>3</v>
      </c>
      <c r="BF393">
        <v>5.666666666666667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</row>
    <row r="394" spans="1:124" x14ac:dyDescent="0.25">
      <c r="A394">
        <v>40</v>
      </c>
      <c r="B394">
        <v>2</v>
      </c>
      <c r="C394" t="s">
        <v>68</v>
      </c>
      <c r="D394" t="s">
        <v>61</v>
      </c>
      <c r="F394">
        <v>4</v>
      </c>
      <c r="G394">
        <v>0</v>
      </c>
      <c r="H394">
        <v>1</v>
      </c>
      <c r="I394">
        <v>153.83333333333334</v>
      </c>
      <c r="K394">
        <v>1.8333333333333333</v>
      </c>
      <c r="M394">
        <v>1</v>
      </c>
      <c r="Q394">
        <v>8</v>
      </c>
      <c r="W394">
        <v>22</v>
      </c>
      <c r="Z394">
        <v>44</v>
      </c>
      <c r="AA394">
        <v>92</v>
      </c>
      <c r="AB394">
        <v>8</v>
      </c>
      <c r="AC394">
        <v>76</v>
      </c>
      <c r="AD394">
        <v>720</v>
      </c>
      <c r="AE394">
        <v>172</v>
      </c>
      <c r="AF394">
        <v>712</v>
      </c>
      <c r="AL394">
        <v>22</v>
      </c>
      <c r="AV394">
        <v>0</v>
      </c>
      <c r="AW394">
        <v>1.8333333333333333</v>
      </c>
      <c r="AX394">
        <v>0</v>
      </c>
      <c r="AY394">
        <v>0</v>
      </c>
      <c r="AZ394">
        <v>3.6666666666666665</v>
      </c>
      <c r="BA394">
        <v>7.666666666666667</v>
      </c>
      <c r="BB394">
        <v>0.66666666666666663</v>
      </c>
      <c r="BC394">
        <v>6.333333333333333</v>
      </c>
      <c r="BD394">
        <v>60</v>
      </c>
      <c r="BE394">
        <v>14.333333333333334</v>
      </c>
      <c r="BF394">
        <v>59.333333333333336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1.8333333333333333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</row>
    <row r="395" spans="1:124" x14ac:dyDescent="0.25">
      <c r="A395">
        <v>40</v>
      </c>
      <c r="B395">
        <v>2</v>
      </c>
      <c r="C395" t="s">
        <v>68</v>
      </c>
      <c r="D395" t="s">
        <v>61</v>
      </c>
      <c r="F395">
        <v>5</v>
      </c>
      <c r="G395">
        <v>1</v>
      </c>
      <c r="H395">
        <v>2</v>
      </c>
      <c r="I395">
        <v>171.5</v>
      </c>
      <c r="K395">
        <v>0</v>
      </c>
      <c r="M395">
        <v>0</v>
      </c>
      <c r="Q395">
        <v>10</v>
      </c>
      <c r="V395">
        <v>2</v>
      </c>
      <c r="W395">
        <v>32</v>
      </c>
      <c r="Z395">
        <v>14</v>
      </c>
      <c r="AA395">
        <v>167</v>
      </c>
      <c r="AB395">
        <v>2</v>
      </c>
      <c r="AC395">
        <v>75</v>
      </c>
      <c r="AD395">
        <v>262</v>
      </c>
      <c r="AE395">
        <v>123</v>
      </c>
      <c r="AF395">
        <v>346</v>
      </c>
      <c r="AG395">
        <v>0</v>
      </c>
      <c r="AP395">
        <v>6</v>
      </c>
      <c r="AV395">
        <v>0.33333333333333331</v>
      </c>
      <c r="AW395">
        <v>5.333333333333333</v>
      </c>
      <c r="AX395">
        <v>0</v>
      </c>
      <c r="AY395">
        <v>0</v>
      </c>
      <c r="AZ395">
        <v>2.3333333333333335</v>
      </c>
      <c r="BA395">
        <v>27.833333333333332</v>
      </c>
      <c r="BB395">
        <v>0.33333333333333331</v>
      </c>
      <c r="BC395">
        <v>12.5</v>
      </c>
      <c r="BD395">
        <v>43.666666666666664</v>
      </c>
      <c r="BE395">
        <v>20.5</v>
      </c>
      <c r="BF395">
        <v>57.666666666666664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1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</row>
    <row r="396" spans="1:124" x14ac:dyDescent="0.25">
      <c r="A396">
        <v>40</v>
      </c>
      <c r="B396">
        <v>2</v>
      </c>
      <c r="C396" t="s">
        <v>68</v>
      </c>
      <c r="D396" t="s">
        <v>61</v>
      </c>
      <c r="F396">
        <v>6</v>
      </c>
      <c r="G396">
        <v>1</v>
      </c>
      <c r="H396">
        <v>2</v>
      </c>
      <c r="I396">
        <v>62.666666666666664</v>
      </c>
      <c r="K396">
        <v>0.66666666666666663</v>
      </c>
      <c r="M396">
        <v>1</v>
      </c>
      <c r="Q396">
        <v>9</v>
      </c>
      <c r="W396">
        <v>54</v>
      </c>
      <c r="Z396">
        <v>10</v>
      </c>
      <c r="AA396">
        <v>136</v>
      </c>
      <c r="AB396">
        <v>4</v>
      </c>
      <c r="AC396">
        <v>43</v>
      </c>
      <c r="AD396">
        <v>99</v>
      </c>
      <c r="AE396">
        <v>13</v>
      </c>
      <c r="AF396">
        <v>12</v>
      </c>
      <c r="AP396">
        <v>5</v>
      </c>
      <c r="AS396">
        <v>4</v>
      </c>
      <c r="AV396">
        <v>0</v>
      </c>
      <c r="AW396">
        <v>9</v>
      </c>
      <c r="AX396">
        <v>0</v>
      </c>
      <c r="AY396">
        <v>0</v>
      </c>
      <c r="AZ396">
        <v>1.6666666666666667</v>
      </c>
      <c r="BA396">
        <v>22.666666666666668</v>
      </c>
      <c r="BB396">
        <v>0.66666666666666663</v>
      </c>
      <c r="BC396">
        <v>7.166666666666667</v>
      </c>
      <c r="BD396">
        <v>16.5</v>
      </c>
      <c r="BE396">
        <v>2.1666666666666665</v>
      </c>
      <c r="BF396">
        <v>2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0.83333333333333337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0.66666666666666663</v>
      </c>
      <c r="BT396">
        <v>0</v>
      </c>
    </row>
    <row r="397" spans="1:124" x14ac:dyDescent="0.25">
      <c r="A397">
        <v>40</v>
      </c>
      <c r="B397">
        <v>2</v>
      </c>
      <c r="C397" t="s">
        <v>68</v>
      </c>
      <c r="D397" t="s">
        <v>61</v>
      </c>
      <c r="F397">
        <v>7</v>
      </c>
      <c r="G397">
        <v>1</v>
      </c>
      <c r="H397">
        <v>2</v>
      </c>
      <c r="I397">
        <v>81.833333333333329</v>
      </c>
      <c r="K397">
        <v>0</v>
      </c>
      <c r="M397">
        <v>0</v>
      </c>
      <c r="Q397">
        <v>9</v>
      </c>
      <c r="W397">
        <v>81</v>
      </c>
      <c r="Z397">
        <v>3</v>
      </c>
      <c r="AA397">
        <v>139</v>
      </c>
      <c r="AC397">
        <v>35</v>
      </c>
      <c r="AD397">
        <v>54</v>
      </c>
      <c r="AE397">
        <v>10</v>
      </c>
      <c r="AF397">
        <v>161</v>
      </c>
      <c r="AG397">
        <v>5</v>
      </c>
      <c r="AI397">
        <v>3</v>
      </c>
      <c r="AV397">
        <v>0</v>
      </c>
      <c r="AW397">
        <v>13.5</v>
      </c>
      <c r="AX397">
        <v>0</v>
      </c>
      <c r="AY397">
        <v>0</v>
      </c>
      <c r="AZ397">
        <v>0.5</v>
      </c>
      <c r="BA397">
        <v>23.166666666666668</v>
      </c>
      <c r="BB397">
        <v>0</v>
      </c>
      <c r="BC397">
        <v>5.833333333333333</v>
      </c>
      <c r="BD397">
        <v>9</v>
      </c>
      <c r="BE397">
        <v>1.6666666666666667</v>
      </c>
      <c r="BF397">
        <v>26.833333333333332</v>
      </c>
      <c r="BG397">
        <v>0.83333333333333337</v>
      </c>
      <c r="BH397">
        <v>0</v>
      </c>
      <c r="BI397">
        <v>0.5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</row>
    <row r="398" spans="1:124" x14ac:dyDescent="0.25">
      <c r="A398">
        <v>40</v>
      </c>
      <c r="B398">
        <v>2</v>
      </c>
      <c r="C398" t="s">
        <v>68</v>
      </c>
      <c r="D398" t="s">
        <v>61</v>
      </c>
      <c r="F398">
        <v>8</v>
      </c>
      <c r="G398">
        <v>2</v>
      </c>
      <c r="H398">
        <v>4</v>
      </c>
      <c r="I398">
        <v>122</v>
      </c>
      <c r="K398">
        <v>0</v>
      </c>
      <c r="M398">
        <v>0</v>
      </c>
      <c r="Q398">
        <v>7</v>
      </c>
      <c r="W398">
        <v>22</v>
      </c>
      <c r="AA398">
        <v>57</v>
      </c>
      <c r="AC398">
        <v>63</v>
      </c>
      <c r="AD398">
        <v>10</v>
      </c>
      <c r="AE398">
        <v>11</v>
      </c>
      <c r="AF398">
        <v>198</v>
      </c>
      <c r="AG398">
        <v>5</v>
      </c>
      <c r="AV398">
        <v>0</v>
      </c>
      <c r="AW398">
        <v>7.333333333333333</v>
      </c>
      <c r="AX398">
        <v>0</v>
      </c>
      <c r="AY398">
        <v>0</v>
      </c>
      <c r="AZ398">
        <v>0</v>
      </c>
      <c r="BA398">
        <v>19</v>
      </c>
      <c r="BB398">
        <v>0</v>
      </c>
      <c r="BC398">
        <v>21</v>
      </c>
      <c r="BD398">
        <v>3.3333333333333335</v>
      </c>
      <c r="BE398">
        <v>3.6666666666666665</v>
      </c>
      <c r="BF398">
        <v>66</v>
      </c>
      <c r="BG398">
        <v>1.6666666666666667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</row>
    <row r="399" spans="1:124" x14ac:dyDescent="0.25">
      <c r="A399">
        <v>40</v>
      </c>
      <c r="B399">
        <v>2</v>
      </c>
      <c r="C399" t="s">
        <v>68</v>
      </c>
      <c r="D399" t="s">
        <v>61</v>
      </c>
      <c r="F399">
        <v>9</v>
      </c>
      <c r="G399">
        <v>2</v>
      </c>
      <c r="H399">
        <v>4</v>
      </c>
      <c r="I399">
        <v>131.33333333333334</v>
      </c>
      <c r="K399">
        <v>0</v>
      </c>
      <c r="M399">
        <v>0</v>
      </c>
      <c r="Q399">
        <v>7</v>
      </c>
      <c r="W399">
        <v>12</v>
      </c>
      <c r="AA399">
        <v>89</v>
      </c>
      <c r="AC399">
        <v>106</v>
      </c>
      <c r="AD399">
        <v>10</v>
      </c>
      <c r="AE399">
        <v>26</v>
      </c>
      <c r="AF399">
        <v>147</v>
      </c>
      <c r="AP399">
        <v>4</v>
      </c>
      <c r="AV399">
        <v>0</v>
      </c>
      <c r="AW399">
        <v>4</v>
      </c>
      <c r="AX399">
        <v>0</v>
      </c>
      <c r="AY399">
        <v>0</v>
      </c>
      <c r="AZ399">
        <v>0</v>
      </c>
      <c r="BA399">
        <v>29.666666666666668</v>
      </c>
      <c r="BB399">
        <v>0</v>
      </c>
      <c r="BC399">
        <v>35.333333333333336</v>
      </c>
      <c r="BD399">
        <v>3.3333333333333335</v>
      </c>
      <c r="BE399">
        <v>8.6666666666666661</v>
      </c>
      <c r="BF399">
        <v>49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1.3333333333333333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</row>
    <row r="400" spans="1:124" x14ac:dyDescent="0.25">
      <c r="A400">
        <v>40</v>
      </c>
      <c r="B400">
        <v>2</v>
      </c>
      <c r="C400" t="s">
        <v>68</v>
      </c>
      <c r="D400" t="s">
        <v>61</v>
      </c>
      <c r="F400">
        <v>10</v>
      </c>
      <c r="G400">
        <v>1</v>
      </c>
      <c r="H400">
        <v>2</v>
      </c>
      <c r="I400">
        <v>53.166666666666671</v>
      </c>
      <c r="K400">
        <v>0</v>
      </c>
      <c r="M400">
        <v>0</v>
      </c>
      <c r="Q400">
        <v>6</v>
      </c>
      <c r="W400">
        <v>23</v>
      </c>
      <c r="AA400">
        <v>62</v>
      </c>
      <c r="AC400">
        <v>61</v>
      </c>
      <c r="AD400">
        <v>48</v>
      </c>
      <c r="AE400">
        <v>12</v>
      </c>
      <c r="AF400">
        <v>113</v>
      </c>
      <c r="AV400">
        <v>0</v>
      </c>
      <c r="AW400">
        <v>3.8333333333333335</v>
      </c>
      <c r="AX400">
        <v>0</v>
      </c>
      <c r="AY400">
        <v>0</v>
      </c>
      <c r="AZ400">
        <v>0</v>
      </c>
      <c r="BA400">
        <v>10.333333333333334</v>
      </c>
      <c r="BB400">
        <v>0</v>
      </c>
      <c r="BC400">
        <v>10.166666666666666</v>
      </c>
      <c r="BD400">
        <v>8</v>
      </c>
      <c r="BE400">
        <v>2</v>
      </c>
      <c r="BF400">
        <v>18.833333333333332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</row>
    <row r="401" spans="1:124" x14ac:dyDescent="0.25">
      <c r="A401">
        <v>40</v>
      </c>
      <c r="B401">
        <v>2</v>
      </c>
      <c r="C401" t="s">
        <v>68</v>
      </c>
      <c r="D401" t="s">
        <v>61</v>
      </c>
      <c r="F401">
        <v>11</v>
      </c>
      <c r="G401">
        <v>2</v>
      </c>
      <c r="H401">
        <v>4</v>
      </c>
      <c r="I401">
        <v>90.999999999999986</v>
      </c>
      <c r="K401">
        <v>0</v>
      </c>
      <c r="M401">
        <v>0</v>
      </c>
      <c r="Q401">
        <v>6</v>
      </c>
      <c r="W401">
        <v>41</v>
      </c>
      <c r="AA401">
        <v>117</v>
      </c>
      <c r="AC401">
        <v>48</v>
      </c>
      <c r="AD401">
        <v>13</v>
      </c>
      <c r="AE401">
        <v>14</v>
      </c>
      <c r="AF401">
        <v>40</v>
      </c>
      <c r="AV401">
        <v>0</v>
      </c>
      <c r="AW401">
        <v>13.666666666666666</v>
      </c>
      <c r="AX401">
        <v>0</v>
      </c>
      <c r="AY401">
        <v>0</v>
      </c>
      <c r="AZ401">
        <v>0</v>
      </c>
      <c r="BA401">
        <v>39</v>
      </c>
      <c r="BB401">
        <v>0</v>
      </c>
      <c r="BC401">
        <v>16</v>
      </c>
      <c r="BD401">
        <v>4.333333333333333</v>
      </c>
      <c r="BE401">
        <v>4.666666666666667</v>
      </c>
      <c r="BF401">
        <v>13.333333333333334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</row>
    <row r="402" spans="1:124" x14ac:dyDescent="0.25">
      <c r="A402">
        <v>41</v>
      </c>
      <c r="B402">
        <v>6</v>
      </c>
      <c r="C402" t="s">
        <v>64</v>
      </c>
      <c r="D402" t="s">
        <v>63</v>
      </c>
      <c r="F402">
        <v>2</v>
      </c>
      <c r="G402">
        <v>1</v>
      </c>
      <c r="H402">
        <v>2</v>
      </c>
      <c r="I402">
        <v>65.333333333333343</v>
      </c>
      <c r="J402">
        <v>240</v>
      </c>
      <c r="K402">
        <v>0.5</v>
      </c>
      <c r="L402">
        <v>0.13333333333333333</v>
      </c>
      <c r="M402">
        <v>2</v>
      </c>
      <c r="N402">
        <v>0.5</v>
      </c>
      <c r="O402">
        <v>0.18921540406584891</v>
      </c>
      <c r="P402">
        <v>1.419115530493867</v>
      </c>
      <c r="Q402">
        <v>7</v>
      </c>
      <c r="R402">
        <v>8.8000000000000007</v>
      </c>
      <c r="S402">
        <v>151.99252743165283</v>
      </c>
      <c r="T402">
        <v>0.63330219763188678</v>
      </c>
      <c r="W402">
        <v>9</v>
      </c>
      <c r="Z402">
        <v>95</v>
      </c>
      <c r="AA402">
        <v>3</v>
      </c>
      <c r="AC402">
        <v>31</v>
      </c>
      <c r="AE402">
        <v>29</v>
      </c>
      <c r="AF402">
        <v>224</v>
      </c>
      <c r="AP402">
        <v>1</v>
      </c>
      <c r="AR402">
        <v>2</v>
      </c>
      <c r="AS402">
        <v>1</v>
      </c>
      <c r="AV402">
        <v>0</v>
      </c>
      <c r="AW402">
        <v>1.5</v>
      </c>
      <c r="AX402">
        <v>0</v>
      </c>
      <c r="AY402">
        <v>0</v>
      </c>
      <c r="AZ402">
        <v>15.833333333333334</v>
      </c>
      <c r="BA402">
        <v>0.5</v>
      </c>
      <c r="BB402">
        <v>0</v>
      </c>
      <c r="BC402">
        <v>5.166666666666667</v>
      </c>
      <c r="BD402">
        <v>0</v>
      </c>
      <c r="BE402">
        <v>4.833333333333333</v>
      </c>
      <c r="BF402">
        <v>37.333333333333336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0.16666666666666666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0.33333333333333331</v>
      </c>
      <c r="BS402">
        <v>0.16666666666666666</v>
      </c>
      <c r="BT402">
        <v>0</v>
      </c>
      <c r="BV402">
        <v>0.5</v>
      </c>
      <c r="BW402">
        <v>15.116666666666669</v>
      </c>
      <c r="BX402">
        <v>0.8</v>
      </c>
      <c r="BY402">
        <v>0</v>
      </c>
      <c r="BZ402">
        <v>18.883333333333333</v>
      </c>
      <c r="CA402">
        <v>10.733333333333334</v>
      </c>
      <c r="CB402">
        <v>5.7833333333333332</v>
      </c>
      <c r="CC402">
        <v>10.400000000000002</v>
      </c>
      <c r="CD402">
        <v>2.7</v>
      </c>
      <c r="CE402">
        <v>8.2666666666666693</v>
      </c>
      <c r="CF402">
        <v>135.86666666666667</v>
      </c>
      <c r="CG402">
        <v>30.466666666666669</v>
      </c>
      <c r="CH402">
        <v>0</v>
      </c>
      <c r="CI402">
        <v>0.46666666666666667</v>
      </c>
      <c r="CJ402">
        <v>0</v>
      </c>
      <c r="CK402">
        <v>0</v>
      </c>
      <c r="CL402">
        <v>8.3333333333333329E-2</v>
      </c>
      <c r="CM402">
        <v>0</v>
      </c>
      <c r="CN402">
        <v>0</v>
      </c>
      <c r="CO402">
        <v>0</v>
      </c>
      <c r="CP402">
        <v>1.6666666666666666E-2</v>
      </c>
      <c r="CQ402">
        <v>0</v>
      </c>
      <c r="CR402">
        <v>3.3333333333333333E-2</v>
      </c>
      <c r="CS402">
        <v>1.6666666666666666E-2</v>
      </c>
      <c r="CT402">
        <v>0</v>
      </c>
      <c r="CW402">
        <v>3.1622776601683795</v>
      </c>
      <c r="CX402">
        <v>1.1281365638543741</v>
      </c>
      <c r="CY402">
        <v>1.995364999563108</v>
      </c>
      <c r="CZ402">
        <v>0</v>
      </c>
      <c r="DA402">
        <v>0.71923204231905891</v>
      </c>
      <c r="DB402">
        <v>0.73214830022998489</v>
      </c>
      <c r="DC402">
        <v>1.0315813225102481</v>
      </c>
      <c r="DD402">
        <v>1.173308692521835</v>
      </c>
      <c r="DE402">
        <v>0.83594154788266772</v>
      </c>
      <c r="DF402">
        <v>0.92829462889277969</v>
      </c>
      <c r="DG402">
        <v>1.0905022562012203</v>
      </c>
      <c r="DH402">
        <v>0</v>
      </c>
      <c r="DI402">
        <v>3.16227766016838</v>
      </c>
      <c r="DJ402">
        <v>0</v>
      </c>
      <c r="DK402">
        <v>0</v>
      </c>
      <c r="DL402">
        <v>1.699673171197595</v>
      </c>
      <c r="DM402">
        <v>0</v>
      </c>
      <c r="DN402">
        <v>0</v>
      </c>
      <c r="DO402">
        <v>0</v>
      </c>
      <c r="DP402">
        <v>3.1622776601683795</v>
      </c>
      <c r="DQ402">
        <v>0</v>
      </c>
      <c r="DR402">
        <v>3.1622776601683795</v>
      </c>
      <c r="DS402">
        <v>3.1622776601683795</v>
      </c>
      <c r="DT402">
        <v>0</v>
      </c>
    </row>
    <row r="403" spans="1:124" x14ac:dyDescent="0.25">
      <c r="A403">
        <v>41</v>
      </c>
      <c r="B403">
        <v>6</v>
      </c>
      <c r="C403" t="s">
        <v>64</v>
      </c>
      <c r="D403" t="s">
        <v>63</v>
      </c>
      <c r="F403">
        <v>3</v>
      </c>
      <c r="G403">
        <v>2</v>
      </c>
      <c r="H403">
        <v>4</v>
      </c>
      <c r="I403">
        <v>141</v>
      </c>
      <c r="K403">
        <v>0</v>
      </c>
      <c r="M403">
        <v>0</v>
      </c>
      <c r="Q403">
        <v>8</v>
      </c>
      <c r="W403">
        <v>27</v>
      </c>
      <c r="Z403">
        <v>41</v>
      </c>
      <c r="AA403">
        <v>21</v>
      </c>
      <c r="AB403">
        <v>14</v>
      </c>
      <c r="AC403">
        <v>61</v>
      </c>
      <c r="AD403">
        <v>24</v>
      </c>
      <c r="AE403">
        <v>72</v>
      </c>
      <c r="AF403">
        <v>163</v>
      </c>
      <c r="AV403">
        <v>0</v>
      </c>
      <c r="AW403">
        <v>9</v>
      </c>
      <c r="AX403">
        <v>0</v>
      </c>
      <c r="AY403">
        <v>0</v>
      </c>
      <c r="AZ403">
        <v>13.666666666666666</v>
      </c>
      <c r="BA403">
        <v>7</v>
      </c>
      <c r="BB403">
        <v>4.666666666666667</v>
      </c>
      <c r="BC403">
        <v>20.333333333333332</v>
      </c>
      <c r="BD403">
        <v>8</v>
      </c>
      <c r="BE403">
        <v>24</v>
      </c>
      <c r="BF403">
        <v>54.333333333333336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</row>
    <row r="404" spans="1:124" x14ac:dyDescent="0.25">
      <c r="A404">
        <v>41</v>
      </c>
      <c r="B404">
        <v>6</v>
      </c>
      <c r="C404" t="s">
        <v>64</v>
      </c>
      <c r="D404" t="s">
        <v>63</v>
      </c>
      <c r="F404">
        <v>4</v>
      </c>
      <c r="G404">
        <v>1</v>
      </c>
      <c r="H404">
        <v>2</v>
      </c>
      <c r="I404">
        <v>162.66666666666669</v>
      </c>
      <c r="K404">
        <v>0.16666666666666666</v>
      </c>
      <c r="M404">
        <v>1</v>
      </c>
      <c r="Q404">
        <v>8</v>
      </c>
      <c r="W404">
        <v>14</v>
      </c>
      <c r="Z404">
        <v>236</v>
      </c>
      <c r="AA404">
        <v>21</v>
      </c>
      <c r="AB404">
        <v>5</v>
      </c>
      <c r="AC404">
        <v>63</v>
      </c>
      <c r="AD404">
        <v>42</v>
      </c>
      <c r="AE404">
        <v>91</v>
      </c>
      <c r="AF404">
        <v>504</v>
      </c>
      <c r="AL404">
        <v>1</v>
      </c>
      <c r="AV404">
        <v>0</v>
      </c>
      <c r="AW404">
        <v>2.3333333333333335</v>
      </c>
      <c r="AX404">
        <v>0</v>
      </c>
      <c r="AY404">
        <v>0</v>
      </c>
      <c r="AZ404">
        <v>39.333333333333336</v>
      </c>
      <c r="BA404">
        <v>3.5</v>
      </c>
      <c r="BB404">
        <v>0.83333333333333337</v>
      </c>
      <c r="BC404">
        <v>10.5</v>
      </c>
      <c r="BD404">
        <v>7</v>
      </c>
      <c r="BE404">
        <v>15.166666666666666</v>
      </c>
      <c r="BF404">
        <v>84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0.16666666666666666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</row>
    <row r="405" spans="1:124" x14ac:dyDescent="0.25">
      <c r="A405">
        <v>41</v>
      </c>
      <c r="B405">
        <v>6</v>
      </c>
      <c r="C405" t="s">
        <v>64</v>
      </c>
      <c r="D405" t="s">
        <v>63</v>
      </c>
      <c r="F405">
        <v>5</v>
      </c>
      <c r="G405">
        <v>2</v>
      </c>
      <c r="H405">
        <v>4</v>
      </c>
      <c r="I405">
        <v>161.33333333333331</v>
      </c>
      <c r="K405">
        <v>0</v>
      </c>
      <c r="M405">
        <v>0</v>
      </c>
      <c r="Q405">
        <v>8</v>
      </c>
      <c r="W405">
        <v>136</v>
      </c>
      <c r="Z405">
        <v>95</v>
      </c>
      <c r="AA405">
        <v>37</v>
      </c>
      <c r="AC405">
        <v>59</v>
      </c>
      <c r="AD405">
        <v>12</v>
      </c>
      <c r="AE405">
        <v>22</v>
      </c>
      <c r="AF405">
        <v>87</v>
      </c>
      <c r="AG405">
        <v>36</v>
      </c>
      <c r="AV405">
        <v>0</v>
      </c>
      <c r="AW405">
        <v>45.333333333333336</v>
      </c>
      <c r="AX405">
        <v>0</v>
      </c>
      <c r="AY405">
        <v>0</v>
      </c>
      <c r="AZ405">
        <v>31.666666666666668</v>
      </c>
      <c r="BA405">
        <v>12.333333333333334</v>
      </c>
      <c r="BB405">
        <v>0</v>
      </c>
      <c r="BC405">
        <v>19.666666666666668</v>
      </c>
      <c r="BD405">
        <v>4</v>
      </c>
      <c r="BE405">
        <v>7.333333333333333</v>
      </c>
      <c r="BF405">
        <v>29</v>
      </c>
      <c r="BG405">
        <v>12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</row>
    <row r="406" spans="1:124" x14ac:dyDescent="0.25">
      <c r="A406">
        <v>41</v>
      </c>
      <c r="B406">
        <v>6</v>
      </c>
      <c r="C406" t="s">
        <v>64</v>
      </c>
      <c r="D406" t="s">
        <v>63</v>
      </c>
      <c r="F406">
        <v>6</v>
      </c>
      <c r="G406">
        <v>2</v>
      </c>
      <c r="H406">
        <v>4</v>
      </c>
      <c r="I406">
        <v>92.333333333333329</v>
      </c>
      <c r="K406">
        <v>0</v>
      </c>
      <c r="M406">
        <v>0</v>
      </c>
      <c r="Q406">
        <v>10</v>
      </c>
      <c r="V406">
        <v>15</v>
      </c>
      <c r="W406">
        <v>32</v>
      </c>
      <c r="Z406">
        <v>29</v>
      </c>
      <c r="AA406">
        <v>25</v>
      </c>
      <c r="AB406">
        <v>14</v>
      </c>
      <c r="AC406">
        <v>50</v>
      </c>
      <c r="AD406">
        <v>17</v>
      </c>
      <c r="AE406">
        <v>2</v>
      </c>
      <c r="AF406">
        <v>44</v>
      </c>
      <c r="AG406">
        <v>49</v>
      </c>
      <c r="AV406">
        <v>5</v>
      </c>
      <c r="AW406">
        <v>10.666666666666666</v>
      </c>
      <c r="AX406">
        <v>0</v>
      </c>
      <c r="AY406">
        <v>0</v>
      </c>
      <c r="AZ406">
        <v>9.6666666666666661</v>
      </c>
      <c r="BA406">
        <v>8.3333333333333339</v>
      </c>
      <c r="BB406">
        <v>4.666666666666667</v>
      </c>
      <c r="BC406">
        <v>16.666666666666668</v>
      </c>
      <c r="BD406">
        <v>5.666666666666667</v>
      </c>
      <c r="BE406">
        <v>0.66666666666666663</v>
      </c>
      <c r="BF406">
        <v>14.666666666666666</v>
      </c>
      <c r="BG406">
        <v>16.333333333333332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</row>
    <row r="407" spans="1:124" x14ac:dyDescent="0.25">
      <c r="A407">
        <v>41</v>
      </c>
      <c r="B407">
        <v>6</v>
      </c>
      <c r="C407" t="s">
        <v>64</v>
      </c>
      <c r="D407" t="s">
        <v>63</v>
      </c>
      <c r="F407">
        <v>7</v>
      </c>
      <c r="G407">
        <v>3</v>
      </c>
      <c r="H407">
        <v>8</v>
      </c>
      <c r="I407">
        <v>158</v>
      </c>
      <c r="K407">
        <v>0</v>
      </c>
      <c r="M407">
        <v>0</v>
      </c>
      <c r="Q407">
        <v>8</v>
      </c>
      <c r="W407">
        <v>66</v>
      </c>
      <c r="Z407">
        <v>28</v>
      </c>
      <c r="AA407">
        <v>12</v>
      </c>
      <c r="AB407">
        <v>23</v>
      </c>
      <c r="AC407">
        <v>24</v>
      </c>
      <c r="AE407">
        <v>8</v>
      </c>
      <c r="AF407">
        <v>49</v>
      </c>
      <c r="AG407">
        <v>27</v>
      </c>
      <c r="AV407">
        <v>0</v>
      </c>
      <c r="AW407">
        <v>44</v>
      </c>
      <c r="AX407">
        <v>0</v>
      </c>
      <c r="AY407">
        <v>0</v>
      </c>
      <c r="AZ407">
        <v>18.666666666666668</v>
      </c>
      <c r="BA407">
        <v>8</v>
      </c>
      <c r="BB407">
        <v>15.333333333333334</v>
      </c>
      <c r="BC407">
        <v>16</v>
      </c>
      <c r="BD407">
        <v>0</v>
      </c>
      <c r="BE407">
        <v>5.333333333333333</v>
      </c>
      <c r="BF407">
        <v>32.666666666666664</v>
      </c>
      <c r="BG407">
        <v>18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</row>
    <row r="408" spans="1:124" x14ac:dyDescent="0.25">
      <c r="A408">
        <v>41</v>
      </c>
      <c r="B408">
        <v>6</v>
      </c>
      <c r="C408" t="s">
        <v>64</v>
      </c>
      <c r="D408" t="s">
        <v>63</v>
      </c>
      <c r="F408">
        <v>8</v>
      </c>
      <c r="G408">
        <v>2</v>
      </c>
      <c r="H408">
        <v>4</v>
      </c>
      <c r="I408">
        <v>289.33333333333337</v>
      </c>
      <c r="K408">
        <v>0</v>
      </c>
      <c r="M408">
        <v>0</v>
      </c>
      <c r="Q408">
        <v>9</v>
      </c>
      <c r="W408">
        <v>69</v>
      </c>
      <c r="Z408">
        <v>11</v>
      </c>
      <c r="AA408">
        <v>39</v>
      </c>
      <c r="AB408">
        <v>15</v>
      </c>
      <c r="AC408">
        <v>25</v>
      </c>
      <c r="AD408">
        <v>3</v>
      </c>
      <c r="AE408">
        <v>19</v>
      </c>
      <c r="AF408">
        <v>597</v>
      </c>
      <c r="AG408">
        <v>90</v>
      </c>
      <c r="AV408">
        <v>0</v>
      </c>
      <c r="AW408">
        <v>23</v>
      </c>
      <c r="AX408">
        <v>0</v>
      </c>
      <c r="AY408">
        <v>0</v>
      </c>
      <c r="AZ408">
        <v>3.6666666666666665</v>
      </c>
      <c r="BA408">
        <v>13</v>
      </c>
      <c r="BB408">
        <v>5</v>
      </c>
      <c r="BC408">
        <v>8.3333333333333339</v>
      </c>
      <c r="BD408">
        <v>1</v>
      </c>
      <c r="BE408">
        <v>6.333333333333333</v>
      </c>
      <c r="BF408">
        <v>199</v>
      </c>
      <c r="BG408">
        <v>30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</row>
    <row r="409" spans="1:124" x14ac:dyDescent="0.25">
      <c r="A409">
        <v>41</v>
      </c>
      <c r="B409">
        <v>6</v>
      </c>
      <c r="C409" t="s">
        <v>64</v>
      </c>
      <c r="D409" t="s">
        <v>63</v>
      </c>
      <c r="F409">
        <v>9</v>
      </c>
      <c r="G409">
        <v>2</v>
      </c>
      <c r="H409">
        <v>4</v>
      </c>
      <c r="I409">
        <v>427</v>
      </c>
      <c r="K409">
        <v>0.33333333333333331</v>
      </c>
      <c r="M409">
        <v>1</v>
      </c>
      <c r="Q409">
        <v>10</v>
      </c>
      <c r="W409">
        <v>2</v>
      </c>
      <c r="X409">
        <v>8</v>
      </c>
      <c r="Z409">
        <v>18</v>
      </c>
      <c r="AA409">
        <v>77</v>
      </c>
      <c r="AB409">
        <v>3</v>
      </c>
      <c r="AC409">
        <v>9</v>
      </c>
      <c r="AD409">
        <v>1</v>
      </c>
      <c r="AE409">
        <v>5</v>
      </c>
      <c r="AF409">
        <v>918</v>
      </c>
      <c r="AG409">
        <v>240</v>
      </c>
      <c r="AL409">
        <v>1</v>
      </c>
      <c r="AV409">
        <v>0</v>
      </c>
      <c r="AW409">
        <v>0.66666666666666663</v>
      </c>
      <c r="AX409">
        <v>2.6666666666666665</v>
      </c>
      <c r="AY409">
        <v>0</v>
      </c>
      <c r="AZ409">
        <v>6</v>
      </c>
      <c r="BA409">
        <v>25.666666666666668</v>
      </c>
      <c r="BB409">
        <v>1</v>
      </c>
      <c r="BC409">
        <v>3</v>
      </c>
      <c r="BD409">
        <v>0.33333333333333331</v>
      </c>
      <c r="BE409">
        <v>1.6666666666666667</v>
      </c>
      <c r="BF409">
        <v>306</v>
      </c>
      <c r="BG409">
        <v>80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0.33333333333333331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</row>
    <row r="410" spans="1:124" x14ac:dyDescent="0.25">
      <c r="A410">
        <v>41</v>
      </c>
      <c r="B410">
        <v>6</v>
      </c>
      <c r="C410" t="s">
        <v>64</v>
      </c>
      <c r="D410" t="s">
        <v>63</v>
      </c>
      <c r="F410">
        <v>10</v>
      </c>
      <c r="G410">
        <v>3</v>
      </c>
      <c r="H410">
        <v>8</v>
      </c>
      <c r="I410">
        <v>456.00000000000006</v>
      </c>
      <c r="K410">
        <v>0</v>
      </c>
      <c r="M410">
        <v>0</v>
      </c>
      <c r="Q410">
        <v>10</v>
      </c>
      <c r="W410">
        <v>2</v>
      </c>
      <c r="X410">
        <v>1</v>
      </c>
      <c r="Z410">
        <v>61</v>
      </c>
      <c r="AA410">
        <v>33</v>
      </c>
      <c r="AB410">
        <v>18</v>
      </c>
      <c r="AC410">
        <v>4</v>
      </c>
      <c r="AE410">
        <v>10</v>
      </c>
      <c r="AF410">
        <v>451</v>
      </c>
      <c r="AG410">
        <v>97</v>
      </c>
      <c r="AI410">
        <v>7</v>
      </c>
      <c r="AV410">
        <v>0</v>
      </c>
      <c r="AW410">
        <v>1.3333333333333333</v>
      </c>
      <c r="AX410">
        <v>0.66666666666666663</v>
      </c>
      <c r="AY410">
        <v>0</v>
      </c>
      <c r="AZ410">
        <v>40.666666666666664</v>
      </c>
      <c r="BA410">
        <v>22</v>
      </c>
      <c r="BB410">
        <v>12</v>
      </c>
      <c r="BC410">
        <v>2.6666666666666665</v>
      </c>
      <c r="BD410">
        <v>0</v>
      </c>
      <c r="BE410">
        <v>6.666666666666667</v>
      </c>
      <c r="BF410">
        <v>300.66666666666669</v>
      </c>
      <c r="BG410">
        <v>64.666666666666671</v>
      </c>
      <c r="BH410">
        <v>0</v>
      </c>
      <c r="BI410">
        <v>4.666666666666667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</row>
    <row r="411" spans="1:124" x14ac:dyDescent="0.25">
      <c r="A411">
        <v>41</v>
      </c>
      <c r="B411">
        <v>6</v>
      </c>
      <c r="C411" t="s">
        <v>64</v>
      </c>
      <c r="D411" t="s">
        <v>63</v>
      </c>
      <c r="F411">
        <v>11</v>
      </c>
      <c r="G411">
        <v>2</v>
      </c>
      <c r="H411">
        <v>4</v>
      </c>
      <c r="I411">
        <v>447</v>
      </c>
      <c r="K411">
        <v>0.33333333333333331</v>
      </c>
      <c r="M411">
        <v>1</v>
      </c>
      <c r="Q411">
        <v>10</v>
      </c>
      <c r="W411">
        <v>40</v>
      </c>
      <c r="X411">
        <v>14</v>
      </c>
      <c r="Z411">
        <v>29</v>
      </c>
      <c r="AA411">
        <v>21</v>
      </c>
      <c r="AB411">
        <v>43</v>
      </c>
      <c r="AC411">
        <v>5</v>
      </c>
      <c r="AD411">
        <v>3</v>
      </c>
      <c r="AE411">
        <v>32</v>
      </c>
      <c r="AF411">
        <v>903</v>
      </c>
      <c r="AG411">
        <v>251</v>
      </c>
      <c r="AL411">
        <v>1</v>
      </c>
      <c r="AV411">
        <v>0</v>
      </c>
      <c r="AW411">
        <v>13.333333333333334</v>
      </c>
      <c r="AX411">
        <v>4.666666666666667</v>
      </c>
      <c r="AY411">
        <v>0</v>
      </c>
      <c r="AZ411">
        <v>9.6666666666666661</v>
      </c>
      <c r="BA411">
        <v>7</v>
      </c>
      <c r="BB411">
        <v>14.333333333333334</v>
      </c>
      <c r="BC411">
        <v>1.6666666666666667</v>
      </c>
      <c r="BD411">
        <v>1</v>
      </c>
      <c r="BE411">
        <v>10.666666666666666</v>
      </c>
      <c r="BF411">
        <v>301</v>
      </c>
      <c r="BG411">
        <v>83.666666666666671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0.33333333333333331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</row>
    <row r="412" spans="1:124" x14ac:dyDescent="0.25">
      <c r="A412">
        <v>42</v>
      </c>
      <c r="B412">
        <v>7</v>
      </c>
      <c r="C412" t="s">
        <v>68</v>
      </c>
      <c r="D412" t="s">
        <v>63</v>
      </c>
      <c r="F412">
        <v>2</v>
      </c>
      <c r="G412">
        <v>0</v>
      </c>
      <c r="H412">
        <v>1</v>
      </c>
      <c r="I412">
        <v>72.666666666666657</v>
      </c>
      <c r="J412">
        <v>118.13333333333333</v>
      </c>
      <c r="K412">
        <v>8.3333333333333329E-2</v>
      </c>
      <c r="L412">
        <v>0.27500000000000002</v>
      </c>
      <c r="M412">
        <v>1</v>
      </c>
      <c r="N412">
        <v>0.4</v>
      </c>
      <c r="O412">
        <v>0.62614093392446601</v>
      </c>
      <c r="P412">
        <v>2.2768761233616943</v>
      </c>
      <c r="Q412">
        <v>8</v>
      </c>
      <c r="R412">
        <v>9.6999999999999993</v>
      </c>
      <c r="S412">
        <v>71.402432783536241</v>
      </c>
      <c r="T412">
        <v>0.60442239940916687</v>
      </c>
      <c r="V412">
        <v>4</v>
      </c>
      <c r="W412">
        <v>6</v>
      </c>
      <c r="Z412">
        <v>304</v>
      </c>
      <c r="AA412">
        <v>232</v>
      </c>
      <c r="AC412">
        <v>26</v>
      </c>
      <c r="AD412">
        <v>170</v>
      </c>
      <c r="AE412">
        <v>88</v>
      </c>
      <c r="AF412">
        <v>42</v>
      </c>
      <c r="AN412">
        <v>1</v>
      </c>
      <c r="AV412">
        <v>0.33333333333333331</v>
      </c>
      <c r="AW412">
        <v>0.5</v>
      </c>
      <c r="AX412">
        <v>0</v>
      </c>
      <c r="AY412">
        <v>0</v>
      </c>
      <c r="AZ412">
        <v>25.333333333333332</v>
      </c>
      <c r="BA412">
        <v>19.333333333333332</v>
      </c>
      <c r="BB412">
        <v>0</v>
      </c>
      <c r="BC412">
        <v>2.1666666666666665</v>
      </c>
      <c r="BD412">
        <v>14.166666666666666</v>
      </c>
      <c r="BE412">
        <v>7.333333333333333</v>
      </c>
      <c r="BF412">
        <v>3.5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8.3333333333333329E-2</v>
      </c>
      <c r="BP412">
        <v>0</v>
      </c>
      <c r="BQ412">
        <v>0</v>
      </c>
      <c r="BR412">
        <v>0</v>
      </c>
      <c r="BS412">
        <v>0</v>
      </c>
      <c r="BT412">
        <v>0</v>
      </c>
      <c r="BV412">
        <v>1.7499999999999996</v>
      </c>
      <c r="BW412">
        <v>4.2166666666666668</v>
      </c>
      <c r="BX412">
        <v>0</v>
      </c>
      <c r="BY412">
        <v>0</v>
      </c>
      <c r="BZ412">
        <v>33.649999999999991</v>
      </c>
      <c r="CA412">
        <v>6.7999999999999989</v>
      </c>
      <c r="CB412">
        <v>0.35</v>
      </c>
      <c r="CC412">
        <v>3.9166666666666665</v>
      </c>
      <c r="CD412">
        <v>11.116666666666667</v>
      </c>
      <c r="CE412">
        <v>3.6</v>
      </c>
      <c r="CF412">
        <v>44.45</v>
      </c>
      <c r="CG412">
        <v>7.05</v>
      </c>
      <c r="CH412">
        <v>0</v>
      </c>
      <c r="CI412">
        <v>0.81666666666666676</v>
      </c>
      <c r="CJ412">
        <v>0</v>
      </c>
      <c r="CK412">
        <v>0</v>
      </c>
      <c r="CL412">
        <v>0.2</v>
      </c>
      <c r="CM412">
        <v>0</v>
      </c>
      <c r="CN412">
        <v>8.3333333333333332E-3</v>
      </c>
      <c r="CO412">
        <v>0</v>
      </c>
      <c r="CP412">
        <v>0.41666666666666669</v>
      </c>
      <c r="CQ412">
        <v>0</v>
      </c>
      <c r="CR412">
        <v>0</v>
      </c>
      <c r="CS412">
        <v>6.6666666666666666E-2</v>
      </c>
      <c r="CT412">
        <v>0</v>
      </c>
      <c r="CW412">
        <v>1.2107272270174534</v>
      </c>
      <c r="CX412">
        <v>1.0623926229035214</v>
      </c>
      <c r="CY412">
        <v>0</v>
      </c>
      <c r="CZ412">
        <v>0</v>
      </c>
      <c r="DA412">
        <v>0.78556386970350767</v>
      </c>
      <c r="DB412">
        <v>1.1373417628912796</v>
      </c>
      <c r="DC412">
        <v>1.1973347406759436</v>
      </c>
      <c r="DD412">
        <v>1.3392939719231489</v>
      </c>
      <c r="DE412">
        <v>0.97776686613190722</v>
      </c>
      <c r="DF412">
        <v>1.2786739240134788</v>
      </c>
      <c r="DG412">
        <v>1.1744463645979561</v>
      </c>
      <c r="DH412">
        <v>0</v>
      </c>
      <c r="DI412">
        <v>1.6367578783820591</v>
      </c>
      <c r="DJ412">
        <v>0</v>
      </c>
      <c r="DK412">
        <v>0</v>
      </c>
      <c r="DL412">
        <v>3.1622776601683791</v>
      </c>
      <c r="DM412">
        <v>0</v>
      </c>
      <c r="DN412">
        <v>3.1622776601683795</v>
      </c>
      <c r="DO412">
        <v>0</v>
      </c>
      <c r="DP412">
        <v>1.18133634311129</v>
      </c>
      <c r="DQ412">
        <v>0</v>
      </c>
      <c r="DR412">
        <v>0</v>
      </c>
      <c r="DS412">
        <v>2.4152294576982398</v>
      </c>
      <c r="DT412">
        <v>0</v>
      </c>
    </row>
    <row r="413" spans="1:124" x14ac:dyDescent="0.25">
      <c r="A413">
        <v>42</v>
      </c>
      <c r="B413">
        <v>7</v>
      </c>
      <c r="C413" t="s">
        <v>68</v>
      </c>
      <c r="D413" t="s">
        <v>63</v>
      </c>
      <c r="F413">
        <v>3</v>
      </c>
      <c r="G413">
        <v>0</v>
      </c>
      <c r="H413">
        <v>1</v>
      </c>
      <c r="I413">
        <v>206.66666666666669</v>
      </c>
      <c r="K413">
        <v>0.16666666666666666</v>
      </c>
      <c r="M413">
        <v>1</v>
      </c>
      <c r="Q413">
        <v>9</v>
      </c>
      <c r="V413">
        <v>4</v>
      </c>
      <c r="W413">
        <v>32</v>
      </c>
      <c r="Z413">
        <v>1148</v>
      </c>
      <c r="AA413">
        <v>84</v>
      </c>
      <c r="AB413">
        <v>8</v>
      </c>
      <c r="AC413">
        <v>50</v>
      </c>
      <c r="AD413">
        <v>602</v>
      </c>
      <c r="AE413">
        <v>124</v>
      </c>
      <c r="AF413">
        <v>428</v>
      </c>
      <c r="AS413">
        <v>2</v>
      </c>
      <c r="AV413">
        <v>0.33333333333333331</v>
      </c>
      <c r="AW413">
        <v>2.6666666666666665</v>
      </c>
      <c r="AX413">
        <v>0</v>
      </c>
      <c r="AY413">
        <v>0</v>
      </c>
      <c r="AZ413">
        <v>95.666666666666671</v>
      </c>
      <c r="BA413">
        <v>7</v>
      </c>
      <c r="BB413">
        <v>0.66666666666666663</v>
      </c>
      <c r="BC413">
        <v>4.166666666666667</v>
      </c>
      <c r="BD413">
        <v>50.166666666666664</v>
      </c>
      <c r="BE413">
        <v>10.333333333333334</v>
      </c>
      <c r="BF413">
        <v>35.666666666666664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0.16666666666666666</v>
      </c>
      <c r="BT413">
        <v>0</v>
      </c>
    </row>
    <row r="414" spans="1:124" x14ac:dyDescent="0.25">
      <c r="A414">
        <v>42</v>
      </c>
      <c r="B414">
        <v>7</v>
      </c>
      <c r="C414" t="s">
        <v>68</v>
      </c>
      <c r="D414" t="s">
        <v>63</v>
      </c>
      <c r="F414">
        <v>4</v>
      </c>
      <c r="G414">
        <v>1</v>
      </c>
      <c r="H414">
        <v>2</v>
      </c>
      <c r="I414">
        <v>154.33333333333331</v>
      </c>
      <c r="K414">
        <v>2</v>
      </c>
      <c r="M414">
        <v>1</v>
      </c>
      <c r="Q414">
        <v>9</v>
      </c>
      <c r="V414">
        <v>16</v>
      </c>
      <c r="W414">
        <v>82</v>
      </c>
      <c r="Z414">
        <v>150</v>
      </c>
      <c r="AA414">
        <v>126</v>
      </c>
      <c r="AB414">
        <v>2</v>
      </c>
      <c r="AC414">
        <v>58</v>
      </c>
      <c r="AD414">
        <v>104</v>
      </c>
      <c r="AE414">
        <v>24</v>
      </c>
      <c r="AF414">
        <v>364</v>
      </c>
      <c r="AL414">
        <v>12</v>
      </c>
      <c r="AV414">
        <v>2.6666666666666665</v>
      </c>
      <c r="AW414">
        <v>13.666666666666666</v>
      </c>
      <c r="AX414">
        <v>0</v>
      </c>
      <c r="AY414">
        <v>0</v>
      </c>
      <c r="AZ414">
        <v>25</v>
      </c>
      <c r="BA414">
        <v>21</v>
      </c>
      <c r="BB414">
        <v>0.33333333333333331</v>
      </c>
      <c r="BC414">
        <v>9.6666666666666661</v>
      </c>
      <c r="BD414">
        <v>17.333333333333332</v>
      </c>
      <c r="BE414">
        <v>4</v>
      </c>
      <c r="BF414">
        <v>60.666666666666664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2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</row>
    <row r="415" spans="1:124" x14ac:dyDescent="0.25">
      <c r="A415">
        <v>42</v>
      </c>
      <c r="B415">
        <v>7</v>
      </c>
      <c r="C415" t="s">
        <v>68</v>
      </c>
      <c r="D415" t="s">
        <v>63</v>
      </c>
      <c r="F415">
        <v>5</v>
      </c>
      <c r="G415">
        <v>1</v>
      </c>
      <c r="H415">
        <v>2</v>
      </c>
      <c r="I415">
        <v>255</v>
      </c>
      <c r="K415">
        <v>0</v>
      </c>
      <c r="M415">
        <v>0</v>
      </c>
      <c r="Q415">
        <v>8</v>
      </c>
      <c r="V415">
        <v>32</v>
      </c>
      <c r="W415">
        <v>62</v>
      </c>
      <c r="Z415">
        <v>76</v>
      </c>
      <c r="AA415">
        <v>54</v>
      </c>
      <c r="AC415">
        <v>30</v>
      </c>
      <c r="AD415">
        <v>76</v>
      </c>
      <c r="AE415">
        <v>42</v>
      </c>
      <c r="AF415">
        <v>1158</v>
      </c>
      <c r="AV415">
        <v>5.333333333333333</v>
      </c>
      <c r="AW415">
        <v>10.333333333333334</v>
      </c>
      <c r="AX415">
        <v>0</v>
      </c>
      <c r="AY415">
        <v>0</v>
      </c>
      <c r="AZ415">
        <v>12.666666666666666</v>
      </c>
      <c r="BA415">
        <v>9</v>
      </c>
      <c r="BB415">
        <v>0</v>
      </c>
      <c r="BC415">
        <v>5</v>
      </c>
      <c r="BD415">
        <v>12.666666666666666</v>
      </c>
      <c r="BE415">
        <v>7</v>
      </c>
      <c r="BF415">
        <v>193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</row>
    <row r="416" spans="1:124" x14ac:dyDescent="0.25">
      <c r="A416">
        <v>42</v>
      </c>
      <c r="B416">
        <v>7</v>
      </c>
      <c r="C416" t="s">
        <v>68</v>
      </c>
      <c r="D416" t="s">
        <v>63</v>
      </c>
      <c r="F416">
        <v>6</v>
      </c>
      <c r="G416">
        <v>1</v>
      </c>
      <c r="H416">
        <v>2</v>
      </c>
      <c r="I416">
        <v>84</v>
      </c>
      <c r="K416">
        <v>0.5</v>
      </c>
      <c r="M416">
        <v>1</v>
      </c>
      <c r="Q416">
        <v>11</v>
      </c>
      <c r="V416">
        <v>7</v>
      </c>
      <c r="W416">
        <v>2</v>
      </c>
      <c r="Z416">
        <v>337</v>
      </c>
      <c r="AA416">
        <v>8</v>
      </c>
      <c r="AB416">
        <v>4</v>
      </c>
      <c r="AC416">
        <v>18</v>
      </c>
      <c r="AD416">
        <v>20</v>
      </c>
      <c r="AE416">
        <v>3</v>
      </c>
      <c r="AF416">
        <v>100</v>
      </c>
      <c r="AI416">
        <v>3</v>
      </c>
      <c r="AP416">
        <v>2</v>
      </c>
      <c r="AS416">
        <v>3</v>
      </c>
      <c r="AV416">
        <v>1.1666666666666667</v>
      </c>
      <c r="AW416">
        <v>0.33333333333333331</v>
      </c>
      <c r="AX416">
        <v>0</v>
      </c>
      <c r="AY416">
        <v>0</v>
      </c>
      <c r="AZ416">
        <v>56.166666666666664</v>
      </c>
      <c r="BA416">
        <v>1.3333333333333333</v>
      </c>
      <c r="BB416">
        <v>0.66666666666666663</v>
      </c>
      <c r="BC416">
        <v>3</v>
      </c>
      <c r="BD416">
        <v>3.3333333333333335</v>
      </c>
      <c r="BE416">
        <v>0.5</v>
      </c>
      <c r="BF416">
        <v>16.666666666666668</v>
      </c>
      <c r="BG416">
        <v>0</v>
      </c>
      <c r="BH416">
        <v>0</v>
      </c>
      <c r="BI416">
        <v>0.5</v>
      </c>
      <c r="BJ416">
        <v>0</v>
      </c>
      <c r="BK416">
        <v>0</v>
      </c>
      <c r="BL416">
        <v>0.33333333333333331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0.5</v>
      </c>
      <c r="BT416">
        <v>0</v>
      </c>
    </row>
    <row r="417" spans="1:124" x14ac:dyDescent="0.25">
      <c r="A417">
        <v>42</v>
      </c>
      <c r="B417">
        <v>7</v>
      </c>
      <c r="C417" t="s">
        <v>68</v>
      </c>
      <c r="D417" t="s">
        <v>63</v>
      </c>
      <c r="F417">
        <v>7</v>
      </c>
      <c r="G417">
        <v>1</v>
      </c>
      <c r="H417">
        <v>2</v>
      </c>
      <c r="I417">
        <v>156.33333333333331</v>
      </c>
      <c r="K417">
        <v>0</v>
      </c>
      <c r="M417">
        <v>0</v>
      </c>
      <c r="Q417">
        <v>11</v>
      </c>
      <c r="V417">
        <v>32</v>
      </c>
      <c r="W417">
        <v>17</v>
      </c>
      <c r="Z417">
        <v>266</v>
      </c>
      <c r="AA417">
        <v>43</v>
      </c>
      <c r="AC417">
        <v>49</v>
      </c>
      <c r="AD417">
        <v>24</v>
      </c>
      <c r="AE417">
        <v>21</v>
      </c>
      <c r="AF417">
        <v>426</v>
      </c>
      <c r="AG417">
        <v>50</v>
      </c>
      <c r="AI417">
        <v>4</v>
      </c>
      <c r="AP417">
        <v>6</v>
      </c>
      <c r="AV417">
        <v>5.333333333333333</v>
      </c>
      <c r="AW417">
        <v>2.8333333333333335</v>
      </c>
      <c r="AX417">
        <v>0</v>
      </c>
      <c r="AY417">
        <v>0</v>
      </c>
      <c r="AZ417">
        <v>44.333333333333336</v>
      </c>
      <c r="BA417">
        <v>7.166666666666667</v>
      </c>
      <c r="BB417">
        <v>0</v>
      </c>
      <c r="BC417">
        <v>8.1666666666666661</v>
      </c>
      <c r="BD417">
        <v>4</v>
      </c>
      <c r="BE417">
        <v>3.5</v>
      </c>
      <c r="BF417">
        <v>71</v>
      </c>
      <c r="BG417">
        <v>8.3333333333333339</v>
      </c>
      <c r="BH417">
        <v>0</v>
      </c>
      <c r="BI417">
        <v>0.66666666666666663</v>
      </c>
      <c r="BJ417">
        <v>0</v>
      </c>
      <c r="BK417">
        <v>0</v>
      </c>
      <c r="BL417">
        <v>1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</row>
    <row r="418" spans="1:124" x14ac:dyDescent="0.25">
      <c r="A418">
        <v>42</v>
      </c>
      <c r="B418">
        <v>7</v>
      </c>
      <c r="C418" t="s">
        <v>68</v>
      </c>
      <c r="D418" t="s">
        <v>63</v>
      </c>
      <c r="F418">
        <v>8</v>
      </c>
      <c r="G418">
        <v>1</v>
      </c>
      <c r="H418">
        <v>2</v>
      </c>
      <c r="I418">
        <v>66.166666666666657</v>
      </c>
      <c r="K418">
        <v>0</v>
      </c>
      <c r="M418">
        <v>0</v>
      </c>
      <c r="Q418">
        <v>11</v>
      </c>
      <c r="V418">
        <v>14</v>
      </c>
      <c r="W418">
        <v>6</v>
      </c>
      <c r="Z418">
        <v>156</v>
      </c>
      <c r="AA418">
        <v>5</v>
      </c>
      <c r="AB418">
        <v>4</v>
      </c>
      <c r="AC418">
        <v>13</v>
      </c>
      <c r="AD418">
        <v>21</v>
      </c>
      <c r="AE418">
        <v>3</v>
      </c>
      <c r="AF418">
        <v>54</v>
      </c>
      <c r="AG418">
        <v>116</v>
      </c>
      <c r="AI418">
        <v>5</v>
      </c>
      <c r="AV418">
        <v>2.3333333333333335</v>
      </c>
      <c r="AW418">
        <v>1</v>
      </c>
      <c r="AX418">
        <v>0</v>
      </c>
      <c r="AY418">
        <v>0</v>
      </c>
      <c r="AZ418">
        <v>26</v>
      </c>
      <c r="BA418">
        <v>0.83333333333333337</v>
      </c>
      <c r="BB418">
        <v>0.66666666666666663</v>
      </c>
      <c r="BC418">
        <v>2.1666666666666665</v>
      </c>
      <c r="BD418">
        <v>3.5</v>
      </c>
      <c r="BE418">
        <v>0.5</v>
      </c>
      <c r="BF418">
        <v>9</v>
      </c>
      <c r="BG418">
        <v>19.333333333333332</v>
      </c>
      <c r="BH418">
        <v>0</v>
      </c>
      <c r="BI418">
        <v>0.83333333333333337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</row>
    <row r="419" spans="1:124" x14ac:dyDescent="0.25">
      <c r="A419">
        <v>42</v>
      </c>
      <c r="B419">
        <v>7</v>
      </c>
      <c r="C419" t="s">
        <v>68</v>
      </c>
      <c r="D419" t="s">
        <v>63</v>
      </c>
      <c r="F419">
        <v>9</v>
      </c>
      <c r="G419">
        <v>2</v>
      </c>
      <c r="H419">
        <v>4</v>
      </c>
      <c r="I419">
        <v>88.333333333333343</v>
      </c>
      <c r="K419">
        <v>0</v>
      </c>
      <c r="M419">
        <v>0</v>
      </c>
      <c r="Q419">
        <v>9</v>
      </c>
      <c r="W419">
        <v>9</v>
      </c>
      <c r="Z419">
        <v>95</v>
      </c>
      <c r="AA419">
        <v>3</v>
      </c>
      <c r="AC419">
        <v>7</v>
      </c>
      <c r="AD419">
        <v>8</v>
      </c>
      <c r="AE419">
        <v>2</v>
      </c>
      <c r="AF419">
        <v>86</v>
      </c>
      <c r="AG419">
        <v>53</v>
      </c>
      <c r="AP419">
        <v>2</v>
      </c>
      <c r="AV419">
        <v>0</v>
      </c>
      <c r="AW419">
        <v>3</v>
      </c>
      <c r="AX419">
        <v>0</v>
      </c>
      <c r="AY419">
        <v>0</v>
      </c>
      <c r="AZ419">
        <v>31.666666666666668</v>
      </c>
      <c r="BA419">
        <v>1</v>
      </c>
      <c r="BB419">
        <v>0</v>
      </c>
      <c r="BC419">
        <v>2.3333333333333335</v>
      </c>
      <c r="BD419">
        <v>2.6666666666666665</v>
      </c>
      <c r="BE419">
        <v>0.66666666666666663</v>
      </c>
      <c r="BF419">
        <v>28.666666666666668</v>
      </c>
      <c r="BG419">
        <v>17.666666666666668</v>
      </c>
      <c r="BH419">
        <v>0</v>
      </c>
      <c r="BI419">
        <v>0</v>
      </c>
      <c r="BJ419">
        <v>0</v>
      </c>
      <c r="BK419">
        <v>0</v>
      </c>
      <c r="BL419">
        <v>0.66666666666666663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</row>
    <row r="420" spans="1:124" x14ac:dyDescent="0.25">
      <c r="A420">
        <v>42</v>
      </c>
      <c r="B420">
        <v>7</v>
      </c>
      <c r="C420" t="s">
        <v>68</v>
      </c>
      <c r="D420" t="s">
        <v>63</v>
      </c>
      <c r="F420">
        <v>10</v>
      </c>
      <c r="G420">
        <v>1</v>
      </c>
      <c r="H420">
        <v>2</v>
      </c>
      <c r="I420">
        <v>40.5</v>
      </c>
      <c r="K420">
        <v>0</v>
      </c>
      <c r="M420">
        <v>0</v>
      </c>
      <c r="Q420">
        <v>11</v>
      </c>
      <c r="W420">
        <v>11</v>
      </c>
      <c r="Z420">
        <v>86</v>
      </c>
      <c r="AA420">
        <v>6</v>
      </c>
      <c r="AB420">
        <v>7</v>
      </c>
      <c r="AC420">
        <v>3</v>
      </c>
      <c r="AD420">
        <v>7</v>
      </c>
      <c r="AE420">
        <v>7</v>
      </c>
      <c r="AF420">
        <v>49</v>
      </c>
      <c r="AG420">
        <v>48</v>
      </c>
      <c r="AI420">
        <v>12</v>
      </c>
      <c r="AP420">
        <v>7</v>
      </c>
      <c r="AV420">
        <v>0</v>
      </c>
      <c r="AW420">
        <v>1.8333333333333333</v>
      </c>
      <c r="AX420">
        <v>0</v>
      </c>
      <c r="AY420">
        <v>0</v>
      </c>
      <c r="AZ420">
        <v>14.333333333333334</v>
      </c>
      <c r="BA420">
        <v>1</v>
      </c>
      <c r="BB420">
        <v>1.1666666666666667</v>
      </c>
      <c r="BC420">
        <v>0.5</v>
      </c>
      <c r="BD420">
        <v>1.1666666666666667</v>
      </c>
      <c r="BE420">
        <v>1.1666666666666667</v>
      </c>
      <c r="BF420">
        <v>8.1666666666666661</v>
      </c>
      <c r="BG420">
        <v>8</v>
      </c>
      <c r="BH420">
        <v>0</v>
      </c>
      <c r="BI420">
        <v>2</v>
      </c>
      <c r="BJ420">
        <v>0</v>
      </c>
      <c r="BK420">
        <v>0</v>
      </c>
      <c r="BL420">
        <v>1.1666666666666667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</row>
    <row r="421" spans="1:124" x14ac:dyDescent="0.25">
      <c r="A421">
        <v>42</v>
      </c>
      <c r="B421">
        <v>7</v>
      </c>
      <c r="C421" t="s">
        <v>68</v>
      </c>
      <c r="D421" t="s">
        <v>63</v>
      </c>
      <c r="F421">
        <v>11</v>
      </c>
      <c r="G421">
        <v>1</v>
      </c>
      <c r="H421">
        <v>2</v>
      </c>
      <c r="I421">
        <v>57.333333333333336</v>
      </c>
      <c r="K421">
        <v>0</v>
      </c>
      <c r="M421">
        <v>0</v>
      </c>
      <c r="Q421">
        <v>10</v>
      </c>
      <c r="W421">
        <v>36</v>
      </c>
      <c r="Z421">
        <v>32</v>
      </c>
      <c r="AA421">
        <v>2</v>
      </c>
      <c r="AC421">
        <v>12</v>
      </c>
      <c r="AD421">
        <v>13</v>
      </c>
      <c r="AE421">
        <v>6</v>
      </c>
      <c r="AF421">
        <v>109</v>
      </c>
      <c r="AG421">
        <v>103</v>
      </c>
      <c r="AI421">
        <v>25</v>
      </c>
      <c r="AP421">
        <v>6</v>
      </c>
      <c r="AV421">
        <v>0</v>
      </c>
      <c r="AW421">
        <v>6</v>
      </c>
      <c r="AX421">
        <v>0</v>
      </c>
      <c r="AY421">
        <v>0</v>
      </c>
      <c r="AZ421">
        <v>5.333333333333333</v>
      </c>
      <c r="BA421">
        <v>0.33333333333333331</v>
      </c>
      <c r="BB421">
        <v>0</v>
      </c>
      <c r="BC421">
        <v>2</v>
      </c>
      <c r="BD421">
        <v>2.1666666666666665</v>
      </c>
      <c r="BE421">
        <v>1</v>
      </c>
      <c r="BF421">
        <v>18.166666666666668</v>
      </c>
      <c r="BG421">
        <v>17.166666666666668</v>
      </c>
      <c r="BH421">
        <v>0</v>
      </c>
      <c r="BI421">
        <v>4.166666666666667</v>
      </c>
      <c r="BJ421">
        <v>0</v>
      </c>
      <c r="BK421">
        <v>0</v>
      </c>
      <c r="BL421">
        <v>1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</row>
    <row r="422" spans="1:124" x14ac:dyDescent="0.25">
      <c r="A422">
        <v>43</v>
      </c>
      <c r="B422">
        <v>3</v>
      </c>
      <c r="C422" t="s">
        <v>62</v>
      </c>
      <c r="D422" t="s">
        <v>61</v>
      </c>
      <c r="F422">
        <v>2</v>
      </c>
      <c r="G422">
        <v>0</v>
      </c>
      <c r="H422">
        <v>1</v>
      </c>
      <c r="I422">
        <v>6.75</v>
      </c>
      <c r="J422">
        <v>83.50833333333334</v>
      </c>
      <c r="K422">
        <v>8.3333333333333329E-2</v>
      </c>
      <c r="L422">
        <v>7.4999999999999997E-2</v>
      </c>
      <c r="M422">
        <v>1</v>
      </c>
      <c r="N422">
        <v>0.2</v>
      </c>
      <c r="O422">
        <v>0.20953357961829011</v>
      </c>
      <c r="P422">
        <v>2.7937810615772016</v>
      </c>
      <c r="Q422">
        <v>5</v>
      </c>
      <c r="R422">
        <v>5.4</v>
      </c>
      <c r="S422">
        <v>72.759608100838832</v>
      </c>
      <c r="T422">
        <v>0.87128559745540957</v>
      </c>
      <c r="Z422">
        <v>24</v>
      </c>
      <c r="AC422">
        <v>10</v>
      </c>
      <c r="AD422">
        <v>7</v>
      </c>
      <c r="AE422">
        <v>27</v>
      </c>
      <c r="AF422">
        <v>13</v>
      </c>
      <c r="AS422">
        <v>1</v>
      </c>
      <c r="AV422">
        <v>0</v>
      </c>
      <c r="AW422">
        <v>0</v>
      </c>
      <c r="AX422">
        <v>0</v>
      </c>
      <c r="AY422">
        <v>0</v>
      </c>
      <c r="AZ422">
        <v>2</v>
      </c>
      <c r="BA422">
        <v>0</v>
      </c>
      <c r="BB422">
        <v>0</v>
      </c>
      <c r="BC422">
        <v>0.83333333333333337</v>
      </c>
      <c r="BD422">
        <v>0.58333333333333337</v>
      </c>
      <c r="BE422">
        <v>2.25</v>
      </c>
      <c r="BF422">
        <v>1.0833333333333333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8.3333333333333329E-2</v>
      </c>
      <c r="BT422">
        <v>0</v>
      </c>
      <c r="BV422">
        <v>0</v>
      </c>
      <c r="BW422">
        <v>0.1</v>
      </c>
      <c r="BX422">
        <v>0</v>
      </c>
      <c r="BY422">
        <v>0</v>
      </c>
      <c r="BZ422">
        <v>0.5</v>
      </c>
      <c r="CA422">
        <v>0.18333333333333335</v>
      </c>
      <c r="CB422">
        <v>6.6666666666666666E-2</v>
      </c>
      <c r="CC422">
        <v>20.591666666666669</v>
      </c>
      <c r="CD422">
        <v>16.308333333333337</v>
      </c>
      <c r="CE422">
        <v>4.0999999999999996</v>
      </c>
      <c r="CF422">
        <v>40.958333333333329</v>
      </c>
      <c r="CG422">
        <v>0</v>
      </c>
      <c r="CH422">
        <v>0</v>
      </c>
      <c r="CI422">
        <v>0.7</v>
      </c>
      <c r="CJ422">
        <v>0</v>
      </c>
      <c r="CK422">
        <v>0</v>
      </c>
      <c r="CL422">
        <v>6.6666666666666666E-2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8.3333333333333332E-3</v>
      </c>
      <c r="CT422">
        <v>0</v>
      </c>
      <c r="CW422">
        <v>0</v>
      </c>
      <c r="CX422">
        <v>2.6293687924887181</v>
      </c>
      <c r="CY422">
        <v>0</v>
      </c>
      <c r="CZ422">
        <v>0</v>
      </c>
      <c r="DA422">
        <v>1.5713484026367723</v>
      </c>
      <c r="DB422">
        <v>1.937972964281149</v>
      </c>
      <c r="DC422">
        <v>3.1622776601683795</v>
      </c>
      <c r="DD422">
        <v>1.0122917700093343</v>
      </c>
      <c r="DE422">
        <v>1.0433516347779486</v>
      </c>
      <c r="DF422">
        <v>1.3266072817315213</v>
      </c>
      <c r="DG422">
        <v>0</v>
      </c>
      <c r="DH422">
        <v>0</v>
      </c>
      <c r="DI422">
        <v>1.7271708582521201</v>
      </c>
      <c r="DJ422">
        <v>0</v>
      </c>
      <c r="DK422">
        <v>0</v>
      </c>
      <c r="DL422">
        <v>3.1622776601683795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3.1622776601683795</v>
      </c>
      <c r="DT422">
        <v>0</v>
      </c>
    </row>
    <row r="423" spans="1:124" x14ac:dyDescent="0.25">
      <c r="A423">
        <v>43</v>
      </c>
      <c r="B423">
        <v>3</v>
      </c>
      <c r="C423" t="s">
        <v>62</v>
      </c>
      <c r="D423" t="s">
        <v>61</v>
      </c>
      <c r="F423">
        <v>3</v>
      </c>
      <c r="G423">
        <v>0</v>
      </c>
      <c r="H423">
        <v>1</v>
      </c>
      <c r="I423">
        <v>15.666666666666668</v>
      </c>
      <c r="K423">
        <v>0</v>
      </c>
      <c r="M423">
        <v>0</v>
      </c>
      <c r="Q423">
        <v>7</v>
      </c>
      <c r="W423">
        <v>2</v>
      </c>
      <c r="Z423">
        <v>22</v>
      </c>
      <c r="AA423">
        <v>2</v>
      </c>
      <c r="AC423">
        <v>76</v>
      </c>
      <c r="AD423">
        <v>20</v>
      </c>
      <c r="AE423">
        <v>10</v>
      </c>
      <c r="AF423">
        <v>56</v>
      </c>
      <c r="AV423">
        <v>0</v>
      </c>
      <c r="AW423">
        <v>0.16666666666666666</v>
      </c>
      <c r="AX423">
        <v>0</v>
      </c>
      <c r="AY423">
        <v>0</v>
      </c>
      <c r="AZ423">
        <v>1.8333333333333333</v>
      </c>
      <c r="BA423">
        <v>0.16666666666666666</v>
      </c>
      <c r="BB423">
        <v>0</v>
      </c>
      <c r="BC423">
        <v>6.333333333333333</v>
      </c>
      <c r="BD423">
        <v>1.6666666666666667</v>
      </c>
      <c r="BE423">
        <v>0.83333333333333337</v>
      </c>
      <c r="BF423">
        <v>4.666666666666667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</row>
    <row r="424" spans="1:124" x14ac:dyDescent="0.25">
      <c r="A424">
        <v>43</v>
      </c>
      <c r="B424">
        <v>3</v>
      </c>
      <c r="C424" t="s">
        <v>62</v>
      </c>
      <c r="D424" t="s">
        <v>61</v>
      </c>
      <c r="F424">
        <v>4</v>
      </c>
      <c r="G424">
        <v>1</v>
      </c>
      <c r="H424">
        <v>2</v>
      </c>
      <c r="I424">
        <v>253</v>
      </c>
      <c r="K424">
        <v>0.66666666666666663</v>
      </c>
      <c r="M424">
        <v>1</v>
      </c>
      <c r="Q424">
        <v>4</v>
      </c>
      <c r="AC424">
        <v>54</v>
      </c>
      <c r="AD424">
        <v>320</v>
      </c>
      <c r="AE424">
        <v>64</v>
      </c>
      <c r="AF424">
        <v>1080</v>
      </c>
      <c r="AL424">
        <v>4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9</v>
      </c>
      <c r="BD424">
        <v>53.333333333333336</v>
      </c>
      <c r="BE424">
        <v>10.666666666666666</v>
      </c>
      <c r="BF424">
        <v>180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0.66666666666666663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</row>
    <row r="425" spans="1:124" x14ac:dyDescent="0.25">
      <c r="A425">
        <v>43</v>
      </c>
      <c r="B425">
        <v>3</v>
      </c>
      <c r="C425" t="s">
        <v>62</v>
      </c>
      <c r="D425" t="s">
        <v>61</v>
      </c>
      <c r="F425">
        <v>5</v>
      </c>
      <c r="G425">
        <v>0</v>
      </c>
      <c r="H425">
        <v>1</v>
      </c>
      <c r="I425">
        <v>130.16666666666666</v>
      </c>
      <c r="K425">
        <v>0</v>
      </c>
      <c r="M425">
        <v>0</v>
      </c>
      <c r="Q425">
        <v>6</v>
      </c>
      <c r="Z425">
        <v>8</v>
      </c>
      <c r="AA425">
        <v>12</v>
      </c>
      <c r="AC425">
        <v>549</v>
      </c>
      <c r="AD425">
        <v>388</v>
      </c>
      <c r="AE425">
        <v>153</v>
      </c>
      <c r="AF425">
        <v>452</v>
      </c>
      <c r="AV425">
        <v>0</v>
      </c>
      <c r="AW425">
        <v>0</v>
      </c>
      <c r="AX425">
        <v>0</v>
      </c>
      <c r="AY425">
        <v>0</v>
      </c>
      <c r="AZ425">
        <v>0.66666666666666663</v>
      </c>
      <c r="BA425">
        <v>1</v>
      </c>
      <c r="BB425">
        <v>0</v>
      </c>
      <c r="BC425">
        <v>45.75</v>
      </c>
      <c r="BD425">
        <v>32.333333333333336</v>
      </c>
      <c r="BE425">
        <v>12.75</v>
      </c>
      <c r="BF425">
        <v>37.666666666666664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</row>
    <row r="426" spans="1:124" x14ac:dyDescent="0.25">
      <c r="A426">
        <v>43</v>
      </c>
      <c r="B426">
        <v>3</v>
      </c>
      <c r="C426" t="s">
        <v>62</v>
      </c>
      <c r="D426" t="s">
        <v>61</v>
      </c>
      <c r="F426">
        <v>6</v>
      </c>
      <c r="G426">
        <v>1</v>
      </c>
      <c r="H426">
        <v>2</v>
      </c>
      <c r="I426">
        <v>38.333333333333336</v>
      </c>
      <c r="K426">
        <v>0</v>
      </c>
      <c r="M426">
        <v>0</v>
      </c>
      <c r="Q426">
        <v>4</v>
      </c>
      <c r="AC426">
        <v>155</v>
      </c>
      <c r="AD426">
        <v>28</v>
      </c>
      <c r="AE426">
        <v>3</v>
      </c>
      <c r="AF426">
        <v>44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25.833333333333332</v>
      </c>
      <c r="BD426">
        <v>4.666666666666667</v>
      </c>
      <c r="BE426">
        <v>0.5</v>
      </c>
      <c r="BF426">
        <v>7.333333333333333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</row>
    <row r="427" spans="1:124" x14ac:dyDescent="0.25">
      <c r="A427">
        <v>43</v>
      </c>
      <c r="B427">
        <v>3</v>
      </c>
      <c r="C427" t="s">
        <v>62</v>
      </c>
      <c r="D427" t="s">
        <v>61</v>
      </c>
      <c r="F427">
        <v>7</v>
      </c>
      <c r="G427">
        <v>1</v>
      </c>
      <c r="H427">
        <v>2</v>
      </c>
      <c r="I427">
        <v>44</v>
      </c>
      <c r="K427">
        <v>0</v>
      </c>
      <c r="M427">
        <v>0</v>
      </c>
      <c r="Q427">
        <v>7</v>
      </c>
      <c r="W427">
        <v>5</v>
      </c>
      <c r="Z427">
        <v>3</v>
      </c>
      <c r="AC427">
        <v>123</v>
      </c>
      <c r="AD427">
        <v>70</v>
      </c>
      <c r="AE427">
        <v>16</v>
      </c>
      <c r="AF427">
        <v>44</v>
      </c>
      <c r="AI427">
        <v>3</v>
      </c>
      <c r="AV427">
        <v>0</v>
      </c>
      <c r="AW427">
        <v>0.83333333333333337</v>
      </c>
      <c r="AX427">
        <v>0</v>
      </c>
      <c r="AY427">
        <v>0</v>
      </c>
      <c r="AZ427">
        <v>0.5</v>
      </c>
      <c r="BA427">
        <v>0</v>
      </c>
      <c r="BB427">
        <v>0</v>
      </c>
      <c r="BC427">
        <v>20.5</v>
      </c>
      <c r="BD427">
        <v>11.666666666666666</v>
      </c>
      <c r="BE427">
        <v>2.6666666666666665</v>
      </c>
      <c r="BF427">
        <v>7.333333333333333</v>
      </c>
      <c r="BG427">
        <v>0</v>
      </c>
      <c r="BH427">
        <v>0</v>
      </c>
      <c r="BI427">
        <v>0.5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</row>
    <row r="428" spans="1:124" x14ac:dyDescent="0.25">
      <c r="A428">
        <v>43</v>
      </c>
      <c r="B428">
        <v>3</v>
      </c>
      <c r="C428" t="s">
        <v>62</v>
      </c>
      <c r="D428" t="s">
        <v>61</v>
      </c>
      <c r="F428">
        <v>8</v>
      </c>
      <c r="G428">
        <v>2</v>
      </c>
      <c r="H428">
        <v>4</v>
      </c>
      <c r="I428">
        <v>60.666666666666664</v>
      </c>
      <c r="K428">
        <v>0</v>
      </c>
      <c r="M428">
        <v>0</v>
      </c>
      <c r="Q428">
        <v>5</v>
      </c>
      <c r="AB428">
        <v>2</v>
      </c>
      <c r="AC428">
        <v>106</v>
      </c>
      <c r="AD428">
        <v>41</v>
      </c>
      <c r="AE428">
        <v>7</v>
      </c>
      <c r="AF428">
        <v>26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0.66666666666666663</v>
      </c>
      <c r="BC428">
        <v>35.333333333333336</v>
      </c>
      <c r="BD428">
        <v>13.666666666666666</v>
      </c>
      <c r="BE428">
        <v>2.3333333333333335</v>
      </c>
      <c r="BF428">
        <v>8.6666666666666661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</row>
    <row r="429" spans="1:124" x14ac:dyDescent="0.25">
      <c r="A429">
        <v>43</v>
      </c>
      <c r="B429">
        <v>3</v>
      </c>
      <c r="C429" t="s">
        <v>62</v>
      </c>
      <c r="D429" t="s">
        <v>61</v>
      </c>
      <c r="F429">
        <v>9</v>
      </c>
      <c r="G429">
        <v>2</v>
      </c>
      <c r="H429">
        <v>4</v>
      </c>
      <c r="I429">
        <v>102.66666666666667</v>
      </c>
      <c r="K429">
        <v>0</v>
      </c>
      <c r="M429">
        <v>0</v>
      </c>
      <c r="Q429">
        <v>5</v>
      </c>
      <c r="AC429">
        <v>67</v>
      </c>
      <c r="AD429">
        <v>78</v>
      </c>
      <c r="AE429">
        <v>17</v>
      </c>
      <c r="AF429">
        <v>144</v>
      </c>
      <c r="AI429">
        <v>2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22.333333333333332</v>
      </c>
      <c r="BD429">
        <v>26</v>
      </c>
      <c r="BE429">
        <v>5.666666666666667</v>
      </c>
      <c r="BF429">
        <v>48</v>
      </c>
      <c r="BG429">
        <v>0</v>
      </c>
      <c r="BH429">
        <v>0</v>
      </c>
      <c r="BI429">
        <v>0.66666666666666663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</row>
    <row r="430" spans="1:124" x14ac:dyDescent="0.25">
      <c r="A430">
        <v>43</v>
      </c>
      <c r="B430">
        <v>3</v>
      </c>
      <c r="C430" t="s">
        <v>62</v>
      </c>
      <c r="D430" t="s">
        <v>61</v>
      </c>
      <c r="F430">
        <v>10</v>
      </c>
      <c r="G430">
        <v>2</v>
      </c>
      <c r="H430">
        <v>4</v>
      </c>
      <c r="I430">
        <v>120.33333333333333</v>
      </c>
      <c r="K430">
        <v>0</v>
      </c>
      <c r="M430">
        <v>0</v>
      </c>
      <c r="Q430">
        <v>5</v>
      </c>
      <c r="AC430">
        <v>92</v>
      </c>
      <c r="AD430">
        <v>37</v>
      </c>
      <c r="AE430">
        <v>6</v>
      </c>
      <c r="AF430">
        <v>216</v>
      </c>
      <c r="AI430">
        <v>10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30.666666666666668</v>
      </c>
      <c r="BD430">
        <v>12.333333333333334</v>
      </c>
      <c r="BE430">
        <v>2</v>
      </c>
      <c r="BF430">
        <v>72</v>
      </c>
      <c r="BG430">
        <v>0</v>
      </c>
      <c r="BH430">
        <v>0</v>
      </c>
      <c r="BI430">
        <v>3.3333333333333335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</row>
    <row r="431" spans="1:124" x14ac:dyDescent="0.25">
      <c r="A431">
        <v>43</v>
      </c>
      <c r="B431">
        <v>3</v>
      </c>
      <c r="C431" t="s">
        <v>62</v>
      </c>
      <c r="D431" t="s">
        <v>61</v>
      </c>
      <c r="F431">
        <v>11</v>
      </c>
      <c r="G431">
        <v>1</v>
      </c>
      <c r="H431">
        <v>2</v>
      </c>
      <c r="I431">
        <v>63.5</v>
      </c>
      <c r="K431">
        <v>0</v>
      </c>
      <c r="M431">
        <v>0</v>
      </c>
      <c r="Q431">
        <v>6</v>
      </c>
      <c r="AA431">
        <v>4</v>
      </c>
      <c r="AC431">
        <v>56</v>
      </c>
      <c r="AD431">
        <v>41</v>
      </c>
      <c r="AE431">
        <v>8</v>
      </c>
      <c r="AF431">
        <v>257</v>
      </c>
      <c r="AI431">
        <v>15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0.66666666666666663</v>
      </c>
      <c r="BB431">
        <v>0</v>
      </c>
      <c r="BC431">
        <v>9.3333333333333339</v>
      </c>
      <c r="BD431">
        <v>6.833333333333333</v>
      </c>
      <c r="BE431">
        <v>1.3333333333333333</v>
      </c>
      <c r="BF431">
        <v>42.833333333333336</v>
      </c>
      <c r="BG431">
        <v>0</v>
      </c>
      <c r="BH431">
        <v>0</v>
      </c>
      <c r="BI431">
        <v>2.5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</row>
    <row r="432" spans="1:124" x14ac:dyDescent="0.25">
      <c r="A432">
        <v>44</v>
      </c>
      <c r="B432">
        <v>4</v>
      </c>
      <c r="C432" t="s">
        <v>60</v>
      </c>
      <c r="D432" t="s">
        <v>61</v>
      </c>
      <c r="F432">
        <v>2</v>
      </c>
      <c r="G432">
        <v>0</v>
      </c>
      <c r="H432">
        <v>1</v>
      </c>
      <c r="I432">
        <v>68.833333333333343</v>
      </c>
      <c r="J432">
        <v>126.31666666666663</v>
      </c>
      <c r="K432">
        <v>8.3333333333333329E-2</v>
      </c>
      <c r="L432">
        <v>7.4999999999999997E-2</v>
      </c>
      <c r="M432">
        <v>1</v>
      </c>
      <c r="N432">
        <v>0.2</v>
      </c>
      <c r="O432">
        <v>0.20953357961829011</v>
      </c>
      <c r="P432">
        <v>2.7937810615772016</v>
      </c>
      <c r="Q432">
        <v>8</v>
      </c>
      <c r="R432">
        <v>5.7</v>
      </c>
      <c r="S432">
        <v>39.01894522433642</v>
      </c>
      <c r="T432">
        <v>0.30889783790212244</v>
      </c>
      <c r="W432">
        <v>74</v>
      </c>
      <c r="Z432">
        <v>176</v>
      </c>
      <c r="AA432">
        <v>8</v>
      </c>
      <c r="AC432">
        <v>12</v>
      </c>
      <c r="AD432">
        <v>144</v>
      </c>
      <c r="AE432">
        <v>378</v>
      </c>
      <c r="AF432">
        <v>32</v>
      </c>
      <c r="AP432">
        <v>2</v>
      </c>
      <c r="AS432">
        <v>1</v>
      </c>
      <c r="AV432">
        <v>0</v>
      </c>
      <c r="AW432">
        <v>6.166666666666667</v>
      </c>
      <c r="AX432">
        <v>0</v>
      </c>
      <c r="AY432">
        <v>0</v>
      </c>
      <c r="AZ432">
        <v>14.666666666666666</v>
      </c>
      <c r="BA432">
        <v>0.66666666666666663</v>
      </c>
      <c r="BB432">
        <v>0</v>
      </c>
      <c r="BC432">
        <v>1</v>
      </c>
      <c r="BD432">
        <v>12</v>
      </c>
      <c r="BE432">
        <v>31.5</v>
      </c>
      <c r="BF432">
        <v>2.6666666666666665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0.16666666666666666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8.3333333333333329E-2</v>
      </c>
      <c r="BT432">
        <v>0</v>
      </c>
      <c r="BV432">
        <v>0</v>
      </c>
      <c r="BW432">
        <v>0.68333333333333335</v>
      </c>
      <c r="BX432">
        <v>0</v>
      </c>
      <c r="BY432">
        <v>0</v>
      </c>
      <c r="BZ432">
        <v>1.5333333333333332</v>
      </c>
      <c r="CA432">
        <v>0.6</v>
      </c>
      <c r="CB432">
        <v>1.3333333333333333</v>
      </c>
      <c r="CC432">
        <v>25.716666666666661</v>
      </c>
      <c r="CD432">
        <v>11.883333333333333</v>
      </c>
      <c r="CE432">
        <v>26.516666666666669</v>
      </c>
      <c r="CF432">
        <v>50.233333333333334</v>
      </c>
      <c r="CG432">
        <v>0</v>
      </c>
      <c r="CH432">
        <v>0</v>
      </c>
      <c r="CI432">
        <v>7.4333333333333327</v>
      </c>
      <c r="CJ432">
        <v>0</v>
      </c>
      <c r="CK432">
        <v>0</v>
      </c>
      <c r="CL432">
        <v>6.6666666666666666E-2</v>
      </c>
      <c r="CM432">
        <v>0</v>
      </c>
      <c r="CN432">
        <v>0</v>
      </c>
      <c r="CO432">
        <v>0</v>
      </c>
      <c r="CP432">
        <v>0.38333333333333336</v>
      </c>
      <c r="CQ432">
        <v>0</v>
      </c>
      <c r="CR432">
        <v>0</v>
      </c>
      <c r="CS432">
        <v>8.3333333333333332E-3</v>
      </c>
      <c r="CT432">
        <v>0</v>
      </c>
      <c r="CW432">
        <v>0</v>
      </c>
      <c r="CX432">
        <v>2.8361051867038096</v>
      </c>
      <c r="CY432">
        <v>0</v>
      </c>
      <c r="CZ432">
        <v>0</v>
      </c>
      <c r="DA432">
        <v>3.012610895326056</v>
      </c>
      <c r="DB432">
        <v>2.0420812966059589</v>
      </c>
      <c r="DC432">
        <v>1.7440374613713627</v>
      </c>
      <c r="DD432">
        <v>0.77482482229941885</v>
      </c>
      <c r="DE432">
        <v>1.100551343488501</v>
      </c>
      <c r="DF432">
        <v>0.66288248686185658</v>
      </c>
      <c r="DG432">
        <v>0</v>
      </c>
      <c r="DH432">
        <v>0</v>
      </c>
      <c r="DI432">
        <v>2.6208408402928196</v>
      </c>
      <c r="DJ432">
        <v>0</v>
      </c>
      <c r="DK432">
        <v>0</v>
      </c>
      <c r="DL432">
        <v>3.1622776601683795</v>
      </c>
      <c r="DM432">
        <v>0</v>
      </c>
      <c r="DN432">
        <v>0</v>
      </c>
      <c r="DO432">
        <v>0</v>
      </c>
      <c r="DP432">
        <v>2.0906770378971951</v>
      </c>
      <c r="DQ432">
        <v>0</v>
      </c>
      <c r="DR432">
        <v>0</v>
      </c>
      <c r="DS432">
        <v>3.1622776601683795</v>
      </c>
      <c r="DT432">
        <v>0</v>
      </c>
    </row>
    <row r="433" spans="1:124" x14ac:dyDescent="0.25">
      <c r="A433">
        <v>44</v>
      </c>
      <c r="B433">
        <v>4</v>
      </c>
      <c r="C433" t="s">
        <v>60</v>
      </c>
      <c r="D433" t="s">
        <v>61</v>
      </c>
      <c r="F433">
        <v>3</v>
      </c>
      <c r="G433">
        <v>1</v>
      </c>
      <c r="H433">
        <v>2</v>
      </c>
      <c r="I433">
        <v>59.833333333333336</v>
      </c>
      <c r="K433">
        <v>0</v>
      </c>
      <c r="M433">
        <v>0</v>
      </c>
      <c r="Q433">
        <v>4</v>
      </c>
      <c r="AC433">
        <v>64</v>
      </c>
      <c r="AD433">
        <v>110</v>
      </c>
      <c r="AE433">
        <v>62</v>
      </c>
      <c r="AF433">
        <v>123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10.666666666666666</v>
      </c>
      <c r="BD433">
        <v>18.333333333333332</v>
      </c>
      <c r="BE433">
        <v>10.333333333333334</v>
      </c>
      <c r="BF433">
        <v>20.5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</row>
    <row r="434" spans="1:124" x14ac:dyDescent="0.25">
      <c r="A434">
        <v>44</v>
      </c>
      <c r="B434">
        <v>4</v>
      </c>
      <c r="C434" t="s">
        <v>60</v>
      </c>
      <c r="D434" t="s">
        <v>61</v>
      </c>
      <c r="F434">
        <v>4</v>
      </c>
      <c r="G434">
        <v>1</v>
      </c>
      <c r="H434">
        <v>2</v>
      </c>
      <c r="I434">
        <v>117.49999999999999</v>
      </c>
      <c r="K434">
        <v>0.66666666666666663</v>
      </c>
      <c r="M434">
        <v>1</v>
      </c>
      <c r="Q434">
        <v>7</v>
      </c>
      <c r="AA434">
        <v>2</v>
      </c>
      <c r="AB434">
        <v>6</v>
      </c>
      <c r="AC434">
        <v>19</v>
      </c>
      <c r="AD434">
        <v>29</v>
      </c>
      <c r="AE434">
        <v>150</v>
      </c>
      <c r="AF434">
        <v>491</v>
      </c>
      <c r="AL434">
        <v>4</v>
      </c>
      <c r="AP434">
        <v>8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0.33333333333333331</v>
      </c>
      <c r="BB434">
        <v>1</v>
      </c>
      <c r="BC434">
        <v>3.1666666666666665</v>
      </c>
      <c r="BD434">
        <v>4.833333333333333</v>
      </c>
      <c r="BE434">
        <v>25</v>
      </c>
      <c r="BF434">
        <v>81.833333333333329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1.3333333333333333</v>
      </c>
      <c r="BM434">
        <v>0.66666666666666663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</row>
    <row r="435" spans="1:124" x14ac:dyDescent="0.25">
      <c r="A435">
        <v>44</v>
      </c>
      <c r="B435">
        <v>4</v>
      </c>
      <c r="C435" t="s">
        <v>60</v>
      </c>
      <c r="D435" t="s">
        <v>61</v>
      </c>
      <c r="F435">
        <v>5</v>
      </c>
      <c r="G435">
        <v>2</v>
      </c>
      <c r="H435">
        <v>4</v>
      </c>
      <c r="I435">
        <v>159.33333333333334</v>
      </c>
      <c r="K435">
        <v>0</v>
      </c>
      <c r="M435">
        <v>0</v>
      </c>
      <c r="Q435">
        <v>7</v>
      </c>
      <c r="Z435">
        <v>2</v>
      </c>
      <c r="AA435">
        <v>1</v>
      </c>
      <c r="AB435">
        <v>3</v>
      </c>
      <c r="AC435">
        <v>185</v>
      </c>
      <c r="AD435">
        <v>25</v>
      </c>
      <c r="AE435">
        <v>17</v>
      </c>
      <c r="AF435">
        <v>245</v>
      </c>
      <c r="AV435">
        <v>0</v>
      </c>
      <c r="AW435">
        <v>0</v>
      </c>
      <c r="AX435">
        <v>0</v>
      </c>
      <c r="AY435">
        <v>0</v>
      </c>
      <c r="AZ435">
        <v>0.66666666666666663</v>
      </c>
      <c r="BA435">
        <v>0.33333333333333331</v>
      </c>
      <c r="BB435">
        <v>1</v>
      </c>
      <c r="BC435">
        <v>61.666666666666664</v>
      </c>
      <c r="BD435">
        <v>8.3333333333333339</v>
      </c>
      <c r="BE435">
        <v>5.666666666666667</v>
      </c>
      <c r="BF435">
        <v>81.666666666666671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</row>
    <row r="436" spans="1:124" x14ac:dyDescent="0.25">
      <c r="A436">
        <v>44</v>
      </c>
      <c r="B436">
        <v>4</v>
      </c>
      <c r="C436" t="s">
        <v>60</v>
      </c>
      <c r="D436" t="s">
        <v>61</v>
      </c>
      <c r="F436">
        <v>6</v>
      </c>
      <c r="G436">
        <v>3</v>
      </c>
      <c r="H436">
        <v>8</v>
      </c>
      <c r="I436">
        <v>149.33333333333331</v>
      </c>
      <c r="K436">
        <v>0</v>
      </c>
      <c r="M436">
        <v>0</v>
      </c>
      <c r="Q436">
        <v>5</v>
      </c>
      <c r="W436">
        <v>1</v>
      </c>
      <c r="AC436">
        <v>58</v>
      </c>
      <c r="AD436">
        <v>3</v>
      </c>
      <c r="AE436">
        <v>99</v>
      </c>
      <c r="AF436">
        <v>63</v>
      </c>
      <c r="AV436">
        <v>0</v>
      </c>
      <c r="AW436">
        <v>0.66666666666666663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38.666666666666664</v>
      </c>
      <c r="BD436">
        <v>2</v>
      </c>
      <c r="BE436">
        <v>66</v>
      </c>
      <c r="BF436">
        <v>42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</row>
    <row r="437" spans="1:124" x14ac:dyDescent="0.25">
      <c r="A437">
        <v>44</v>
      </c>
      <c r="B437">
        <v>4</v>
      </c>
      <c r="C437" t="s">
        <v>60</v>
      </c>
      <c r="D437" t="s">
        <v>61</v>
      </c>
      <c r="F437">
        <v>7</v>
      </c>
      <c r="G437">
        <v>3</v>
      </c>
      <c r="H437">
        <v>8</v>
      </c>
      <c r="I437">
        <v>152.66666666666666</v>
      </c>
      <c r="K437">
        <v>0</v>
      </c>
      <c r="M437">
        <v>0</v>
      </c>
      <c r="Q437">
        <v>6</v>
      </c>
      <c r="AA437">
        <v>6</v>
      </c>
      <c r="AB437">
        <v>8</v>
      </c>
      <c r="AC437">
        <v>40</v>
      </c>
      <c r="AD437">
        <v>2</v>
      </c>
      <c r="AE437">
        <v>127</v>
      </c>
      <c r="AF437">
        <v>46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4</v>
      </c>
      <c r="BB437">
        <v>5.333333333333333</v>
      </c>
      <c r="BC437">
        <v>26.666666666666668</v>
      </c>
      <c r="BD437">
        <v>1.3333333333333333</v>
      </c>
      <c r="BE437">
        <v>84.666666666666671</v>
      </c>
      <c r="BF437">
        <v>30.666666666666668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</row>
    <row r="438" spans="1:124" x14ac:dyDescent="0.25">
      <c r="A438">
        <v>44</v>
      </c>
      <c r="B438">
        <v>4</v>
      </c>
      <c r="C438" t="s">
        <v>60</v>
      </c>
      <c r="D438" t="s">
        <v>61</v>
      </c>
      <c r="F438">
        <v>8</v>
      </c>
      <c r="G438">
        <v>3</v>
      </c>
      <c r="H438">
        <v>8</v>
      </c>
      <c r="I438">
        <v>126.66666666666669</v>
      </c>
      <c r="K438">
        <v>0</v>
      </c>
      <c r="M438">
        <v>0</v>
      </c>
      <c r="Q438">
        <v>6</v>
      </c>
      <c r="AA438">
        <v>1</v>
      </c>
      <c r="AB438">
        <v>9</v>
      </c>
      <c r="AC438">
        <v>31</v>
      </c>
      <c r="AD438">
        <v>16</v>
      </c>
      <c r="AE438">
        <v>56</v>
      </c>
      <c r="AF438">
        <v>77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0.66666666666666663</v>
      </c>
      <c r="BB438">
        <v>6</v>
      </c>
      <c r="BC438">
        <v>20.666666666666668</v>
      </c>
      <c r="BD438">
        <v>10.666666666666666</v>
      </c>
      <c r="BE438">
        <v>37.333333333333336</v>
      </c>
      <c r="BF438">
        <v>51.333333333333336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</row>
    <row r="439" spans="1:124" x14ac:dyDescent="0.25">
      <c r="A439">
        <v>44</v>
      </c>
      <c r="B439">
        <v>4</v>
      </c>
      <c r="C439" t="s">
        <v>60</v>
      </c>
      <c r="D439" t="s">
        <v>61</v>
      </c>
      <c r="F439">
        <v>9</v>
      </c>
      <c r="G439">
        <v>2</v>
      </c>
      <c r="H439">
        <v>4</v>
      </c>
      <c r="I439">
        <v>103.66666666666667</v>
      </c>
      <c r="K439">
        <v>0</v>
      </c>
      <c r="M439">
        <v>0</v>
      </c>
      <c r="Q439">
        <v>6</v>
      </c>
      <c r="AC439">
        <v>116</v>
      </c>
      <c r="AD439">
        <v>64</v>
      </c>
      <c r="AE439">
        <v>14</v>
      </c>
      <c r="AF439">
        <v>99</v>
      </c>
      <c r="AI439">
        <v>11</v>
      </c>
      <c r="AP439">
        <v>7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38.666666666666664</v>
      </c>
      <c r="BD439">
        <v>21.333333333333332</v>
      </c>
      <c r="BE439">
        <v>4.666666666666667</v>
      </c>
      <c r="BF439">
        <v>33</v>
      </c>
      <c r="BG439">
        <v>0</v>
      </c>
      <c r="BH439">
        <v>0</v>
      </c>
      <c r="BI439">
        <v>3.6666666666666665</v>
      </c>
      <c r="BJ439">
        <v>0</v>
      </c>
      <c r="BK439">
        <v>0</v>
      </c>
      <c r="BL439">
        <v>2.3333333333333335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</row>
    <row r="440" spans="1:124" x14ac:dyDescent="0.25">
      <c r="A440">
        <v>44</v>
      </c>
      <c r="B440">
        <v>4</v>
      </c>
      <c r="C440" t="s">
        <v>60</v>
      </c>
      <c r="D440" t="s">
        <v>61</v>
      </c>
      <c r="F440">
        <v>10</v>
      </c>
      <c r="G440">
        <v>2</v>
      </c>
      <c r="H440">
        <v>4</v>
      </c>
      <c r="I440">
        <v>148</v>
      </c>
      <c r="K440">
        <v>0</v>
      </c>
      <c r="M440">
        <v>0</v>
      </c>
      <c r="Q440">
        <v>4</v>
      </c>
      <c r="AC440">
        <v>31</v>
      </c>
      <c r="AD440">
        <v>92</v>
      </c>
      <c r="AF440">
        <v>134</v>
      </c>
      <c r="AI440">
        <v>187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10.333333333333334</v>
      </c>
      <c r="BD440">
        <v>30.666666666666668</v>
      </c>
      <c r="BE440">
        <v>0</v>
      </c>
      <c r="BF440">
        <v>44.666666666666664</v>
      </c>
      <c r="BG440">
        <v>0</v>
      </c>
      <c r="BH440">
        <v>0</v>
      </c>
      <c r="BI440">
        <v>62.333333333333336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</row>
    <row r="441" spans="1:124" x14ac:dyDescent="0.25">
      <c r="A441">
        <v>44</v>
      </c>
      <c r="B441">
        <v>4</v>
      </c>
      <c r="C441" t="s">
        <v>60</v>
      </c>
      <c r="D441" t="s">
        <v>61</v>
      </c>
      <c r="F441">
        <v>11</v>
      </c>
      <c r="G441">
        <v>2</v>
      </c>
      <c r="H441">
        <v>4</v>
      </c>
      <c r="I441">
        <v>177.33333333333334</v>
      </c>
      <c r="K441">
        <v>0</v>
      </c>
      <c r="M441">
        <v>0</v>
      </c>
      <c r="Q441">
        <v>4</v>
      </c>
      <c r="AC441">
        <v>137</v>
      </c>
      <c r="AD441">
        <v>28</v>
      </c>
      <c r="AF441">
        <v>342</v>
      </c>
      <c r="AI441">
        <v>25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45.666666666666664</v>
      </c>
      <c r="BD441">
        <v>9.3333333333333339</v>
      </c>
      <c r="BE441">
        <v>0</v>
      </c>
      <c r="BF441">
        <v>114</v>
      </c>
      <c r="BG441">
        <v>0</v>
      </c>
      <c r="BH441">
        <v>0</v>
      </c>
      <c r="BI441">
        <v>8.3333333333333339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</row>
    <row r="442" spans="1:124" x14ac:dyDescent="0.25">
      <c r="A442">
        <v>45</v>
      </c>
      <c r="B442">
        <v>3</v>
      </c>
      <c r="C442" t="s">
        <v>62</v>
      </c>
      <c r="D442" t="s">
        <v>61</v>
      </c>
      <c r="F442">
        <v>2</v>
      </c>
      <c r="G442">
        <v>0</v>
      </c>
      <c r="H442">
        <v>1</v>
      </c>
      <c r="I442">
        <v>34.833333333333336</v>
      </c>
      <c r="J442">
        <v>142.94166666666666</v>
      </c>
      <c r="K442">
        <v>0</v>
      </c>
      <c r="L442">
        <v>0.11666666666666667</v>
      </c>
      <c r="M442">
        <v>0</v>
      </c>
      <c r="N442">
        <v>0.2</v>
      </c>
      <c r="O442">
        <v>0.27273194908074616</v>
      </c>
      <c r="P442">
        <v>2.3377024206921098</v>
      </c>
      <c r="Q442">
        <v>4</v>
      </c>
      <c r="R442">
        <v>5.6</v>
      </c>
      <c r="S442">
        <v>117.08281632942396</v>
      </c>
      <c r="T442">
        <v>0.81909508304849743</v>
      </c>
      <c r="AC442">
        <v>44</v>
      </c>
      <c r="AD442">
        <v>185</v>
      </c>
      <c r="AE442">
        <v>146</v>
      </c>
      <c r="AF442">
        <v>43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3.6666666666666665</v>
      </c>
      <c r="BD442">
        <v>15.416666666666666</v>
      </c>
      <c r="BE442">
        <v>12.166666666666666</v>
      </c>
      <c r="BF442">
        <v>3.5833333333333335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V442">
        <v>0.16666666666666669</v>
      </c>
      <c r="BW442">
        <v>0.19166666666666665</v>
      </c>
      <c r="BX442">
        <v>0</v>
      </c>
      <c r="BY442">
        <v>0</v>
      </c>
      <c r="BZ442">
        <v>0.29166666666666669</v>
      </c>
      <c r="CA442">
        <v>0.32499999999999996</v>
      </c>
      <c r="CB442">
        <v>0</v>
      </c>
      <c r="CC442">
        <v>43.125000000000007</v>
      </c>
      <c r="CD442">
        <v>24.658333333333331</v>
      </c>
      <c r="CE442">
        <v>10.675000000000001</v>
      </c>
      <c r="CF442">
        <v>62.708333333333336</v>
      </c>
      <c r="CG442">
        <v>0</v>
      </c>
      <c r="CH442">
        <v>0</v>
      </c>
      <c r="CI442">
        <v>0.71666666666666679</v>
      </c>
      <c r="CJ442">
        <v>0</v>
      </c>
      <c r="CK442">
        <v>0</v>
      </c>
      <c r="CL442">
        <v>0.11666666666666667</v>
      </c>
      <c r="CM442">
        <v>0</v>
      </c>
      <c r="CN442">
        <v>0</v>
      </c>
      <c r="CO442">
        <v>0</v>
      </c>
      <c r="CP442">
        <v>8.3333333333333329E-2</v>
      </c>
      <c r="CQ442">
        <v>0</v>
      </c>
      <c r="CR442">
        <v>0</v>
      </c>
      <c r="CS442">
        <v>0</v>
      </c>
      <c r="CT442">
        <v>0</v>
      </c>
      <c r="CW442">
        <v>3.1622776601683791</v>
      </c>
      <c r="CX442">
        <v>2.1888376577433677</v>
      </c>
      <c r="CY442">
        <v>0</v>
      </c>
      <c r="CZ442">
        <v>0</v>
      </c>
      <c r="DA442">
        <v>2.4953471441093149</v>
      </c>
      <c r="DB442">
        <v>1.5594484959006474</v>
      </c>
      <c r="DC442">
        <v>0</v>
      </c>
      <c r="DD442">
        <v>1.1628762874133016</v>
      </c>
      <c r="DE442">
        <v>0.8865027074589743</v>
      </c>
      <c r="DF442">
        <v>1.866002648606145</v>
      </c>
      <c r="DG442">
        <v>0</v>
      </c>
      <c r="DH442">
        <v>0</v>
      </c>
      <c r="DI442">
        <v>1.8015543903143032</v>
      </c>
      <c r="DJ442">
        <v>0</v>
      </c>
      <c r="DK442">
        <v>0</v>
      </c>
      <c r="DL442">
        <v>2.3377024206921098</v>
      </c>
      <c r="DM442">
        <v>0</v>
      </c>
      <c r="DN442">
        <v>0</v>
      </c>
      <c r="DO442">
        <v>0</v>
      </c>
      <c r="DP442">
        <v>2.5385910352879697</v>
      </c>
      <c r="DQ442">
        <v>0</v>
      </c>
      <c r="DR442">
        <v>0</v>
      </c>
      <c r="DS442">
        <v>0</v>
      </c>
      <c r="DT442">
        <v>0</v>
      </c>
    </row>
    <row r="443" spans="1:124" x14ac:dyDescent="0.25">
      <c r="A443">
        <v>45</v>
      </c>
      <c r="B443">
        <v>3</v>
      </c>
      <c r="C443" t="s">
        <v>62</v>
      </c>
      <c r="D443" t="s">
        <v>61</v>
      </c>
      <c r="F443">
        <v>3</v>
      </c>
      <c r="G443">
        <v>0</v>
      </c>
      <c r="H443">
        <v>1</v>
      </c>
      <c r="I443">
        <v>108.5</v>
      </c>
      <c r="K443">
        <v>0</v>
      </c>
      <c r="M443">
        <v>0</v>
      </c>
      <c r="Q443">
        <v>4</v>
      </c>
      <c r="AC443">
        <v>28</v>
      </c>
      <c r="AD443">
        <v>1106</v>
      </c>
      <c r="AE443">
        <v>146</v>
      </c>
      <c r="AF443">
        <v>22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2.3333333333333335</v>
      </c>
      <c r="BD443">
        <v>92.166666666666671</v>
      </c>
      <c r="BE443">
        <v>12.166666666666666</v>
      </c>
      <c r="BF443">
        <v>1.8333333333333333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</row>
    <row r="444" spans="1:124" x14ac:dyDescent="0.25">
      <c r="A444">
        <v>45</v>
      </c>
      <c r="B444">
        <v>3</v>
      </c>
      <c r="C444" t="s">
        <v>62</v>
      </c>
      <c r="D444" t="s">
        <v>61</v>
      </c>
      <c r="F444">
        <v>4</v>
      </c>
      <c r="G444">
        <v>1</v>
      </c>
      <c r="H444">
        <v>2</v>
      </c>
      <c r="I444">
        <v>408.83333333333337</v>
      </c>
      <c r="K444">
        <v>0.33333333333333331</v>
      </c>
      <c r="M444">
        <v>1</v>
      </c>
      <c r="Q444">
        <v>7</v>
      </c>
      <c r="W444">
        <v>2</v>
      </c>
      <c r="Z444">
        <v>2</v>
      </c>
      <c r="AA444">
        <v>2</v>
      </c>
      <c r="AC444">
        <v>15</v>
      </c>
      <c r="AD444">
        <v>88</v>
      </c>
      <c r="AE444">
        <v>24</v>
      </c>
      <c r="AF444">
        <v>2320</v>
      </c>
      <c r="AL444">
        <v>2</v>
      </c>
      <c r="AV444">
        <v>0</v>
      </c>
      <c r="AW444">
        <v>0.33333333333333331</v>
      </c>
      <c r="AX444">
        <v>0</v>
      </c>
      <c r="AY444">
        <v>0</v>
      </c>
      <c r="AZ444">
        <v>0.33333333333333331</v>
      </c>
      <c r="BA444">
        <v>0.33333333333333331</v>
      </c>
      <c r="BB444">
        <v>0</v>
      </c>
      <c r="BC444">
        <v>2.5</v>
      </c>
      <c r="BD444">
        <v>14.666666666666666</v>
      </c>
      <c r="BE444">
        <v>4</v>
      </c>
      <c r="BF444">
        <v>386.66666666666669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0.33333333333333331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</row>
    <row r="445" spans="1:124" x14ac:dyDescent="0.25">
      <c r="A445">
        <v>45</v>
      </c>
      <c r="B445">
        <v>3</v>
      </c>
      <c r="C445" t="s">
        <v>62</v>
      </c>
      <c r="D445" t="s">
        <v>61</v>
      </c>
      <c r="F445">
        <v>5</v>
      </c>
      <c r="G445">
        <v>0</v>
      </c>
      <c r="H445">
        <v>1</v>
      </c>
      <c r="I445">
        <v>112.83333333333333</v>
      </c>
      <c r="K445">
        <v>0</v>
      </c>
      <c r="M445">
        <v>0</v>
      </c>
      <c r="Q445">
        <v>9</v>
      </c>
      <c r="V445">
        <v>20</v>
      </c>
      <c r="W445">
        <v>16</v>
      </c>
      <c r="Z445">
        <v>28</v>
      </c>
      <c r="AA445">
        <v>9</v>
      </c>
      <c r="AC445">
        <v>57</v>
      </c>
      <c r="AD445">
        <v>708</v>
      </c>
      <c r="AE445">
        <v>133</v>
      </c>
      <c r="AF445">
        <v>381</v>
      </c>
      <c r="AP445">
        <v>2</v>
      </c>
      <c r="AV445">
        <v>1.6666666666666667</v>
      </c>
      <c r="AW445">
        <v>1.3333333333333333</v>
      </c>
      <c r="AX445">
        <v>0</v>
      </c>
      <c r="AY445">
        <v>0</v>
      </c>
      <c r="AZ445">
        <v>2.3333333333333335</v>
      </c>
      <c r="BA445">
        <v>0.75</v>
      </c>
      <c r="BB445">
        <v>0</v>
      </c>
      <c r="BC445">
        <v>4.75</v>
      </c>
      <c r="BD445">
        <v>59</v>
      </c>
      <c r="BE445">
        <v>11.083333333333334</v>
      </c>
      <c r="BF445">
        <v>31.75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0.16666666666666666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</row>
    <row r="446" spans="1:124" x14ac:dyDescent="0.25">
      <c r="A446">
        <v>45</v>
      </c>
      <c r="B446">
        <v>3</v>
      </c>
      <c r="C446" t="s">
        <v>62</v>
      </c>
      <c r="D446" t="s">
        <v>61</v>
      </c>
      <c r="F446">
        <v>6</v>
      </c>
      <c r="G446">
        <v>0</v>
      </c>
      <c r="H446">
        <v>1</v>
      </c>
      <c r="I446">
        <v>36.416666666666664</v>
      </c>
      <c r="K446">
        <v>0.83333333333333337</v>
      </c>
      <c r="M446">
        <v>1</v>
      </c>
      <c r="Q446">
        <v>5</v>
      </c>
      <c r="AC446">
        <v>69</v>
      </c>
      <c r="AD446">
        <v>164</v>
      </c>
      <c r="AE446">
        <v>28</v>
      </c>
      <c r="AF446">
        <v>164</v>
      </c>
      <c r="AI446">
        <v>12</v>
      </c>
      <c r="AL446">
        <v>10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5.75</v>
      </c>
      <c r="BD446">
        <v>13.666666666666666</v>
      </c>
      <c r="BE446">
        <v>2.3333333333333335</v>
      </c>
      <c r="BF446">
        <v>13.666666666666666</v>
      </c>
      <c r="BG446">
        <v>0</v>
      </c>
      <c r="BH446">
        <v>0</v>
      </c>
      <c r="BI446">
        <v>1</v>
      </c>
      <c r="BJ446">
        <v>0</v>
      </c>
      <c r="BK446">
        <v>0</v>
      </c>
      <c r="BL446">
        <v>0</v>
      </c>
      <c r="BM446">
        <v>0.83333333333333337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</row>
    <row r="447" spans="1:124" x14ac:dyDescent="0.25">
      <c r="A447">
        <v>45</v>
      </c>
      <c r="B447">
        <v>3</v>
      </c>
      <c r="C447" t="s">
        <v>62</v>
      </c>
      <c r="D447" t="s">
        <v>61</v>
      </c>
      <c r="F447">
        <v>7</v>
      </c>
      <c r="G447">
        <v>0</v>
      </c>
      <c r="H447">
        <v>1</v>
      </c>
      <c r="I447">
        <v>71.833333333333329</v>
      </c>
      <c r="K447">
        <v>0</v>
      </c>
      <c r="M447">
        <v>0</v>
      </c>
      <c r="Q447">
        <v>6</v>
      </c>
      <c r="W447">
        <v>3</v>
      </c>
      <c r="Z447">
        <v>3</v>
      </c>
      <c r="AC447">
        <v>171</v>
      </c>
      <c r="AD447">
        <v>222</v>
      </c>
      <c r="AE447">
        <v>68</v>
      </c>
      <c r="AF447">
        <v>395</v>
      </c>
      <c r="AV447">
        <v>0</v>
      </c>
      <c r="AW447">
        <v>0.25</v>
      </c>
      <c r="AX447">
        <v>0</v>
      </c>
      <c r="AY447">
        <v>0</v>
      </c>
      <c r="AZ447">
        <v>0.25</v>
      </c>
      <c r="BA447">
        <v>0</v>
      </c>
      <c r="BB447">
        <v>0</v>
      </c>
      <c r="BC447">
        <v>14.25</v>
      </c>
      <c r="BD447">
        <v>18.5</v>
      </c>
      <c r="BE447">
        <v>5.666666666666667</v>
      </c>
      <c r="BF447">
        <v>32.916666666666664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</row>
    <row r="448" spans="1:124" x14ac:dyDescent="0.25">
      <c r="A448">
        <v>45</v>
      </c>
      <c r="B448">
        <v>3</v>
      </c>
      <c r="C448" t="s">
        <v>62</v>
      </c>
      <c r="D448" t="s">
        <v>61</v>
      </c>
      <c r="F448">
        <v>8</v>
      </c>
      <c r="G448">
        <v>1</v>
      </c>
      <c r="H448">
        <v>2</v>
      </c>
      <c r="I448">
        <v>83.333333333333343</v>
      </c>
      <c r="K448">
        <v>0</v>
      </c>
      <c r="M448">
        <v>0</v>
      </c>
      <c r="Q448">
        <v>5</v>
      </c>
      <c r="AA448">
        <v>9</v>
      </c>
      <c r="AC448">
        <v>145</v>
      </c>
      <c r="AD448">
        <v>130</v>
      </c>
      <c r="AE448">
        <v>44</v>
      </c>
      <c r="AF448">
        <v>172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1.5</v>
      </c>
      <c r="BB448">
        <v>0</v>
      </c>
      <c r="BC448">
        <v>24.166666666666668</v>
      </c>
      <c r="BD448">
        <v>21.666666666666668</v>
      </c>
      <c r="BE448">
        <v>7.333333333333333</v>
      </c>
      <c r="BF448">
        <v>28.666666666666668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</row>
    <row r="449" spans="1:124" x14ac:dyDescent="0.25">
      <c r="A449">
        <v>45</v>
      </c>
      <c r="B449">
        <v>3</v>
      </c>
      <c r="C449" t="s">
        <v>62</v>
      </c>
      <c r="D449" t="s">
        <v>61</v>
      </c>
      <c r="F449">
        <v>9</v>
      </c>
      <c r="G449">
        <v>2</v>
      </c>
      <c r="H449">
        <v>4</v>
      </c>
      <c r="I449">
        <v>270</v>
      </c>
      <c r="K449">
        <v>0</v>
      </c>
      <c r="M449">
        <v>0</v>
      </c>
      <c r="Q449">
        <v>6</v>
      </c>
      <c r="AC449">
        <v>394</v>
      </c>
      <c r="AD449">
        <v>15</v>
      </c>
      <c r="AE449">
        <v>103</v>
      </c>
      <c r="AF449">
        <v>286</v>
      </c>
      <c r="AI449">
        <v>10</v>
      </c>
      <c r="AP449">
        <v>2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131.33333333333334</v>
      </c>
      <c r="BD449">
        <v>5</v>
      </c>
      <c r="BE449">
        <v>34.333333333333336</v>
      </c>
      <c r="BF449">
        <v>95.333333333333329</v>
      </c>
      <c r="BG449">
        <v>0</v>
      </c>
      <c r="BH449">
        <v>0</v>
      </c>
      <c r="BI449">
        <v>3.3333333333333335</v>
      </c>
      <c r="BJ449">
        <v>0</v>
      </c>
      <c r="BK449">
        <v>0</v>
      </c>
      <c r="BL449">
        <v>0.66666666666666663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</row>
    <row r="450" spans="1:124" x14ac:dyDescent="0.25">
      <c r="A450">
        <v>45</v>
      </c>
      <c r="B450">
        <v>3</v>
      </c>
      <c r="C450" t="s">
        <v>62</v>
      </c>
      <c r="D450" t="s">
        <v>61</v>
      </c>
      <c r="F450">
        <v>10</v>
      </c>
      <c r="G450">
        <v>1</v>
      </c>
      <c r="H450">
        <v>2</v>
      </c>
      <c r="I450">
        <v>187.83333333333334</v>
      </c>
      <c r="K450">
        <v>0</v>
      </c>
      <c r="M450">
        <v>0</v>
      </c>
      <c r="Q450">
        <v>5</v>
      </c>
      <c r="AC450">
        <v>815</v>
      </c>
      <c r="AD450">
        <v>31</v>
      </c>
      <c r="AE450">
        <v>92</v>
      </c>
      <c r="AF450">
        <v>172</v>
      </c>
      <c r="AI450">
        <v>17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135.83333333333334</v>
      </c>
      <c r="BD450">
        <v>5.166666666666667</v>
      </c>
      <c r="BE450">
        <v>15.333333333333334</v>
      </c>
      <c r="BF450">
        <v>28.666666666666668</v>
      </c>
      <c r="BG450">
        <v>0</v>
      </c>
      <c r="BH450">
        <v>0</v>
      </c>
      <c r="BI450">
        <v>2.8333333333333335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</row>
    <row r="451" spans="1:124" x14ac:dyDescent="0.25">
      <c r="A451">
        <v>45</v>
      </c>
      <c r="B451">
        <v>3</v>
      </c>
      <c r="C451" t="s">
        <v>62</v>
      </c>
      <c r="D451" t="s">
        <v>61</v>
      </c>
      <c r="F451">
        <v>11</v>
      </c>
      <c r="G451">
        <v>2</v>
      </c>
      <c r="H451">
        <v>4</v>
      </c>
      <c r="I451">
        <v>115</v>
      </c>
      <c r="K451">
        <v>0</v>
      </c>
      <c r="M451">
        <v>0</v>
      </c>
      <c r="Q451">
        <v>5</v>
      </c>
      <c r="AA451">
        <v>2</v>
      </c>
      <c r="AC451">
        <v>320</v>
      </c>
      <c r="AD451">
        <v>4</v>
      </c>
      <c r="AE451">
        <v>7</v>
      </c>
      <c r="AF451">
        <v>12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0.66666666666666663</v>
      </c>
      <c r="BB451">
        <v>0</v>
      </c>
      <c r="BC451">
        <v>106.66666666666667</v>
      </c>
      <c r="BD451">
        <v>1.3333333333333333</v>
      </c>
      <c r="BE451">
        <v>2.3333333333333335</v>
      </c>
      <c r="BF451">
        <v>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</row>
    <row r="452" spans="1:124" x14ac:dyDescent="0.25">
      <c r="A452">
        <v>46</v>
      </c>
      <c r="B452">
        <v>8</v>
      </c>
      <c r="C452" t="s">
        <v>62</v>
      </c>
      <c r="D452" t="s">
        <v>63</v>
      </c>
      <c r="F452">
        <v>2</v>
      </c>
      <c r="G452">
        <v>0</v>
      </c>
      <c r="H452">
        <v>1</v>
      </c>
      <c r="I452">
        <v>49</v>
      </c>
      <c r="J452">
        <v>110.96666666666667</v>
      </c>
      <c r="K452">
        <v>8.3333333333333329E-2</v>
      </c>
      <c r="L452">
        <v>0.29166666666666663</v>
      </c>
      <c r="M452">
        <v>1</v>
      </c>
      <c r="N452">
        <v>0.5</v>
      </c>
      <c r="O452">
        <v>0.43964421642623375</v>
      </c>
      <c r="P452">
        <v>1.5073515991756588</v>
      </c>
      <c r="Q452">
        <v>7</v>
      </c>
      <c r="R452">
        <v>6.1</v>
      </c>
      <c r="S452">
        <v>41.879515603221748</v>
      </c>
      <c r="T452">
        <v>0.3774062685781473</v>
      </c>
      <c r="W452">
        <v>2</v>
      </c>
      <c r="Z452">
        <v>2</v>
      </c>
      <c r="AA452">
        <v>2</v>
      </c>
      <c r="AC452">
        <v>28</v>
      </c>
      <c r="AD452">
        <v>318</v>
      </c>
      <c r="AE452">
        <v>20</v>
      </c>
      <c r="AF452">
        <v>216</v>
      </c>
      <c r="AN452">
        <v>1</v>
      </c>
      <c r="AV452">
        <v>0</v>
      </c>
      <c r="AW452">
        <v>0.16666666666666666</v>
      </c>
      <c r="AX452">
        <v>0</v>
      </c>
      <c r="AY452">
        <v>0</v>
      </c>
      <c r="AZ452">
        <v>0.16666666666666666</v>
      </c>
      <c r="BA452">
        <v>0.16666666666666666</v>
      </c>
      <c r="BB452">
        <v>0</v>
      </c>
      <c r="BC452">
        <v>2.3333333333333335</v>
      </c>
      <c r="BD452">
        <v>26.5</v>
      </c>
      <c r="BE452">
        <v>1.6666666666666667</v>
      </c>
      <c r="BF452">
        <v>18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8.3333333333333329E-2</v>
      </c>
      <c r="BP452">
        <v>0</v>
      </c>
      <c r="BQ452">
        <v>0</v>
      </c>
      <c r="BR452">
        <v>0</v>
      </c>
      <c r="BS452">
        <v>0</v>
      </c>
      <c r="BT452">
        <v>0</v>
      </c>
      <c r="BV452">
        <v>0</v>
      </c>
      <c r="BW452">
        <v>0.1</v>
      </c>
      <c r="BX452">
        <v>0</v>
      </c>
      <c r="BY452">
        <v>0</v>
      </c>
      <c r="BZ452">
        <v>0.22500000000000001</v>
      </c>
      <c r="CA452">
        <v>0.29166666666666669</v>
      </c>
      <c r="CB452">
        <v>6.6666666666666666E-2</v>
      </c>
      <c r="CC452">
        <v>29.766666666666669</v>
      </c>
      <c r="CD452">
        <v>18.008333333333333</v>
      </c>
      <c r="CE452">
        <v>8.9166666666666679</v>
      </c>
      <c r="CF452">
        <v>52.266666666666673</v>
      </c>
      <c r="CG452">
        <v>5.8333333333333334E-2</v>
      </c>
      <c r="CH452">
        <v>0</v>
      </c>
      <c r="CI452">
        <v>1.1833333333333331</v>
      </c>
      <c r="CJ452">
        <v>0</v>
      </c>
      <c r="CK452">
        <v>0</v>
      </c>
      <c r="CL452">
        <v>0.25</v>
      </c>
      <c r="CM452">
        <v>0</v>
      </c>
      <c r="CN452">
        <v>8.3333333333333332E-3</v>
      </c>
      <c r="CO452">
        <v>0</v>
      </c>
      <c r="CP452">
        <v>8.3333333333333329E-2</v>
      </c>
      <c r="CQ452">
        <v>0</v>
      </c>
      <c r="CR452">
        <v>0</v>
      </c>
      <c r="CS452">
        <v>3.3333333333333333E-2</v>
      </c>
      <c r="CT452">
        <v>0</v>
      </c>
      <c r="CW452">
        <v>0</v>
      </c>
      <c r="CX452">
        <v>2.6293687924887181</v>
      </c>
      <c r="CY452">
        <v>0</v>
      </c>
      <c r="CZ452">
        <v>0</v>
      </c>
      <c r="DA452">
        <v>1.2102544131508612</v>
      </c>
      <c r="DB452">
        <v>1.752225665997533</v>
      </c>
      <c r="DC452">
        <v>3.1622776601683795</v>
      </c>
      <c r="DD452">
        <v>1.2858651166891804</v>
      </c>
      <c r="DE452">
        <v>1.1781880394149056</v>
      </c>
      <c r="DF452">
        <v>0.71294345914462898</v>
      </c>
      <c r="DG452">
        <v>3.16227766016838</v>
      </c>
      <c r="DH452">
        <v>0</v>
      </c>
      <c r="DI452">
        <v>1.5871738990088891</v>
      </c>
      <c r="DJ452">
        <v>0</v>
      </c>
      <c r="DK452">
        <v>0</v>
      </c>
      <c r="DL452">
        <v>1.8121673811444545</v>
      </c>
      <c r="DM452">
        <v>0</v>
      </c>
      <c r="DN452">
        <v>3.1622776601683795</v>
      </c>
      <c r="DO452">
        <v>0</v>
      </c>
      <c r="DP452">
        <v>2.5385910352879697</v>
      </c>
      <c r="DQ452">
        <v>0</v>
      </c>
      <c r="DR452">
        <v>0</v>
      </c>
      <c r="DS452">
        <v>3.1622776601683795</v>
      </c>
      <c r="DT452">
        <v>0</v>
      </c>
    </row>
    <row r="453" spans="1:124" x14ac:dyDescent="0.25">
      <c r="A453">
        <v>46</v>
      </c>
      <c r="B453">
        <v>8</v>
      </c>
      <c r="C453" t="s">
        <v>62</v>
      </c>
      <c r="D453" t="s">
        <v>63</v>
      </c>
      <c r="F453">
        <v>3</v>
      </c>
      <c r="G453">
        <v>1</v>
      </c>
      <c r="H453">
        <v>2</v>
      </c>
      <c r="I453">
        <v>161</v>
      </c>
      <c r="K453">
        <v>0</v>
      </c>
      <c r="M453">
        <v>0</v>
      </c>
      <c r="Q453">
        <v>5</v>
      </c>
      <c r="AA453">
        <v>2</v>
      </c>
      <c r="AC453">
        <v>122</v>
      </c>
      <c r="AD453">
        <v>476</v>
      </c>
      <c r="AE453">
        <v>150</v>
      </c>
      <c r="AF453">
        <v>216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0.33333333333333331</v>
      </c>
      <c r="BB453">
        <v>0</v>
      </c>
      <c r="BC453">
        <v>20.333333333333332</v>
      </c>
      <c r="BD453">
        <v>79.333333333333329</v>
      </c>
      <c r="BE453">
        <v>25</v>
      </c>
      <c r="BF453">
        <v>36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</row>
    <row r="454" spans="1:124" x14ac:dyDescent="0.25">
      <c r="A454">
        <v>46</v>
      </c>
      <c r="B454">
        <v>8</v>
      </c>
      <c r="C454" t="s">
        <v>62</v>
      </c>
      <c r="D454" t="s">
        <v>63</v>
      </c>
      <c r="F454">
        <v>4</v>
      </c>
      <c r="G454">
        <v>0</v>
      </c>
      <c r="H454">
        <v>1</v>
      </c>
      <c r="I454">
        <v>122</v>
      </c>
      <c r="K454">
        <v>0.66666666666666663</v>
      </c>
      <c r="M454">
        <v>1</v>
      </c>
      <c r="Q454">
        <v>4</v>
      </c>
      <c r="AC454">
        <v>324</v>
      </c>
      <c r="AD454">
        <v>48</v>
      </c>
      <c r="AE454">
        <v>44</v>
      </c>
      <c r="AF454">
        <v>1048</v>
      </c>
      <c r="AL454">
        <v>8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27</v>
      </c>
      <c r="BD454">
        <v>4</v>
      </c>
      <c r="BE454">
        <v>3.6666666666666665</v>
      </c>
      <c r="BF454">
        <v>87.333333333333329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0.66666666666666663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</row>
    <row r="455" spans="1:124" x14ac:dyDescent="0.25">
      <c r="A455">
        <v>46</v>
      </c>
      <c r="B455">
        <v>8</v>
      </c>
      <c r="C455" t="s">
        <v>62</v>
      </c>
      <c r="D455" t="s">
        <v>63</v>
      </c>
      <c r="F455">
        <v>5</v>
      </c>
      <c r="G455">
        <v>0</v>
      </c>
      <c r="H455">
        <v>1</v>
      </c>
      <c r="I455">
        <v>85.666666666666671</v>
      </c>
      <c r="K455">
        <v>0.33333333333333331</v>
      </c>
      <c r="M455">
        <v>1</v>
      </c>
      <c r="Q455">
        <v>4</v>
      </c>
      <c r="AC455">
        <v>504</v>
      </c>
      <c r="AD455">
        <v>172</v>
      </c>
      <c r="AE455">
        <v>80</v>
      </c>
      <c r="AF455">
        <v>272</v>
      </c>
      <c r="AS455">
        <v>4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42</v>
      </c>
      <c r="BD455">
        <v>14.333333333333334</v>
      </c>
      <c r="BE455">
        <v>6.666666666666667</v>
      </c>
      <c r="BF455">
        <v>22.666666666666668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0.33333333333333331</v>
      </c>
      <c r="BT455">
        <v>0</v>
      </c>
    </row>
    <row r="456" spans="1:124" x14ac:dyDescent="0.25">
      <c r="A456">
        <v>46</v>
      </c>
      <c r="B456">
        <v>8</v>
      </c>
      <c r="C456" t="s">
        <v>62</v>
      </c>
      <c r="D456" t="s">
        <v>63</v>
      </c>
      <c r="F456">
        <v>6</v>
      </c>
      <c r="G456">
        <v>1</v>
      </c>
      <c r="H456">
        <v>2</v>
      </c>
      <c r="I456">
        <v>96.333333333333329</v>
      </c>
      <c r="K456">
        <v>1.3333333333333333</v>
      </c>
      <c r="M456">
        <v>1</v>
      </c>
      <c r="Q456">
        <v>5</v>
      </c>
      <c r="AC456">
        <v>375</v>
      </c>
      <c r="AD456">
        <v>148</v>
      </c>
      <c r="AE456">
        <v>6</v>
      </c>
      <c r="AF456">
        <v>20</v>
      </c>
      <c r="AI456">
        <v>29</v>
      </c>
      <c r="AL456">
        <v>8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62.5</v>
      </c>
      <c r="BD456">
        <v>24.666666666666668</v>
      </c>
      <c r="BE456">
        <v>1</v>
      </c>
      <c r="BF456">
        <v>3.3333333333333335</v>
      </c>
      <c r="BG456">
        <v>0</v>
      </c>
      <c r="BH456">
        <v>0</v>
      </c>
      <c r="BI456">
        <v>4.833333333333333</v>
      </c>
      <c r="BJ456">
        <v>0</v>
      </c>
      <c r="BK456">
        <v>0</v>
      </c>
      <c r="BL456">
        <v>0</v>
      </c>
      <c r="BM456">
        <v>1.3333333333333333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</row>
    <row r="457" spans="1:124" x14ac:dyDescent="0.25">
      <c r="A457">
        <v>46</v>
      </c>
      <c r="B457">
        <v>8</v>
      </c>
      <c r="C457" t="s">
        <v>62</v>
      </c>
      <c r="D457" t="s">
        <v>63</v>
      </c>
      <c r="F457">
        <v>7</v>
      </c>
      <c r="G457">
        <v>2</v>
      </c>
      <c r="H457">
        <v>4</v>
      </c>
      <c r="I457">
        <v>46.999999999999993</v>
      </c>
      <c r="K457">
        <v>0</v>
      </c>
      <c r="M457">
        <v>0</v>
      </c>
      <c r="Q457">
        <v>9</v>
      </c>
      <c r="Z457">
        <v>2</v>
      </c>
      <c r="AA457">
        <v>5</v>
      </c>
      <c r="AB457">
        <v>2</v>
      </c>
      <c r="AC457">
        <v>49</v>
      </c>
      <c r="AD457">
        <v>34</v>
      </c>
      <c r="AE457">
        <v>3</v>
      </c>
      <c r="AF457">
        <v>32</v>
      </c>
      <c r="AI457">
        <v>12</v>
      </c>
      <c r="AP457">
        <v>2</v>
      </c>
      <c r="AV457">
        <v>0</v>
      </c>
      <c r="AW457">
        <v>0</v>
      </c>
      <c r="AX457">
        <v>0</v>
      </c>
      <c r="AY457">
        <v>0</v>
      </c>
      <c r="AZ457">
        <v>0.66666666666666663</v>
      </c>
      <c r="BA457">
        <v>1.6666666666666667</v>
      </c>
      <c r="BB457">
        <v>0.66666666666666663</v>
      </c>
      <c r="BC457">
        <v>16.333333333333332</v>
      </c>
      <c r="BD457">
        <v>11.333333333333334</v>
      </c>
      <c r="BE457">
        <v>1</v>
      </c>
      <c r="BF457">
        <v>10.666666666666666</v>
      </c>
      <c r="BG457">
        <v>0</v>
      </c>
      <c r="BH457">
        <v>0</v>
      </c>
      <c r="BI457">
        <v>4</v>
      </c>
      <c r="BJ457">
        <v>0</v>
      </c>
      <c r="BK457">
        <v>0</v>
      </c>
      <c r="BL457">
        <v>0.66666666666666663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</row>
    <row r="458" spans="1:124" x14ac:dyDescent="0.25">
      <c r="A458">
        <v>46</v>
      </c>
      <c r="B458">
        <v>8</v>
      </c>
      <c r="C458" t="s">
        <v>62</v>
      </c>
      <c r="D458" t="s">
        <v>63</v>
      </c>
      <c r="F458">
        <v>8</v>
      </c>
      <c r="G458">
        <v>1</v>
      </c>
      <c r="H458">
        <v>2</v>
      </c>
      <c r="I458">
        <v>104</v>
      </c>
      <c r="K458">
        <v>0</v>
      </c>
      <c r="M458">
        <v>0</v>
      </c>
      <c r="Q458">
        <v>7</v>
      </c>
      <c r="Z458">
        <v>2</v>
      </c>
      <c r="AA458">
        <v>2</v>
      </c>
      <c r="AC458">
        <v>38</v>
      </c>
      <c r="AD458">
        <v>49</v>
      </c>
      <c r="AE458">
        <v>18</v>
      </c>
      <c r="AF458">
        <v>500</v>
      </c>
      <c r="AI458">
        <v>15</v>
      </c>
      <c r="AV458">
        <v>0</v>
      </c>
      <c r="AW458">
        <v>0</v>
      </c>
      <c r="AX458">
        <v>0</v>
      </c>
      <c r="AY458">
        <v>0</v>
      </c>
      <c r="AZ458">
        <v>0.33333333333333331</v>
      </c>
      <c r="BA458">
        <v>0.33333333333333331</v>
      </c>
      <c r="BB458">
        <v>0</v>
      </c>
      <c r="BC458">
        <v>6.333333333333333</v>
      </c>
      <c r="BD458">
        <v>8.1666666666666661</v>
      </c>
      <c r="BE458">
        <v>3</v>
      </c>
      <c r="BF458">
        <v>83.333333333333329</v>
      </c>
      <c r="BG458">
        <v>0</v>
      </c>
      <c r="BH458">
        <v>0</v>
      </c>
      <c r="BI458">
        <v>2.5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</row>
    <row r="459" spans="1:124" x14ac:dyDescent="0.25">
      <c r="A459">
        <v>46</v>
      </c>
      <c r="B459">
        <v>8</v>
      </c>
      <c r="C459" t="s">
        <v>62</v>
      </c>
      <c r="D459" t="s">
        <v>63</v>
      </c>
      <c r="F459">
        <v>9</v>
      </c>
      <c r="G459">
        <v>0</v>
      </c>
      <c r="H459">
        <v>1</v>
      </c>
      <c r="I459">
        <v>140.66666666666666</v>
      </c>
      <c r="K459">
        <v>0</v>
      </c>
      <c r="M459">
        <v>0</v>
      </c>
      <c r="Q459">
        <v>9</v>
      </c>
      <c r="Z459">
        <v>7</v>
      </c>
      <c r="AA459">
        <v>5</v>
      </c>
      <c r="AC459">
        <v>328</v>
      </c>
      <c r="AD459">
        <v>51</v>
      </c>
      <c r="AE459">
        <v>96</v>
      </c>
      <c r="AF459">
        <v>1190</v>
      </c>
      <c r="AG459">
        <v>7</v>
      </c>
      <c r="AI459">
        <v>2</v>
      </c>
      <c r="AP459">
        <v>2</v>
      </c>
      <c r="AV459">
        <v>0</v>
      </c>
      <c r="AW459">
        <v>0</v>
      </c>
      <c r="AX459">
        <v>0</v>
      </c>
      <c r="AY459">
        <v>0</v>
      </c>
      <c r="AZ459">
        <v>0.58333333333333337</v>
      </c>
      <c r="BA459">
        <v>0.41666666666666669</v>
      </c>
      <c r="BB459">
        <v>0</v>
      </c>
      <c r="BC459">
        <v>27.333333333333332</v>
      </c>
      <c r="BD459">
        <v>4.25</v>
      </c>
      <c r="BE459">
        <v>8</v>
      </c>
      <c r="BF459">
        <v>99.166666666666671</v>
      </c>
      <c r="BG459">
        <v>0.58333333333333337</v>
      </c>
      <c r="BH459">
        <v>0</v>
      </c>
      <c r="BI459">
        <v>0.16666666666666666</v>
      </c>
      <c r="BJ459">
        <v>0</v>
      </c>
      <c r="BK459">
        <v>0</v>
      </c>
      <c r="BL459">
        <v>0.16666666666666666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</row>
    <row r="460" spans="1:124" x14ac:dyDescent="0.25">
      <c r="A460">
        <v>46</v>
      </c>
      <c r="B460">
        <v>8</v>
      </c>
      <c r="C460" t="s">
        <v>62</v>
      </c>
      <c r="D460" t="s">
        <v>63</v>
      </c>
      <c r="F460">
        <v>10</v>
      </c>
      <c r="G460">
        <v>1</v>
      </c>
      <c r="H460">
        <v>2</v>
      </c>
      <c r="I460">
        <v>145.83333333333331</v>
      </c>
      <c r="K460">
        <v>0.5</v>
      </c>
      <c r="M460">
        <v>1</v>
      </c>
      <c r="Q460">
        <v>5</v>
      </c>
      <c r="Z460">
        <v>3</v>
      </c>
      <c r="AC460">
        <v>177</v>
      </c>
      <c r="AD460">
        <v>28</v>
      </c>
      <c r="AE460">
        <v>186</v>
      </c>
      <c r="AF460">
        <v>481</v>
      </c>
      <c r="AL460">
        <v>3</v>
      </c>
      <c r="AV460">
        <v>0</v>
      </c>
      <c r="AW460">
        <v>0</v>
      </c>
      <c r="AX460">
        <v>0</v>
      </c>
      <c r="AY460">
        <v>0</v>
      </c>
      <c r="AZ460">
        <v>0.5</v>
      </c>
      <c r="BA460">
        <v>0</v>
      </c>
      <c r="BB460">
        <v>0</v>
      </c>
      <c r="BC460">
        <v>29.5</v>
      </c>
      <c r="BD460">
        <v>4.666666666666667</v>
      </c>
      <c r="BE460">
        <v>31</v>
      </c>
      <c r="BF460">
        <v>80.166666666666671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0.5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</row>
    <row r="461" spans="1:124" x14ac:dyDescent="0.25">
      <c r="A461">
        <v>46</v>
      </c>
      <c r="B461">
        <v>8</v>
      </c>
      <c r="C461" t="s">
        <v>62</v>
      </c>
      <c r="D461" t="s">
        <v>63</v>
      </c>
      <c r="F461">
        <v>11</v>
      </c>
      <c r="G461">
        <v>1</v>
      </c>
      <c r="H461">
        <v>2</v>
      </c>
      <c r="I461">
        <v>158.16666666666666</v>
      </c>
      <c r="K461">
        <v>0</v>
      </c>
      <c r="M461">
        <v>0</v>
      </c>
      <c r="Q461">
        <v>6</v>
      </c>
      <c r="W461">
        <v>5</v>
      </c>
      <c r="AC461">
        <v>384</v>
      </c>
      <c r="AD461">
        <v>17</v>
      </c>
      <c r="AE461">
        <v>49</v>
      </c>
      <c r="AF461">
        <v>492</v>
      </c>
      <c r="AI461">
        <v>2</v>
      </c>
      <c r="AV461">
        <v>0</v>
      </c>
      <c r="AW461">
        <v>0.83333333333333337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64</v>
      </c>
      <c r="BD461">
        <v>2.8333333333333335</v>
      </c>
      <c r="BE461">
        <v>8.1666666666666661</v>
      </c>
      <c r="BF461">
        <v>82</v>
      </c>
      <c r="BG461">
        <v>0</v>
      </c>
      <c r="BH461">
        <v>0</v>
      </c>
      <c r="BI461">
        <v>0.33333333333333331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</row>
    <row r="462" spans="1:124" x14ac:dyDescent="0.25">
      <c r="A462">
        <v>47</v>
      </c>
      <c r="B462">
        <v>4</v>
      </c>
      <c r="C462" t="s">
        <v>60</v>
      </c>
      <c r="D462" t="s">
        <v>61</v>
      </c>
      <c r="F462">
        <v>2</v>
      </c>
      <c r="G462">
        <v>1</v>
      </c>
      <c r="H462">
        <v>2</v>
      </c>
      <c r="I462">
        <v>78.5</v>
      </c>
      <c r="J462">
        <v>98.38333333333334</v>
      </c>
      <c r="K462">
        <v>0</v>
      </c>
      <c r="L462">
        <v>3.3333333333333333E-2</v>
      </c>
      <c r="M462">
        <v>0</v>
      </c>
      <c r="N462">
        <v>0.1</v>
      </c>
      <c r="O462">
        <v>0.10540925533894598</v>
      </c>
      <c r="P462">
        <v>3.1622776601683795</v>
      </c>
      <c r="Q462">
        <v>5</v>
      </c>
      <c r="R462">
        <v>6</v>
      </c>
      <c r="S462">
        <v>59.054591295566645</v>
      </c>
      <c r="T462">
        <v>0.60024995387667257</v>
      </c>
      <c r="Z462">
        <v>9</v>
      </c>
      <c r="AA462">
        <v>1</v>
      </c>
      <c r="AC462">
        <v>66</v>
      </c>
      <c r="AE462">
        <v>56</v>
      </c>
      <c r="AF462">
        <v>339</v>
      </c>
      <c r="AV462">
        <v>0</v>
      </c>
      <c r="AW462">
        <v>0</v>
      </c>
      <c r="AX462">
        <v>0</v>
      </c>
      <c r="AY462">
        <v>0</v>
      </c>
      <c r="AZ462">
        <v>1.5</v>
      </c>
      <c r="BA462">
        <v>0.16666666666666666</v>
      </c>
      <c r="BB462">
        <v>0</v>
      </c>
      <c r="BC462">
        <v>11</v>
      </c>
      <c r="BD462">
        <v>0</v>
      </c>
      <c r="BE462">
        <v>9.3333333333333339</v>
      </c>
      <c r="BF462">
        <v>56.5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V462">
        <v>0</v>
      </c>
      <c r="BW462">
        <v>0.16666666666666666</v>
      </c>
      <c r="BX462">
        <v>0</v>
      </c>
      <c r="BY462">
        <v>0</v>
      </c>
      <c r="BZ462">
        <v>1.3833333333333333</v>
      </c>
      <c r="CA462">
        <v>1.7666666666666668</v>
      </c>
      <c r="CB462">
        <v>0.21666666666666665</v>
      </c>
      <c r="CC462">
        <v>23.833333333333336</v>
      </c>
      <c r="CD462">
        <v>2.8833333333333333</v>
      </c>
      <c r="CE462">
        <v>17.733333333333334</v>
      </c>
      <c r="CF462">
        <v>49.06666666666667</v>
      </c>
      <c r="CG462">
        <v>0</v>
      </c>
      <c r="CH462">
        <v>0</v>
      </c>
      <c r="CI462">
        <v>1.3333333333333335</v>
      </c>
      <c r="CJ462">
        <v>0</v>
      </c>
      <c r="CK462">
        <v>0</v>
      </c>
      <c r="CL462">
        <v>3.3333333333333333E-2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W462">
        <v>0</v>
      </c>
      <c r="CX462">
        <v>2.5385910352879697</v>
      </c>
      <c r="CY462">
        <v>0</v>
      </c>
      <c r="CZ462">
        <v>0</v>
      </c>
      <c r="DA462">
        <v>1.5387868710237063</v>
      </c>
      <c r="DB462">
        <v>1.4824634484111783</v>
      </c>
      <c r="DC462">
        <v>2.0528839898715998</v>
      </c>
      <c r="DD462">
        <v>1.190261854441323</v>
      </c>
      <c r="DE462">
        <v>1.2758221614608756</v>
      </c>
      <c r="DF462">
        <v>0.75126266355664317</v>
      </c>
      <c r="DG462">
        <v>0</v>
      </c>
      <c r="DH462">
        <v>0</v>
      </c>
      <c r="DI462">
        <v>2.1311186420907364</v>
      </c>
      <c r="DJ462">
        <v>0</v>
      </c>
      <c r="DK462">
        <v>0</v>
      </c>
      <c r="DL462">
        <v>3.1622776601683795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</row>
    <row r="463" spans="1:124" x14ac:dyDescent="0.25">
      <c r="A463">
        <v>47</v>
      </c>
      <c r="B463">
        <v>4</v>
      </c>
      <c r="C463" t="s">
        <v>60</v>
      </c>
      <c r="D463" t="s">
        <v>61</v>
      </c>
      <c r="F463">
        <v>3</v>
      </c>
      <c r="G463">
        <v>2</v>
      </c>
      <c r="H463">
        <v>4</v>
      </c>
      <c r="I463">
        <v>210.33333333333331</v>
      </c>
      <c r="K463">
        <v>0</v>
      </c>
      <c r="M463">
        <v>0</v>
      </c>
      <c r="Q463">
        <v>5</v>
      </c>
      <c r="Z463">
        <v>3</v>
      </c>
      <c r="AA463">
        <v>1</v>
      </c>
      <c r="AC463">
        <v>38</v>
      </c>
      <c r="AE463">
        <v>240</v>
      </c>
      <c r="AF463">
        <v>349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0.33333333333333331</v>
      </c>
      <c r="BB463">
        <v>0</v>
      </c>
      <c r="BC463">
        <v>12.666666666666666</v>
      </c>
      <c r="BD463">
        <v>0</v>
      </c>
      <c r="BE463">
        <v>80</v>
      </c>
      <c r="BF463">
        <v>116.33333333333333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</row>
    <row r="464" spans="1:124" x14ac:dyDescent="0.25">
      <c r="A464">
        <v>47</v>
      </c>
      <c r="B464">
        <v>4</v>
      </c>
      <c r="C464" t="s">
        <v>60</v>
      </c>
      <c r="D464" t="s">
        <v>61</v>
      </c>
      <c r="F464">
        <v>4</v>
      </c>
      <c r="G464">
        <v>1</v>
      </c>
      <c r="H464">
        <v>2</v>
      </c>
      <c r="I464">
        <v>83.333333333333343</v>
      </c>
      <c r="K464">
        <v>0.33333333333333331</v>
      </c>
      <c r="M464">
        <v>1</v>
      </c>
      <c r="Q464">
        <v>6</v>
      </c>
      <c r="AA464">
        <v>1</v>
      </c>
      <c r="AB464">
        <v>1</v>
      </c>
      <c r="AC464">
        <v>124</v>
      </c>
      <c r="AD464">
        <v>13</v>
      </c>
      <c r="AE464">
        <v>46</v>
      </c>
      <c r="AF464">
        <v>315</v>
      </c>
      <c r="AL464">
        <v>2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0.16666666666666666</v>
      </c>
      <c r="BB464">
        <v>0.16666666666666666</v>
      </c>
      <c r="BC464">
        <v>20.666666666666668</v>
      </c>
      <c r="BD464">
        <v>2.1666666666666665</v>
      </c>
      <c r="BE464">
        <v>7.666666666666667</v>
      </c>
      <c r="BF464">
        <v>52.5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0.33333333333333331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</row>
    <row r="465" spans="1:124" x14ac:dyDescent="0.25">
      <c r="A465">
        <v>47</v>
      </c>
      <c r="B465">
        <v>4</v>
      </c>
      <c r="C465" t="s">
        <v>60</v>
      </c>
      <c r="D465" t="s">
        <v>61</v>
      </c>
      <c r="F465">
        <v>5</v>
      </c>
      <c r="G465">
        <v>2</v>
      </c>
      <c r="H465">
        <v>4</v>
      </c>
      <c r="I465">
        <v>149.33333333333331</v>
      </c>
      <c r="K465">
        <v>0</v>
      </c>
      <c r="M465">
        <v>0</v>
      </c>
      <c r="Q465">
        <v>7</v>
      </c>
      <c r="W465">
        <v>1</v>
      </c>
      <c r="Z465">
        <v>7</v>
      </c>
      <c r="AA465">
        <v>7</v>
      </c>
      <c r="AC465">
        <v>204</v>
      </c>
      <c r="AD465">
        <v>7</v>
      </c>
      <c r="AE465">
        <v>51</v>
      </c>
      <c r="AF465">
        <v>171</v>
      </c>
      <c r="AV465">
        <v>0</v>
      </c>
      <c r="AW465">
        <v>0.33333333333333331</v>
      </c>
      <c r="AX465">
        <v>0</v>
      </c>
      <c r="AY465">
        <v>0</v>
      </c>
      <c r="AZ465">
        <v>2.3333333333333335</v>
      </c>
      <c r="BA465">
        <v>2.3333333333333335</v>
      </c>
      <c r="BB465">
        <v>0</v>
      </c>
      <c r="BC465">
        <v>68</v>
      </c>
      <c r="BD465">
        <v>2.3333333333333335</v>
      </c>
      <c r="BE465">
        <v>17</v>
      </c>
      <c r="BF465">
        <v>57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</row>
    <row r="466" spans="1:124" x14ac:dyDescent="0.25">
      <c r="A466">
        <v>47</v>
      </c>
      <c r="B466">
        <v>4</v>
      </c>
      <c r="C466" t="s">
        <v>60</v>
      </c>
      <c r="D466" t="s">
        <v>61</v>
      </c>
      <c r="F466">
        <v>6</v>
      </c>
      <c r="G466">
        <v>3</v>
      </c>
      <c r="H466">
        <v>8</v>
      </c>
      <c r="I466">
        <v>55.333333333333329</v>
      </c>
      <c r="K466">
        <v>0</v>
      </c>
      <c r="M466">
        <v>0</v>
      </c>
      <c r="Q466">
        <v>5</v>
      </c>
      <c r="AA466">
        <v>1</v>
      </c>
      <c r="AC466">
        <v>34</v>
      </c>
      <c r="AD466">
        <v>13</v>
      </c>
      <c r="AE466">
        <v>9</v>
      </c>
      <c r="AF466">
        <v>26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0.66666666666666663</v>
      </c>
      <c r="BB466">
        <v>0</v>
      </c>
      <c r="BC466">
        <v>22.666666666666668</v>
      </c>
      <c r="BD466">
        <v>8.6666666666666661</v>
      </c>
      <c r="BE466">
        <v>6</v>
      </c>
      <c r="BF466">
        <v>17.333333333333332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</row>
    <row r="467" spans="1:124" x14ac:dyDescent="0.25">
      <c r="A467">
        <v>47</v>
      </c>
      <c r="B467">
        <v>4</v>
      </c>
      <c r="C467" t="s">
        <v>60</v>
      </c>
      <c r="D467" t="s">
        <v>61</v>
      </c>
      <c r="F467">
        <v>7</v>
      </c>
      <c r="G467">
        <v>3</v>
      </c>
      <c r="H467">
        <v>8</v>
      </c>
      <c r="I467">
        <v>51.999999999999993</v>
      </c>
      <c r="K467">
        <v>0</v>
      </c>
      <c r="M467">
        <v>0</v>
      </c>
      <c r="Q467">
        <v>8</v>
      </c>
      <c r="W467">
        <v>2</v>
      </c>
      <c r="Z467">
        <v>2</v>
      </c>
      <c r="AA467">
        <v>11</v>
      </c>
      <c r="AB467">
        <v>1</v>
      </c>
      <c r="AC467">
        <v>18</v>
      </c>
      <c r="AD467">
        <v>1</v>
      </c>
      <c r="AE467">
        <v>24</v>
      </c>
      <c r="AF467">
        <v>19</v>
      </c>
      <c r="AV467">
        <v>0</v>
      </c>
      <c r="AW467">
        <v>1.3333333333333333</v>
      </c>
      <c r="AX467">
        <v>0</v>
      </c>
      <c r="AY467">
        <v>0</v>
      </c>
      <c r="AZ467">
        <v>1.3333333333333333</v>
      </c>
      <c r="BA467">
        <v>7.333333333333333</v>
      </c>
      <c r="BB467">
        <v>0.66666666666666663</v>
      </c>
      <c r="BC467">
        <v>12</v>
      </c>
      <c r="BD467">
        <v>0.66666666666666663</v>
      </c>
      <c r="BE467">
        <v>16</v>
      </c>
      <c r="BF467">
        <v>12.666666666666666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</row>
    <row r="468" spans="1:124" x14ac:dyDescent="0.25">
      <c r="A468">
        <v>47</v>
      </c>
      <c r="B468">
        <v>4</v>
      </c>
      <c r="C468" t="s">
        <v>60</v>
      </c>
      <c r="D468" t="s">
        <v>61</v>
      </c>
      <c r="F468">
        <v>8</v>
      </c>
      <c r="G468">
        <v>2</v>
      </c>
      <c r="H468">
        <v>4</v>
      </c>
      <c r="I468">
        <v>46.333333333333336</v>
      </c>
      <c r="K468">
        <v>0</v>
      </c>
      <c r="M468">
        <v>0</v>
      </c>
      <c r="Q468">
        <v>7</v>
      </c>
      <c r="Z468">
        <v>21</v>
      </c>
      <c r="AA468">
        <v>17</v>
      </c>
      <c r="AB468">
        <v>4</v>
      </c>
      <c r="AC468">
        <v>34</v>
      </c>
      <c r="AD468">
        <v>1</v>
      </c>
      <c r="AE468">
        <v>19</v>
      </c>
      <c r="AF468">
        <v>43</v>
      </c>
      <c r="AV468">
        <v>0</v>
      </c>
      <c r="AW468">
        <v>0</v>
      </c>
      <c r="AX468">
        <v>0</v>
      </c>
      <c r="AY468">
        <v>0</v>
      </c>
      <c r="AZ468">
        <v>7</v>
      </c>
      <c r="BA468">
        <v>5.666666666666667</v>
      </c>
      <c r="BB468">
        <v>1.3333333333333333</v>
      </c>
      <c r="BC468">
        <v>11.333333333333334</v>
      </c>
      <c r="BD468">
        <v>0.33333333333333331</v>
      </c>
      <c r="BE468">
        <v>6.333333333333333</v>
      </c>
      <c r="BF468">
        <v>14.333333333333334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</row>
    <row r="469" spans="1:124" x14ac:dyDescent="0.25">
      <c r="A469">
        <v>47</v>
      </c>
      <c r="B469">
        <v>4</v>
      </c>
      <c r="C469" t="s">
        <v>60</v>
      </c>
      <c r="D469" t="s">
        <v>61</v>
      </c>
      <c r="F469">
        <v>9</v>
      </c>
      <c r="G469">
        <v>2</v>
      </c>
      <c r="H469">
        <v>4</v>
      </c>
      <c r="I469">
        <v>47.333333333333336</v>
      </c>
      <c r="K469">
        <v>0</v>
      </c>
      <c r="M469">
        <v>0</v>
      </c>
      <c r="Q469">
        <v>7</v>
      </c>
      <c r="Z469">
        <v>2</v>
      </c>
      <c r="AA469">
        <v>3</v>
      </c>
      <c r="AC469">
        <v>43</v>
      </c>
      <c r="AD469">
        <v>11</v>
      </c>
      <c r="AE469">
        <v>3</v>
      </c>
      <c r="AF469">
        <v>74</v>
      </c>
      <c r="AI469">
        <v>6</v>
      </c>
      <c r="AV469">
        <v>0</v>
      </c>
      <c r="AW469">
        <v>0</v>
      </c>
      <c r="AX469">
        <v>0</v>
      </c>
      <c r="AY469">
        <v>0</v>
      </c>
      <c r="AZ469">
        <v>0.66666666666666663</v>
      </c>
      <c r="BA469">
        <v>1</v>
      </c>
      <c r="BB469">
        <v>0</v>
      </c>
      <c r="BC469">
        <v>14.333333333333334</v>
      </c>
      <c r="BD469">
        <v>3.6666666666666665</v>
      </c>
      <c r="BE469">
        <v>1</v>
      </c>
      <c r="BF469">
        <v>24.666666666666668</v>
      </c>
      <c r="BG469">
        <v>0</v>
      </c>
      <c r="BH469">
        <v>0</v>
      </c>
      <c r="BI469">
        <v>2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</row>
    <row r="470" spans="1:124" x14ac:dyDescent="0.25">
      <c r="A470">
        <v>47</v>
      </c>
      <c r="B470">
        <v>4</v>
      </c>
      <c r="C470" t="s">
        <v>60</v>
      </c>
      <c r="D470" t="s">
        <v>61</v>
      </c>
      <c r="F470">
        <v>10</v>
      </c>
      <c r="G470">
        <v>2</v>
      </c>
      <c r="H470">
        <v>4</v>
      </c>
      <c r="I470">
        <v>176.66666666666669</v>
      </c>
      <c r="K470">
        <v>0</v>
      </c>
      <c r="M470">
        <v>0</v>
      </c>
      <c r="Q470">
        <v>5</v>
      </c>
      <c r="AC470">
        <v>112</v>
      </c>
      <c r="AD470">
        <v>28</v>
      </c>
      <c r="AE470">
        <v>46</v>
      </c>
      <c r="AF470">
        <v>317</v>
      </c>
      <c r="AI470">
        <v>27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37.333333333333336</v>
      </c>
      <c r="BD470">
        <v>9.3333333333333339</v>
      </c>
      <c r="BE470">
        <v>15.333333333333334</v>
      </c>
      <c r="BF470">
        <v>105.66666666666667</v>
      </c>
      <c r="BG470">
        <v>0</v>
      </c>
      <c r="BH470">
        <v>0</v>
      </c>
      <c r="BI470">
        <v>9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</row>
    <row r="471" spans="1:124" x14ac:dyDescent="0.25">
      <c r="A471">
        <v>47</v>
      </c>
      <c r="B471">
        <v>4</v>
      </c>
      <c r="C471" t="s">
        <v>60</v>
      </c>
      <c r="D471" t="s">
        <v>61</v>
      </c>
      <c r="F471">
        <v>11</v>
      </c>
      <c r="G471">
        <v>2</v>
      </c>
      <c r="H471">
        <v>4</v>
      </c>
      <c r="I471">
        <v>84.666666666666671</v>
      </c>
      <c r="K471">
        <v>0</v>
      </c>
      <c r="M471">
        <v>0</v>
      </c>
      <c r="Q471">
        <v>5</v>
      </c>
      <c r="AC471">
        <v>85</v>
      </c>
      <c r="AD471">
        <v>5</v>
      </c>
      <c r="AE471">
        <v>56</v>
      </c>
      <c r="AF471">
        <v>101</v>
      </c>
      <c r="AI471">
        <v>7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28.333333333333332</v>
      </c>
      <c r="BD471">
        <v>1.6666666666666667</v>
      </c>
      <c r="BE471">
        <v>18.666666666666668</v>
      </c>
      <c r="BF471">
        <v>33.666666666666664</v>
      </c>
      <c r="BG471">
        <v>0</v>
      </c>
      <c r="BH471">
        <v>0</v>
      </c>
      <c r="BI471">
        <v>2.3333333333333335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</row>
    <row r="472" spans="1:124" x14ac:dyDescent="0.25">
      <c r="A472">
        <v>48</v>
      </c>
      <c r="B472">
        <v>7</v>
      </c>
      <c r="C472" t="s">
        <v>68</v>
      </c>
      <c r="D472" t="s">
        <v>63</v>
      </c>
      <c r="F472">
        <v>2</v>
      </c>
      <c r="G472">
        <v>1</v>
      </c>
      <c r="H472">
        <v>2</v>
      </c>
      <c r="I472">
        <v>141.16666666666669</v>
      </c>
      <c r="J472">
        <v>319.13333333333333</v>
      </c>
      <c r="K472">
        <v>0.33333333333333331</v>
      </c>
      <c r="L472">
        <v>0.3</v>
      </c>
      <c r="M472">
        <v>2</v>
      </c>
      <c r="N472">
        <v>0.4</v>
      </c>
      <c r="O472">
        <v>0.63731690665333274</v>
      </c>
      <c r="P472">
        <v>2.1243896888444427</v>
      </c>
      <c r="Q472">
        <v>9</v>
      </c>
      <c r="R472">
        <v>8.6</v>
      </c>
      <c r="S472">
        <v>252.37227303634381</v>
      </c>
      <c r="T472">
        <v>0.79080511709737988</v>
      </c>
      <c r="W472">
        <v>124</v>
      </c>
      <c r="Z472">
        <v>75</v>
      </c>
      <c r="AA472">
        <v>361</v>
      </c>
      <c r="AB472">
        <v>6</v>
      </c>
      <c r="AC472">
        <v>13</v>
      </c>
      <c r="AD472">
        <v>21</v>
      </c>
      <c r="AE472">
        <v>38</v>
      </c>
      <c r="AF472">
        <v>204</v>
      </c>
      <c r="AG472">
        <v>5</v>
      </c>
      <c r="AR472">
        <v>1</v>
      </c>
      <c r="AS472">
        <v>1</v>
      </c>
      <c r="AV472">
        <v>0</v>
      </c>
      <c r="AW472">
        <v>20.666666666666668</v>
      </c>
      <c r="AX472">
        <v>0</v>
      </c>
      <c r="AY472">
        <v>0</v>
      </c>
      <c r="AZ472">
        <v>12.5</v>
      </c>
      <c r="BA472">
        <v>60.166666666666664</v>
      </c>
      <c r="BB472">
        <v>1</v>
      </c>
      <c r="BC472">
        <v>2.1666666666666665</v>
      </c>
      <c r="BD472">
        <v>3.5</v>
      </c>
      <c r="BE472">
        <v>6.333333333333333</v>
      </c>
      <c r="BF472">
        <v>34</v>
      </c>
      <c r="BG472">
        <v>0.83333333333333337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0.16666666666666666</v>
      </c>
      <c r="BS472">
        <v>0.16666666666666666</v>
      </c>
      <c r="BT472">
        <v>0</v>
      </c>
      <c r="BV472">
        <v>0</v>
      </c>
      <c r="BW472">
        <v>24.683333333333337</v>
      </c>
      <c r="BX472">
        <v>1.8</v>
      </c>
      <c r="BY472">
        <v>0</v>
      </c>
      <c r="BZ472">
        <v>35.150000000000006</v>
      </c>
      <c r="CA472">
        <v>88.033333333333331</v>
      </c>
      <c r="CB472">
        <v>4.5333333333333332</v>
      </c>
      <c r="CC472">
        <v>9.6166666666666671</v>
      </c>
      <c r="CD472">
        <v>1.3499999999999999</v>
      </c>
      <c r="CE472">
        <v>32.416666666666671</v>
      </c>
      <c r="CF472">
        <v>117.68333333333332</v>
      </c>
      <c r="CG472">
        <v>3.0333333333333337</v>
      </c>
      <c r="CH472">
        <v>0</v>
      </c>
      <c r="CI472">
        <v>0.46666666666666662</v>
      </c>
      <c r="CJ472">
        <v>0</v>
      </c>
      <c r="CK472">
        <v>0</v>
      </c>
      <c r="CL472">
        <v>0.26666666666666666</v>
      </c>
      <c r="CM472">
        <v>0</v>
      </c>
      <c r="CN472">
        <v>0</v>
      </c>
      <c r="CO472">
        <v>0</v>
      </c>
      <c r="CP472">
        <v>0.36666666666666664</v>
      </c>
      <c r="CQ472">
        <v>0</v>
      </c>
      <c r="CR472">
        <v>1.6666666666666666E-2</v>
      </c>
      <c r="CS472">
        <v>1.6666666666666666E-2</v>
      </c>
      <c r="CT472">
        <v>0</v>
      </c>
      <c r="CW472">
        <v>0</v>
      </c>
      <c r="CX472">
        <v>0.99871857202442016</v>
      </c>
      <c r="CY472">
        <v>3.0343760298561322</v>
      </c>
      <c r="CZ472">
        <v>0</v>
      </c>
      <c r="DA472">
        <v>1.825070335350151</v>
      </c>
      <c r="DB472">
        <v>2.4600386312371203</v>
      </c>
      <c r="DC472">
        <v>2.1016210034123306</v>
      </c>
      <c r="DD472">
        <v>1.1411130099995377</v>
      </c>
      <c r="DE472">
        <v>0.91275449105609552</v>
      </c>
      <c r="DF472">
        <v>0.9350189422772498</v>
      </c>
      <c r="DG472">
        <v>1.6513607048557344</v>
      </c>
      <c r="DH472">
        <v>0</v>
      </c>
      <c r="DI472">
        <v>1.656431155326294</v>
      </c>
      <c r="DJ472">
        <v>0</v>
      </c>
      <c r="DK472">
        <v>0</v>
      </c>
      <c r="DL472">
        <v>2.4152294576982398</v>
      </c>
      <c r="DM472">
        <v>0</v>
      </c>
      <c r="DN472">
        <v>0</v>
      </c>
      <c r="DO472">
        <v>0</v>
      </c>
      <c r="DP472">
        <v>2.3648015775911122</v>
      </c>
      <c r="DQ472">
        <v>0</v>
      </c>
      <c r="DR472">
        <v>3.1622776601683795</v>
      </c>
      <c r="DS472">
        <v>3.1622776601683795</v>
      </c>
      <c r="DT472">
        <v>0</v>
      </c>
    </row>
    <row r="473" spans="1:124" x14ac:dyDescent="0.25">
      <c r="A473">
        <v>48</v>
      </c>
      <c r="B473">
        <v>7</v>
      </c>
      <c r="C473" t="s">
        <v>68</v>
      </c>
      <c r="D473" t="s">
        <v>63</v>
      </c>
      <c r="F473">
        <v>3</v>
      </c>
      <c r="G473">
        <v>1</v>
      </c>
      <c r="H473">
        <v>2</v>
      </c>
      <c r="I473">
        <v>100.66666666666666</v>
      </c>
      <c r="K473">
        <v>0</v>
      </c>
      <c r="M473">
        <v>0</v>
      </c>
      <c r="Q473">
        <v>7</v>
      </c>
      <c r="W473">
        <v>64</v>
      </c>
      <c r="Z473">
        <v>43</v>
      </c>
      <c r="AA473">
        <v>264</v>
      </c>
      <c r="AC473">
        <v>52</v>
      </c>
      <c r="AD473">
        <v>26</v>
      </c>
      <c r="AE473">
        <v>123</v>
      </c>
      <c r="AF473">
        <v>32</v>
      </c>
      <c r="AV473">
        <v>0</v>
      </c>
      <c r="AW473">
        <v>10.666666666666666</v>
      </c>
      <c r="AX473">
        <v>0</v>
      </c>
      <c r="AY473">
        <v>0</v>
      </c>
      <c r="AZ473">
        <v>7.166666666666667</v>
      </c>
      <c r="BA473">
        <v>44</v>
      </c>
      <c r="BB473">
        <v>0</v>
      </c>
      <c r="BC473">
        <v>8.6666666666666661</v>
      </c>
      <c r="BD473">
        <v>4.333333333333333</v>
      </c>
      <c r="BE473">
        <v>20.5</v>
      </c>
      <c r="BF473">
        <v>5.333333333333333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</row>
    <row r="474" spans="1:124" x14ac:dyDescent="0.25">
      <c r="A474">
        <v>48</v>
      </c>
      <c r="B474">
        <v>7</v>
      </c>
      <c r="C474" t="s">
        <v>68</v>
      </c>
      <c r="D474" t="s">
        <v>63</v>
      </c>
      <c r="E474" t="s">
        <v>79</v>
      </c>
      <c r="F474">
        <v>4</v>
      </c>
      <c r="G474">
        <v>1</v>
      </c>
      <c r="H474">
        <v>2</v>
      </c>
      <c r="I474">
        <v>66.166666666666671</v>
      </c>
      <c r="K474">
        <v>0.66666666666666663</v>
      </c>
      <c r="M474">
        <v>1</v>
      </c>
      <c r="Q474">
        <v>8</v>
      </c>
      <c r="W474">
        <v>25</v>
      </c>
      <c r="Z474">
        <v>59</v>
      </c>
      <c r="AA474">
        <v>93</v>
      </c>
      <c r="AC474">
        <v>26</v>
      </c>
      <c r="AD474">
        <v>14</v>
      </c>
      <c r="AE474">
        <v>12</v>
      </c>
      <c r="AF474">
        <v>91</v>
      </c>
      <c r="AG474">
        <v>77</v>
      </c>
      <c r="AL474">
        <v>4</v>
      </c>
      <c r="AV474">
        <v>0</v>
      </c>
      <c r="AW474">
        <v>4.166666666666667</v>
      </c>
      <c r="AX474">
        <v>0</v>
      </c>
      <c r="AY474">
        <v>0</v>
      </c>
      <c r="AZ474">
        <v>9.8333333333333339</v>
      </c>
      <c r="BA474">
        <v>15.5</v>
      </c>
      <c r="BB474">
        <v>0</v>
      </c>
      <c r="BC474">
        <v>4.333333333333333</v>
      </c>
      <c r="BD474">
        <v>2.3333333333333335</v>
      </c>
      <c r="BE474">
        <v>2</v>
      </c>
      <c r="BF474">
        <v>15.166666666666666</v>
      </c>
      <c r="BG474">
        <v>12.833333333333334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0.66666666666666663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</row>
    <row r="475" spans="1:124" x14ac:dyDescent="0.25">
      <c r="A475">
        <v>48</v>
      </c>
      <c r="B475">
        <v>7</v>
      </c>
      <c r="C475" t="s">
        <v>68</v>
      </c>
      <c r="D475" t="s">
        <v>63</v>
      </c>
      <c r="F475">
        <v>5</v>
      </c>
      <c r="G475">
        <v>2</v>
      </c>
      <c r="H475">
        <v>4</v>
      </c>
      <c r="I475">
        <v>449.66666666666663</v>
      </c>
      <c r="K475">
        <v>0</v>
      </c>
      <c r="M475">
        <v>0</v>
      </c>
      <c r="Q475">
        <v>9</v>
      </c>
      <c r="W475">
        <v>121</v>
      </c>
      <c r="X475">
        <v>2</v>
      </c>
      <c r="Z475">
        <v>168</v>
      </c>
      <c r="AA475">
        <v>60</v>
      </c>
      <c r="AB475">
        <v>1</v>
      </c>
      <c r="AC475">
        <v>25</v>
      </c>
      <c r="AD475">
        <v>2</v>
      </c>
      <c r="AE475">
        <v>43</v>
      </c>
      <c r="AF475">
        <v>927</v>
      </c>
      <c r="AV475">
        <v>0</v>
      </c>
      <c r="AW475">
        <v>40.333333333333336</v>
      </c>
      <c r="AX475">
        <v>0.66666666666666663</v>
      </c>
      <c r="AY475">
        <v>0</v>
      </c>
      <c r="AZ475">
        <v>56</v>
      </c>
      <c r="BA475">
        <v>20</v>
      </c>
      <c r="BB475">
        <v>0.33333333333333331</v>
      </c>
      <c r="BC475">
        <v>8.3333333333333339</v>
      </c>
      <c r="BD475">
        <v>0.66666666666666663</v>
      </c>
      <c r="BE475">
        <v>14.333333333333334</v>
      </c>
      <c r="BF475">
        <v>309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</row>
    <row r="476" spans="1:124" x14ac:dyDescent="0.25">
      <c r="A476">
        <v>48</v>
      </c>
      <c r="B476">
        <v>7</v>
      </c>
      <c r="C476" t="s">
        <v>68</v>
      </c>
      <c r="D476" t="s">
        <v>63</v>
      </c>
      <c r="F476">
        <v>6</v>
      </c>
      <c r="G476">
        <v>2</v>
      </c>
      <c r="H476">
        <v>8</v>
      </c>
      <c r="I476">
        <v>242.33333333333334</v>
      </c>
      <c r="K476">
        <v>0</v>
      </c>
      <c r="M476">
        <v>0</v>
      </c>
      <c r="Q476">
        <v>12</v>
      </c>
      <c r="W476">
        <v>87</v>
      </c>
      <c r="X476">
        <v>26</v>
      </c>
      <c r="Z476">
        <v>68</v>
      </c>
      <c r="AA476">
        <v>11</v>
      </c>
      <c r="AB476">
        <v>2</v>
      </c>
      <c r="AC476">
        <v>14</v>
      </c>
      <c r="AD476">
        <v>1</v>
      </c>
      <c r="AE476">
        <v>14</v>
      </c>
      <c r="AF476">
        <v>119</v>
      </c>
      <c r="AG476">
        <v>18</v>
      </c>
      <c r="AI476">
        <v>2</v>
      </c>
      <c r="AV476">
        <v>0</v>
      </c>
      <c r="AW476">
        <v>58</v>
      </c>
      <c r="AX476">
        <v>17.333333333333332</v>
      </c>
      <c r="AY476">
        <v>0</v>
      </c>
      <c r="AZ476">
        <v>45.333333333333336</v>
      </c>
      <c r="BA476">
        <v>7.333333333333333</v>
      </c>
      <c r="BB476">
        <v>1.3333333333333333</v>
      </c>
      <c r="BC476">
        <v>9.3333333333333339</v>
      </c>
      <c r="BD476">
        <v>0.66666666666666663</v>
      </c>
      <c r="BE476">
        <v>9.3333333333333339</v>
      </c>
      <c r="BF476">
        <v>79.333333333333329</v>
      </c>
      <c r="BG476">
        <v>12</v>
      </c>
      <c r="BH476">
        <v>0</v>
      </c>
      <c r="BI476">
        <v>1.3333333333333333</v>
      </c>
      <c r="BJ476">
        <v>0</v>
      </c>
      <c r="BK476">
        <v>0</v>
      </c>
      <c r="BL476">
        <v>1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</row>
    <row r="477" spans="1:124" x14ac:dyDescent="0.25">
      <c r="A477">
        <v>48</v>
      </c>
      <c r="B477">
        <v>7</v>
      </c>
      <c r="C477" t="s">
        <v>68</v>
      </c>
      <c r="D477" t="s">
        <v>63</v>
      </c>
      <c r="F477">
        <v>7</v>
      </c>
      <c r="G477">
        <v>3</v>
      </c>
      <c r="H477">
        <v>8</v>
      </c>
      <c r="I477">
        <v>543.99999999999989</v>
      </c>
      <c r="K477">
        <v>0</v>
      </c>
      <c r="M477">
        <v>0</v>
      </c>
      <c r="Q477">
        <v>10</v>
      </c>
      <c r="W477">
        <v>62</v>
      </c>
      <c r="Z477">
        <v>314</v>
      </c>
      <c r="AA477">
        <v>2</v>
      </c>
      <c r="AB477">
        <v>47</v>
      </c>
      <c r="AC477">
        <v>20</v>
      </c>
      <c r="AD477">
        <v>2</v>
      </c>
      <c r="AE477">
        <v>20</v>
      </c>
      <c r="AF477">
        <v>342</v>
      </c>
      <c r="AG477">
        <v>3</v>
      </c>
      <c r="AP477">
        <v>4</v>
      </c>
      <c r="AV477">
        <v>0</v>
      </c>
      <c r="AW477">
        <v>41.333333333333336</v>
      </c>
      <c r="AX477">
        <v>0</v>
      </c>
      <c r="AY477">
        <v>0</v>
      </c>
      <c r="AZ477">
        <v>209.33333333333334</v>
      </c>
      <c r="BA477">
        <v>1.3333333333333333</v>
      </c>
      <c r="BB477">
        <v>31.333333333333332</v>
      </c>
      <c r="BC477">
        <v>13.333333333333334</v>
      </c>
      <c r="BD477">
        <v>1.3333333333333333</v>
      </c>
      <c r="BE477">
        <v>13.333333333333334</v>
      </c>
      <c r="BF477">
        <v>228</v>
      </c>
      <c r="BG477">
        <v>2</v>
      </c>
      <c r="BH477">
        <v>0</v>
      </c>
      <c r="BI477">
        <v>0</v>
      </c>
      <c r="BJ477">
        <v>0</v>
      </c>
      <c r="BK477">
        <v>0</v>
      </c>
      <c r="BL477">
        <v>2.6666666666666665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</row>
    <row r="478" spans="1:124" x14ac:dyDescent="0.25">
      <c r="A478">
        <v>48</v>
      </c>
      <c r="B478">
        <v>7</v>
      </c>
      <c r="C478" t="s">
        <v>68</v>
      </c>
      <c r="D478" t="s">
        <v>63</v>
      </c>
      <c r="F478">
        <v>8</v>
      </c>
      <c r="G478">
        <v>2</v>
      </c>
      <c r="H478">
        <v>4</v>
      </c>
      <c r="I478">
        <v>299.33333333333331</v>
      </c>
      <c r="K478">
        <v>0</v>
      </c>
      <c r="M478">
        <v>0</v>
      </c>
      <c r="Q478">
        <v>6</v>
      </c>
      <c r="W478">
        <v>1</v>
      </c>
      <c r="Z478">
        <v>2</v>
      </c>
      <c r="AB478">
        <v>12</v>
      </c>
      <c r="AC478">
        <v>12</v>
      </c>
      <c r="AE478">
        <v>265</v>
      </c>
      <c r="AF478">
        <v>606</v>
      </c>
      <c r="AV478">
        <v>0</v>
      </c>
      <c r="AW478">
        <v>0.33333333333333331</v>
      </c>
      <c r="AX478">
        <v>0</v>
      </c>
      <c r="AY478">
        <v>0</v>
      </c>
      <c r="AZ478">
        <v>0.66666666666666663</v>
      </c>
      <c r="BA478">
        <v>0</v>
      </c>
      <c r="BB478">
        <v>4</v>
      </c>
      <c r="BC478">
        <v>4</v>
      </c>
      <c r="BD478">
        <v>0</v>
      </c>
      <c r="BE478">
        <v>88.333333333333329</v>
      </c>
      <c r="BF478">
        <v>202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</row>
    <row r="479" spans="1:124" x14ac:dyDescent="0.25">
      <c r="A479">
        <v>48</v>
      </c>
      <c r="B479">
        <v>7</v>
      </c>
      <c r="C479" t="s">
        <v>68</v>
      </c>
      <c r="D479" t="s">
        <v>63</v>
      </c>
      <c r="F479">
        <v>9</v>
      </c>
      <c r="G479">
        <v>3</v>
      </c>
      <c r="H479">
        <v>8</v>
      </c>
      <c r="I479">
        <v>139.33333333333331</v>
      </c>
      <c r="K479">
        <v>2</v>
      </c>
      <c r="M479">
        <v>1</v>
      </c>
      <c r="Q479">
        <v>8</v>
      </c>
      <c r="Z479">
        <v>1</v>
      </c>
      <c r="AA479">
        <v>12</v>
      </c>
      <c r="AB479">
        <v>6</v>
      </c>
      <c r="AC479">
        <v>27</v>
      </c>
      <c r="AE479">
        <v>90</v>
      </c>
      <c r="AF479">
        <v>70</v>
      </c>
      <c r="AG479">
        <v>1</v>
      </c>
      <c r="AI479">
        <v>2</v>
      </c>
      <c r="AL479">
        <v>3</v>
      </c>
      <c r="AV479">
        <v>0</v>
      </c>
      <c r="AW479">
        <v>0</v>
      </c>
      <c r="AX479">
        <v>0</v>
      </c>
      <c r="AY479">
        <v>0</v>
      </c>
      <c r="AZ479">
        <v>0.66666666666666663</v>
      </c>
      <c r="BA479">
        <v>8</v>
      </c>
      <c r="BB479">
        <v>4</v>
      </c>
      <c r="BC479">
        <v>18</v>
      </c>
      <c r="BD479">
        <v>0</v>
      </c>
      <c r="BE479">
        <v>60</v>
      </c>
      <c r="BF479">
        <v>46.666666666666664</v>
      </c>
      <c r="BG479">
        <v>0.66666666666666663</v>
      </c>
      <c r="BH479">
        <v>0</v>
      </c>
      <c r="BI479">
        <v>1.3333333333333333</v>
      </c>
      <c r="BJ479">
        <v>0</v>
      </c>
      <c r="BK479">
        <v>0</v>
      </c>
      <c r="BL479">
        <v>0</v>
      </c>
      <c r="BM479">
        <v>2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</row>
    <row r="480" spans="1:124" x14ac:dyDescent="0.25">
      <c r="A480">
        <v>48</v>
      </c>
      <c r="B480">
        <v>7</v>
      </c>
      <c r="C480" t="s">
        <v>68</v>
      </c>
      <c r="D480" t="s">
        <v>63</v>
      </c>
      <c r="F480">
        <v>10</v>
      </c>
      <c r="G480">
        <v>3</v>
      </c>
      <c r="H480">
        <v>8</v>
      </c>
      <c r="I480">
        <v>320.66666666666663</v>
      </c>
      <c r="K480">
        <v>0</v>
      </c>
      <c r="M480">
        <v>0</v>
      </c>
      <c r="Q480">
        <v>9</v>
      </c>
      <c r="W480">
        <v>9</v>
      </c>
      <c r="Z480">
        <v>2</v>
      </c>
      <c r="AA480">
        <v>33</v>
      </c>
      <c r="AB480">
        <v>3</v>
      </c>
      <c r="AC480">
        <v>17</v>
      </c>
      <c r="AE480">
        <v>83</v>
      </c>
      <c r="AF480">
        <v>328</v>
      </c>
      <c r="AG480">
        <v>3</v>
      </c>
      <c r="AI480">
        <v>3</v>
      </c>
      <c r="AV480">
        <v>0</v>
      </c>
      <c r="AW480">
        <v>6</v>
      </c>
      <c r="AX480">
        <v>0</v>
      </c>
      <c r="AY480">
        <v>0</v>
      </c>
      <c r="AZ480">
        <v>1.3333333333333333</v>
      </c>
      <c r="BA480">
        <v>22</v>
      </c>
      <c r="BB480">
        <v>2</v>
      </c>
      <c r="BC480">
        <v>11.333333333333334</v>
      </c>
      <c r="BD480">
        <v>0</v>
      </c>
      <c r="BE480">
        <v>55.333333333333336</v>
      </c>
      <c r="BF480">
        <v>218.66666666666666</v>
      </c>
      <c r="BG480">
        <v>2</v>
      </c>
      <c r="BH480">
        <v>0</v>
      </c>
      <c r="BI480">
        <v>2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</row>
    <row r="481" spans="1:124" x14ac:dyDescent="0.25">
      <c r="A481">
        <v>48</v>
      </c>
      <c r="B481">
        <v>7</v>
      </c>
      <c r="C481" t="s">
        <v>68</v>
      </c>
      <c r="D481" t="s">
        <v>63</v>
      </c>
      <c r="F481">
        <v>11</v>
      </c>
      <c r="G481">
        <v>3</v>
      </c>
      <c r="H481">
        <v>8</v>
      </c>
      <c r="I481">
        <v>887.99999999999989</v>
      </c>
      <c r="K481">
        <v>0</v>
      </c>
      <c r="M481">
        <v>0</v>
      </c>
      <c r="Q481">
        <v>8</v>
      </c>
      <c r="W481">
        <v>98</v>
      </c>
      <c r="Z481">
        <v>13</v>
      </c>
      <c r="AA481">
        <v>1053</v>
      </c>
      <c r="AB481">
        <v>2</v>
      </c>
      <c r="AC481">
        <v>25</v>
      </c>
      <c r="AD481">
        <v>1</v>
      </c>
      <c r="AE481">
        <v>82</v>
      </c>
      <c r="AF481">
        <v>58</v>
      </c>
      <c r="AV481">
        <v>0</v>
      </c>
      <c r="AW481">
        <v>65.333333333333329</v>
      </c>
      <c r="AX481">
        <v>0</v>
      </c>
      <c r="AY481">
        <v>0</v>
      </c>
      <c r="AZ481">
        <v>8.6666666666666661</v>
      </c>
      <c r="BA481">
        <v>702</v>
      </c>
      <c r="BB481">
        <v>1.3333333333333333</v>
      </c>
      <c r="BC481">
        <v>16.666666666666668</v>
      </c>
      <c r="BD481">
        <v>0.66666666666666663</v>
      </c>
      <c r="BE481">
        <v>54.666666666666664</v>
      </c>
      <c r="BF481">
        <v>38.666666666666664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</row>
    <row r="482" spans="1:124" x14ac:dyDescent="0.25">
      <c r="A482">
        <v>49</v>
      </c>
      <c r="B482">
        <v>1</v>
      </c>
      <c r="C482" t="s">
        <v>64</v>
      </c>
      <c r="D482" t="s">
        <v>61</v>
      </c>
      <c r="E482" t="s">
        <v>75</v>
      </c>
      <c r="F482">
        <v>2</v>
      </c>
      <c r="G482">
        <v>2</v>
      </c>
      <c r="H482">
        <v>4</v>
      </c>
      <c r="I482">
        <v>42.666666666666671</v>
      </c>
      <c r="J482">
        <v>347.68333333333334</v>
      </c>
      <c r="K482">
        <v>0</v>
      </c>
      <c r="L482">
        <v>6.6666666666666666E-2</v>
      </c>
      <c r="M482">
        <v>0</v>
      </c>
      <c r="N482">
        <v>0.1</v>
      </c>
      <c r="O482">
        <v>0.21081851067789195</v>
      </c>
      <c r="P482">
        <v>3.1622776601683795</v>
      </c>
      <c r="Q482">
        <v>9</v>
      </c>
      <c r="R482">
        <v>8.8000000000000007</v>
      </c>
      <c r="S482">
        <v>280.47266597304042</v>
      </c>
      <c r="T482">
        <v>0.80668999369073513</v>
      </c>
      <c r="V482">
        <v>2</v>
      </c>
      <c r="W482">
        <v>2</v>
      </c>
      <c r="Z482">
        <v>37</v>
      </c>
      <c r="AA482">
        <v>1</v>
      </c>
      <c r="AB482">
        <v>2</v>
      </c>
      <c r="AC482">
        <v>9</v>
      </c>
      <c r="AD482">
        <v>33</v>
      </c>
      <c r="AE482">
        <v>14</v>
      </c>
      <c r="AF482">
        <v>28</v>
      </c>
      <c r="AV482">
        <v>0.66666666666666663</v>
      </c>
      <c r="AW482">
        <v>0.66666666666666663</v>
      </c>
      <c r="AX482">
        <v>0</v>
      </c>
      <c r="AY482">
        <v>0</v>
      </c>
      <c r="AZ482">
        <v>12.333333333333334</v>
      </c>
      <c r="BA482">
        <v>0.33333333333333331</v>
      </c>
      <c r="BB482">
        <v>0.66666666666666663</v>
      </c>
      <c r="BC482">
        <v>3</v>
      </c>
      <c r="BD482">
        <v>11</v>
      </c>
      <c r="BE482">
        <v>4.666666666666667</v>
      </c>
      <c r="BF482">
        <v>9.3333333333333339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V482">
        <v>0.1</v>
      </c>
      <c r="BW482">
        <v>4.9333333333333336</v>
      </c>
      <c r="BX482">
        <v>0.33333333333333331</v>
      </c>
      <c r="BY482">
        <v>0</v>
      </c>
      <c r="BZ482">
        <v>76.500000000000014</v>
      </c>
      <c r="CA482">
        <v>87.65</v>
      </c>
      <c r="CB482">
        <v>17.850000000000001</v>
      </c>
      <c r="CC482">
        <v>21.266666666666666</v>
      </c>
      <c r="CD482">
        <v>3.0166666666666666</v>
      </c>
      <c r="CE482">
        <v>17.516666666666666</v>
      </c>
      <c r="CF482">
        <v>114.26666666666668</v>
      </c>
      <c r="CG482">
        <v>3.6833333333333327</v>
      </c>
      <c r="CH482">
        <v>0</v>
      </c>
      <c r="CI482">
        <v>0.53333333333333333</v>
      </c>
      <c r="CJ482">
        <v>0</v>
      </c>
      <c r="CK482">
        <v>0</v>
      </c>
      <c r="CL482">
        <v>6.6666666666666666E-2</v>
      </c>
      <c r="CM482">
        <v>0</v>
      </c>
      <c r="CN482">
        <v>0</v>
      </c>
      <c r="CO482">
        <v>0</v>
      </c>
      <c r="CP482">
        <v>3.3333333333333333E-2</v>
      </c>
      <c r="CQ482">
        <v>0</v>
      </c>
      <c r="CR482">
        <v>0</v>
      </c>
      <c r="CS482">
        <v>0</v>
      </c>
      <c r="CT482">
        <v>0</v>
      </c>
      <c r="CW482">
        <v>2.2498285257018433</v>
      </c>
      <c r="CX482">
        <v>0.6835502099613362</v>
      </c>
      <c r="CY482">
        <v>2.5385910352879697</v>
      </c>
      <c r="CZ482">
        <v>0</v>
      </c>
      <c r="DA482">
        <v>1.8998837360318164</v>
      </c>
      <c r="DB482">
        <v>1.7112670908739533</v>
      </c>
      <c r="DC482">
        <v>1.1383435351810074</v>
      </c>
      <c r="DD482">
        <v>1.1660382096990782</v>
      </c>
      <c r="DE482">
        <v>1.1518256297446152</v>
      </c>
      <c r="DF482">
        <v>1.3501735618965427</v>
      </c>
      <c r="DG482">
        <v>1.678815016990616</v>
      </c>
      <c r="DH482">
        <v>0</v>
      </c>
      <c r="DI482">
        <v>3.1622776601683795</v>
      </c>
      <c r="DJ482">
        <v>0</v>
      </c>
      <c r="DK482">
        <v>0</v>
      </c>
      <c r="DL482">
        <v>3.1622776601683795</v>
      </c>
      <c r="DM482">
        <v>0</v>
      </c>
      <c r="DN482">
        <v>0</v>
      </c>
      <c r="DO482">
        <v>0</v>
      </c>
      <c r="DP482">
        <v>3.1622776601683795</v>
      </c>
      <c r="DQ482">
        <v>0</v>
      </c>
      <c r="DR482">
        <v>0</v>
      </c>
      <c r="DS482">
        <v>0</v>
      </c>
      <c r="DT482">
        <v>0</v>
      </c>
    </row>
    <row r="483" spans="1:124" x14ac:dyDescent="0.25">
      <c r="A483">
        <v>49</v>
      </c>
      <c r="B483">
        <v>1</v>
      </c>
      <c r="C483" t="s">
        <v>64</v>
      </c>
      <c r="D483" t="s">
        <v>61</v>
      </c>
      <c r="F483">
        <v>3</v>
      </c>
      <c r="G483">
        <v>1</v>
      </c>
      <c r="H483">
        <v>2</v>
      </c>
      <c r="I483">
        <v>53.166666666666664</v>
      </c>
      <c r="K483">
        <v>0</v>
      </c>
      <c r="M483">
        <v>0</v>
      </c>
      <c r="Q483">
        <v>8</v>
      </c>
      <c r="W483">
        <v>17</v>
      </c>
      <c r="Z483">
        <v>27</v>
      </c>
      <c r="AA483">
        <v>3</v>
      </c>
      <c r="AB483">
        <v>13</v>
      </c>
      <c r="AC483">
        <v>48</v>
      </c>
      <c r="AD483">
        <v>15</v>
      </c>
      <c r="AE483">
        <v>64</v>
      </c>
      <c r="AF483">
        <v>132</v>
      </c>
      <c r="AV483">
        <v>0</v>
      </c>
      <c r="AW483">
        <v>2.8333333333333335</v>
      </c>
      <c r="AX483">
        <v>0</v>
      </c>
      <c r="AY483">
        <v>0</v>
      </c>
      <c r="AZ483">
        <v>4.5</v>
      </c>
      <c r="BA483">
        <v>0.5</v>
      </c>
      <c r="BB483">
        <v>2.1666666666666665</v>
      </c>
      <c r="BC483">
        <v>8</v>
      </c>
      <c r="BD483">
        <v>2.5</v>
      </c>
      <c r="BE483">
        <v>10.666666666666666</v>
      </c>
      <c r="BF483">
        <v>22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</row>
    <row r="484" spans="1:124" x14ac:dyDescent="0.25">
      <c r="A484">
        <v>49</v>
      </c>
      <c r="B484">
        <v>1</v>
      </c>
      <c r="C484" t="s">
        <v>64</v>
      </c>
      <c r="D484" t="s">
        <v>61</v>
      </c>
      <c r="F484">
        <v>4</v>
      </c>
      <c r="G484">
        <v>2</v>
      </c>
      <c r="H484">
        <v>4</v>
      </c>
      <c r="I484">
        <v>389.66666666666669</v>
      </c>
      <c r="K484">
        <v>0</v>
      </c>
      <c r="M484">
        <v>0</v>
      </c>
      <c r="Q484">
        <v>8</v>
      </c>
      <c r="W484">
        <v>8</v>
      </c>
      <c r="Z484">
        <v>10</v>
      </c>
      <c r="AA484">
        <v>31</v>
      </c>
      <c r="AB484">
        <v>8</v>
      </c>
      <c r="AC484">
        <v>20</v>
      </c>
      <c r="AE484">
        <v>147</v>
      </c>
      <c r="AF484">
        <v>944</v>
      </c>
      <c r="AP484">
        <v>1</v>
      </c>
      <c r="AV484">
        <v>0</v>
      </c>
      <c r="AW484">
        <v>2.6666666666666665</v>
      </c>
      <c r="AX484">
        <v>0</v>
      </c>
      <c r="AY484">
        <v>0</v>
      </c>
      <c r="AZ484">
        <v>3.3333333333333335</v>
      </c>
      <c r="BA484">
        <v>10.333333333333334</v>
      </c>
      <c r="BB484">
        <v>2.6666666666666665</v>
      </c>
      <c r="BC484">
        <v>6.666666666666667</v>
      </c>
      <c r="BD484">
        <v>0</v>
      </c>
      <c r="BE484">
        <v>49</v>
      </c>
      <c r="BF484">
        <v>314.66666666666669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0.33333333333333331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</row>
    <row r="485" spans="1:124" x14ac:dyDescent="0.25">
      <c r="A485">
        <v>49</v>
      </c>
      <c r="B485">
        <v>1</v>
      </c>
      <c r="C485" t="s">
        <v>64</v>
      </c>
      <c r="D485" t="s">
        <v>61</v>
      </c>
      <c r="F485">
        <v>5</v>
      </c>
      <c r="G485">
        <v>2</v>
      </c>
      <c r="H485">
        <v>4</v>
      </c>
      <c r="I485">
        <v>98.333333333333343</v>
      </c>
      <c r="K485">
        <v>0</v>
      </c>
      <c r="M485">
        <v>0</v>
      </c>
      <c r="Q485">
        <v>9</v>
      </c>
      <c r="W485">
        <v>31</v>
      </c>
      <c r="Z485">
        <v>21</v>
      </c>
      <c r="AA485">
        <v>11</v>
      </c>
      <c r="AB485">
        <v>22</v>
      </c>
      <c r="AC485">
        <v>101</v>
      </c>
      <c r="AD485">
        <v>12</v>
      </c>
      <c r="AE485">
        <v>14</v>
      </c>
      <c r="AF485">
        <v>77</v>
      </c>
      <c r="AG485">
        <v>6</v>
      </c>
      <c r="AV485">
        <v>0</v>
      </c>
      <c r="AW485">
        <v>10.333333333333334</v>
      </c>
      <c r="AX485">
        <v>0</v>
      </c>
      <c r="AY485">
        <v>0</v>
      </c>
      <c r="AZ485">
        <v>7</v>
      </c>
      <c r="BA485">
        <v>3.6666666666666665</v>
      </c>
      <c r="BB485">
        <v>7.333333333333333</v>
      </c>
      <c r="BC485">
        <v>33.666666666666664</v>
      </c>
      <c r="BD485">
        <v>4</v>
      </c>
      <c r="BE485">
        <v>4.666666666666667</v>
      </c>
      <c r="BF485">
        <v>25.666666666666668</v>
      </c>
      <c r="BG485">
        <v>2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</row>
    <row r="486" spans="1:124" x14ac:dyDescent="0.25">
      <c r="A486">
        <v>49</v>
      </c>
      <c r="B486">
        <v>1</v>
      </c>
      <c r="C486" t="s">
        <v>64</v>
      </c>
      <c r="D486" t="s">
        <v>61</v>
      </c>
      <c r="F486">
        <v>6</v>
      </c>
      <c r="G486">
        <v>1</v>
      </c>
      <c r="H486">
        <v>2</v>
      </c>
      <c r="I486">
        <v>123.33333333333334</v>
      </c>
      <c r="K486">
        <v>0</v>
      </c>
      <c r="M486">
        <v>0</v>
      </c>
      <c r="Q486">
        <v>10</v>
      </c>
      <c r="V486">
        <v>2</v>
      </c>
      <c r="W486">
        <v>13</v>
      </c>
      <c r="Z486">
        <v>233</v>
      </c>
      <c r="AA486">
        <v>182</v>
      </c>
      <c r="AB486">
        <v>54</v>
      </c>
      <c r="AC486">
        <v>166</v>
      </c>
      <c r="AD486">
        <v>16</v>
      </c>
      <c r="AE486">
        <v>11</v>
      </c>
      <c r="AF486">
        <v>10</v>
      </c>
      <c r="AG486">
        <v>53</v>
      </c>
      <c r="AV486">
        <v>0.33333333333333331</v>
      </c>
      <c r="AW486">
        <v>2.1666666666666665</v>
      </c>
      <c r="AX486">
        <v>0</v>
      </c>
      <c r="AY486">
        <v>0</v>
      </c>
      <c r="AZ486">
        <v>38.833333333333336</v>
      </c>
      <c r="BA486">
        <v>30.333333333333332</v>
      </c>
      <c r="BB486">
        <v>9</v>
      </c>
      <c r="BC486">
        <v>27.666666666666668</v>
      </c>
      <c r="BD486">
        <v>2.6666666666666665</v>
      </c>
      <c r="BE486">
        <v>1.8333333333333333</v>
      </c>
      <c r="BF486">
        <v>1.6666666666666667</v>
      </c>
      <c r="BG486">
        <v>8.8333333333333339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</row>
    <row r="487" spans="1:124" x14ac:dyDescent="0.25">
      <c r="A487">
        <v>49</v>
      </c>
      <c r="B487">
        <v>1</v>
      </c>
      <c r="C487" t="s">
        <v>64</v>
      </c>
      <c r="D487" t="s">
        <v>61</v>
      </c>
      <c r="F487">
        <v>7</v>
      </c>
      <c r="G487">
        <v>2</v>
      </c>
      <c r="H487">
        <v>4</v>
      </c>
      <c r="I487">
        <v>196.33333333333334</v>
      </c>
      <c r="K487">
        <v>0</v>
      </c>
      <c r="M487">
        <v>0</v>
      </c>
      <c r="Q487">
        <v>9</v>
      </c>
      <c r="W487">
        <v>12</v>
      </c>
      <c r="Z487">
        <v>159</v>
      </c>
      <c r="AA487">
        <v>124</v>
      </c>
      <c r="AB487">
        <v>60</v>
      </c>
      <c r="AC487">
        <v>189</v>
      </c>
      <c r="AD487">
        <v>12</v>
      </c>
      <c r="AE487">
        <v>3</v>
      </c>
      <c r="AF487">
        <v>16</v>
      </c>
      <c r="AG487">
        <v>14</v>
      </c>
      <c r="AV487">
        <v>0</v>
      </c>
      <c r="AW487">
        <v>4</v>
      </c>
      <c r="AX487">
        <v>0</v>
      </c>
      <c r="AY487">
        <v>0</v>
      </c>
      <c r="AZ487">
        <v>53</v>
      </c>
      <c r="BA487">
        <v>41.333333333333336</v>
      </c>
      <c r="BB487">
        <v>20</v>
      </c>
      <c r="BC487">
        <v>63</v>
      </c>
      <c r="BD487">
        <v>4</v>
      </c>
      <c r="BE487">
        <v>1</v>
      </c>
      <c r="BF487">
        <v>5.333333333333333</v>
      </c>
      <c r="BG487">
        <v>4.666666666666667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</row>
    <row r="488" spans="1:124" x14ac:dyDescent="0.25">
      <c r="A488">
        <v>49</v>
      </c>
      <c r="B488">
        <v>1</v>
      </c>
      <c r="C488" t="s">
        <v>64</v>
      </c>
      <c r="D488" t="s">
        <v>61</v>
      </c>
      <c r="F488">
        <v>8</v>
      </c>
      <c r="G488">
        <v>3</v>
      </c>
      <c r="H488">
        <v>8</v>
      </c>
      <c r="I488">
        <v>729.33333333333348</v>
      </c>
      <c r="K488">
        <v>0</v>
      </c>
      <c r="M488">
        <v>0</v>
      </c>
      <c r="Q488">
        <v>9</v>
      </c>
      <c r="W488">
        <v>10</v>
      </c>
      <c r="Z488">
        <v>702</v>
      </c>
      <c r="AA488">
        <v>157</v>
      </c>
      <c r="AB488">
        <v>101</v>
      </c>
      <c r="AC488">
        <v>72</v>
      </c>
      <c r="AD488">
        <v>9</v>
      </c>
      <c r="AE488">
        <v>2</v>
      </c>
      <c r="AF488">
        <v>12</v>
      </c>
      <c r="AG488">
        <v>29</v>
      </c>
      <c r="AV488">
        <v>0</v>
      </c>
      <c r="AW488">
        <v>6.666666666666667</v>
      </c>
      <c r="AX488">
        <v>0</v>
      </c>
      <c r="AY488">
        <v>0</v>
      </c>
      <c r="AZ488">
        <v>468</v>
      </c>
      <c r="BA488">
        <v>104.66666666666667</v>
      </c>
      <c r="BB488">
        <v>67.333333333333329</v>
      </c>
      <c r="BC488">
        <v>48</v>
      </c>
      <c r="BD488">
        <v>6</v>
      </c>
      <c r="BE488">
        <v>1.3333333333333333</v>
      </c>
      <c r="BF488">
        <v>8</v>
      </c>
      <c r="BG488">
        <v>19.333333333333332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</row>
    <row r="489" spans="1:124" x14ac:dyDescent="0.25">
      <c r="A489">
        <v>49</v>
      </c>
      <c r="B489">
        <v>1</v>
      </c>
      <c r="C489" t="s">
        <v>64</v>
      </c>
      <c r="D489" t="s">
        <v>61</v>
      </c>
      <c r="F489">
        <v>9</v>
      </c>
      <c r="G489">
        <v>4</v>
      </c>
      <c r="H489">
        <v>16</v>
      </c>
      <c r="I489">
        <v>730.66666666666674</v>
      </c>
      <c r="K489">
        <v>0</v>
      </c>
      <c r="M489">
        <v>0</v>
      </c>
      <c r="Q489">
        <v>10</v>
      </c>
      <c r="W489">
        <v>2</v>
      </c>
      <c r="X489">
        <v>2</v>
      </c>
      <c r="Z489">
        <v>118</v>
      </c>
      <c r="AA489">
        <v>74</v>
      </c>
      <c r="AB489">
        <v>20</v>
      </c>
      <c r="AC489">
        <v>16</v>
      </c>
      <c r="AE489">
        <v>11</v>
      </c>
      <c r="AF489">
        <v>300</v>
      </c>
      <c r="AG489">
        <v>1</v>
      </c>
      <c r="AI489">
        <v>4</v>
      </c>
      <c r="AV489">
        <v>0</v>
      </c>
      <c r="AW489">
        <v>2.6666666666666665</v>
      </c>
      <c r="AX489">
        <v>2.6666666666666665</v>
      </c>
      <c r="AY489">
        <v>0</v>
      </c>
      <c r="AZ489">
        <v>157.33333333333334</v>
      </c>
      <c r="BA489">
        <v>98.666666666666671</v>
      </c>
      <c r="BB489">
        <v>26.666666666666668</v>
      </c>
      <c r="BC489">
        <v>21.333333333333332</v>
      </c>
      <c r="BD489">
        <v>0</v>
      </c>
      <c r="BE489">
        <v>14.666666666666666</v>
      </c>
      <c r="BF489">
        <v>400</v>
      </c>
      <c r="BG489">
        <v>1.3333333333333333</v>
      </c>
      <c r="BH489">
        <v>0</v>
      </c>
      <c r="BI489">
        <v>5.333333333333333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</row>
    <row r="490" spans="1:124" x14ac:dyDescent="0.25">
      <c r="A490">
        <v>49</v>
      </c>
      <c r="B490">
        <v>1</v>
      </c>
      <c r="C490" t="s">
        <v>64</v>
      </c>
      <c r="D490" t="s">
        <v>61</v>
      </c>
      <c r="F490">
        <v>10</v>
      </c>
      <c r="G490">
        <v>3</v>
      </c>
      <c r="H490">
        <v>8</v>
      </c>
      <c r="I490">
        <v>481.33333333333337</v>
      </c>
      <c r="K490">
        <v>0</v>
      </c>
      <c r="M490">
        <v>0</v>
      </c>
      <c r="Q490">
        <v>9</v>
      </c>
      <c r="W490">
        <v>14</v>
      </c>
      <c r="X490">
        <v>1</v>
      </c>
      <c r="Z490">
        <v>26</v>
      </c>
      <c r="AA490">
        <v>133</v>
      </c>
      <c r="AB490">
        <v>47</v>
      </c>
      <c r="AC490">
        <v>1</v>
      </c>
      <c r="AE490">
        <v>78</v>
      </c>
      <c r="AF490">
        <v>421</v>
      </c>
      <c r="AG490">
        <v>1</v>
      </c>
      <c r="AV490">
        <v>0</v>
      </c>
      <c r="AW490">
        <v>9.3333333333333339</v>
      </c>
      <c r="AX490">
        <v>0.66666666666666663</v>
      </c>
      <c r="AY490">
        <v>0</v>
      </c>
      <c r="AZ490">
        <v>17.333333333333332</v>
      </c>
      <c r="BA490">
        <v>88.666666666666671</v>
      </c>
      <c r="BB490">
        <v>31.333333333333332</v>
      </c>
      <c r="BC490">
        <v>0.66666666666666663</v>
      </c>
      <c r="BD490">
        <v>0</v>
      </c>
      <c r="BE490">
        <v>52</v>
      </c>
      <c r="BF490">
        <v>280.66666666666669</v>
      </c>
      <c r="BG490">
        <v>0.66666666666666663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</row>
    <row r="491" spans="1:124" x14ac:dyDescent="0.25">
      <c r="A491">
        <v>49</v>
      </c>
      <c r="B491">
        <v>1</v>
      </c>
      <c r="C491" t="s">
        <v>64</v>
      </c>
      <c r="D491" t="s">
        <v>61</v>
      </c>
      <c r="F491">
        <v>11</v>
      </c>
      <c r="G491">
        <v>3</v>
      </c>
      <c r="H491">
        <v>8</v>
      </c>
      <c r="I491">
        <v>632</v>
      </c>
      <c r="K491">
        <v>0.66666666666666663</v>
      </c>
      <c r="M491">
        <v>1</v>
      </c>
      <c r="Q491">
        <v>7</v>
      </c>
      <c r="W491">
        <v>12</v>
      </c>
      <c r="Z491">
        <v>5</v>
      </c>
      <c r="AA491">
        <v>747</v>
      </c>
      <c r="AB491">
        <v>17</v>
      </c>
      <c r="AC491">
        <v>1</v>
      </c>
      <c r="AE491">
        <v>53</v>
      </c>
      <c r="AF491">
        <v>113</v>
      </c>
      <c r="AL491">
        <v>1</v>
      </c>
      <c r="AV491">
        <v>0</v>
      </c>
      <c r="AW491">
        <v>8</v>
      </c>
      <c r="AX491">
        <v>0</v>
      </c>
      <c r="AY491">
        <v>0</v>
      </c>
      <c r="AZ491">
        <v>3.3333333333333335</v>
      </c>
      <c r="BA491">
        <v>498</v>
      </c>
      <c r="BB491">
        <v>11.333333333333334</v>
      </c>
      <c r="BC491">
        <v>0.66666666666666663</v>
      </c>
      <c r="BD491">
        <v>0</v>
      </c>
      <c r="BE491">
        <v>35.333333333333336</v>
      </c>
      <c r="BF491">
        <v>75.333333333333329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0.66666666666666663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</row>
    <row r="492" spans="1:124" x14ac:dyDescent="0.25">
      <c r="A492">
        <v>50</v>
      </c>
      <c r="B492">
        <v>9</v>
      </c>
      <c r="C492" t="s">
        <v>60</v>
      </c>
      <c r="D492" t="s">
        <v>63</v>
      </c>
      <c r="F492">
        <v>2</v>
      </c>
      <c r="G492">
        <v>1</v>
      </c>
      <c r="H492">
        <v>2</v>
      </c>
      <c r="I492">
        <v>34.5</v>
      </c>
      <c r="J492">
        <v>66.233333333333334</v>
      </c>
      <c r="K492">
        <v>0.16666666666666666</v>
      </c>
      <c r="L492">
        <v>0.05</v>
      </c>
      <c r="M492">
        <v>1</v>
      </c>
      <c r="N492">
        <v>0.2</v>
      </c>
      <c r="O492">
        <v>0.11249142628509216</v>
      </c>
      <c r="P492">
        <v>2.2498285257018433</v>
      </c>
      <c r="Q492">
        <v>9</v>
      </c>
      <c r="R492">
        <v>6.3</v>
      </c>
      <c r="S492">
        <v>38.559253745148084</v>
      </c>
      <c r="T492">
        <v>0.58217293022367511</v>
      </c>
      <c r="V492">
        <v>2</v>
      </c>
      <c r="W492">
        <v>3</v>
      </c>
      <c r="Z492">
        <v>24</v>
      </c>
      <c r="AA492">
        <v>1</v>
      </c>
      <c r="AB492">
        <v>1</v>
      </c>
      <c r="AC492">
        <v>20</v>
      </c>
      <c r="AD492">
        <v>53</v>
      </c>
      <c r="AE492">
        <v>10</v>
      </c>
      <c r="AF492">
        <v>93</v>
      </c>
      <c r="AQ492">
        <v>1</v>
      </c>
      <c r="AV492">
        <v>0.33333333333333331</v>
      </c>
      <c r="AW492">
        <v>0.5</v>
      </c>
      <c r="AX492">
        <v>0</v>
      </c>
      <c r="AY492">
        <v>0</v>
      </c>
      <c r="AZ492">
        <v>4</v>
      </c>
      <c r="BA492">
        <v>0.16666666666666666</v>
      </c>
      <c r="BB492">
        <v>0.16666666666666666</v>
      </c>
      <c r="BC492">
        <v>3.3333333333333335</v>
      </c>
      <c r="BD492">
        <v>8.8333333333333339</v>
      </c>
      <c r="BE492">
        <v>1.6666666666666667</v>
      </c>
      <c r="BF492">
        <v>15.5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0.16666666666666666</v>
      </c>
      <c r="BR492">
        <v>0</v>
      </c>
      <c r="BS492">
        <v>0</v>
      </c>
      <c r="BT492">
        <v>0</v>
      </c>
      <c r="BV492">
        <v>3.3333333333333333E-2</v>
      </c>
      <c r="BW492">
        <v>8.3333333333333329E-2</v>
      </c>
      <c r="BX492">
        <v>0</v>
      </c>
      <c r="BY492">
        <v>0</v>
      </c>
      <c r="BZ492">
        <v>1.2666666666666668</v>
      </c>
      <c r="CA492">
        <v>3.3</v>
      </c>
      <c r="CB492">
        <v>1.6666666666666666E-2</v>
      </c>
      <c r="CC492">
        <v>15.133333333333331</v>
      </c>
      <c r="CD492">
        <v>6.6833333333333345</v>
      </c>
      <c r="CE492">
        <v>10.199999999999999</v>
      </c>
      <c r="CF492">
        <v>28.583333333333332</v>
      </c>
      <c r="CG492">
        <v>1.6666666666666666E-2</v>
      </c>
      <c r="CH492">
        <v>0</v>
      </c>
      <c r="CI492">
        <v>0.91666666666666663</v>
      </c>
      <c r="CJ492">
        <v>0</v>
      </c>
      <c r="CK492">
        <v>0</v>
      </c>
      <c r="CL492">
        <v>3.3333333333333333E-2</v>
      </c>
      <c r="CM492">
        <v>0</v>
      </c>
      <c r="CN492">
        <v>0</v>
      </c>
      <c r="CO492">
        <v>0</v>
      </c>
      <c r="CP492">
        <v>0</v>
      </c>
      <c r="CQ492">
        <v>1.6666666666666666E-2</v>
      </c>
      <c r="CR492">
        <v>0</v>
      </c>
      <c r="CS492">
        <v>0</v>
      </c>
      <c r="CT492">
        <v>0</v>
      </c>
      <c r="CW492">
        <v>3.1622776601683795</v>
      </c>
      <c r="CX492">
        <v>2.1602468994692874</v>
      </c>
      <c r="CY492">
        <v>0</v>
      </c>
      <c r="CZ492">
        <v>0</v>
      </c>
      <c r="DA492">
        <v>1.3858538707460701</v>
      </c>
      <c r="DB492">
        <v>1.1915577073638191</v>
      </c>
      <c r="DC492">
        <v>3.1622776601683795</v>
      </c>
      <c r="DD492">
        <v>0.56677341992144048</v>
      </c>
      <c r="DE492">
        <v>1.0956461455962843</v>
      </c>
      <c r="DF492">
        <v>1.0495275882265884</v>
      </c>
      <c r="DG492">
        <v>3.1622776601683795</v>
      </c>
      <c r="DH492">
        <v>0</v>
      </c>
      <c r="DI492">
        <v>2.1839215450578484</v>
      </c>
      <c r="DJ492">
        <v>0</v>
      </c>
      <c r="DK492">
        <v>0</v>
      </c>
      <c r="DL492">
        <v>3.1622776601683795</v>
      </c>
      <c r="DM492">
        <v>0</v>
      </c>
      <c r="DN492">
        <v>0</v>
      </c>
      <c r="DO492">
        <v>0</v>
      </c>
      <c r="DP492">
        <v>0</v>
      </c>
      <c r="DQ492">
        <v>3.1622776601683795</v>
      </c>
      <c r="DR492">
        <v>0</v>
      </c>
      <c r="DS492">
        <v>0</v>
      </c>
      <c r="DT492">
        <v>0</v>
      </c>
    </row>
    <row r="493" spans="1:124" x14ac:dyDescent="0.25">
      <c r="A493">
        <v>50</v>
      </c>
      <c r="B493">
        <v>9</v>
      </c>
      <c r="C493" t="s">
        <v>60</v>
      </c>
      <c r="D493" t="s">
        <v>63</v>
      </c>
      <c r="F493">
        <v>3</v>
      </c>
      <c r="G493">
        <v>1</v>
      </c>
      <c r="H493">
        <v>2</v>
      </c>
      <c r="I493">
        <v>124.16666666666667</v>
      </c>
      <c r="K493">
        <v>0</v>
      </c>
      <c r="M493">
        <v>0</v>
      </c>
      <c r="Q493">
        <v>6</v>
      </c>
      <c r="Z493">
        <v>2</v>
      </c>
      <c r="AA493">
        <v>4</v>
      </c>
      <c r="AC493">
        <v>190</v>
      </c>
      <c r="AD493">
        <v>61</v>
      </c>
      <c r="AE493">
        <v>92</v>
      </c>
      <c r="AF493">
        <v>396</v>
      </c>
      <c r="AV493">
        <v>0</v>
      </c>
      <c r="AW493">
        <v>0</v>
      </c>
      <c r="AX493">
        <v>0</v>
      </c>
      <c r="AY493">
        <v>0</v>
      </c>
      <c r="AZ493">
        <v>0.33333333333333331</v>
      </c>
      <c r="BA493">
        <v>0.66666666666666663</v>
      </c>
      <c r="BB493">
        <v>0</v>
      </c>
      <c r="BC493">
        <v>31.666666666666668</v>
      </c>
      <c r="BD493">
        <v>10.166666666666666</v>
      </c>
      <c r="BE493">
        <v>15.333333333333334</v>
      </c>
      <c r="BF493">
        <v>66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</row>
    <row r="494" spans="1:124" x14ac:dyDescent="0.25">
      <c r="A494">
        <v>50</v>
      </c>
      <c r="B494">
        <v>9</v>
      </c>
      <c r="C494" t="s">
        <v>60</v>
      </c>
      <c r="D494" t="s">
        <v>63</v>
      </c>
      <c r="F494">
        <v>4</v>
      </c>
      <c r="G494">
        <v>1</v>
      </c>
      <c r="H494">
        <v>2</v>
      </c>
      <c r="I494">
        <v>61.166666666666671</v>
      </c>
      <c r="K494">
        <v>0.33333333333333331</v>
      </c>
      <c r="M494">
        <v>1</v>
      </c>
      <c r="Q494">
        <v>5</v>
      </c>
      <c r="AA494">
        <v>6</v>
      </c>
      <c r="AC494">
        <v>61</v>
      </c>
      <c r="AD494">
        <v>9</v>
      </c>
      <c r="AE494">
        <v>76</v>
      </c>
      <c r="AF494">
        <v>215</v>
      </c>
      <c r="AL494">
        <v>2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0</v>
      </c>
      <c r="BC494">
        <v>10.166666666666666</v>
      </c>
      <c r="BD494">
        <v>1.5</v>
      </c>
      <c r="BE494">
        <v>12.666666666666666</v>
      </c>
      <c r="BF494">
        <v>35.833333333333336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0.33333333333333331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</row>
    <row r="495" spans="1:124" x14ac:dyDescent="0.25">
      <c r="A495">
        <v>50</v>
      </c>
      <c r="B495">
        <v>9</v>
      </c>
      <c r="C495" t="s">
        <v>60</v>
      </c>
      <c r="D495" t="s">
        <v>63</v>
      </c>
      <c r="F495">
        <v>5</v>
      </c>
      <c r="G495">
        <v>2</v>
      </c>
      <c r="H495">
        <v>4</v>
      </c>
      <c r="I495">
        <v>60.333333333333336</v>
      </c>
      <c r="K495">
        <v>0</v>
      </c>
      <c r="M495">
        <v>0</v>
      </c>
      <c r="Q495">
        <v>6</v>
      </c>
      <c r="Z495">
        <v>6</v>
      </c>
      <c r="AA495">
        <v>13</v>
      </c>
      <c r="AC495">
        <v>108</v>
      </c>
      <c r="AD495">
        <v>12</v>
      </c>
      <c r="AE495">
        <v>12</v>
      </c>
      <c r="AF495">
        <v>30</v>
      </c>
      <c r="AV495">
        <v>0</v>
      </c>
      <c r="AW495">
        <v>0</v>
      </c>
      <c r="AX495">
        <v>0</v>
      </c>
      <c r="AY495">
        <v>0</v>
      </c>
      <c r="AZ495">
        <v>2</v>
      </c>
      <c r="BA495">
        <v>4.333333333333333</v>
      </c>
      <c r="BB495">
        <v>0</v>
      </c>
      <c r="BC495">
        <v>36</v>
      </c>
      <c r="BD495">
        <v>4</v>
      </c>
      <c r="BE495">
        <v>4</v>
      </c>
      <c r="BF495">
        <v>10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</row>
    <row r="496" spans="1:124" x14ac:dyDescent="0.25">
      <c r="A496">
        <v>50</v>
      </c>
      <c r="B496">
        <v>9</v>
      </c>
      <c r="C496" t="s">
        <v>60</v>
      </c>
      <c r="D496" t="s">
        <v>63</v>
      </c>
      <c r="F496">
        <v>6</v>
      </c>
      <c r="G496">
        <v>3</v>
      </c>
      <c r="H496">
        <v>8</v>
      </c>
      <c r="I496">
        <v>72.666666666666671</v>
      </c>
      <c r="K496">
        <v>0</v>
      </c>
      <c r="M496">
        <v>0</v>
      </c>
      <c r="Q496">
        <v>5</v>
      </c>
      <c r="AA496">
        <v>2</v>
      </c>
      <c r="AC496">
        <v>16</v>
      </c>
      <c r="AD496">
        <v>6</v>
      </c>
      <c r="AE496">
        <v>54</v>
      </c>
      <c r="AF496">
        <v>31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1.3333333333333333</v>
      </c>
      <c r="BB496">
        <v>0</v>
      </c>
      <c r="BC496">
        <v>10.666666666666666</v>
      </c>
      <c r="BD496">
        <v>4</v>
      </c>
      <c r="BE496">
        <v>36</v>
      </c>
      <c r="BF496">
        <v>20.666666666666668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</row>
    <row r="497" spans="1:72" x14ac:dyDescent="0.25">
      <c r="A497">
        <v>50</v>
      </c>
      <c r="B497">
        <v>9</v>
      </c>
      <c r="C497" t="s">
        <v>60</v>
      </c>
      <c r="D497" t="s">
        <v>63</v>
      </c>
      <c r="F497">
        <v>7</v>
      </c>
      <c r="G497">
        <v>2</v>
      </c>
      <c r="H497">
        <v>4</v>
      </c>
      <c r="I497">
        <v>50.666666666666671</v>
      </c>
      <c r="K497">
        <v>0</v>
      </c>
      <c r="M497">
        <v>0</v>
      </c>
      <c r="Q497">
        <v>6</v>
      </c>
      <c r="Z497">
        <v>14</v>
      </c>
      <c r="AA497">
        <v>37</v>
      </c>
      <c r="AC497">
        <v>36</v>
      </c>
      <c r="AD497">
        <v>16</v>
      </c>
      <c r="AE497">
        <v>7</v>
      </c>
      <c r="AF497">
        <v>42</v>
      </c>
      <c r="AV497">
        <v>0</v>
      </c>
      <c r="AW497">
        <v>0</v>
      </c>
      <c r="AX497">
        <v>0</v>
      </c>
      <c r="AY497">
        <v>0</v>
      </c>
      <c r="AZ497">
        <v>4.666666666666667</v>
      </c>
      <c r="BA497">
        <v>12.333333333333334</v>
      </c>
      <c r="BB497">
        <v>0</v>
      </c>
      <c r="BC497">
        <v>12</v>
      </c>
      <c r="BD497">
        <v>5.333333333333333</v>
      </c>
      <c r="BE497">
        <v>2.3333333333333335</v>
      </c>
      <c r="BF497">
        <v>14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</row>
    <row r="498" spans="1:72" x14ac:dyDescent="0.25">
      <c r="A498">
        <v>50</v>
      </c>
      <c r="B498">
        <v>9</v>
      </c>
      <c r="C498" t="s">
        <v>60</v>
      </c>
      <c r="D498" t="s">
        <v>63</v>
      </c>
      <c r="F498">
        <v>8</v>
      </c>
      <c r="G498">
        <v>2</v>
      </c>
      <c r="H498">
        <v>4</v>
      </c>
      <c r="I498">
        <v>59.333333333333329</v>
      </c>
      <c r="K498">
        <v>0</v>
      </c>
      <c r="M498">
        <v>0</v>
      </c>
      <c r="Q498">
        <v>6</v>
      </c>
      <c r="W498">
        <v>1</v>
      </c>
      <c r="AA498">
        <v>23</v>
      </c>
      <c r="AC498">
        <v>49</v>
      </c>
      <c r="AD498">
        <v>10</v>
      </c>
      <c r="AE498">
        <v>53</v>
      </c>
      <c r="AF498">
        <v>42</v>
      </c>
      <c r="AV498">
        <v>0</v>
      </c>
      <c r="AW498">
        <v>0.33333333333333331</v>
      </c>
      <c r="AX498">
        <v>0</v>
      </c>
      <c r="AY498">
        <v>0</v>
      </c>
      <c r="AZ498">
        <v>0</v>
      </c>
      <c r="BA498">
        <v>7.666666666666667</v>
      </c>
      <c r="BB498">
        <v>0</v>
      </c>
      <c r="BC498">
        <v>16.333333333333332</v>
      </c>
      <c r="BD498">
        <v>3.3333333333333335</v>
      </c>
      <c r="BE498">
        <v>17.666666666666668</v>
      </c>
      <c r="BF498">
        <v>14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</row>
    <row r="499" spans="1:72" x14ac:dyDescent="0.25">
      <c r="A499">
        <v>50</v>
      </c>
      <c r="B499">
        <v>9</v>
      </c>
      <c r="C499" t="s">
        <v>60</v>
      </c>
      <c r="D499" t="s">
        <v>63</v>
      </c>
      <c r="F499">
        <v>9</v>
      </c>
      <c r="G499">
        <v>1</v>
      </c>
      <c r="H499">
        <v>2</v>
      </c>
      <c r="I499">
        <v>28.500000000000004</v>
      </c>
      <c r="K499">
        <v>0</v>
      </c>
      <c r="M499">
        <v>0</v>
      </c>
      <c r="Q499">
        <v>8</v>
      </c>
      <c r="Z499">
        <v>8</v>
      </c>
      <c r="AA499">
        <v>10</v>
      </c>
      <c r="AC499">
        <v>54</v>
      </c>
      <c r="AD499">
        <v>75</v>
      </c>
      <c r="AE499">
        <v>4</v>
      </c>
      <c r="AF499">
        <v>13</v>
      </c>
      <c r="AG499">
        <v>1</v>
      </c>
      <c r="AI499">
        <v>6</v>
      </c>
      <c r="AV499">
        <v>0</v>
      </c>
      <c r="AW499">
        <v>0</v>
      </c>
      <c r="AX499">
        <v>0</v>
      </c>
      <c r="AY499">
        <v>0</v>
      </c>
      <c r="AZ499">
        <v>1.3333333333333333</v>
      </c>
      <c r="BA499">
        <v>1.6666666666666667</v>
      </c>
      <c r="BB499">
        <v>0</v>
      </c>
      <c r="BC499">
        <v>9</v>
      </c>
      <c r="BD499">
        <v>12.5</v>
      </c>
      <c r="BE499">
        <v>0.66666666666666663</v>
      </c>
      <c r="BF499">
        <v>2.1666666666666665</v>
      </c>
      <c r="BG499">
        <v>0.16666666666666666</v>
      </c>
      <c r="BH499">
        <v>0</v>
      </c>
      <c r="BI499">
        <v>1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</row>
    <row r="500" spans="1:72" x14ac:dyDescent="0.25">
      <c r="A500">
        <v>50</v>
      </c>
      <c r="B500">
        <v>9</v>
      </c>
      <c r="C500" t="s">
        <v>60</v>
      </c>
      <c r="D500" t="s">
        <v>63</v>
      </c>
      <c r="F500">
        <v>10</v>
      </c>
      <c r="G500">
        <v>2</v>
      </c>
      <c r="H500">
        <v>4</v>
      </c>
      <c r="I500">
        <v>28.666666666666668</v>
      </c>
      <c r="K500">
        <v>0</v>
      </c>
      <c r="M500">
        <v>0</v>
      </c>
      <c r="Q500">
        <v>6</v>
      </c>
      <c r="Z500">
        <v>1</v>
      </c>
      <c r="AA500">
        <v>1</v>
      </c>
      <c r="AC500">
        <v>15</v>
      </c>
      <c r="AD500">
        <v>17</v>
      </c>
      <c r="AF500">
        <v>33</v>
      </c>
      <c r="AI500">
        <v>19</v>
      </c>
      <c r="AV500">
        <v>0</v>
      </c>
      <c r="AW500">
        <v>0</v>
      </c>
      <c r="AX500">
        <v>0</v>
      </c>
      <c r="AY500">
        <v>0</v>
      </c>
      <c r="AZ500">
        <v>0.33333333333333331</v>
      </c>
      <c r="BA500">
        <v>0.33333333333333331</v>
      </c>
      <c r="BB500">
        <v>0</v>
      </c>
      <c r="BC500">
        <v>5</v>
      </c>
      <c r="BD500">
        <v>5.666666666666667</v>
      </c>
      <c r="BE500">
        <v>0</v>
      </c>
      <c r="BF500">
        <v>11</v>
      </c>
      <c r="BG500">
        <v>0</v>
      </c>
      <c r="BH500">
        <v>0</v>
      </c>
      <c r="BI500">
        <v>6.333333333333333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</row>
    <row r="501" spans="1:72" x14ac:dyDescent="0.25">
      <c r="A501">
        <v>50</v>
      </c>
      <c r="B501">
        <v>9</v>
      </c>
      <c r="C501" t="s">
        <v>60</v>
      </c>
      <c r="D501" t="s">
        <v>63</v>
      </c>
      <c r="F501">
        <v>11</v>
      </c>
      <c r="G501">
        <v>1</v>
      </c>
      <c r="H501">
        <v>2</v>
      </c>
      <c r="I501">
        <v>142.33333333333334</v>
      </c>
      <c r="K501">
        <v>0</v>
      </c>
      <c r="M501">
        <v>0</v>
      </c>
      <c r="Q501">
        <v>6</v>
      </c>
      <c r="AA501">
        <v>21</v>
      </c>
      <c r="AC501">
        <v>103</v>
      </c>
      <c r="AD501">
        <v>69</v>
      </c>
      <c r="AE501">
        <v>70</v>
      </c>
      <c r="AF501">
        <v>580</v>
      </c>
      <c r="AI501">
        <v>11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3.5</v>
      </c>
      <c r="BB501">
        <v>0</v>
      </c>
      <c r="BC501">
        <v>17.166666666666668</v>
      </c>
      <c r="BD501">
        <v>11.5</v>
      </c>
      <c r="BE501">
        <v>11.666666666666666</v>
      </c>
      <c r="BF501">
        <v>96.666666666666671</v>
      </c>
      <c r="BG501">
        <v>0</v>
      </c>
      <c r="BH501">
        <v>0</v>
      </c>
      <c r="BI501">
        <v>1.8333333333333333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M551"/>
  <sheetViews>
    <sheetView workbookViewId="0">
      <pane xSplit="7" ySplit="1" topLeftCell="H90" activePane="bottomRight" state="frozen"/>
      <selection pane="topRight" activeCell="H1" sqref="H1"/>
      <selection pane="bottomLeft" activeCell="A2" sqref="A2"/>
      <selection pane="bottomRight" activeCell="AL299" sqref="AL299:BM299"/>
    </sheetView>
  </sheetViews>
  <sheetFormatPr defaultColWidth="8.85546875" defaultRowHeight="15" x14ac:dyDescent="0.25"/>
  <sheetData>
    <row r="1" spans="1:65" ht="106.5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4" t="s">
        <v>9</v>
      </c>
      <c r="K1" s="4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7" t="s">
        <v>33</v>
      </c>
      <c r="AI1" s="8" t="s">
        <v>34</v>
      </c>
      <c r="AJ1" s="9" t="s">
        <v>35</v>
      </c>
      <c r="AK1" s="10"/>
      <c r="AL1" s="5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5" t="s">
        <v>46</v>
      </c>
      <c r="AW1" s="5" t="s">
        <v>47</v>
      </c>
      <c r="AX1" s="5" t="s">
        <v>48</v>
      </c>
      <c r="AY1" s="6" t="s">
        <v>49</v>
      </c>
      <c r="AZ1" s="6" t="s">
        <v>50</v>
      </c>
      <c r="BA1" s="6" t="s">
        <v>51</v>
      </c>
      <c r="BB1" s="6" t="s">
        <v>52</v>
      </c>
      <c r="BC1" s="6" t="s">
        <v>53</v>
      </c>
      <c r="BD1" s="6" t="s">
        <v>54</v>
      </c>
      <c r="BE1" s="6" t="s">
        <v>55</v>
      </c>
      <c r="BF1" s="6" t="s">
        <v>56</v>
      </c>
      <c r="BG1" s="6" t="s">
        <v>57</v>
      </c>
      <c r="BH1" s="6" t="s">
        <v>58</v>
      </c>
      <c r="BI1" s="6" t="s">
        <v>59</v>
      </c>
      <c r="BJ1" s="6" t="s">
        <v>88</v>
      </c>
      <c r="BK1" s="6" t="s">
        <v>89</v>
      </c>
      <c r="BL1" s="6" t="s">
        <v>90</v>
      </c>
      <c r="BM1" s="6" t="s">
        <v>91</v>
      </c>
    </row>
    <row r="2" spans="1:65" x14ac:dyDescent="0.25">
      <c r="A2">
        <v>1</v>
      </c>
      <c r="B2">
        <v>4</v>
      </c>
      <c r="C2" t="s">
        <v>60</v>
      </c>
      <c r="D2" t="s">
        <v>61</v>
      </c>
      <c r="E2" s="11">
        <v>41066</v>
      </c>
      <c r="F2" s="12"/>
      <c r="G2" s="11"/>
      <c r="H2" s="11"/>
      <c r="I2" s="12">
        <v>1</v>
      </c>
      <c r="J2" s="13">
        <v>0</v>
      </c>
      <c r="K2" s="13">
        <v>1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0"/>
      <c r="AI2" s="10"/>
      <c r="AJ2" s="10"/>
      <c r="AK2" s="10"/>
      <c r="AL2" s="14">
        <v>0</v>
      </c>
      <c r="AM2" s="14">
        <v>0</v>
      </c>
      <c r="AN2" s="14">
        <v>0</v>
      </c>
      <c r="AO2" s="14">
        <v>0.1</v>
      </c>
      <c r="AP2" s="14">
        <v>0</v>
      </c>
      <c r="AQ2" s="14">
        <v>0</v>
      </c>
      <c r="AR2" s="14">
        <v>0</v>
      </c>
      <c r="AS2" s="14">
        <v>0</v>
      </c>
      <c r="AT2" s="14">
        <v>0</v>
      </c>
      <c r="AU2" s="14">
        <v>0</v>
      </c>
      <c r="AV2" s="14">
        <v>0</v>
      </c>
      <c r="AW2" s="14">
        <v>0</v>
      </c>
      <c r="AX2" s="14">
        <v>0</v>
      </c>
      <c r="AY2" s="14">
        <v>0</v>
      </c>
      <c r="AZ2" s="14">
        <v>0</v>
      </c>
      <c r="BA2" s="14">
        <v>0</v>
      </c>
      <c r="BB2" s="14">
        <v>0</v>
      </c>
      <c r="BC2" s="14">
        <v>0</v>
      </c>
      <c r="BD2" s="14">
        <v>0</v>
      </c>
      <c r="BE2" s="14">
        <v>0</v>
      </c>
      <c r="BF2" s="14">
        <v>0</v>
      </c>
      <c r="BG2" s="14">
        <v>0</v>
      </c>
      <c r="BH2" s="14">
        <v>0</v>
      </c>
      <c r="BI2" s="14">
        <v>0</v>
      </c>
      <c r="BJ2" s="14">
        <v>0</v>
      </c>
    </row>
    <row r="3" spans="1:65" x14ac:dyDescent="0.25">
      <c r="A3">
        <v>2</v>
      </c>
      <c r="B3">
        <v>8</v>
      </c>
      <c r="C3" t="s">
        <v>62</v>
      </c>
      <c r="D3" t="s">
        <v>63</v>
      </c>
      <c r="E3" s="11">
        <v>41066</v>
      </c>
      <c r="F3" s="15"/>
      <c r="G3" s="15"/>
      <c r="H3" s="15"/>
      <c r="I3" s="15">
        <v>1</v>
      </c>
      <c r="K3">
        <v>1</v>
      </c>
    </row>
    <row r="4" spans="1:65" x14ac:dyDescent="0.25">
      <c r="A4">
        <v>3</v>
      </c>
      <c r="B4">
        <v>3</v>
      </c>
      <c r="C4" t="s">
        <v>62</v>
      </c>
      <c r="D4" t="s">
        <v>61</v>
      </c>
      <c r="E4" s="11">
        <v>41066</v>
      </c>
      <c r="F4" s="15"/>
      <c r="G4" s="15"/>
      <c r="H4" s="15"/>
      <c r="I4" s="15">
        <v>1</v>
      </c>
      <c r="K4">
        <v>1</v>
      </c>
      <c r="AI4">
        <v>1</v>
      </c>
    </row>
    <row r="5" spans="1:65" x14ac:dyDescent="0.25">
      <c r="A5">
        <v>4</v>
      </c>
      <c r="B5">
        <v>6</v>
      </c>
      <c r="C5" t="s">
        <v>64</v>
      </c>
      <c r="D5" t="s">
        <v>63</v>
      </c>
      <c r="E5" s="11">
        <v>41066</v>
      </c>
      <c r="F5" s="15" t="s">
        <v>65</v>
      </c>
      <c r="G5" s="16" t="s">
        <v>66</v>
      </c>
      <c r="H5" s="15"/>
      <c r="I5" s="15">
        <v>1</v>
      </c>
      <c r="J5">
        <v>2</v>
      </c>
      <c r="K5">
        <v>4</v>
      </c>
      <c r="M5">
        <v>10</v>
      </c>
      <c r="P5">
        <v>4</v>
      </c>
      <c r="Q5">
        <v>90</v>
      </c>
      <c r="S5">
        <v>4</v>
      </c>
      <c r="T5">
        <v>590</v>
      </c>
      <c r="U5">
        <v>36</v>
      </c>
      <c r="V5">
        <v>4</v>
      </c>
      <c r="AG5">
        <v>1</v>
      </c>
      <c r="AI5">
        <v>1</v>
      </c>
    </row>
    <row r="6" spans="1:65" x14ac:dyDescent="0.25">
      <c r="A6">
        <v>5</v>
      </c>
      <c r="B6">
        <v>3</v>
      </c>
      <c r="C6" t="s">
        <v>62</v>
      </c>
      <c r="D6" t="s">
        <v>61</v>
      </c>
      <c r="E6" s="11">
        <v>41066</v>
      </c>
      <c r="F6" s="15" t="s">
        <v>65</v>
      </c>
      <c r="G6" s="17">
        <v>41075</v>
      </c>
      <c r="H6" s="15"/>
      <c r="I6" s="15">
        <v>1</v>
      </c>
      <c r="J6" s="16">
        <v>1</v>
      </c>
      <c r="K6" s="16">
        <v>2</v>
      </c>
      <c r="L6" s="16">
        <v>10</v>
      </c>
      <c r="M6" s="16">
        <v>10</v>
      </c>
      <c r="P6">
        <v>316</v>
      </c>
      <c r="Q6">
        <v>18</v>
      </c>
      <c r="S6">
        <v>4</v>
      </c>
      <c r="T6">
        <v>284</v>
      </c>
      <c r="U6">
        <v>83</v>
      </c>
      <c r="V6">
        <v>28</v>
      </c>
      <c r="AI6">
        <v>1</v>
      </c>
    </row>
    <row r="7" spans="1:65" x14ac:dyDescent="0.25">
      <c r="A7">
        <v>6</v>
      </c>
      <c r="B7">
        <v>1</v>
      </c>
      <c r="C7" t="s">
        <v>64</v>
      </c>
      <c r="D7" t="s">
        <v>61</v>
      </c>
      <c r="E7" s="11">
        <v>41066</v>
      </c>
      <c r="F7" s="15" t="s">
        <v>65</v>
      </c>
      <c r="G7" s="17">
        <v>41074</v>
      </c>
      <c r="H7" s="15"/>
      <c r="I7" s="15">
        <v>1</v>
      </c>
      <c r="K7" s="16"/>
      <c r="M7">
        <v>14</v>
      </c>
      <c r="P7">
        <v>4</v>
      </c>
      <c r="Q7">
        <v>4</v>
      </c>
      <c r="S7">
        <v>22</v>
      </c>
      <c r="T7">
        <v>90</v>
      </c>
      <c r="U7">
        <v>82</v>
      </c>
      <c r="V7">
        <v>86</v>
      </c>
      <c r="AH7">
        <v>1</v>
      </c>
      <c r="AI7">
        <v>1</v>
      </c>
    </row>
    <row r="8" spans="1:65" x14ac:dyDescent="0.25">
      <c r="A8">
        <v>7</v>
      </c>
      <c r="B8">
        <v>4</v>
      </c>
      <c r="C8" t="s">
        <v>60</v>
      </c>
      <c r="D8" t="s">
        <v>61</v>
      </c>
      <c r="E8" s="11">
        <v>41066</v>
      </c>
      <c r="F8" s="16" t="s">
        <v>65</v>
      </c>
      <c r="G8" s="17">
        <v>41110</v>
      </c>
      <c r="H8" s="15"/>
      <c r="I8" s="15">
        <v>1</v>
      </c>
      <c r="J8" s="16">
        <v>1</v>
      </c>
      <c r="K8" s="16">
        <v>2</v>
      </c>
      <c r="M8">
        <v>910</v>
      </c>
      <c r="P8">
        <v>33</v>
      </c>
      <c r="Q8">
        <v>54</v>
      </c>
      <c r="S8">
        <v>14</v>
      </c>
      <c r="T8">
        <v>47</v>
      </c>
      <c r="U8">
        <v>40</v>
      </c>
      <c r="V8">
        <v>38</v>
      </c>
      <c r="AB8">
        <v>3</v>
      </c>
    </row>
    <row r="9" spans="1:65" x14ac:dyDescent="0.25">
      <c r="A9">
        <v>8</v>
      </c>
      <c r="B9">
        <v>10</v>
      </c>
      <c r="C9" t="s">
        <v>67</v>
      </c>
      <c r="D9" t="s">
        <v>63</v>
      </c>
      <c r="E9" s="11">
        <v>41066</v>
      </c>
      <c r="F9" s="15"/>
      <c r="G9" s="15"/>
      <c r="H9" s="15"/>
      <c r="I9" s="15">
        <v>1</v>
      </c>
      <c r="K9" s="16"/>
    </row>
    <row r="10" spans="1:65" x14ac:dyDescent="0.25">
      <c r="A10">
        <v>9</v>
      </c>
      <c r="B10">
        <v>5</v>
      </c>
      <c r="C10" t="s">
        <v>67</v>
      </c>
      <c r="D10" t="s">
        <v>61</v>
      </c>
      <c r="E10" s="11">
        <v>41066</v>
      </c>
      <c r="F10" s="15"/>
      <c r="G10" s="15"/>
      <c r="H10" s="15"/>
      <c r="I10" s="15">
        <v>1</v>
      </c>
      <c r="K10" s="16"/>
    </row>
    <row r="11" spans="1:65" x14ac:dyDescent="0.25">
      <c r="A11">
        <v>10</v>
      </c>
      <c r="B11">
        <v>2</v>
      </c>
      <c r="C11" t="s">
        <v>68</v>
      </c>
      <c r="D11" t="s">
        <v>61</v>
      </c>
      <c r="E11" s="11">
        <v>41066</v>
      </c>
      <c r="F11" s="15" t="s">
        <v>65</v>
      </c>
      <c r="G11" s="17">
        <v>41075</v>
      </c>
      <c r="H11" s="15"/>
      <c r="I11" s="12">
        <v>1</v>
      </c>
      <c r="J11">
        <v>1</v>
      </c>
      <c r="K11" s="16">
        <v>2</v>
      </c>
      <c r="M11">
        <v>4</v>
      </c>
      <c r="P11">
        <v>90</v>
      </c>
      <c r="Q11">
        <v>16</v>
      </c>
      <c r="S11">
        <v>10</v>
      </c>
      <c r="T11">
        <v>150</v>
      </c>
      <c r="U11">
        <v>54</v>
      </c>
      <c r="V11">
        <v>8</v>
      </c>
      <c r="AH11">
        <v>8</v>
      </c>
    </row>
    <row r="12" spans="1:65" x14ac:dyDescent="0.25">
      <c r="A12">
        <v>11</v>
      </c>
      <c r="B12">
        <v>7</v>
      </c>
      <c r="C12" t="s">
        <v>68</v>
      </c>
      <c r="D12" t="s">
        <v>63</v>
      </c>
      <c r="E12" s="11">
        <v>41066</v>
      </c>
      <c r="F12" s="15"/>
      <c r="G12" s="15"/>
      <c r="H12" s="15"/>
      <c r="I12" s="15">
        <v>1</v>
      </c>
      <c r="K12" s="16"/>
      <c r="AG12">
        <v>2</v>
      </c>
    </row>
    <row r="13" spans="1:65" x14ac:dyDescent="0.25">
      <c r="A13">
        <v>12</v>
      </c>
      <c r="B13">
        <v>2</v>
      </c>
      <c r="C13" t="s">
        <v>68</v>
      </c>
      <c r="D13" t="s">
        <v>61</v>
      </c>
      <c r="E13" s="11">
        <v>41066</v>
      </c>
      <c r="F13" s="15"/>
      <c r="G13" s="15"/>
      <c r="H13" s="15"/>
      <c r="I13" s="15">
        <v>1</v>
      </c>
      <c r="K13" s="16"/>
    </row>
    <row r="14" spans="1:65" x14ac:dyDescent="0.25">
      <c r="A14">
        <v>13</v>
      </c>
      <c r="B14">
        <v>6</v>
      </c>
      <c r="C14" t="s">
        <v>64</v>
      </c>
      <c r="D14" t="s">
        <v>63</v>
      </c>
      <c r="E14" s="11">
        <v>41066</v>
      </c>
      <c r="F14" s="15" t="s">
        <v>65</v>
      </c>
      <c r="G14" s="16" t="s">
        <v>66</v>
      </c>
      <c r="H14" s="15"/>
      <c r="I14" s="15">
        <v>1</v>
      </c>
      <c r="J14">
        <v>1</v>
      </c>
      <c r="K14" s="16">
        <v>2</v>
      </c>
      <c r="L14">
        <v>4</v>
      </c>
      <c r="M14">
        <v>316</v>
      </c>
      <c r="P14">
        <v>17</v>
      </c>
      <c r="Q14">
        <v>24</v>
      </c>
      <c r="S14">
        <v>2</v>
      </c>
      <c r="T14">
        <v>534</v>
      </c>
      <c r="U14">
        <v>158</v>
      </c>
      <c r="V14">
        <v>0</v>
      </c>
    </row>
    <row r="15" spans="1:65" x14ac:dyDescent="0.25">
      <c r="A15">
        <v>14</v>
      </c>
      <c r="B15">
        <v>1</v>
      </c>
      <c r="C15" t="s">
        <v>64</v>
      </c>
      <c r="D15" t="s">
        <v>61</v>
      </c>
      <c r="E15" s="11">
        <v>41066</v>
      </c>
      <c r="F15" s="15" t="s">
        <v>65</v>
      </c>
      <c r="G15" s="17">
        <v>41074</v>
      </c>
      <c r="H15" s="15"/>
      <c r="I15" s="15">
        <v>1</v>
      </c>
      <c r="J15" s="16">
        <v>1</v>
      </c>
      <c r="K15" s="16">
        <v>2</v>
      </c>
      <c r="M15">
        <v>284</v>
      </c>
      <c r="P15">
        <v>270</v>
      </c>
      <c r="Q15">
        <v>88</v>
      </c>
      <c r="S15">
        <v>12</v>
      </c>
      <c r="T15">
        <v>38</v>
      </c>
      <c r="U15">
        <v>40</v>
      </c>
      <c r="V15">
        <v>46</v>
      </c>
      <c r="AF15">
        <v>2</v>
      </c>
    </row>
    <row r="16" spans="1:65" x14ac:dyDescent="0.25">
      <c r="A16">
        <v>15</v>
      </c>
      <c r="B16">
        <v>9</v>
      </c>
      <c r="C16" t="s">
        <v>60</v>
      </c>
      <c r="D16" t="s">
        <v>63</v>
      </c>
      <c r="E16" s="11">
        <v>41066</v>
      </c>
      <c r="F16" s="15"/>
      <c r="G16" s="15"/>
      <c r="H16" s="15"/>
      <c r="I16" s="15">
        <v>1</v>
      </c>
      <c r="K16" s="16"/>
      <c r="AI16">
        <v>2</v>
      </c>
    </row>
    <row r="17" spans="1:36" x14ac:dyDescent="0.25">
      <c r="A17">
        <v>16</v>
      </c>
      <c r="B17">
        <v>7</v>
      </c>
      <c r="C17" t="s">
        <v>68</v>
      </c>
      <c r="D17" t="s">
        <v>63</v>
      </c>
      <c r="E17" s="11">
        <v>41066</v>
      </c>
      <c r="F17" s="15" t="s">
        <v>65</v>
      </c>
      <c r="G17" s="16" t="s">
        <v>66</v>
      </c>
      <c r="H17" s="15"/>
      <c r="I17" s="15">
        <v>1</v>
      </c>
      <c r="J17">
        <v>0</v>
      </c>
      <c r="K17" s="16">
        <v>1</v>
      </c>
      <c r="M17">
        <v>420</v>
      </c>
      <c r="P17">
        <v>20</v>
      </c>
      <c r="Q17">
        <v>104</v>
      </c>
      <c r="S17">
        <v>24</v>
      </c>
      <c r="T17">
        <v>154</v>
      </c>
      <c r="U17">
        <v>68</v>
      </c>
      <c r="V17">
        <v>18</v>
      </c>
    </row>
    <row r="18" spans="1:36" x14ac:dyDescent="0.25">
      <c r="A18">
        <v>17</v>
      </c>
      <c r="B18">
        <v>1</v>
      </c>
      <c r="C18" t="s">
        <v>64</v>
      </c>
      <c r="D18" t="s">
        <v>61</v>
      </c>
      <c r="E18" s="11">
        <v>41066</v>
      </c>
      <c r="F18" s="15"/>
      <c r="G18" s="15"/>
      <c r="H18" s="15"/>
      <c r="I18" s="15">
        <v>1</v>
      </c>
      <c r="K18" s="16"/>
    </row>
    <row r="19" spans="1:36" x14ac:dyDescent="0.25">
      <c r="A19">
        <v>18</v>
      </c>
      <c r="B19">
        <v>6</v>
      </c>
      <c r="C19" t="s">
        <v>64</v>
      </c>
      <c r="D19" t="s">
        <v>63</v>
      </c>
      <c r="E19" s="11">
        <v>41066</v>
      </c>
      <c r="F19" s="15" t="s">
        <v>65</v>
      </c>
      <c r="G19" s="16" t="s">
        <v>66</v>
      </c>
      <c r="H19" s="15"/>
      <c r="I19" s="15">
        <v>1</v>
      </c>
      <c r="J19">
        <v>1</v>
      </c>
      <c r="K19" s="16">
        <v>2</v>
      </c>
      <c r="M19">
        <v>666</v>
      </c>
      <c r="P19">
        <v>208</v>
      </c>
      <c r="Q19">
        <v>2</v>
      </c>
      <c r="S19">
        <v>10</v>
      </c>
      <c r="T19">
        <v>58</v>
      </c>
      <c r="U19">
        <v>36</v>
      </c>
      <c r="V19">
        <v>4</v>
      </c>
      <c r="AI19">
        <v>1</v>
      </c>
    </row>
    <row r="20" spans="1:36" x14ac:dyDescent="0.25">
      <c r="A20">
        <v>19</v>
      </c>
      <c r="B20">
        <v>8</v>
      </c>
      <c r="C20" t="s">
        <v>62</v>
      </c>
      <c r="D20" t="s">
        <v>63</v>
      </c>
      <c r="E20" s="11">
        <v>41066</v>
      </c>
      <c r="F20" s="15"/>
      <c r="G20" s="15"/>
      <c r="H20" s="15"/>
      <c r="I20" s="12">
        <v>1</v>
      </c>
      <c r="K20" s="16"/>
    </row>
    <row r="21" spans="1:36" x14ac:dyDescent="0.25">
      <c r="A21">
        <v>20</v>
      </c>
      <c r="B21">
        <v>9</v>
      </c>
      <c r="C21" t="s">
        <v>60</v>
      </c>
      <c r="D21" t="s">
        <v>63</v>
      </c>
      <c r="E21" s="11">
        <v>41066</v>
      </c>
      <c r="F21" s="15" t="s">
        <v>65</v>
      </c>
      <c r="G21" s="17">
        <v>41096</v>
      </c>
      <c r="H21" s="15"/>
      <c r="I21" s="15">
        <v>1</v>
      </c>
      <c r="J21" s="16">
        <v>0</v>
      </c>
      <c r="K21" s="16">
        <v>1</v>
      </c>
      <c r="M21">
        <v>49</v>
      </c>
      <c r="P21">
        <v>9</v>
      </c>
      <c r="Q21">
        <v>2</v>
      </c>
      <c r="S21">
        <v>4</v>
      </c>
      <c r="T21">
        <v>138</v>
      </c>
      <c r="U21">
        <v>25</v>
      </c>
      <c r="V21">
        <v>7</v>
      </c>
      <c r="AB21">
        <v>1</v>
      </c>
      <c r="AH21">
        <v>2</v>
      </c>
    </row>
    <row r="22" spans="1:36" x14ac:dyDescent="0.25">
      <c r="A22">
        <v>21</v>
      </c>
      <c r="B22">
        <v>5</v>
      </c>
      <c r="C22" t="s">
        <v>67</v>
      </c>
      <c r="D22" t="s">
        <v>61</v>
      </c>
      <c r="E22" s="11">
        <v>41066</v>
      </c>
      <c r="F22" s="15"/>
      <c r="G22" s="15"/>
      <c r="H22" s="15"/>
      <c r="I22" s="15">
        <v>1</v>
      </c>
      <c r="K22" s="16"/>
    </row>
    <row r="23" spans="1:36" x14ac:dyDescent="0.25">
      <c r="A23">
        <v>22</v>
      </c>
      <c r="B23">
        <v>2</v>
      </c>
      <c r="C23" t="s">
        <v>68</v>
      </c>
      <c r="D23" t="s">
        <v>61</v>
      </c>
      <c r="E23" s="11">
        <v>41066</v>
      </c>
      <c r="F23" s="15" t="s">
        <v>65</v>
      </c>
      <c r="G23" s="17">
        <v>41074</v>
      </c>
      <c r="H23" s="15"/>
      <c r="I23" s="15">
        <v>1</v>
      </c>
      <c r="J23" s="16">
        <v>1</v>
      </c>
      <c r="K23" s="16">
        <v>2</v>
      </c>
      <c r="M23">
        <v>240</v>
      </c>
      <c r="P23">
        <v>42</v>
      </c>
      <c r="Q23">
        <v>62</v>
      </c>
      <c r="S23">
        <v>8</v>
      </c>
      <c r="T23">
        <v>68</v>
      </c>
      <c r="U23">
        <v>92</v>
      </c>
      <c r="V23">
        <v>14</v>
      </c>
    </row>
    <row r="24" spans="1:36" x14ac:dyDescent="0.25">
      <c r="A24">
        <v>23</v>
      </c>
      <c r="B24">
        <v>10</v>
      </c>
      <c r="C24" t="s">
        <v>67</v>
      </c>
      <c r="D24" t="s">
        <v>63</v>
      </c>
      <c r="E24" s="11">
        <v>41066</v>
      </c>
      <c r="F24" s="15"/>
      <c r="G24" s="15"/>
      <c r="H24" s="15"/>
      <c r="I24" s="15">
        <v>1</v>
      </c>
      <c r="K24" s="16"/>
      <c r="AJ24">
        <v>1</v>
      </c>
    </row>
    <row r="25" spans="1:36" x14ac:dyDescent="0.25">
      <c r="A25">
        <v>24</v>
      </c>
      <c r="B25">
        <v>5</v>
      </c>
      <c r="C25" t="s">
        <v>67</v>
      </c>
      <c r="D25" t="s">
        <v>61</v>
      </c>
      <c r="E25" s="11">
        <v>41066</v>
      </c>
      <c r="F25" s="15"/>
      <c r="G25" s="15"/>
      <c r="H25" s="15"/>
      <c r="I25" s="15">
        <v>1</v>
      </c>
      <c r="K25" s="16"/>
      <c r="AH25">
        <v>1</v>
      </c>
    </row>
    <row r="26" spans="1:36" x14ac:dyDescent="0.25">
      <c r="A26">
        <v>25</v>
      </c>
      <c r="B26">
        <v>9</v>
      </c>
      <c r="C26" t="s">
        <v>60</v>
      </c>
      <c r="D26" t="s">
        <v>63</v>
      </c>
      <c r="E26" s="11">
        <v>41066</v>
      </c>
      <c r="F26" s="15"/>
      <c r="G26" s="15"/>
      <c r="H26" s="15"/>
      <c r="I26" s="15">
        <v>1</v>
      </c>
      <c r="K26" s="16"/>
    </row>
    <row r="27" spans="1:36" x14ac:dyDescent="0.25">
      <c r="A27">
        <v>26</v>
      </c>
      <c r="B27">
        <v>3</v>
      </c>
      <c r="C27" t="s">
        <v>62</v>
      </c>
      <c r="D27" t="s">
        <v>61</v>
      </c>
      <c r="E27" s="11">
        <v>41066</v>
      </c>
      <c r="F27" s="15"/>
      <c r="G27" s="15"/>
      <c r="H27" s="15"/>
      <c r="I27" s="15">
        <v>1</v>
      </c>
      <c r="K27" s="16"/>
    </row>
    <row r="28" spans="1:36" x14ac:dyDescent="0.25">
      <c r="A28">
        <v>27</v>
      </c>
      <c r="B28">
        <v>7</v>
      </c>
      <c r="C28" t="s">
        <v>68</v>
      </c>
      <c r="D28" t="s">
        <v>63</v>
      </c>
      <c r="E28" s="11">
        <v>41066</v>
      </c>
      <c r="F28" s="15" t="s">
        <v>65</v>
      </c>
      <c r="G28" s="17">
        <v>41075</v>
      </c>
      <c r="H28" s="15"/>
      <c r="I28" s="15">
        <v>1</v>
      </c>
      <c r="J28" s="16">
        <v>0</v>
      </c>
      <c r="K28" s="16">
        <v>1</v>
      </c>
      <c r="M28">
        <v>22</v>
      </c>
      <c r="P28">
        <v>6</v>
      </c>
      <c r="Q28">
        <v>6</v>
      </c>
      <c r="S28">
        <v>24</v>
      </c>
      <c r="T28">
        <v>276</v>
      </c>
      <c r="U28">
        <v>286</v>
      </c>
      <c r="V28">
        <v>128</v>
      </c>
    </row>
    <row r="29" spans="1:36" x14ac:dyDescent="0.25">
      <c r="A29">
        <v>28</v>
      </c>
      <c r="B29">
        <v>10</v>
      </c>
      <c r="C29" t="s">
        <v>67</v>
      </c>
      <c r="D29" t="s">
        <v>63</v>
      </c>
      <c r="E29" s="11">
        <v>41066</v>
      </c>
      <c r="F29" s="15"/>
      <c r="G29" s="15"/>
      <c r="H29" s="15"/>
      <c r="I29" s="12">
        <v>1</v>
      </c>
      <c r="K29" s="16"/>
    </row>
    <row r="30" spans="1:36" x14ac:dyDescent="0.25">
      <c r="A30">
        <v>29</v>
      </c>
      <c r="B30">
        <v>8</v>
      </c>
      <c r="C30" t="s">
        <v>62</v>
      </c>
      <c r="D30" t="s">
        <v>63</v>
      </c>
      <c r="E30" s="11">
        <v>41066</v>
      </c>
      <c r="F30" s="15" t="s">
        <v>65</v>
      </c>
      <c r="G30" s="17">
        <v>41075</v>
      </c>
      <c r="H30" s="15"/>
      <c r="I30" s="15">
        <v>1</v>
      </c>
      <c r="J30" s="16">
        <v>0</v>
      </c>
      <c r="K30" s="16">
        <v>1</v>
      </c>
      <c r="M30">
        <v>268</v>
      </c>
      <c r="P30">
        <v>198</v>
      </c>
      <c r="Q30">
        <v>40</v>
      </c>
      <c r="S30">
        <v>22</v>
      </c>
      <c r="T30">
        <v>180</v>
      </c>
      <c r="U30">
        <v>96</v>
      </c>
      <c r="V30">
        <v>10</v>
      </c>
    </row>
    <row r="31" spans="1:36" x14ac:dyDescent="0.25">
      <c r="A31">
        <v>30</v>
      </c>
      <c r="B31">
        <v>6</v>
      </c>
      <c r="C31" t="s">
        <v>64</v>
      </c>
      <c r="D31" t="s">
        <v>63</v>
      </c>
      <c r="E31" s="11">
        <v>41066</v>
      </c>
      <c r="F31" s="15"/>
      <c r="G31" s="15"/>
      <c r="H31" s="15"/>
      <c r="I31" s="15">
        <v>1</v>
      </c>
      <c r="K31" s="16"/>
    </row>
    <row r="32" spans="1:36" x14ac:dyDescent="0.25">
      <c r="A32">
        <v>31</v>
      </c>
      <c r="B32">
        <v>2</v>
      </c>
      <c r="C32" t="s">
        <v>68</v>
      </c>
      <c r="D32" t="s">
        <v>61</v>
      </c>
      <c r="E32" s="11">
        <v>41066</v>
      </c>
      <c r="F32" s="15"/>
      <c r="G32" s="15"/>
      <c r="H32" s="15"/>
      <c r="I32" s="15">
        <v>1</v>
      </c>
      <c r="K32" s="16"/>
    </row>
    <row r="33" spans="1:36" x14ac:dyDescent="0.25">
      <c r="A33">
        <v>32</v>
      </c>
      <c r="B33">
        <v>9</v>
      </c>
      <c r="C33" t="s">
        <v>60</v>
      </c>
      <c r="D33" t="s">
        <v>63</v>
      </c>
      <c r="E33" s="11">
        <v>41066</v>
      </c>
      <c r="F33" s="15" t="s">
        <v>65</v>
      </c>
      <c r="G33" s="17">
        <v>41096</v>
      </c>
      <c r="H33" s="15"/>
      <c r="I33" s="15">
        <v>1</v>
      </c>
      <c r="J33" s="16">
        <v>0</v>
      </c>
      <c r="K33" s="16">
        <v>1</v>
      </c>
      <c r="L33" s="16">
        <v>2</v>
      </c>
      <c r="M33" s="16">
        <v>598</v>
      </c>
      <c r="P33">
        <v>402</v>
      </c>
      <c r="Q33">
        <v>19</v>
      </c>
      <c r="R33">
        <v>4</v>
      </c>
      <c r="S33">
        <v>5</v>
      </c>
      <c r="T33">
        <v>255</v>
      </c>
      <c r="U33">
        <v>136</v>
      </c>
      <c r="V33">
        <v>192</v>
      </c>
      <c r="AF33">
        <v>2</v>
      </c>
      <c r="AG33">
        <v>1</v>
      </c>
    </row>
    <row r="34" spans="1:36" x14ac:dyDescent="0.25">
      <c r="A34">
        <v>33</v>
      </c>
      <c r="B34">
        <v>10</v>
      </c>
      <c r="C34" t="s">
        <v>67</v>
      </c>
      <c r="D34" t="s">
        <v>63</v>
      </c>
      <c r="E34" s="11">
        <v>41066</v>
      </c>
      <c r="F34" s="15"/>
      <c r="G34" s="15"/>
      <c r="H34" s="15"/>
      <c r="I34" s="15">
        <v>1</v>
      </c>
      <c r="K34" s="16"/>
      <c r="AG34">
        <v>1</v>
      </c>
    </row>
    <row r="35" spans="1:36" x14ac:dyDescent="0.25">
      <c r="A35">
        <v>34</v>
      </c>
      <c r="B35">
        <v>5</v>
      </c>
      <c r="C35" t="s">
        <v>67</v>
      </c>
      <c r="D35" t="s">
        <v>61</v>
      </c>
      <c r="E35" s="11">
        <v>41066</v>
      </c>
      <c r="F35" s="15"/>
      <c r="G35" s="15"/>
      <c r="H35" s="15"/>
      <c r="I35" s="15">
        <v>1</v>
      </c>
      <c r="K35" s="16"/>
    </row>
    <row r="36" spans="1:36" x14ac:dyDescent="0.25">
      <c r="A36">
        <v>35</v>
      </c>
      <c r="B36">
        <v>10</v>
      </c>
      <c r="C36" t="s">
        <v>67</v>
      </c>
      <c r="D36" t="s">
        <v>63</v>
      </c>
      <c r="E36" s="11">
        <v>41066</v>
      </c>
      <c r="F36" s="15"/>
      <c r="G36" s="15"/>
      <c r="H36" s="15"/>
      <c r="I36" s="15">
        <v>1</v>
      </c>
      <c r="K36" s="16"/>
    </row>
    <row r="37" spans="1:36" x14ac:dyDescent="0.25">
      <c r="A37">
        <v>36</v>
      </c>
      <c r="B37">
        <v>8</v>
      </c>
      <c r="C37" t="s">
        <v>62</v>
      </c>
      <c r="D37" t="s">
        <v>63</v>
      </c>
      <c r="E37" s="11">
        <v>41066</v>
      </c>
      <c r="F37" s="15" t="s">
        <v>65</v>
      </c>
      <c r="G37" s="17">
        <v>41075</v>
      </c>
      <c r="H37" s="15"/>
      <c r="I37" s="15">
        <v>1</v>
      </c>
      <c r="J37" s="16">
        <v>0</v>
      </c>
      <c r="K37" s="16">
        <v>1</v>
      </c>
      <c r="L37" s="16">
        <v>8</v>
      </c>
      <c r="M37">
        <v>10</v>
      </c>
      <c r="P37">
        <v>76</v>
      </c>
      <c r="Q37">
        <v>146</v>
      </c>
      <c r="S37">
        <v>10</v>
      </c>
      <c r="T37">
        <v>362</v>
      </c>
      <c r="U37">
        <v>332</v>
      </c>
      <c r="V37">
        <v>50</v>
      </c>
    </row>
    <row r="38" spans="1:36" x14ac:dyDescent="0.25">
      <c r="A38">
        <v>37</v>
      </c>
      <c r="B38">
        <v>4</v>
      </c>
      <c r="C38" t="s">
        <v>60</v>
      </c>
      <c r="D38" t="s">
        <v>61</v>
      </c>
      <c r="E38" s="11">
        <v>41066</v>
      </c>
      <c r="F38" s="15"/>
      <c r="G38" s="15"/>
      <c r="H38" s="15"/>
      <c r="I38" s="12">
        <v>1</v>
      </c>
      <c r="K38" s="16"/>
      <c r="AH38">
        <v>4</v>
      </c>
    </row>
    <row r="39" spans="1:36" x14ac:dyDescent="0.25">
      <c r="A39">
        <v>38</v>
      </c>
      <c r="B39">
        <v>1</v>
      </c>
      <c r="C39" t="s">
        <v>64</v>
      </c>
      <c r="D39" t="s">
        <v>61</v>
      </c>
      <c r="E39" s="11">
        <v>41066</v>
      </c>
      <c r="F39" s="15" t="s">
        <v>65</v>
      </c>
      <c r="G39" s="17">
        <v>41074</v>
      </c>
      <c r="H39" s="15"/>
      <c r="I39" s="15">
        <v>1</v>
      </c>
      <c r="J39" s="16">
        <v>1</v>
      </c>
      <c r="K39" s="16">
        <v>2</v>
      </c>
      <c r="M39">
        <v>2</v>
      </c>
      <c r="P39">
        <v>2</v>
      </c>
      <c r="Q39">
        <v>2</v>
      </c>
      <c r="T39">
        <v>176</v>
      </c>
      <c r="U39">
        <v>214</v>
      </c>
      <c r="V39">
        <v>130</v>
      </c>
    </row>
    <row r="40" spans="1:36" x14ac:dyDescent="0.25">
      <c r="A40">
        <v>39</v>
      </c>
      <c r="B40">
        <v>5</v>
      </c>
      <c r="C40" t="s">
        <v>67</v>
      </c>
      <c r="D40" t="s">
        <v>61</v>
      </c>
      <c r="E40" s="11">
        <v>41066</v>
      </c>
      <c r="F40" s="15"/>
      <c r="G40" s="15"/>
      <c r="H40" s="15"/>
      <c r="I40" s="15">
        <v>1</v>
      </c>
    </row>
    <row r="41" spans="1:36" x14ac:dyDescent="0.25">
      <c r="A41">
        <v>40</v>
      </c>
      <c r="B41">
        <v>2</v>
      </c>
      <c r="C41" t="s">
        <v>68</v>
      </c>
      <c r="D41" t="s">
        <v>61</v>
      </c>
      <c r="E41" s="11">
        <v>41066</v>
      </c>
      <c r="F41" s="15" t="s">
        <v>65</v>
      </c>
      <c r="G41" s="17">
        <v>41075</v>
      </c>
      <c r="H41" s="15"/>
      <c r="I41" s="15">
        <v>1</v>
      </c>
      <c r="J41" s="16">
        <v>0</v>
      </c>
      <c r="K41" s="16"/>
      <c r="M41">
        <v>128</v>
      </c>
      <c r="P41">
        <v>76</v>
      </c>
      <c r="Q41">
        <v>10</v>
      </c>
      <c r="T41">
        <v>100</v>
      </c>
      <c r="U41">
        <v>272</v>
      </c>
      <c r="V41">
        <v>402</v>
      </c>
      <c r="AH41">
        <v>1</v>
      </c>
    </row>
    <row r="42" spans="1:36" x14ac:dyDescent="0.25">
      <c r="A42">
        <v>41</v>
      </c>
      <c r="B42">
        <v>6</v>
      </c>
      <c r="C42" t="s">
        <v>64</v>
      </c>
      <c r="D42" t="s">
        <v>63</v>
      </c>
      <c r="E42" s="11">
        <v>41066</v>
      </c>
      <c r="F42" s="15"/>
      <c r="G42" s="15"/>
      <c r="H42" s="15"/>
      <c r="I42" s="15">
        <v>1</v>
      </c>
      <c r="AH42">
        <v>7</v>
      </c>
    </row>
    <row r="43" spans="1:36" x14ac:dyDescent="0.25">
      <c r="A43">
        <v>42</v>
      </c>
      <c r="B43">
        <v>7</v>
      </c>
      <c r="C43" t="s">
        <v>68</v>
      </c>
      <c r="D43" t="s">
        <v>63</v>
      </c>
      <c r="E43" s="11">
        <v>41066</v>
      </c>
      <c r="F43" s="15" t="s">
        <v>65</v>
      </c>
      <c r="G43" s="17">
        <v>41075</v>
      </c>
      <c r="H43" s="15"/>
      <c r="I43" s="15">
        <v>1</v>
      </c>
      <c r="J43" s="16">
        <v>1</v>
      </c>
      <c r="K43" s="16"/>
      <c r="M43">
        <v>142</v>
      </c>
      <c r="P43">
        <v>1286</v>
      </c>
      <c r="Q43">
        <v>46</v>
      </c>
      <c r="S43">
        <v>24</v>
      </c>
      <c r="T43">
        <v>132</v>
      </c>
      <c r="U43">
        <v>114</v>
      </c>
      <c r="V43">
        <v>36</v>
      </c>
      <c r="AI43">
        <v>1</v>
      </c>
    </row>
    <row r="44" spans="1:36" x14ac:dyDescent="0.25">
      <c r="A44">
        <v>43</v>
      </c>
      <c r="B44">
        <v>3</v>
      </c>
      <c r="C44" t="s">
        <v>62</v>
      </c>
      <c r="D44" t="s">
        <v>61</v>
      </c>
      <c r="E44" s="11">
        <v>41066</v>
      </c>
      <c r="F44" s="15"/>
      <c r="G44" s="15"/>
      <c r="H44" s="15"/>
      <c r="I44" s="15">
        <v>1</v>
      </c>
      <c r="AH44">
        <v>7</v>
      </c>
    </row>
    <row r="45" spans="1:36" x14ac:dyDescent="0.25">
      <c r="A45">
        <v>44</v>
      </c>
      <c r="B45">
        <v>4</v>
      </c>
      <c r="C45" t="s">
        <v>60</v>
      </c>
      <c r="D45" t="s">
        <v>61</v>
      </c>
      <c r="E45" s="11">
        <v>41066</v>
      </c>
      <c r="F45" s="15" t="s">
        <v>65</v>
      </c>
      <c r="G45" s="17">
        <v>41096</v>
      </c>
      <c r="H45" s="15"/>
      <c r="I45" s="15">
        <v>1</v>
      </c>
      <c r="J45" s="16">
        <v>1</v>
      </c>
      <c r="K45" s="16"/>
      <c r="M45">
        <v>1140</v>
      </c>
      <c r="P45">
        <v>77</v>
      </c>
      <c r="Q45">
        <v>4</v>
      </c>
      <c r="R45">
        <v>2</v>
      </c>
      <c r="S45">
        <v>5</v>
      </c>
      <c r="T45">
        <v>128</v>
      </c>
      <c r="U45">
        <v>94</v>
      </c>
      <c r="V45">
        <v>39</v>
      </c>
      <c r="AF45">
        <v>2</v>
      </c>
      <c r="AH45">
        <v>5</v>
      </c>
      <c r="AI45">
        <v>5</v>
      </c>
    </row>
    <row r="46" spans="1:36" x14ac:dyDescent="0.25">
      <c r="A46">
        <v>45</v>
      </c>
      <c r="B46">
        <v>3</v>
      </c>
      <c r="C46" t="s">
        <v>62</v>
      </c>
      <c r="D46" t="s">
        <v>61</v>
      </c>
      <c r="E46" s="11">
        <v>41066</v>
      </c>
      <c r="F46" s="15" t="s">
        <v>65</v>
      </c>
      <c r="G46" s="17">
        <v>41075</v>
      </c>
      <c r="H46" s="15"/>
      <c r="I46" s="15">
        <v>1</v>
      </c>
      <c r="J46" s="16">
        <v>0</v>
      </c>
      <c r="K46" s="16"/>
      <c r="M46">
        <v>724</v>
      </c>
      <c r="P46">
        <v>16</v>
      </c>
      <c r="Q46">
        <v>22</v>
      </c>
      <c r="S46">
        <v>6</v>
      </c>
      <c r="T46">
        <v>204</v>
      </c>
      <c r="U46">
        <v>562</v>
      </c>
      <c r="V46">
        <v>122</v>
      </c>
      <c r="AI46">
        <v>11</v>
      </c>
    </row>
    <row r="47" spans="1:36" x14ac:dyDescent="0.25">
      <c r="A47">
        <v>46</v>
      </c>
      <c r="B47">
        <v>8</v>
      </c>
      <c r="C47" t="s">
        <v>62</v>
      </c>
      <c r="D47" t="s">
        <v>63</v>
      </c>
      <c r="E47" s="11">
        <v>41066</v>
      </c>
      <c r="F47" s="15" t="s">
        <v>65</v>
      </c>
      <c r="G47" s="17">
        <v>41075</v>
      </c>
      <c r="H47" s="15"/>
      <c r="I47" s="15">
        <v>1</v>
      </c>
      <c r="J47" s="16">
        <v>0</v>
      </c>
      <c r="K47" s="16"/>
      <c r="M47">
        <v>2</v>
      </c>
      <c r="P47">
        <v>4</v>
      </c>
      <c r="Q47">
        <v>8</v>
      </c>
      <c r="S47">
        <v>8</v>
      </c>
      <c r="T47">
        <v>972</v>
      </c>
      <c r="U47">
        <v>1034</v>
      </c>
      <c r="V47">
        <v>228</v>
      </c>
    </row>
    <row r="48" spans="1:36" x14ac:dyDescent="0.25">
      <c r="A48">
        <v>47</v>
      </c>
      <c r="B48">
        <v>4</v>
      </c>
      <c r="C48" t="s">
        <v>60</v>
      </c>
      <c r="D48" t="s">
        <v>61</v>
      </c>
      <c r="E48" s="11">
        <v>41066</v>
      </c>
      <c r="F48" s="16" t="s">
        <v>65</v>
      </c>
      <c r="G48" s="17">
        <v>41096</v>
      </c>
      <c r="H48" s="15"/>
      <c r="I48" s="15">
        <v>1</v>
      </c>
      <c r="J48" s="16">
        <v>0</v>
      </c>
      <c r="K48" s="16"/>
      <c r="L48" s="16">
        <v>2</v>
      </c>
      <c r="M48" s="16">
        <v>22</v>
      </c>
      <c r="P48">
        <v>954</v>
      </c>
      <c r="Q48">
        <v>9</v>
      </c>
      <c r="S48">
        <v>99</v>
      </c>
      <c r="T48">
        <v>362</v>
      </c>
      <c r="U48">
        <v>136</v>
      </c>
      <c r="V48">
        <v>27</v>
      </c>
      <c r="AB48">
        <v>3</v>
      </c>
      <c r="AJ48">
        <v>1</v>
      </c>
    </row>
    <row r="49" spans="1:65" x14ac:dyDescent="0.25">
      <c r="A49">
        <v>48</v>
      </c>
      <c r="B49">
        <v>7</v>
      </c>
      <c r="C49" t="s">
        <v>68</v>
      </c>
      <c r="D49" t="s">
        <v>63</v>
      </c>
      <c r="E49" s="11">
        <v>41066</v>
      </c>
      <c r="F49" s="15"/>
      <c r="G49" s="15"/>
      <c r="H49" s="15"/>
      <c r="I49" s="15">
        <v>1</v>
      </c>
    </row>
    <row r="50" spans="1:65" x14ac:dyDescent="0.25">
      <c r="A50">
        <v>49</v>
      </c>
      <c r="B50">
        <v>1</v>
      </c>
      <c r="C50" t="s">
        <v>64</v>
      </c>
      <c r="D50" t="s">
        <v>61</v>
      </c>
      <c r="E50" s="11">
        <v>41066</v>
      </c>
      <c r="F50" s="15"/>
      <c r="G50" s="15"/>
      <c r="H50" s="15"/>
      <c r="I50" s="15">
        <v>1</v>
      </c>
      <c r="AH50">
        <v>10</v>
      </c>
    </row>
    <row r="51" spans="1:65" x14ac:dyDescent="0.25">
      <c r="A51">
        <v>50</v>
      </c>
      <c r="B51">
        <v>9</v>
      </c>
      <c r="C51" t="s">
        <v>60</v>
      </c>
      <c r="D51" t="s">
        <v>63</v>
      </c>
      <c r="E51" s="11">
        <v>41066</v>
      </c>
      <c r="F51" s="16" t="s">
        <v>65</v>
      </c>
      <c r="G51" s="18">
        <v>41096</v>
      </c>
      <c r="I51" s="16">
        <v>1</v>
      </c>
      <c r="J51" s="16">
        <v>0</v>
      </c>
      <c r="K51" s="16"/>
      <c r="L51" s="16">
        <v>6</v>
      </c>
      <c r="M51" s="16">
        <v>272</v>
      </c>
      <c r="P51">
        <v>292</v>
      </c>
      <c r="Q51">
        <v>25</v>
      </c>
      <c r="S51">
        <v>83</v>
      </c>
      <c r="T51">
        <v>248</v>
      </c>
      <c r="U51">
        <v>137</v>
      </c>
      <c r="V51">
        <v>41</v>
      </c>
      <c r="AI51">
        <v>2</v>
      </c>
    </row>
    <row r="52" spans="1:65" x14ac:dyDescent="0.25">
      <c r="A52">
        <v>1</v>
      </c>
      <c r="B52">
        <v>4</v>
      </c>
      <c r="C52" t="s">
        <v>60</v>
      </c>
      <c r="D52" t="s">
        <v>61</v>
      </c>
      <c r="E52" s="11">
        <v>41071</v>
      </c>
      <c r="F52" s="15" t="s">
        <v>69</v>
      </c>
      <c r="G52" s="17">
        <v>41072</v>
      </c>
      <c r="H52" s="17"/>
      <c r="I52" s="12">
        <v>2</v>
      </c>
      <c r="J52">
        <v>0</v>
      </c>
      <c r="K52">
        <v>1</v>
      </c>
      <c r="Q52">
        <v>3</v>
      </c>
      <c r="S52">
        <v>34</v>
      </c>
      <c r="T52">
        <v>219</v>
      </c>
      <c r="U52">
        <v>107</v>
      </c>
      <c r="V52">
        <v>2119</v>
      </c>
      <c r="AL52">
        <f>(K52*L52)/12</f>
        <v>0</v>
      </c>
      <c r="AN52">
        <f>(K52*M52)/12</f>
        <v>0</v>
      </c>
      <c r="AP52">
        <f>(K52*N52)/12</f>
        <v>0</v>
      </c>
      <c r="AQ52">
        <f>(K52*O52)/12</f>
        <v>0</v>
      </c>
      <c r="AS52">
        <f>(K52*P52)/12</f>
        <v>0</v>
      </c>
      <c r="AT52">
        <f>(K52*Q52)/12</f>
        <v>0.25</v>
      </c>
      <c r="AU52">
        <f>(K52*R52)/12</f>
        <v>0</v>
      </c>
      <c r="AV52">
        <f>(K52*S52)/12</f>
        <v>2.8333333333333335</v>
      </c>
      <c r="AW52">
        <f>(K52*T52)/12</f>
        <v>18.25</v>
      </c>
      <c r="AX52">
        <f>(K52*U52)/12</f>
        <v>8.9166666666666661</v>
      </c>
      <c r="AY52">
        <f>(K52*V52)/12</f>
        <v>176.58333333333334</v>
      </c>
      <c r="AZ52">
        <f>(K52*W52)/12</f>
        <v>0</v>
      </c>
      <c r="BA52">
        <f>(K52*X52)/12</f>
        <v>0</v>
      </c>
      <c r="BB52">
        <f>(K52*Y52)/12</f>
        <v>0</v>
      </c>
      <c r="BC52">
        <f>(K52*Z52)/12</f>
        <v>0</v>
      </c>
      <c r="BD52">
        <f>(K52*AA52)/12</f>
        <v>0</v>
      </c>
      <c r="BE52">
        <f>(K52*AB52)/12</f>
        <v>0</v>
      </c>
      <c r="BF52">
        <f>(K52*AC52)/12</f>
        <v>0</v>
      </c>
      <c r="BG52">
        <f>(K52*AD52)/12</f>
        <v>0</v>
      </c>
      <c r="BH52">
        <f>(K52*AE52)/12</f>
        <v>0</v>
      </c>
      <c r="BI52">
        <f>(K52*AF52)/12</f>
        <v>0</v>
      </c>
      <c r="BJ52">
        <f>(K52*AG52)/12</f>
        <v>0</v>
      </c>
      <c r="BK52">
        <f>(K52*AH52)/12</f>
        <v>0</v>
      </c>
      <c r="BL52">
        <f>(K52*AI52)/12</f>
        <v>0</v>
      </c>
      <c r="BM52">
        <f>(K52*AJ52)/12</f>
        <v>0</v>
      </c>
    </row>
    <row r="53" spans="1:65" x14ac:dyDescent="0.25">
      <c r="A53">
        <v>2</v>
      </c>
      <c r="B53">
        <v>8</v>
      </c>
      <c r="C53" t="s">
        <v>62</v>
      </c>
      <c r="D53" t="s">
        <v>63</v>
      </c>
      <c r="E53" s="11">
        <v>41071</v>
      </c>
      <c r="F53" s="15" t="s">
        <v>70</v>
      </c>
      <c r="G53" s="17">
        <v>41072</v>
      </c>
      <c r="H53" s="17"/>
      <c r="I53" s="15">
        <v>2</v>
      </c>
      <c r="J53" s="16">
        <v>0</v>
      </c>
      <c r="K53" s="16">
        <v>1</v>
      </c>
      <c r="M53">
        <v>3</v>
      </c>
      <c r="P53">
        <v>7</v>
      </c>
      <c r="Q53">
        <v>5</v>
      </c>
      <c r="S53">
        <v>1</v>
      </c>
      <c r="T53">
        <v>7</v>
      </c>
      <c r="U53">
        <v>152</v>
      </c>
      <c r="V53">
        <v>227</v>
      </c>
      <c r="AL53">
        <f t="shared" ref="AL53:AL116" si="0">(K53*L53)/12</f>
        <v>0</v>
      </c>
      <c r="AN53">
        <f t="shared" ref="AN53:AN116" si="1">(K53*M53)/12</f>
        <v>0.25</v>
      </c>
      <c r="AP53">
        <f t="shared" ref="AP53:AP116" si="2">(K53*N53)/12</f>
        <v>0</v>
      </c>
      <c r="AQ53">
        <f t="shared" ref="AQ53:AQ116" si="3">(K53*O53)/12</f>
        <v>0</v>
      </c>
      <c r="AS53">
        <f t="shared" ref="AS53:AS116" si="4">(K53*P53)/12</f>
        <v>0.58333333333333337</v>
      </c>
      <c r="AT53">
        <f t="shared" ref="AT53:AT116" si="5">(K53*Q53)/12</f>
        <v>0.41666666666666669</v>
      </c>
      <c r="AU53">
        <f t="shared" ref="AU53:AU116" si="6">(K53*R53)/12</f>
        <v>0</v>
      </c>
      <c r="AV53">
        <f t="shared" ref="AV53:AV116" si="7">(K53*S53)/12</f>
        <v>8.3333333333333329E-2</v>
      </c>
      <c r="AW53">
        <f t="shared" ref="AW53:AW116" si="8">(K53*T53)/12</f>
        <v>0.58333333333333337</v>
      </c>
      <c r="AX53">
        <f t="shared" ref="AX53:AX116" si="9">(K53*U53)/12</f>
        <v>12.666666666666666</v>
      </c>
      <c r="AY53">
        <f t="shared" ref="AY53:AY116" si="10">(K53*V53)/12</f>
        <v>18.916666666666668</v>
      </c>
      <c r="AZ53">
        <f t="shared" ref="AZ53:AZ90" si="11">(K53*W53)/12</f>
        <v>0</v>
      </c>
      <c r="BA53">
        <f>(K53*X53)/12</f>
        <v>0</v>
      </c>
      <c r="BB53">
        <f t="shared" ref="BB53:BB116" si="12">(K53*Y53)/12</f>
        <v>0</v>
      </c>
      <c r="BC53">
        <f t="shared" ref="BC53:BC116" si="13">(K53*Z53)/12</f>
        <v>0</v>
      </c>
      <c r="BD53">
        <f t="shared" ref="BD53:BD116" si="14">(K53*AA53)/12</f>
        <v>0</v>
      </c>
      <c r="BE53">
        <f t="shared" ref="BE53:BE116" si="15">(K53*AB53)/12</f>
        <v>0</v>
      </c>
      <c r="BF53">
        <f t="shared" ref="BF53:BF116" si="16">(K53*AC53)/12</f>
        <v>0</v>
      </c>
      <c r="BG53">
        <f t="shared" ref="BG53:BG116" si="17">(K53*AD53)/12</f>
        <v>0</v>
      </c>
      <c r="BH53">
        <f t="shared" ref="BH53:BH116" si="18">(K53*AE53)/12</f>
        <v>0</v>
      </c>
      <c r="BI53">
        <f t="shared" ref="BI53:BI116" si="19">(K53*AF53)/12</f>
        <v>0</v>
      </c>
      <c r="BJ53">
        <f t="shared" ref="BJ53:BJ116" si="20">(K53*AG53)/12</f>
        <v>0</v>
      </c>
      <c r="BK53">
        <f t="shared" ref="BK53:BK116" si="21">(K53*AH53)/12</f>
        <v>0</v>
      </c>
      <c r="BL53">
        <f t="shared" ref="BL53:BL116" si="22">(K53*AI53)/12</f>
        <v>0</v>
      </c>
      <c r="BM53">
        <f t="shared" ref="BM53:BM116" si="23">(K53*AJ53)/12</f>
        <v>0</v>
      </c>
    </row>
    <row r="54" spans="1:65" x14ac:dyDescent="0.25">
      <c r="A54">
        <v>3</v>
      </c>
      <c r="B54">
        <v>3</v>
      </c>
      <c r="C54" t="s">
        <v>62</v>
      </c>
      <c r="D54" t="s">
        <v>61</v>
      </c>
      <c r="E54" s="11">
        <v>41071</v>
      </c>
      <c r="F54" s="15" t="s">
        <v>69</v>
      </c>
      <c r="G54" s="17">
        <v>41072</v>
      </c>
      <c r="H54" s="17"/>
      <c r="I54" s="15">
        <v>2</v>
      </c>
      <c r="J54" s="16">
        <v>0</v>
      </c>
      <c r="K54" s="16">
        <v>1</v>
      </c>
      <c r="M54">
        <v>48</v>
      </c>
      <c r="S54">
        <v>16</v>
      </c>
      <c r="T54">
        <v>51</v>
      </c>
      <c r="U54">
        <v>212</v>
      </c>
      <c r="V54">
        <v>1036</v>
      </c>
      <c r="AG54">
        <v>2</v>
      </c>
      <c r="AL54">
        <f t="shared" si="0"/>
        <v>0</v>
      </c>
      <c r="AN54">
        <f t="shared" si="1"/>
        <v>4</v>
      </c>
      <c r="AP54">
        <f t="shared" si="2"/>
        <v>0</v>
      </c>
      <c r="AQ54">
        <f t="shared" si="3"/>
        <v>0</v>
      </c>
      <c r="AS54">
        <f t="shared" si="4"/>
        <v>0</v>
      </c>
      <c r="AT54">
        <f t="shared" si="5"/>
        <v>0</v>
      </c>
      <c r="AU54">
        <f t="shared" si="6"/>
        <v>0</v>
      </c>
      <c r="AV54">
        <f t="shared" si="7"/>
        <v>1.3333333333333333</v>
      </c>
      <c r="AW54">
        <f t="shared" si="8"/>
        <v>4.25</v>
      </c>
      <c r="AX54">
        <f t="shared" si="9"/>
        <v>17.666666666666668</v>
      </c>
      <c r="AY54">
        <f t="shared" si="10"/>
        <v>86.333333333333329</v>
      </c>
      <c r="AZ54">
        <f t="shared" si="11"/>
        <v>0</v>
      </c>
      <c r="BA54">
        <f t="shared" ref="BA54:BA117" si="24">(K54*X54)/12</f>
        <v>0</v>
      </c>
      <c r="BB54">
        <f t="shared" si="12"/>
        <v>0</v>
      </c>
      <c r="BC54">
        <f t="shared" si="13"/>
        <v>0</v>
      </c>
      <c r="BD54">
        <f t="shared" si="14"/>
        <v>0</v>
      </c>
      <c r="BE54">
        <f t="shared" si="15"/>
        <v>0</v>
      </c>
      <c r="BF54">
        <f t="shared" si="16"/>
        <v>0</v>
      </c>
      <c r="BG54">
        <f t="shared" si="17"/>
        <v>0</v>
      </c>
      <c r="BH54">
        <f t="shared" si="18"/>
        <v>0</v>
      </c>
      <c r="BI54">
        <f t="shared" si="19"/>
        <v>0</v>
      </c>
      <c r="BJ54">
        <f t="shared" si="20"/>
        <v>0.16666666666666666</v>
      </c>
      <c r="BK54">
        <f t="shared" si="21"/>
        <v>0</v>
      </c>
      <c r="BL54">
        <f t="shared" si="22"/>
        <v>0</v>
      </c>
      <c r="BM54">
        <f t="shared" si="23"/>
        <v>0</v>
      </c>
    </row>
    <row r="55" spans="1:65" x14ac:dyDescent="0.25">
      <c r="A55">
        <v>4</v>
      </c>
      <c r="B55">
        <v>6</v>
      </c>
      <c r="C55" t="s">
        <v>64</v>
      </c>
      <c r="D55" t="s">
        <v>63</v>
      </c>
      <c r="E55" s="11">
        <v>41071</v>
      </c>
      <c r="F55" s="16" t="s">
        <v>65</v>
      </c>
      <c r="G55" s="17">
        <v>41073</v>
      </c>
      <c r="H55" s="15"/>
      <c r="I55" s="15">
        <v>2</v>
      </c>
      <c r="J55" s="16">
        <v>1</v>
      </c>
      <c r="K55" s="16">
        <v>2</v>
      </c>
      <c r="M55">
        <v>2</v>
      </c>
      <c r="P55">
        <v>20</v>
      </c>
      <c r="Q55">
        <v>78</v>
      </c>
      <c r="S55">
        <v>2</v>
      </c>
      <c r="T55">
        <v>88</v>
      </c>
      <c r="U55">
        <v>42</v>
      </c>
      <c r="V55">
        <v>18</v>
      </c>
      <c r="AL55">
        <f t="shared" si="0"/>
        <v>0</v>
      </c>
      <c r="AN55">
        <f t="shared" si="1"/>
        <v>0.33333333333333331</v>
      </c>
      <c r="AP55">
        <f t="shared" si="2"/>
        <v>0</v>
      </c>
      <c r="AQ55">
        <f t="shared" si="3"/>
        <v>0</v>
      </c>
      <c r="AS55">
        <f t="shared" si="4"/>
        <v>3.3333333333333335</v>
      </c>
      <c r="AT55">
        <f t="shared" si="5"/>
        <v>13</v>
      </c>
      <c r="AU55">
        <f t="shared" si="6"/>
        <v>0</v>
      </c>
      <c r="AV55">
        <f t="shared" si="7"/>
        <v>0.33333333333333331</v>
      </c>
      <c r="AW55">
        <f t="shared" si="8"/>
        <v>14.666666666666666</v>
      </c>
      <c r="AX55">
        <f t="shared" si="9"/>
        <v>7</v>
      </c>
      <c r="AY55">
        <f t="shared" si="10"/>
        <v>3</v>
      </c>
      <c r="AZ55">
        <f t="shared" si="11"/>
        <v>0</v>
      </c>
      <c r="BA55">
        <f t="shared" si="24"/>
        <v>0</v>
      </c>
      <c r="BB55">
        <f t="shared" si="12"/>
        <v>0</v>
      </c>
      <c r="BC55">
        <f t="shared" si="13"/>
        <v>0</v>
      </c>
      <c r="BD55">
        <f t="shared" si="14"/>
        <v>0</v>
      </c>
      <c r="BE55">
        <f t="shared" si="15"/>
        <v>0</v>
      </c>
      <c r="BF55">
        <f t="shared" si="16"/>
        <v>0</v>
      </c>
      <c r="BG55">
        <f t="shared" si="17"/>
        <v>0</v>
      </c>
      <c r="BH55">
        <f t="shared" si="18"/>
        <v>0</v>
      </c>
      <c r="BI55">
        <f t="shared" si="19"/>
        <v>0</v>
      </c>
      <c r="BJ55">
        <f t="shared" si="20"/>
        <v>0</v>
      </c>
      <c r="BK55">
        <f t="shared" si="21"/>
        <v>0</v>
      </c>
      <c r="BL55">
        <f t="shared" si="22"/>
        <v>0</v>
      </c>
      <c r="BM55">
        <f t="shared" si="23"/>
        <v>0</v>
      </c>
    </row>
    <row r="56" spans="1:65" x14ac:dyDescent="0.25">
      <c r="A56">
        <v>5</v>
      </c>
      <c r="B56">
        <v>3</v>
      </c>
      <c r="C56" t="s">
        <v>62</v>
      </c>
      <c r="D56" t="s">
        <v>61</v>
      </c>
      <c r="E56" s="11">
        <v>41071</v>
      </c>
      <c r="F56" s="16" t="s">
        <v>65</v>
      </c>
      <c r="G56" s="17">
        <v>41073</v>
      </c>
      <c r="H56" s="17"/>
      <c r="I56" s="15">
        <v>2</v>
      </c>
      <c r="J56" s="16">
        <v>0</v>
      </c>
      <c r="K56" s="16">
        <v>1</v>
      </c>
      <c r="P56">
        <v>2</v>
      </c>
      <c r="S56">
        <v>54</v>
      </c>
      <c r="T56">
        <v>136</v>
      </c>
      <c r="U56">
        <v>134</v>
      </c>
      <c r="V56">
        <v>1819</v>
      </c>
      <c r="AF56">
        <v>3</v>
      </c>
      <c r="AL56">
        <f t="shared" si="0"/>
        <v>0</v>
      </c>
      <c r="AN56">
        <f t="shared" si="1"/>
        <v>0</v>
      </c>
      <c r="AP56">
        <f t="shared" si="2"/>
        <v>0</v>
      </c>
      <c r="AQ56">
        <f t="shared" si="3"/>
        <v>0</v>
      </c>
      <c r="AS56">
        <f t="shared" si="4"/>
        <v>0.16666666666666666</v>
      </c>
      <c r="AT56">
        <f t="shared" si="5"/>
        <v>0</v>
      </c>
      <c r="AU56">
        <f t="shared" si="6"/>
        <v>0</v>
      </c>
      <c r="AV56">
        <f t="shared" si="7"/>
        <v>4.5</v>
      </c>
      <c r="AW56">
        <f t="shared" si="8"/>
        <v>11.333333333333334</v>
      </c>
      <c r="AX56">
        <f t="shared" si="9"/>
        <v>11.166666666666666</v>
      </c>
      <c r="AY56">
        <f t="shared" si="10"/>
        <v>151.58333333333334</v>
      </c>
      <c r="AZ56">
        <f t="shared" si="11"/>
        <v>0</v>
      </c>
      <c r="BA56">
        <f t="shared" si="24"/>
        <v>0</v>
      </c>
      <c r="BB56">
        <f t="shared" si="12"/>
        <v>0</v>
      </c>
      <c r="BC56">
        <f t="shared" si="13"/>
        <v>0</v>
      </c>
      <c r="BD56">
        <f t="shared" si="14"/>
        <v>0</v>
      </c>
      <c r="BE56">
        <f t="shared" si="15"/>
        <v>0</v>
      </c>
      <c r="BF56">
        <f t="shared" si="16"/>
        <v>0</v>
      </c>
      <c r="BG56">
        <f t="shared" si="17"/>
        <v>0</v>
      </c>
      <c r="BH56">
        <f t="shared" si="18"/>
        <v>0</v>
      </c>
      <c r="BI56">
        <f t="shared" si="19"/>
        <v>0.25</v>
      </c>
      <c r="BJ56">
        <f t="shared" si="20"/>
        <v>0</v>
      </c>
      <c r="BK56">
        <f t="shared" si="21"/>
        <v>0</v>
      </c>
      <c r="BL56">
        <f t="shared" si="22"/>
        <v>0</v>
      </c>
      <c r="BM56">
        <f t="shared" si="23"/>
        <v>0</v>
      </c>
    </row>
    <row r="57" spans="1:65" x14ac:dyDescent="0.25">
      <c r="A57">
        <v>6</v>
      </c>
      <c r="B57">
        <v>1</v>
      </c>
      <c r="C57" t="s">
        <v>64</v>
      </c>
      <c r="D57" t="s">
        <v>61</v>
      </c>
      <c r="E57" s="11">
        <v>41071</v>
      </c>
      <c r="F57" s="16" t="s">
        <v>65</v>
      </c>
      <c r="G57" s="17">
        <v>41072</v>
      </c>
      <c r="H57" s="15"/>
      <c r="I57" s="15">
        <v>2</v>
      </c>
      <c r="J57">
        <v>1</v>
      </c>
      <c r="K57" s="16">
        <v>2</v>
      </c>
      <c r="M57">
        <v>20</v>
      </c>
      <c r="P57">
        <v>24</v>
      </c>
      <c r="Q57">
        <v>8</v>
      </c>
      <c r="S57">
        <v>40</v>
      </c>
      <c r="T57">
        <v>176</v>
      </c>
      <c r="U57">
        <v>128</v>
      </c>
      <c r="V57">
        <v>664</v>
      </c>
      <c r="AH57">
        <v>1</v>
      </c>
      <c r="AL57">
        <f t="shared" si="0"/>
        <v>0</v>
      </c>
      <c r="AN57">
        <f t="shared" si="1"/>
        <v>3.3333333333333335</v>
      </c>
      <c r="AP57">
        <f t="shared" si="2"/>
        <v>0</v>
      </c>
      <c r="AQ57">
        <f t="shared" si="3"/>
        <v>0</v>
      </c>
      <c r="AS57">
        <f t="shared" si="4"/>
        <v>4</v>
      </c>
      <c r="AT57">
        <f t="shared" si="5"/>
        <v>1.3333333333333333</v>
      </c>
      <c r="AU57">
        <f t="shared" si="6"/>
        <v>0</v>
      </c>
      <c r="AV57">
        <f t="shared" si="7"/>
        <v>6.666666666666667</v>
      </c>
      <c r="AW57">
        <f t="shared" si="8"/>
        <v>29.333333333333332</v>
      </c>
      <c r="AX57">
        <f t="shared" si="9"/>
        <v>21.333333333333332</v>
      </c>
      <c r="AY57">
        <f t="shared" si="10"/>
        <v>110.66666666666667</v>
      </c>
      <c r="AZ57">
        <f t="shared" si="11"/>
        <v>0</v>
      </c>
      <c r="BA57">
        <f t="shared" si="24"/>
        <v>0</v>
      </c>
      <c r="BB57">
        <f t="shared" si="12"/>
        <v>0</v>
      </c>
      <c r="BC57">
        <f t="shared" si="13"/>
        <v>0</v>
      </c>
      <c r="BD57">
        <f t="shared" si="14"/>
        <v>0</v>
      </c>
      <c r="BE57">
        <f t="shared" si="15"/>
        <v>0</v>
      </c>
      <c r="BF57">
        <f t="shared" si="16"/>
        <v>0</v>
      </c>
      <c r="BG57">
        <f t="shared" si="17"/>
        <v>0</v>
      </c>
      <c r="BH57">
        <f t="shared" si="18"/>
        <v>0</v>
      </c>
      <c r="BI57">
        <f t="shared" si="19"/>
        <v>0</v>
      </c>
      <c r="BJ57">
        <f t="shared" si="20"/>
        <v>0</v>
      </c>
      <c r="BK57">
        <f t="shared" si="21"/>
        <v>0.16666666666666666</v>
      </c>
      <c r="BL57">
        <f t="shared" si="22"/>
        <v>0</v>
      </c>
      <c r="BM57">
        <f t="shared" si="23"/>
        <v>0</v>
      </c>
    </row>
    <row r="58" spans="1:65" x14ac:dyDescent="0.25">
      <c r="A58">
        <v>7</v>
      </c>
      <c r="B58">
        <v>4</v>
      </c>
      <c r="C58" t="s">
        <v>60</v>
      </c>
      <c r="D58" t="s">
        <v>61</v>
      </c>
      <c r="E58" s="11">
        <v>41071</v>
      </c>
      <c r="F58" s="16" t="s">
        <v>70</v>
      </c>
      <c r="G58" s="17">
        <v>41074</v>
      </c>
      <c r="H58" s="15"/>
      <c r="I58" s="12">
        <v>2</v>
      </c>
      <c r="J58">
        <v>0</v>
      </c>
      <c r="K58" s="16">
        <v>1</v>
      </c>
      <c r="M58">
        <v>1</v>
      </c>
      <c r="P58">
        <v>1</v>
      </c>
      <c r="S58">
        <v>27</v>
      </c>
      <c r="T58">
        <v>2</v>
      </c>
      <c r="U58">
        <v>94</v>
      </c>
      <c r="V58">
        <v>1817</v>
      </c>
      <c r="AL58">
        <f t="shared" si="0"/>
        <v>0</v>
      </c>
      <c r="AN58">
        <f t="shared" si="1"/>
        <v>8.3333333333333329E-2</v>
      </c>
      <c r="AP58">
        <f t="shared" si="2"/>
        <v>0</v>
      </c>
      <c r="AQ58">
        <f t="shared" si="3"/>
        <v>0</v>
      </c>
      <c r="AS58">
        <f t="shared" si="4"/>
        <v>8.3333333333333329E-2</v>
      </c>
      <c r="AT58">
        <f t="shared" si="5"/>
        <v>0</v>
      </c>
      <c r="AU58">
        <f t="shared" si="6"/>
        <v>0</v>
      </c>
      <c r="AV58">
        <f t="shared" si="7"/>
        <v>2.25</v>
      </c>
      <c r="AW58">
        <f t="shared" si="8"/>
        <v>0.16666666666666666</v>
      </c>
      <c r="AX58">
        <f t="shared" si="9"/>
        <v>7.833333333333333</v>
      </c>
      <c r="AY58">
        <f t="shared" si="10"/>
        <v>151.41666666666666</v>
      </c>
      <c r="AZ58">
        <f t="shared" si="11"/>
        <v>0</v>
      </c>
      <c r="BA58">
        <f t="shared" si="24"/>
        <v>0</v>
      </c>
      <c r="BB58">
        <f t="shared" si="12"/>
        <v>0</v>
      </c>
      <c r="BC58">
        <f t="shared" si="13"/>
        <v>0</v>
      </c>
      <c r="BD58">
        <f t="shared" si="14"/>
        <v>0</v>
      </c>
      <c r="BE58">
        <f t="shared" si="15"/>
        <v>0</v>
      </c>
      <c r="BF58">
        <f t="shared" si="16"/>
        <v>0</v>
      </c>
      <c r="BG58">
        <f t="shared" si="17"/>
        <v>0</v>
      </c>
      <c r="BH58">
        <f t="shared" si="18"/>
        <v>0</v>
      </c>
      <c r="BI58">
        <f t="shared" si="19"/>
        <v>0</v>
      </c>
      <c r="BJ58">
        <f t="shared" si="20"/>
        <v>0</v>
      </c>
      <c r="BK58">
        <f t="shared" si="21"/>
        <v>0</v>
      </c>
      <c r="BL58">
        <f t="shared" si="22"/>
        <v>0</v>
      </c>
      <c r="BM58">
        <f t="shared" si="23"/>
        <v>0</v>
      </c>
    </row>
    <row r="59" spans="1:65" x14ac:dyDescent="0.25">
      <c r="A59">
        <v>8</v>
      </c>
      <c r="B59">
        <v>10</v>
      </c>
      <c r="C59" t="s">
        <v>67</v>
      </c>
      <c r="D59" t="s">
        <v>63</v>
      </c>
      <c r="E59" s="11">
        <v>41071</v>
      </c>
      <c r="F59" s="16" t="s">
        <v>69</v>
      </c>
      <c r="G59" s="17">
        <v>41075</v>
      </c>
      <c r="H59" s="15"/>
      <c r="I59" s="15">
        <v>2</v>
      </c>
      <c r="J59" s="16">
        <v>1</v>
      </c>
      <c r="K59" s="16">
        <v>2</v>
      </c>
      <c r="P59">
        <v>2</v>
      </c>
      <c r="Q59">
        <v>2</v>
      </c>
      <c r="S59">
        <v>6</v>
      </c>
      <c r="T59">
        <v>56</v>
      </c>
      <c r="U59">
        <v>65</v>
      </c>
      <c r="V59">
        <v>484</v>
      </c>
      <c r="AG59">
        <v>1</v>
      </c>
      <c r="AJ59">
        <v>3</v>
      </c>
      <c r="AL59">
        <f t="shared" si="0"/>
        <v>0</v>
      </c>
      <c r="AN59">
        <f t="shared" si="1"/>
        <v>0</v>
      </c>
      <c r="AP59">
        <f t="shared" si="2"/>
        <v>0</v>
      </c>
      <c r="AQ59">
        <f t="shared" si="3"/>
        <v>0</v>
      </c>
      <c r="AS59">
        <f t="shared" si="4"/>
        <v>0.33333333333333331</v>
      </c>
      <c r="AT59">
        <f t="shared" si="5"/>
        <v>0.33333333333333331</v>
      </c>
      <c r="AU59">
        <f t="shared" si="6"/>
        <v>0</v>
      </c>
      <c r="AV59">
        <f t="shared" si="7"/>
        <v>1</v>
      </c>
      <c r="AW59">
        <f t="shared" si="8"/>
        <v>9.3333333333333339</v>
      </c>
      <c r="AX59">
        <f t="shared" si="9"/>
        <v>10.833333333333334</v>
      </c>
      <c r="AY59">
        <f t="shared" si="10"/>
        <v>80.666666666666671</v>
      </c>
      <c r="AZ59">
        <f t="shared" si="11"/>
        <v>0</v>
      </c>
      <c r="BA59">
        <f t="shared" si="24"/>
        <v>0</v>
      </c>
      <c r="BB59">
        <f t="shared" si="12"/>
        <v>0</v>
      </c>
      <c r="BC59">
        <f t="shared" si="13"/>
        <v>0</v>
      </c>
      <c r="BD59">
        <f t="shared" si="14"/>
        <v>0</v>
      </c>
      <c r="BE59">
        <f t="shared" si="15"/>
        <v>0</v>
      </c>
      <c r="BF59">
        <f t="shared" si="16"/>
        <v>0</v>
      </c>
      <c r="BG59">
        <f t="shared" si="17"/>
        <v>0</v>
      </c>
      <c r="BH59">
        <f t="shared" si="18"/>
        <v>0</v>
      </c>
      <c r="BI59">
        <f t="shared" si="19"/>
        <v>0</v>
      </c>
      <c r="BJ59">
        <f t="shared" si="20"/>
        <v>0.16666666666666666</v>
      </c>
      <c r="BK59">
        <f t="shared" si="21"/>
        <v>0</v>
      </c>
      <c r="BL59">
        <f t="shared" si="22"/>
        <v>0</v>
      </c>
      <c r="BM59">
        <f t="shared" si="23"/>
        <v>0.5</v>
      </c>
    </row>
    <row r="60" spans="1:65" x14ac:dyDescent="0.25">
      <c r="A60">
        <v>9</v>
      </c>
      <c r="B60">
        <v>5</v>
      </c>
      <c r="C60" t="s">
        <v>67</v>
      </c>
      <c r="D60" t="s">
        <v>61</v>
      </c>
      <c r="E60" s="11">
        <v>41071</v>
      </c>
      <c r="F60" s="16" t="s">
        <v>69</v>
      </c>
      <c r="G60" s="17">
        <v>41075</v>
      </c>
      <c r="H60" s="15"/>
      <c r="I60" s="15">
        <v>2</v>
      </c>
      <c r="J60" s="16">
        <v>1</v>
      </c>
      <c r="K60" s="16">
        <v>2</v>
      </c>
      <c r="M60">
        <v>2</v>
      </c>
      <c r="P60">
        <v>5</v>
      </c>
      <c r="Q60">
        <v>3</v>
      </c>
      <c r="S60">
        <v>3</v>
      </c>
      <c r="T60">
        <v>106</v>
      </c>
      <c r="U60">
        <v>41</v>
      </c>
      <c r="V60">
        <v>454</v>
      </c>
      <c r="AL60">
        <f t="shared" si="0"/>
        <v>0</v>
      </c>
      <c r="AN60">
        <f t="shared" si="1"/>
        <v>0.33333333333333331</v>
      </c>
      <c r="AP60">
        <f t="shared" si="2"/>
        <v>0</v>
      </c>
      <c r="AQ60">
        <f t="shared" si="3"/>
        <v>0</v>
      </c>
      <c r="AS60">
        <f t="shared" si="4"/>
        <v>0.83333333333333337</v>
      </c>
      <c r="AT60">
        <f t="shared" si="5"/>
        <v>0.5</v>
      </c>
      <c r="AU60">
        <f t="shared" si="6"/>
        <v>0</v>
      </c>
      <c r="AV60">
        <f t="shared" si="7"/>
        <v>0.5</v>
      </c>
      <c r="AW60">
        <f t="shared" si="8"/>
        <v>17.666666666666668</v>
      </c>
      <c r="AX60">
        <f t="shared" si="9"/>
        <v>6.833333333333333</v>
      </c>
      <c r="AY60">
        <f t="shared" si="10"/>
        <v>75.666666666666671</v>
      </c>
      <c r="AZ60">
        <f t="shared" si="11"/>
        <v>0</v>
      </c>
      <c r="BA60">
        <f t="shared" si="24"/>
        <v>0</v>
      </c>
      <c r="BB60">
        <f t="shared" si="12"/>
        <v>0</v>
      </c>
      <c r="BC60">
        <f t="shared" si="13"/>
        <v>0</v>
      </c>
      <c r="BD60">
        <f t="shared" si="14"/>
        <v>0</v>
      </c>
      <c r="BE60">
        <f t="shared" si="15"/>
        <v>0</v>
      </c>
      <c r="BF60">
        <f t="shared" si="16"/>
        <v>0</v>
      </c>
      <c r="BG60">
        <f t="shared" si="17"/>
        <v>0</v>
      </c>
      <c r="BH60">
        <f t="shared" si="18"/>
        <v>0</v>
      </c>
      <c r="BI60">
        <f t="shared" si="19"/>
        <v>0</v>
      </c>
      <c r="BJ60">
        <f t="shared" si="20"/>
        <v>0</v>
      </c>
      <c r="BK60">
        <f t="shared" si="21"/>
        <v>0</v>
      </c>
      <c r="BL60">
        <f t="shared" si="22"/>
        <v>0</v>
      </c>
      <c r="BM60">
        <f t="shared" si="23"/>
        <v>0</v>
      </c>
    </row>
    <row r="61" spans="1:65" x14ac:dyDescent="0.25">
      <c r="A61">
        <v>10</v>
      </c>
      <c r="B61">
        <v>2</v>
      </c>
      <c r="C61" t="s">
        <v>68</v>
      </c>
      <c r="D61" t="s">
        <v>61</v>
      </c>
      <c r="E61" s="11">
        <v>41071</v>
      </c>
      <c r="F61" s="15" t="s">
        <v>65</v>
      </c>
      <c r="G61" s="17">
        <v>41072</v>
      </c>
      <c r="H61" s="17"/>
      <c r="I61" s="15">
        <v>2</v>
      </c>
      <c r="J61">
        <v>0</v>
      </c>
      <c r="K61" s="16">
        <v>1</v>
      </c>
      <c r="L61">
        <v>1</v>
      </c>
      <c r="M61">
        <v>16</v>
      </c>
      <c r="P61">
        <v>30</v>
      </c>
      <c r="Q61">
        <v>8</v>
      </c>
      <c r="S61">
        <v>42</v>
      </c>
      <c r="T61">
        <v>144</v>
      </c>
      <c r="U61">
        <v>142</v>
      </c>
      <c r="V61">
        <v>298</v>
      </c>
      <c r="AF61">
        <v>2</v>
      </c>
      <c r="AH61">
        <v>2</v>
      </c>
      <c r="AL61">
        <f t="shared" si="0"/>
        <v>8.3333333333333329E-2</v>
      </c>
      <c r="AN61">
        <f t="shared" si="1"/>
        <v>1.3333333333333333</v>
      </c>
      <c r="AP61">
        <f t="shared" si="2"/>
        <v>0</v>
      </c>
      <c r="AQ61">
        <f t="shared" si="3"/>
        <v>0</v>
      </c>
      <c r="AS61">
        <f t="shared" si="4"/>
        <v>2.5</v>
      </c>
      <c r="AT61">
        <f t="shared" si="5"/>
        <v>0.66666666666666663</v>
      </c>
      <c r="AU61">
        <f t="shared" si="6"/>
        <v>0</v>
      </c>
      <c r="AV61">
        <f t="shared" si="7"/>
        <v>3.5</v>
      </c>
      <c r="AW61">
        <f t="shared" si="8"/>
        <v>12</v>
      </c>
      <c r="AX61">
        <f t="shared" si="9"/>
        <v>11.833333333333334</v>
      </c>
      <c r="AY61">
        <f t="shared" si="10"/>
        <v>24.833333333333332</v>
      </c>
      <c r="AZ61">
        <f t="shared" si="11"/>
        <v>0</v>
      </c>
      <c r="BA61">
        <f t="shared" si="24"/>
        <v>0</v>
      </c>
      <c r="BB61">
        <f t="shared" si="12"/>
        <v>0</v>
      </c>
      <c r="BC61">
        <f t="shared" si="13"/>
        <v>0</v>
      </c>
      <c r="BD61">
        <f t="shared" si="14"/>
        <v>0</v>
      </c>
      <c r="BE61">
        <f t="shared" si="15"/>
        <v>0</v>
      </c>
      <c r="BF61">
        <f t="shared" si="16"/>
        <v>0</v>
      </c>
      <c r="BG61">
        <f t="shared" si="17"/>
        <v>0</v>
      </c>
      <c r="BH61">
        <f t="shared" si="18"/>
        <v>0</v>
      </c>
      <c r="BI61">
        <f t="shared" si="19"/>
        <v>0.16666666666666666</v>
      </c>
      <c r="BJ61">
        <f t="shared" si="20"/>
        <v>0</v>
      </c>
      <c r="BK61">
        <f t="shared" si="21"/>
        <v>0.16666666666666666</v>
      </c>
      <c r="BL61">
        <f t="shared" si="22"/>
        <v>0</v>
      </c>
      <c r="BM61">
        <f t="shared" si="23"/>
        <v>0</v>
      </c>
    </row>
    <row r="62" spans="1:65" x14ac:dyDescent="0.25">
      <c r="A62">
        <v>11</v>
      </c>
      <c r="B62">
        <v>7</v>
      </c>
      <c r="C62" t="s">
        <v>68</v>
      </c>
      <c r="D62" t="s">
        <v>63</v>
      </c>
      <c r="E62" s="11">
        <v>41071</v>
      </c>
      <c r="F62" s="16" t="s">
        <v>69</v>
      </c>
      <c r="G62" s="16" t="s">
        <v>66</v>
      </c>
      <c r="H62" s="15"/>
      <c r="I62" s="15">
        <v>2</v>
      </c>
      <c r="J62">
        <v>2</v>
      </c>
      <c r="K62" s="16">
        <v>4</v>
      </c>
      <c r="M62">
        <v>16</v>
      </c>
      <c r="P62">
        <v>112</v>
      </c>
      <c r="Q62">
        <v>116</v>
      </c>
      <c r="R62">
        <v>5</v>
      </c>
      <c r="S62">
        <v>20</v>
      </c>
      <c r="T62">
        <v>56</v>
      </c>
      <c r="U62">
        <v>33</v>
      </c>
      <c r="V62">
        <v>54</v>
      </c>
      <c r="AJ62">
        <v>1</v>
      </c>
      <c r="AL62">
        <f t="shared" si="0"/>
        <v>0</v>
      </c>
      <c r="AN62">
        <f t="shared" si="1"/>
        <v>5.333333333333333</v>
      </c>
      <c r="AP62">
        <f t="shared" si="2"/>
        <v>0</v>
      </c>
      <c r="AQ62">
        <f t="shared" si="3"/>
        <v>0</v>
      </c>
      <c r="AS62">
        <f t="shared" si="4"/>
        <v>37.333333333333336</v>
      </c>
      <c r="AT62">
        <f t="shared" si="5"/>
        <v>38.666666666666664</v>
      </c>
      <c r="AU62">
        <f t="shared" si="6"/>
        <v>1.6666666666666667</v>
      </c>
      <c r="AV62">
        <f t="shared" si="7"/>
        <v>6.666666666666667</v>
      </c>
      <c r="AW62">
        <f t="shared" si="8"/>
        <v>18.666666666666668</v>
      </c>
      <c r="AX62">
        <f t="shared" si="9"/>
        <v>11</v>
      </c>
      <c r="AY62">
        <f t="shared" si="10"/>
        <v>18</v>
      </c>
      <c r="AZ62">
        <f t="shared" si="11"/>
        <v>0</v>
      </c>
      <c r="BA62">
        <f t="shared" si="24"/>
        <v>0</v>
      </c>
      <c r="BB62">
        <f t="shared" si="12"/>
        <v>0</v>
      </c>
      <c r="BC62">
        <f t="shared" si="13"/>
        <v>0</v>
      </c>
      <c r="BD62">
        <f t="shared" si="14"/>
        <v>0</v>
      </c>
      <c r="BE62">
        <f t="shared" si="15"/>
        <v>0</v>
      </c>
      <c r="BF62">
        <f t="shared" si="16"/>
        <v>0</v>
      </c>
      <c r="BG62">
        <f t="shared" si="17"/>
        <v>0</v>
      </c>
      <c r="BH62">
        <f t="shared" si="18"/>
        <v>0</v>
      </c>
      <c r="BI62">
        <f t="shared" si="19"/>
        <v>0</v>
      </c>
      <c r="BJ62">
        <f t="shared" si="20"/>
        <v>0</v>
      </c>
      <c r="BK62">
        <f t="shared" si="21"/>
        <v>0</v>
      </c>
      <c r="BL62">
        <f t="shared" si="22"/>
        <v>0</v>
      </c>
      <c r="BM62">
        <f t="shared" si="23"/>
        <v>0.33333333333333331</v>
      </c>
    </row>
    <row r="63" spans="1:65" x14ac:dyDescent="0.25">
      <c r="A63">
        <v>12</v>
      </c>
      <c r="B63">
        <v>2</v>
      </c>
      <c r="C63" t="s">
        <v>68</v>
      </c>
      <c r="D63" t="s">
        <v>61</v>
      </c>
      <c r="E63" s="11">
        <v>41071</v>
      </c>
      <c r="F63" s="16" t="s">
        <v>70</v>
      </c>
      <c r="G63" s="17">
        <v>41079</v>
      </c>
      <c r="H63" s="15"/>
      <c r="I63" s="15">
        <v>2</v>
      </c>
      <c r="J63" s="16">
        <v>1</v>
      </c>
      <c r="K63" s="16">
        <v>2</v>
      </c>
      <c r="M63">
        <v>394</v>
      </c>
      <c r="P63">
        <v>50</v>
      </c>
      <c r="Q63">
        <v>120</v>
      </c>
      <c r="S63">
        <v>25</v>
      </c>
      <c r="T63">
        <v>4</v>
      </c>
      <c r="U63">
        <v>232</v>
      </c>
      <c r="V63">
        <v>424</v>
      </c>
      <c r="W63">
        <v>2</v>
      </c>
      <c r="AF63">
        <v>2</v>
      </c>
      <c r="AL63">
        <f t="shared" si="0"/>
        <v>0</v>
      </c>
      <c r="AN63">
        <f t="shared" si="1"/>
        <v>65.666666666666671</v>
      </c>
      <c r="AP63">
        <f t="shared" si="2"/>
        <v>0</v>
      </c>
      <c r="AQ63">
        <f t="shared" si="3"/>
        <v>0</v>
      </c>
      <c r="AS63">
        <f t="shared" si="4"/>
        <v>8.3333333333333339</v>
      </c>
      <c r="AT63">
        <f t="shared" si="5"/>
        <v>20</v>
      </c>
      <c r="AU63">
        <f t="shared" si="6"/>
        <v>0</v>
      </c>
      <c r="AV63">
        <f t="shared" si="7"/>
        <v>4.166666666666667</v>
      </c>
      <c r="AW63">
        <f t="shared" si="8"/>
        <v>0.66666666666666663</v>
      </c>
      <c r="AX63">
        <f t="shared" si="9"/>
        <v>38.666666666666664</v>
      </c>
      <c r="AY63">
        <f t="shared" si="10"/>
        <v>70.666666666666671</v>
      </c>
      <c r="AZ63">
        <f t="shared" si="11"/>
        <v>0.33333333333333331</v>
      </c>
      <c r="BA63">
        <f t="shared" si="24"/>
        <v>0</v>
      </c>
      <c r="BB63">
        <f t="shared" si="12"/>
        <v>0</v>
      </c>
      <c r="BC63">
        <f t="shared" si="13"/>
        <v>0</v>
      </c>
      <c r="BD63">
        <f t="shared" si="14"/>
        <v>0</v>
      </c>
      <c r="BE63">
        <f t="shared" si="15"/>
        <v>0</v>
      </c>
      <c r="BF63">
        <f t="shared" si="16"/>
        <v>0</v>
      </c>
      <c r="BG63">
        <f t="shared" si="17"/>
        <v>0</v>
      </c>
      <c r="BH63">
        <f t="shared" si="18"/>
        <v>0</v>
      </c>
      <c r="BI63">
        <f t="shared" si="19"/>
        <v>0.33333333333333331</v>
      </c>
      <c r="BJ63">
        <f t="shared" si="20"/>
        <v>0</v>
      </c>
      <c r="BK63">
        <f t="shared" si="21"/>
        <v>0</v>
      </c>
      <c r="BL63">
        <f t="shared" si="22"/>
        <v>0</v>
      </c>
      <c r="BM63">
        <f t="shared" si="23"/>
        <v>0</v>
      </c>
    </row>
    <row r="64" spans="1:65" x14ac:dyDescent="0.25">
      <c r="A64">
        <v>13</v>
      </c>
      <c r="B64">
        <v>6</v>
      </c>
      <c r="C64" t="s">
        <v>64</v>
      </c>
      <c r="D64" t="s">
        <v>63</v>
      </c>
      <c r="E64" s="11">
        <v>41071</v>
      </c>
      <c r="F64" s="15" t="s">
        <v>65</v>
      </c>
      <c r="G64" s="17">
        <v>41073</v>
      </c>
      <c r="H64" s="15"/>
      <c r="I64" s="12">
        <v>2</v>
      </c>
      <c r="J64">
        <v>1</v>
      </c>
      <c r="K64" s="16">
        <v>2</v>
      </c>
      <c r="M64">
        <v>232</v>
      </c>
      <c r="P64">
        <v>32</v>
      </c>
      <c r="Q64">
        <v>44</v>
      </c>
      <c r="S64">
        <v>14</v>
      </c>
      <c r="T64">
        <v>42</v>
      </c>
      <c r="U64">
        <v>20</v>
      </c>
      <c r="V64">
        <v>110</v>
      </c>
      <c r="AL64">
        <f t="shared" si="0"/>
        <v>0</v>
      </c>
      <c r="AN64">
        <f t="shared" si="1"/>
        <v>38.666666666666664</v>
      </c>
      <c r="AP64">
        <f t="shared" si="2"/>
        <v>0</v>
      </c>
      <c r="AQ64">
        <f t="shared" si="3"/>
        <v>0</v>
      </c>
      <c r="AS64">
        <f t="shared" si="4"/>
        <v>5.333333333333333</v>
      </c>
      <c r="AT64">
        <f t="shared" si="5"/>
        <v>7.333333333333333</v>
      </c>
      <c r="AU64">
        <f t="shared" si="6"/>
        <v>0</v>
      </c>
      <c r="AV64">
        <f t="shared" si="7"/>
        <v>2.3333333333333335</v>
      </c>
      <c r="AW64">
        <f t="shared" si="8"/>
        <v>7</v>
      </c>
      <c r="AX64">
        <f t="shared" si="9"/>
        <v>3.3333333333333335</v>
      </c>
      <c r="AY64">
        <f t="shared" si="10"/>
        <v>18.333333333333332</v>
      </c>
      <c r="AZ64">
        <f t="shared" si="11"/>
        <v>0</v>
      </c>
      <c r="BA64">
        <f t="shared" si="24"/>
        <v>0</v>
      </c>
      <c r="BB64">
        <f t="shared" si="12"/>
        <v>0</v>
      </c>
      <c r="BC64">
        <f t="shared" si="13"/>
        <v>0</v>
      </c>
      <c r="BD64">
        <f t="shared" si="14"/>
        <v>0</v>
      </c>
      <c r="BE64">
        <f t="shared" si="15"/>
        <v>0</v>
      </c>
      <c r="BF64">
        <f t="shared" si="16"/>
        <v>0</v>
      </c>
      <c r="BG64">
        <f t="shared" si="17"/>
        <v>0</v>
      </c>
      <c r="BH64">
        <f t="shared" si="18"/>
        <v>0</v>
      </c>
      <c r="BI64">
        <f t="shared" si="19"/>
        <v>0</v>
      </c>
      <c r="BJ64">
        <f t="shared" si="20"/>
        <v>0</v>
      </c>
      <c r="BK64">
        <f t="shared" si="21"/>
        <v>0</v>
      </c>
      <c r="BL64">
        <f t="shared" si="22"/>
        <v>0</v>
      </c>
      <c r="BM64">
        <f t="shared" si="23"/>
        <v>0</v>
      </c>
    </row>
    <row r="65" spans="1:65" x14ac:dyDescent="0.25">
      <c r="A65">
        <v>14</v>
      </c>
      <c r="B65">
        <v>1</v>
      </c>
      <c r="C65" t="s">
        <v>64</v>
      </c>
      <c r="D65" t="s">
        <v>61</v>
      </c>
      <c r="E65" s="11">
        <v>41071</v>
      </c>
      <c r="F65" s="15" t="s">
        <v>65</v>
      </c>
      <c r="G65" s="17">
        <v>41072</v>
      </c>
      <c r="H65" s="17"/>
      <c r="I65" s="15">
        <v>2</v>
      </c>
      <c r="J65" s="16">
        <v>2</v>
      </c>
      <c r="K65" s="16">
        <v>4</v>
      </c>
      <c r="L65">
        <v>1</v>
      </c>
      <c r="M65">
        <v>6</v>
      </c>
      <c r="P65">
        <v>1324</v>
      </c>
      <c r="Q65">
        <v>164</v>
      </c>
      <c r="S65">
        <v>24</v>
      </c>
      <c r="T65">
        <v>98</v>
      </c>
      <c r="U65">
        <v>108</v>
      </c>
      <c r="V65">
        <v>440</v>
      </c>
      <c r="AL65">
        <f t="shared" si="0"/>
        <v>0.33333333333333331</v>
      </c>
      <c r="AN65">
        <f t="shared" si="1"/>
        <v>2</v>
      </c>
      <c r="AP65">
        <f t="shared" si="2"/>
        <v>0</v>
      </c>
      <c r="AQ65">
        <f t="shared" si="3"/>
        <v>0</v>
      </c>
      <c r="AS65">
        <f t="shared" si="4"/>
        <v>441.33333333333331</v>
      </c>
      <c r="AT65">
        <f t="shared" si="5"/>
        <v>54.666666666666664</v>
      </c>
      <c r="AU65">
        <f t="shared" si="6"/>
        <v>0</v>
      </c>
      <c r="AV65">
        <f t="shared" si="7"/>
        <v>8</v>
      </c>
      <c r="AW65">
        <f t="shared" si="8"/>
        <v>32.666666666666664</v>
      </c>
      <c r="AX65">
        <f t="shared" si="9"/>
        <v>36</v>
      </c>
      <c r="AY65">
        <f t="shared" si="10"/>
        <v>146.66666666666666</v>
      </c>
      <c r="AZ65">
        <f t="shared" si="11"/>
        <v>0</v>
      </c>
      <c r="BA65">
        <f t="shared" si="24"/>
        <v>0</v>
      </c>
      <c r="BB65">
        <f t="shared" si="12"/>
        <v>0</v>
      </c>
      <c r="BC65">
        <f t="shared" si="13"/>
        <v>0</v>
      </c>
      <c r="BD65">
        <f t="shared" si="14"/>
        <v>0</v>
      </c>
      <c r="BE65">
        <f t="shared" si="15"/>
        <v>0</v>
      </c>
      <c r="BF65">
        <f t="shared" si="16"/>
        <v>0</v>
      </c>
      <c r="BG65">
        <f t="shared" si="17"/>
        <v>0</v>
      </c>
      <c r="BH65">
        <f t="shared" si="18"/>
        <v>0</v>
      </c>
      <c r="BI65">
        <f t="shared" si="19"/>
        <v>0</v>
      </c>
      <c r="BJ65">
        <f t="shared" si="20"/>
        <v>0</v>
      </c>
      <c r="BK65">
        <f t="shared" si="21"/>
        <v>0</v>
      </c>
      <c r="BL65">
        <f t="shared" si="22"/>
        <v>0</v>
      </c>
      <c r="BM65">
        <f t="shared" si="23"/>
        <v>0</v>
      </c>
    </row>
    <row r="66" spans="1:65" x14ac:dyDescent="0.25">
      <c r="A66">
        <v>15</v>
      </c>
      <c r="B66">
        <v>9</v>
      </c>
      <c r="C66" t="s">
        <v>60</v>
      </c>
      <c r="D66" t="s">
        <v>63</v>
      </c>
      <c r="E66" s="11">
        <v>41071</v>
      </c>
      <c r="F66" s="15" t="s">
        <v>69</v>
      </c>
      <c r="G66" s="17">
        <v>41073</v>
      </c>
      <c r="H66" s="15"/>
      <c r="I66" s="15">
        <v>2</v>
      </c>
      <c r="J66" s="16">
        <v>0</v>
      </c>
      <c r="K66" s="16">
        <v>1</v>
      </c>
      <c r="M66">
        <v>2</v>
      </c>
      <c r="P66">
        <v>48</v>
      </c>
      <c r="Q66">
        <v>29</v>
      </c>
      <c r="S66">
        <v>99</v>
      </c>
      <c r="T66">
        <v>122</v>
      </c>
      <c r="U66">
        <v>161</v>
      </c>
      <c r="V66">
        <v>1789</v>
      </c>
      <c r="W66">
        <v>3</v>
      </c>
      <c r="AL66">
        <f t="shared" si="0"/>
        <v>0</v>
      </c>
      <c r="AN66">
        <f t="shared" si="1"/>
        <v>0.16666666666666666</v>
      </c>
      <c r="AP66">
        <f t="shared" si="2"/>
        <v>0</v>
      </c>
      <c r="AQ66">
        <f t="shared" si="3"/>
        <v>0</v>
      </c>
      <c r="AS66">
        <f t="shared" si="4"/>
        <v>4</v>
      </c>
      <c r="AT66">
        <f t="shared" si="5"/>
        <v>2.4166666666666665</v>
      </c>
      <c r="AU66">
        <f t="shared" si="6"/>
        <v>0</v>
      </c>
      <c r="AV66">
        <f t="shared" si="7"/>
        <v>8.25</v>
      </c>
      <c r="AW66">
        <f t="shared" si="8"/>
        <v>10.166666666666666</v>
      </c>
      <c r="AX66">
        <f t="shared" si="9"/>
        <v>13.416666666666666</v>
      </c>
      <c r="AY66">
        <f t="shared" si="10"/>
        <v>149.08333333333334</v>
      </c>
      <c r="AZ66">
        <f t="shared" si="11"/>
        <v>0.25</v>
      </c>
      <c r="BA66">
        <f t="shared" si="24"/>
        <v>0</v>
      </c>
      <c r="BB66">
        <f t="shared" si="12"/>
        <v>0</v>
      </c>
      <c r="BC66">
        <f t="shared" si="13"/>
        <v>0</v>
      </c>
      <c r="BD66">
        <f t="shared" si="14"/>
        <v>0</v>
      </c>
      <c r="BE66">
        <f t="shared" si="15"/>
        <v>0</v>
      </c>
      <c r="BF66">
        <f t="shared" si="16"/>
        <v>0</v>
      </c>
      <c r="BG66">
        <f t="shared" si="17"/>
        <v>0</v>
      </c>
      <c r="BH66">
        <f t="shared" si="18"/>
        <v>0</v>
      </c>
      <c r="BI66">
        <f t="shared" si="19"/>
        <v>0</v>
      </c>
      <c r="BJ66">
        <f t="shared" si="20"/>
        <v>0</v>
      </c>
      <c r="BK66">
        <f t="shared" si="21"/>
        <v>0</v>
      </c>
      <c r="BL66">
        <f t="shared" si="22"/>
        <v>0</v>
      </c>
      <c r="BM66">
        <f t="shared" si="23"/>
        <v>0</v>
      </c>
    </row>
    <row r="67" spans="1:65" x14ac:dyDescent="0.25">
      <c r="A67">
        <v>16</v>
      </c>
      <c r="B67">
        <v>7</v>
      </c>
      <c r="C67" t="s">
        <v>68</v>
      </c>
      <c r="D67" t="s">
        <v>63</v>
      </c>
      <c r="E67" s="11">
        <v>41071</v>
      </c>
      <c r="F67" s="16" t="s">
        <v>65</v>
      </c>
      <c r="G67" s="17">
        <v>41073</v>
      </c>
      <c r="H67" s="15"/>
      <c r="I67" s="15">
        <v>2</v>
      </c>
      <c r="J67" s="16">
        <v>1</v>
      </c>
      <c r="K67" s="16">
        <v>2</v>
      </c>
      <c r="L67" s="16">
        <v>18</v>
      </c>
      <c r="M67" s="16">
        <v>222</v>
      </c>
      <c r="P67">
        <v>0</v>
      </c>
      <c r="Q67">
        <v>162</v>
      </c>
      <c r="S67">
        <v>2</v>
      </c>
      <c r="T67">
        <v>38</v>
      </c>
      <c r="U67">
        <v>6</v>
      </c>
      <c r="V67">
        <v>2</v>
      </c>
      <c r="AL67">
        <f t="shared" si="0"/>
        <v>3</v>
      </c>
      <c r="AN67">
        <f t="shared" si="1"/>
        <v>37</v>
      </c>
      <c r="AP67">
        <f t="shared" si="2"/>
        <v>0</v>
      </c>
      <c r="AQ67">
        <f t="shared" si="3"/>
        <v>0</v>
      </c>
      <c r="AS67">
        <f t="shared" si="4"/>
        <v>0</v>
      </c>
      <c r="AT67">
        <f t="shared" si="5"/>
        <v>27</v>
      </c>
      <c r="AU67">
        <f t="shared" si="6"/>
        <v>0</v>
      </c>
      <c r="AV67">
        <f t="shared" si="7"/>
        <v>0.33333333333333331</v>
      </c>
      <c r="AW67">
        <f t="shared" si="8"/>
        <v>6.333333333333333</v>
      </c>
      <c r="AX67">
        <f t="shared" si="9"/>
        <v>1</v>
      </c>
      <c r="AY67">
        <f t="shared" si="10"/>
        <v>0.33333333333333331</v>
      </c>
      <c r="AZ67">
        <f t="shared" si="11"/>
        <v>0</v>
      </c>
      <c r="BA67">
        <f t="shared" si="24"/>
        <v>0</v>
      </c>
      <c r="BB67">
        <f t="shared" si="12"/>
        <v>0</v>
      </c>
      <c r="BC67">
        <f t="shared" si="13"/>
        <v>0</v>
      </c>
      <c r="BD67">
        <f t="shared" si="14"/>
        <v>0</v>
      </c>
      <c r="BE67">
        <f t="shared" si="15"/>
        <v>0</v>
      </c>
      <c r="BF67">
        <f t="shared" si="16"/>
        <v>0</v>
      </c>
      <c r="BG67">
        <f t="shared" si="17"/>
        <v>0</v>
      </c>
      <c r="BH67">
        <f t="shared" si="18"/>
        <v>0</v>
      </c>
      <c r="BI67">
        <f t="shared" si="19"/>
        <v>0</v>
      </c>
      <c r="BJ67">
        <f t="shared" si="20"/>
        <v>0</v>
      </c>
      <c r="BK67">
        <f t="shared" si="21"/>
        <v>0</v>
      </c>
      <c r="BL67">
        <f t="shared" si="22"/>
        <v>0</v>
      </c>
      <c r="BM67">
        <f t="shared" si="23"/>
        <v>0</v>
      </c>
    </row>
    <row r="68" spans="1:65" x14ac:dyDescent="0.25">
      <c r="A68">
        <v>17</v>
      </c>
      <c r="B68">
        <v>1</v>
      </c>
      <c r="C68" t="s">
        <v>64</v>
      </c>
      <c r="D68" t="s">
        <v>61</v>
      </c>
      <c r="E68" s="11">
        <v>41071</v>
      </c>
      <c r="F68" s="16" t="s">
        <v>69</v>
      </c>
      <c r="G68" s="17">
        <v>41079</v>
      </c>
      <c r="H68" s="15"/>
      <c r="I68" s="15">
        <v>2</v>
      </c>
      <c r="J68" s="16">
        <v>2</v>
      </c>
      <c r="K68" s="16">
        <v>4</v>
      </c>
      <c r="M68" s="16">
        <v>31</v>
      </c>
      <c r="P68">
        <v>473</v>
      </c>
      <c r="Q68">
        <v>53</v>
      </c>
      <c r="R68">
        <v>52</v>
      </c>
      <c r="S68">
        <v>14</v>
      </c>
      <c r="T68">
        <v>225</v>
      </c>
      <c r="U68">
        <v>47</v>
      </c>
      <c r="V68">
        <v>58</v>
      </c>
      <c r="AL68">
        <f t="shared" si="0"/>
        <v>0</v>
      </c>
      <c r="AN68">
        <f t="shared" si="1"/>
        <v>10.333333333333334</v>
      </c>
      <c r="AP68">
        <f t="shared" si="2"/>
        <v>0</v>
      </c>
      <c r="AQ68">
        <f t="shared" si="3"/>
        <v>0</v>
      </c>
      <c r="AS68">
        <f t="shared" si="4"/>
        <v>157.66666666666666</v>
      </c>
      <c r="AT68">
        <f t="shared" si="5"/>
        <v>17.666666666666668</v>
      </c>
      <c r="AU68">
        <f t="shared" si="6"/>
        <v>17.333333333333332</v>
      </c>
      <c r="AV68">
        <f t="shared" si="7"/>
        <v>4.666666666666667</v>
      </c>
      <c r="AW68">
        <f t="shared" si="8"/>
        <v>75</v>
      </c>
      <c r="AX68">
        <f t="shared" si="9"/>
        <v>15.666666666666666</v>
      </c>
      <c r="AY68">
        <f t="shared" si="10"/>
        <v>19.333333333333332</v>
      </c>
      <c r="AZ68">
        <f t="shared" si="11"/>
        <v>0</v>
      </c>
      <c r="BA68">
        <f t="shared" si="24"/>
        <v>0</v>
      </c>
      <c r="BB68">
        <f t="shared" si="12"/>
        <v>0</v>
      </c>
      <c r="BC68">
        <f t="shared" si="13"/>
        <v>0</v>
      </c>
      <c r="BD68">
        <f t="shared" si="14"/>
        <v>0</v>
      </c>
      <c r="BE68">
        <f t="shared" si="15"/>
        <v>0</v>
      </c>
      <c r="BF68">
        <f t="shared" si="16"/>
        <v>0</v>
      </c>
      <c r="BG68">
        <f t="shared" si="17"/>
        <v>0</v>
      </c>
      <c r="BH68">
        <f t="shared" si="18"/>
        <v>0</v>
      </c>
      <c r="BI68">
        <f t="shared" si="19"/>
        <v>0</v>
      </c>
      <c r="BJ68">
        <f t="shared" si="20"/>
        <v>0</v>
      </c>
      <c r="BK68">
        <f t="shared" si="21"/>
        <v>0</v>
      </c>
      <c r="BL68">
        <f t="shared" si="22"/>
        <v>0</v>
      </c>
      <c r="BM68">
        <f t="shared" si="23"/>
        <v>0</v>
      </c>
    </row>
    <row r="69" spans="1:65" x14ac:dyDescent="0.25">
      <c r="A69">
        <v>18</v>
      </c>
      <c r="B69">
        <v>6</v>
      </c>
      <c r="C69" t="s">
        <v>64</v>
      </c>
      <c r="D69" t="s">
        <v>63</v>
      </c>
      <c r="E69" s="11">
        <v>41071</v>
      </c>
      <c r="F69" s="16" t="s">
        <v>65</v>
      </c>
      <c r="G69" s="17">
        <v>41073</v>
      </c>
      <c r="H69" s="15"/>
      <c r="I69" s="15">
        <v>2</v>
      </c>
      <c r="J69">
        <v>1</v>
      </c>
      <c r="K69" s="16">
        <v>2</v>
      </c>
      <c r="M69">
        <v>70</v>
      </c>
      <c r="P69">
        <v>718</v>
      </c>
      <c r="Q69">
        <v>48</v>
      </c>
      <c r="S69">
        <v>10</v>
      </c>
      <c r="T69">
        <v>136</v>
      </c>
      <c r="U69">
        <v>94</v>
      </c>
      <c r="V69">
        <v>50</v>
      </c>
      <c r="AI69">
        <v>1</v>
      </c>
      <c r="AL69">
        <f t="shared" si="0"/>
        <v>0</v>
      </c>
      <c r="AN69">
        <f t="shared" si="1"/>
        <v>11.666666666666666</v>
      </c>
      <c r="AP69">
        <f t="shared" si="2"/>
        <v>0</v>
      </c>
      <c r="AQ69">
        <f t="shared" si="3"/>
        <v>0</v>
      </c>
      <c r="AS69">
        <f t="shared" si="4"/>
        <v>119.66666666666667</v>
      </c>
      <c r="AT69">
        <f t="shared" si="5"/>
        <v>8</v>
      </c>
      <c r="AU69">
        <f t="shared" si="6"/>
        <v>0</v>
      </c>
      <c r="AV69">
        <f t="shared" si="7"/>
        <v>1.6666666666666667</v>
      </c>
      <c r="AW69">
        <f t="shared" si="8"/>
        <v>22.666666666666668</v>
      </c>
      <c r="AX69">
        <f t="shared" si="9"/>
        <v>15.666666666666666</v>
      </c>
      <c r="AY69">
        <f t="shared" si="10"/>
        <v>8.3333333333333339</v>
      </c>
      <c r="AZ69">
        <f t="shared" si="11"/>
        <v>0</v>
      </c>
      <c r="BA69">
        <f t="shared" si="24"/>
        <v>0</v>
      </c>
      <c r="BB69">
        <f t="shared" si="12"/>
        <v>0</v>
      </c>
      <c r="BC69">
        <f t="shared" si="13"/>
        <v>0</v>
      </c>
      <c r="BD69">
        <f t="shared" si="14"/>
        <v>0</v>
      </c>
      <c r="BE69">
        <f t="shared" si="15"/>
        <v>0</v>
      </c>
      <c r="BF69">
        <f t="shared" si="16"/>
        <v>0</v>
      </c>
      <c r="BG69">
        <f t="shared" si="17"/>
        <v>0</v>
      </c>
      <c r="BH69">
        <f t="shared" si="18"/>
        <v>0</v>
      </c>
      <c r="BI69">
        <f t="shared" si="19"/>
        <v>0</v>
      </c>
      <c r="BJ69">
        <f t="shared" si="20"/>
        <v>0</v>
      </c>
      <c r="BK69">
        <f t="shared" si="21"/>
        <v>0</v>
      </c>
      <c r="BL69">
        <f t="shared" si="22"/>
        <v>0.16666666666666666</v>
      </c>
      <c r="BM69">
        <f t="shared" si="23"/>
        <v>0</v>
      </c>
    </row>
    <row r="70" spans="1:65" x14ac:dyDescent="0.25">
      <c r="A70">
        <v>19</v>
      </c>
      <c r="B70">
        <v>8</v>
      </c>
      <c r="C70" t="s">
        <v>62</v>
      </c>
      <c r="D70" t="s">
        <v>63</v>
      </c>
      <c r="E70" s="11">
        <v>41071</v>
      </c>
      <c r="F70" s="15" t="s">
        <v>70</v>
      </c>
      <c r="G70" s="17">
        <v>41073</v>
      </c>
      <c r="H70" s="17" t="s">
        <v>71</v>
      </c>
      <c r="I70" s="12">
        <v>2</v>
      </c>
      <c r="J70">
        <v>1</v>
      </c>
      <c r="K70" s="16">
        <v>2</v>
      </c>
      <c r="P70">
        <v>4</v>
      </c>
      <c r="S70">
        <v>2</v>
      </c>
      <c r="T70">
        <v>10</v>
      </c>
      <c r="U70">
        <v>184</v>
      </c>
      <c r="V70">
        <v>667</v>
      </c>
      <c r="AL70">
        <f t="shared" si="0"/>
        <v>0</v>
      </c>
      <c r="AN70">
        <f t="shared" si="1"/>
        <v>0</v>
      </c>
      <c r="AP70">
        <f t="shared" si="2"/>
        <v>0</v>
      </c>
      <c r="AQ70">
        <f t="shared" si="3"/>
        <v>0</v>
      </c>
      <c r="AS70">
        <f t="shared" si="4"/>
        <v>0.66666666666666663</v>
      </c>
      <c r="AT70">
        <f t="shared" si="5"/>
        <v>0</v>
      </c>
      <c r="AU70">
        <f t="shared" si="6"/>
        <v>0</v>
      </c>
      <c r="AV70">
        <f t="shared" si="7"/>
        <v>0.33333333333333331</v>
      </c>
      <c r="AW70">
        <f t="shared" si="8"/>
        <v>1.6666666666666667</v>
      </c>
      <c r="AX70">
        <f t="shared" si="9"/>
        <v>30.666666666666668</v>
      </c>
      <c r="AY70">
        <f t="shared" si="10"/>
        <v>111.16666666666667</v>
      </c>
      <c r="AZ70">
        <f t="shared" si="11"/>
        <v>0</v>
      </c>
      <c r="BA70">
        <f t="shared" si="24"/>
        <v>0</v>
      </c>
      <c r="BB70">
        <f t="shared" si="12"/>
        <v>0</v>
      </c>
      <c r="BC70">
        <f t="shared" si="13"/>
        <v>0</v>
      </c>
      <c r="BD70">
        <f t="shared" si="14"/>
        <v>0</v>
      </c>
      <c r="BE70">
        <f t="shared" si="15"/>
        <v>0</v>
      </c>
      <c r="BF70">
        <f t="shared" si="16"/>
        <v>0</v>
      </c>
      <c r="BG70">
        <f t="shared" si="17"/>
        <v>0</v>
      </c>
      <c r="BH70">
        <f t="shared" si="18"/>
        <v>0</v>
      </c>
      <c r="BI70">
        <f t="shared" si="19"/>
        <v>0</v>
      </c>
      <c r="BJ70">
        <f t="shared" si="20"/>
        <v>0</v>
      </c>
      <c r="BK70">
        <f t="shared" si="21"/>
        <v>0</v>
      </c>
      <c r="BL70">
        <f t="shared" si="22"/>
        <v>0</v>
      </c>
      <c r="BM70">
        <f t="shared" si="23"/>
        <v>0</v>
      </c>
    </row>
    <row r="71" spans="1:65" x14ac:dyDescent="0.25">
      <c r="A71">
        <v>20</v>
      </c>
      <c r="B71">
        <v>9</v>
      </c>
      <c r="C71" t="s">
        <v>60</v>
      </c>
      <c r="D71" t="s">
        <v>63</v>
      </c>
      <c r="E71" s="11">
        <v>41071</v>
      </c>
      <c r="F71" s="15" t="s">
        <v>69</v>
      </c>
      <c r="G71" s="17">
        <v>41074</v>
      </c>
      <c r="H71" s="16" t="s">
        <v>72</v>
      </c>
      <c r="I71" s="15">
        <v>2</v>
      </c>
      <c r="J71" s="16">
        <v>1</v>
      </c>
      <c r="K71" s="16">
        <v>2</v>
      </c>
      <c r="M71">
        <v>1</v>
      </c>
      <c r="P71">
        <v>4</v>
      </c>
      <c r="Q71">
        <v>9</v>
      </c>
      <c r="S71">
        <v>1</v>
      </c>
      <c r="U71">
        <v>3</v>
      </c>
      <c r="V71">
        <v>8</v>
      </c>
      <c r="AL71">
        <f t="shared" si="0"/>
        <v>0</v>
      </c>
      <c r="AN71">
        <f t="shared" si="1"/>
        <v>0.16666666666666666</v>
      </c>
      <c r="AP71">
        <f t="shared" si="2"/>
        <v>0</v>
      </c>
      <c r="AQ71">
        <f t="shared" si="3"/>
        <v>0</v>
      </c>
      <c r="AS71">
        <f t="shared" si="4"/>
        <v>0.66666666666666663</v>
      </c>
      <c r="AT71">
        <f t="shared" si="5"/>
        <v>1.5</v>
      </c>
      <c r="AU71">
        <f t="shared" si="6"/>
        <v>0</v>
      </c>
      <c r="AV71">
        <f t="shared" si="7"/>
        <v>0.16666666666666666</v>
      </c>
      <c r="AW71">
        <f t="shared" si="8"/>
        <v>0</v>
      </c>
      <c r="AX71">
        <f t="shared" si="9"/>
        <v>0.5</v>
      </c>
      <c r="AY71">
        <f t="shared" si="10"/>
        <v>1.3333333333333333</v>
      </c>
      <c r="AZ71">
        <f t="shared" si="11"/>
        <v>0</v>
      </c>
      <c r="BA71">
        <f t="shared" si="24"/>
        <v>0</v>
      </c>
      <c r="BB71">
        <f t="shared" si="12"/>
        <v>0</v>
      </c>
      <c r="BC71">
        <f t="shared" si="13"/>
        <v>0</v>
      </c>
      <c r="BD71">
        <f t="shared" si="14"/>
        <v>0</v>
      </c>
      <c r="BE71">
        <f t="shared" si="15"/>
        <v>0</v>
      </c>
      <c r="BF71">
        <f t="shared" si="16"/>
        <v>0</v>
      </c>
      <c r="BG71">
        <f t="shared" si="17"/>
        <v>0</v>
      </c>
      <c r="BH71">
        <f t="shared" si="18"/>
        <v>0</v>
      </c>
      <c r="BI71">
        <f t="shared" si="19"/>
        <v>0</v>
      </c>
      <c r="BJ71">
        <f t="shared" si="20"/>
        <v>0</v>
      </c>
      <c r="BK71">
        <f t="shared" si="21"/>
        <v>0</v>
      </c>
      <c r="BL71">
        <f t="shared" si="22"/>
        <v>0</v>
      </c>
      <c r="BM71">
        <f t="shared" si="23"/>
        <v>0</v>
      </c>
    </row>
    <row r="72" spans="1:65" x14ac:dyDescent="0.25">
      <c r="A72">
        <v>21</v>
      </c>
      <c r="B72">
        <v>5</v>
      </c>
      <c r="C72" t="s">
        <v>67</v>
      </c>
      <c r="D72" t="s">
        <v>61</v>
      </c>
      <c r="E72" s="11">
        <v>41071</v>
      </c>
      <c r="F72" s="16" t="s">
        <v>70</v>
      </c>
      <c r="G72" s="17">
        <v>41075</v>
      </c>
      <c r="H72" s="15"/>
      <c r="I72" s="15">
        <v>2</v>
      </c>
      <c r="J72" s="16">
        <v>1</v>
      </c>
      <c r="K72" s="16">
        <v>2</v>
      </c>
      <c r="P72">
        <v>53</v>
      </c>
      <c r="Q72">
        <v>3</v>
      </c>
      <c r="R72">
        <v>1</v>
      </c>
      <c r="S72">
        <v>6</v>
      </c>
      <c r="T72">
        <v>4</v>
      </c>
      <c r="U72">
        <v>74</v>
      </c>
      <c r="V72">
        <v>287</v>
      </c>
      <c r="AF72">
        <v>1</v>
      </c>
      <c r="AL72">
        <f t="shared" si="0"/>
        <v>0</v>
      </c>
      <c r="AN72">
        <f t="shared" si="1"/>
        <v>0</v>
      </c>
      <c r="AP72">
        <f t="shared" si="2"/>
        <v>0</v>
      </c>
      <c r="AQ72">
        <f t="shared" si="3"/>
        <v>0</v>
      </c>
      <c r="AS72">
        <f t="shared" si="4"/>
        <v>8.8333333333333339</v>
      </c>
      <c r="AT72">
        <f t="shared" si="5"/>
        <v>0.5</v>
      </c>
      <c r="AU72">
        <f t="shared" si="6"/>
        <v>0.16666666666666666</v>
      </c>
      <c r="AV72">
        <f t="shared" si="7"/>
        <v>1</v>
      </c>
      <c r="AW72">
        <f t="shared" si="8"/>
        <v>0.66666666666666663</v>
      </c>
      <c r="AX72">
        <f t="shared" si="9"/>
        <v>12.333333333333334</v>
      </c>
      <c r="AY72">
        <f t="shared" si="10"/>
        <v>47.833333333333336</v>
      </c>
      <c r="AZ72">
        <f t="shared" si="11"/>
        <v>0</v>
      </c>
      <c r="BA72">
        <f t="shared" si="24"/>
        <v>0</v>
      </c>
      <c r="BB72">
        <f t="shared" si="12"/>
        <v>0</v>
      </c>
      <c r="BC72">
        <f t="shared" si="13"/>
        <v>0</v>
      </c>
      <c r="BD72">
        <f t="shared" si="14"/>
        <v>0</v>
      </c>
      <c r="BE72">
        <f t="shared" si="15"/>
        <v>0</v>
      </c>
      <c r="BF72">
        <f t="shared" si="16"/>
        <v>0</v>
      </c>
      <c r="BG72">
        <f t="shared" si="17"/>
        <v>0</v>
      </c>
      <c r="BH72">
        <f t="shared" si="18"/>
        <v>0</v>
      </c>
      <c r="BI72">
        <f t="shared" si="19"/>
        <v>0.16666666666666666</v>
      </c>
      <c r="BJ72">
        <f t="shared" si="20"/>
        <v>0</v>
      </c>
      <c r="BK72">
        <f t="shared" si="21"/>
        <v>0</v>
      </c>
      <c r="BL72">
        <f t="shared" si="22"/>
        <v>0</v>
      </c>
      <c r="BM72">
        <f t="shared" si="23"/>
        <v>0</v>
      </c>
    </row>
    <row r="73" spans="1:65" x14ac:dyDescent="0.25">
      <c r="A73">
        <v>22</v>
      </c>
      <c r="B73">
        <v>2</v>
      </c>
      <c r="C73" t="s">
        <v>68</v>
      </c>
      <c r="D73" t="s">
        <v>61</v>
      </c>
      <c r="E73" s="11">
        <v>41071</v>
      </c>
      <c r="F73" s="15" t="s">
        <v>65</v>
      </c>
      <c r="G73" s="17">
        <v>41072</v>
      </c>
      <c r="H73" s="17"/>
      <c r="I73" s="15">
        <v>2</v>
      </c>
      <c r="J73">
        <v>0</v>
      </c>
      <c r="K73" s="16">
        <v>1</v>
      </c>
      <c r="M73">
        <v>1166</v>
      </c>
      <c r="Q73">
        <v>32</v>
      </c>
      <c r="S73">
        <v>20</v>
      </c>
      <c r="T73">
        <v>40</v>
      </c>
      <c r="U73">
        <v>61</v>
      </c>
      <c r="V73">
        <v>10</v>
      </c>
      <c r="AF73">
        <v>4</v>
      </c>
      <c r="AG73">
        <v>1</v>
      </c>
      <c r="AL73">
        <f t="shared" si="0"/>
        <v>0</v>
      </c>
      <c r="AN73">
        <f t="shared" si="1"/>
        <v>97.166666666666671</v>
      </c>
      <c r="AP73">
        <f t="shared" si="2"/>
        <v>0</v>
      </c>
      <c r="AQ73">
        <f t="shared" si="3"/>
        <v>0</v>
      </c>
      <c r="AS73">
        <f t="shared" si="4"/>
        <v>0</v>
      </c>
      <c r="AT73">
        <f t="shared" si="5"/>
        <v>2.6666666666666665</v>
      </c>
      <c r="AU73">
        <f t="shared" si="6"/>
        <v>0</v>
      </c>
      <c r="AV73">
        <f t="shared" si="7"/>
        <v>1.6666666666666667</v>
      </c>
      <c r="AW73">
        <f t="shared" si="8"/>
        <v>3.3333333333333335</v>
      </c>
      <c r="AX73">
        <f t="shared" si="9"/>
        <v>5.083333333333333</v>
      </c>
      <c r="AY73">
        <f t="shared" si="10"/>
        <v>0.83333333333333337</v>
      </c>
      <c r="AZ73">
        <f t="shared" si="11"/>
        <v>0</v>
      </c>
      <c r="BA73">
        <f t="shared" si="24"/>
        <v>0</v>
      </c>
      <c r="BB73">
        <f t="shared" si="12"/>
        <v>0</v>
      </c>
      <c r="BC73">
        <f t="shared" si="13"/>
        <v>0</v>
      </c>
      <c r="BD73">
        <f t="shared" si="14"/>
        <v>0</v>
      </c>
      <c r="BE73">
        <f t="shared" si="15"/>
        <v>0</v>
      </c>
      <c r="BF73">
        <f t="shared" si="16"/>
        <v>0</v>
      </c>
      <c r="BG73">
        <f t="shared" si="17"/>
        <v>0</v>
      </c>
      <c r="BH73">
        <f t="shared" si="18"/>
        <v>0</v>
      </c>
      <c r="BI73">
        <f t="shared" si="19"/>
        <v>0.33333333333333331</v>
      </c>
      <c r="BJ73">
        <f t="shared" si="20"/>
        <v>8.3333333333333329E-2</v>
      </c>
      <c r="BK73">
        <f t="shared" si="21"/>
        <v>0</v>
      </c>
      <c r="BL73">
        <f t="shared" si="22"/>
        <v>0</v>
      </c>
      <c r="BM73">
        <f t="shared" si="23"/>
        <v>0</v>
      </c>
    </row>
    <row r="74" spans="1:65" x14ac:dyDescent="0.25">
      <c r="A74">
        <v>23</v>
      </c>
      <c r="B74">
        <v>10</v>
      </c>
      <c r="C74" t="s">
        <v>67</v>
      </c>
      <c r="D74" t="s">
        <v>63</v>
      </c>
      <c r="E74" s="11">
        <v>41071</v>
      </c>
      <c r="F74" s="16" t="s">
        <v>69</v>
      </c>
      <c r="G74" s="17">
        <v>41075</v>
      </c>
      <c r="H74" s="17"/>
      <c r="I74" s="15">
        <v>2</v>
      </c>
      <c r="J74">
        <v>1</v>
      </c>
      <c r="K74" s="16">
        <v>2</v>
      </c>
      <c r="P74">
        <v>40</v>
      </c>
      <c r="Q74">
        <v>4</v>
      </c>
      <c r="S74">
        <v>21</v>
      </c>
      <c r="T74">
        <v>73</v>
      </c>
      <c r="U74">
        <v>56</v>
      </c>
      <c r="V74">
        <v>414</v>
      </c>
      <c r="AI74">
        <v>1</v>
      </c>
      <c r="AJ74">
        <v>3</v>
      </c>
      <c r="AL74">
        <f t="shared" si="0"/>
        <v>0</v>
      </c>
      <c r="AN74">
        <f t="shared" si="1"/>
        <v>0</v>
      </c>
      <c r="AP74">
        <f t="shared" si="2"/>
        <v>0</v>
      </c>
      <c r="AQ74">
        <f t="shared" si="3"/>
        <v>0</v>
      </c>
      <c r="AS74">
        <f t="shared" si="4"/>
        <v>6.666666666666667</v>
      </c>
      <c r="AT74">
        <f t="shared" si="5"/>
        <v>0.66666666666666663</v>
      </c>
      <c r="AU74">
        <f t="shared" si="6"/>
        <v>0</v>
      </c>
      <c r="AV74">
        <f t="shared" si="7"/>
        <v>3.5</v>
      </c>
      <c r="AW74">
        <f t="shared" si="8"/>
        <v>12.166666666666666</v>
      </c>
      <c r="AX74">
        <f t="shared" si="9"/>
        <v>9.3333333333333339</v>
      </c>
      <c r="AY74">
        <f t="shared" si="10"/>
        <v>69</v>
      </c>
      <c r="AZ74">
        <f t="shared" si="11"/>
        <v>0</v>
      </c>
      <c r="BA74">
        <f t="shared" si="24"/>
        <v>0</v>
      </c>
      <c r="BB74">
        <f t="shared" si="12"/>
        <v>0</v>
      </c>
      <c r="BC74">
        <f t="shared" si="13"/>
        <v>0</v>
      </c>
      <c r="BD74">
        <f t="shared" si="14"/>
        <v>0</v>
      </c>
      <c r="BE74">
        <f t="shared" si="15"/>
        <v>0</v>
      </c>
      <c r="BF74">
        <f t="shared" si="16"/>
        <v>0</v>
      </c>
      <c r="BG74">
        <f t="shared" si="17"/>
        <v>0</v>
      </c>
      <c r="BH74">
        <f t="shared" si="18"/>
        <v>0</v>
      </c>
      <c r="BI74">
        <f t="shared" si="19"/>
        <v>0</v>
      </c>
      <c r="BJ74">
        <f t="shared" si="20"/>
        <v>0</v>
      </c>
      <c r="BK74">
        <f t="shared" si="21"/>
        <v>0</v>
      </c>
      <c r="BL74">
        <f t="shared" si="22"/>
        <v>0.16666666666666666</v>
      </c>
      <c r="BM74">
        <f t="shared" si="23"/>
        <v>0.5</v>
      </c>
    </row>
    <row r="75" spans="1:65" x14ac:dyDescent="0.25">
      <c r="A75">
        <v>24</v>
      </c>
      <c r="B75">
        <v>5</v>
      </c>
      <c r="C75" t="s">
        <v>67</v>
      </c>
      <c r="D75" t="s">
        <v>61</v>
      </c>
      <c r="E75" s="11">
        <v>41071</v>
      </c>
      <c r="F75" s="16" t="s">
        <v>70</v>
      </c>
      <c r="G75" s="17">
        <v>41075</v>
      </c>
      <c r="H75" s="15"/>
      <c r="I75" s="15">
        <v>2</v>
      </c>
      <c r="J75" s="16">
        <v>1</v>
      </c>
      <c r="K75" s="16">
        <v>2</v>
      </c>
      <c r="P75">
        <v>8</v>
      </c>
      <c r="Q75">
        <v>3</v>
      </c>
      <c r="S75">
        <v>15</v>
      </c>
      <c r="T75">
        <v>1</v>
      </c>
      <c r="U75">
        <v>91</v>
      </c>
      <c r="V75">
        <v>250</v>
      </c>
      <c r="AL75">
        <f t="shared" si="0"/>
        <v>0</v>
      </c>
      <c r="AN75">
        <f t="shared" si="1"/>
        <v>0</v>
      </c>
      <c r="AP75">
        <f t="shared" si="2"/>
        <v>0</v>
      </c>
      <c r="AQ75">
        <f t="shared" si="3"/>
        <v>0</v>
      </c>
      <c r="AS75">
        <f t="shared" si="4"/>
        <v>1.3333333333333333</v>
      </c>
      <c r="AT75">
        <f t="shared" si="5"/>
        <v>0.5</v>
      </c>
      <c r="AU75">
        <f t="shared" si="6"/>
        <v>0</v>
      </c>
      <c r="AV75">
        <f t="shared" si="7"/>
        <v>2.5</v>
      </c>
      <c r="AW75">
        <f t="shared" si="8"/>
        <v>0.16666666666666666</v>
      </c>
      <c r="AX75">
        <f t="shared" si="9"/>
        <v>15.166666666666666</v>
      </c>
      <c r="AY75">
        <f t="shared" si="10"/>
        <v>41.666666666666664</v>
      </c>
      <c r="AZ75">
        <f t="shared" si="11"/>
        <v>0</v>
      </c>
      <c r="BA75">
        <f t="shared" si="24"/>
        <v>0</v>
      </c>
      <c r="BB75">
        <f t="shared" si="12"/>
        <v>0</v>
      </c>
      <c r="BC75">
        <f t="shared" si="13"/>
        <v>0</v>
      </c>
      <c r="BD75">
        <f t="shared" si="14"/>
        <v>0</v>
      </c>
      <c r="BE75">
        <f t="shared" si="15"/>
        <v>0</v>
      </c>
      <c r="BF75">
        <f t="shared" si="16"/>
        <v>0</v>
      </c>
      <c r="BG75">
        <f t="shared" si="17"/>
        <v>0</v>
      </c>
      <c r="BH75">
        <f t="shared" si="18"/>
        <v>0</v>
      </c>
      <c r="BI75">
        <f t="shared" si="19"/>
        <v>0</v>
      </c>
      <c r="BJ75">
        <f t="shared" si="20"/>
        <v>0</v>
      </c>
      <c r="BK75">
        <f t="shared" si="21"/>
        <v>0</v>
      </c>
      <c r="BL75">
        <f t="shared" si="22"/>
        <v>0</v>
      </c>
      <c r="BM75">
        <f t="shared" si="23"/>
        <v>0</v>
      </c>
    </row>
    <row r="76" spans="1:65" x14ac:dyDescent="0.25">
      <c r="A76">
        <v>25</v>
      </c>
      <c r="B76">
        <v>9</v>
      </c>
      <c r="C76" t="s">
        <v>60</v>
      </c>
      <c r="D76" t="s">
        <v>63</v>
      </c>
      <c r="E76" s="11">
        <v>41071</v>
      </c>
      <c r="F76" s="15" t="s">
        <v>69</v>
      </c>
      <c r="G76" s="17">
        <v>41074</v>
      </c>
      <c r="H76" s="15"/>
      <c r="I76" s="12">
        <v>2</v>
      </c>
      <c r="J76">
        <v>1</v>
      </c>
      <c r="K76" s="16">
        <v>2</v>
      </c>
      <c r="M76">
        <v>3</v>
      </c>
      <c r="P76">
        <v>26</v>
      </c>
      <c r="Q76">
        <v>5</v>
      </c>
      <c r="S76">
        <v>69</v>
      </c>
      <c r="T76">
        <v>109</v>
      </c>
      <c r="U76">
        <v>59</v>
      </c>
      <c r="V76">
        <v>301</v>
      </c>
      <c r="AL76">
        <f t="shared" si="0"/>
        <v>0</v>
      </c>
      <c r="AN76">
        <f t="shared" si="1"/>
        <v>0.5</v>
      </c>
      <c r="AP76">
        <f t="shared" si="2"/>
        <v>0</v>
      </c>
      <c r="AQ76">
        <f t="shared" si="3"/>
        <v>0</v>
      </c>
      <c r="AS76">
        <f t="shared" si="4"/>
        <v>4.333333333333333</v>
      </c>
      <c r="AT76">
        <f t="shared" si="5"/>
        <v>0.83333333333333337</v>
      </c>
      <c r="AU76">
        <f t="shared" si="6"/>
        <v>0</v>
      </c>
      <c r="AV76">
        <f t="shared" si="7"/>
        <v>11.5</v>
      </c>
      <c r="AW76">
        <f t="shared" si="8"/>
        <v>18.166666666666668</v>
      </c>
      <c r="AX76">
        <f t="shared" si="9"/>
        <v>9.8333333333333339</v>
      </c>
      <c r="AY76">
        <f t="shared" si="10"/>
        <v>50.166666666666664</v>
      </c>
      <c r="AZ76">
        <f t="shared" si="11"/>
        <v>0</v>
      </c>
      <c r="BA76">
        <f t="shared" si="24"/>
        <v>0</v>
      </c>
      <c r="BB76">
        <f t="shared" si="12"/>
        <v>0</v>
      </c>
      <c r="BC76">
        <f t="shared" si="13"/>
        <v>0</v>
      </c>
      <c r="BD76">
        <f t="shared" si="14"/>
        <v>0</v>
      </c>
      <c r="BE76">
        <f t="shared" si="15"/>
        <v>0</v>
      </c>
      <c r="BF76">
        <f t="shared" si="16"/>
        <v>0</v>
      </c>
      <c r="BG76">
        <f t="shared" si="17"/>
        <v>0</v>
      </c>
      <c r="BH76">
        <f t="shared" si="18"/>
        <v>0</v>
      </c>
      <c r="BI76">
        <f t="shared" si="19"/>
        <v>0</v>
      </c>
      <c r="BJ76">
        <f t="shared" si="20"/>
        <v>0</v>
      </c>
      <c r="BK76">
        <f t="shared" si="21"/>
        <v>0</v>
      </c>
      <c r="BL76">
        <f t="shared" si="22"/>
        <v>0</v>
      </c>
      <c r="BM76">
        <f t="shared" si="23"/>
        <v>0</v>
      </c>
    </row>
    <row r="77" spans="1:65" x14ac:dyDescent="0.25">
      <c r="A77">
        <v>26</v>
      </c>
      <c r="B77">
        <v>3</v>
      </c>
      <c r="C77" t="s">
        <v>62</v>
      </c>
      <c r="D77" t="s">
        <v>61</v>
      </c>
      <c r="E77" s="11">
        <v>41071</v>
      </c>
      <c r="F77" s="15" t="s">
        <v>70</v>
      </c>
      <c r="G77" s="17">
        <v>41072</v>
      </c>
      <c r="H77" s="17"/>
      <c r="I77" s="15">
        <v>2</v>
      </c>
      <c r="J77">
        <v>1</v>
      </c>
      <c r="K77" s="16">
        <v>2</v>
      </c>
      <c r="M77">
        <v>5</v>
      </c>
      <c r="P77">
        <v>2</v>
      </c>
      <c r="Q77">
        <v>1</v>
      </c>
      <c r="S77">
        <v>5</v>
      </c>
      <c r="T77">
        <v>4</v>
      </c>
      <c r="U77">
        <v>343</v>
      </c>
      <c r="V77">
        <v>190</v>
      </c>
      <c r="AL77">
        <f t="shared" si="0"/>
        <v>0</v>
      </c>
      <c r="AN77">
        <f t="shared" si="1"/>
        <v>0.83333333333333337</v>
      </c>
      <c r="AP77">
        <f t="shared" si="2"/>
        <v>0</v>
      </c>
      <c r="AQ77">
        <f t="shared" si="3"/>
        <v>0</v>
      </c>
      <c r="AS77">
        <f t="shared" si="4"/>
        <v>0.33333333333333331</v>
      </c>
      <c r="AT77">
        <f t="shared" si="5"/>
        <v>0.16666666666666666</v>
      </c>
      <c r="AU77">
        <f t="shared" si="6"/>
        <v>0</v>
      </c>
      <c r="AV77">
        <f t="shared" si="7"/>
        <v>0.83333333333333337</v>
      </c>
      <c r="AW77">
        <f t="shared" si="8"/>
        <v>0.66666666666666663</v>
      </c>
      <c r="AX77">
        <f t="shared" si="9"/>
        <v>57.166666666666664</v>
      </c>
      <c r="AY77">
        <f t="shared" si="10"/>
        <v>31.666666666666668</v>
      </c>
      <c r="AZ77">
        <f t="shared" si="11"/>
        <v>0</v>
      </c>
      <c r="BA77">
        <f t="shared" si="24"/>
        <v>0</v>
      </c>
      <c r="BB77">
        <f t="shared" si="12"/>
        <v>0</v>
      </c>
      <c r="BC77">
        <f t="shared" si="13"/>
        <v>0</v>
      </c>
      <c r="BD77">
        <f t="shared" si="14"/>
        <v>0</v>
      </c>
      <c r="BE77">
        <f t="shared" si="15"/>
        <v>0</v>
      </c>
      <c r="BF77">
        <f t="shared" si="16"/>
        <v>0</v>
      </c>
      <c r="BG77">
        <f t="shared" si="17"/>
        <v>0</v>
      </c>
      <c r="BH77">
        <f t="shared" si="18"/>
        <v>0</v>
      </c>
      <c r="BI77">
        <f t="shared" si="19"/>
        <v>0</v>
      </c>
      <c r="BJ77">
        <f t="shared" si="20"/>
        <v>0</v>
      </c>
      <c r="BK77">
        <f t="shared" si="21"/>
        <v>0</v>
      </c>
      <c r="BL77">
        <f t="shared" si="22"/>
        <v>0</v>
      </c>
      <c r="BM77">
        <f t="shared" si="23"/>
        <v>0</v>
      </c>
    </row>
    <row r="78" spans="1:65" x14ac:dyDescent="0.25">
      <c r="A78">
        <v>27</v>
      </c>
      <c r="B78">
        <v>7</v>
      </c>
      <c r="C78" t="s">
        <v>68</v>
      </c>
      <c r="D78" t="s">
        <v>63</v>
      </c>
      <c r="E78" s="11">
        <v>41071</v>
      </c>
      <c r="F78" s="15" t="s">
        <v>65</v>
      </c>
      <c r="G78" s="17">
        <v>41073</v>
      </c>
      <c r="H78" s="15"/>
      <c r="I78" s="15">
        <v>2</v>
      </c>
      <c r="J78" s="16">
        <v>1</v>
      </c>
      <c r="K78" s="16">
        <v>2</v>
      </c>
      <c r="M78">
        <v>8</v>
      </c>
      <c r="P78">
        <v>8</v>
      </c>
      <c r="Q78">
        <v>12</v>
      </c>
      <c r="S78">
        <v>18</v>
      </c>
      <c r="T78">
        <v>246</v>
      </c>
      <c r="U78">
        <v>76</v>
      </c>
      <c r="V78">
        <v>114</v>
      </c>
      <c r="AI78">
        <v>2</v>
      </c>
      <c r="AL78">
        <f t="shared" si="0"/>
        <v>0</v>
      </c>
      <c r="AN78">
        <f t="shared" si="1"/>
        <v>1.3333333333333333</v>
      </c>
      <c r="AP78">
        <f t="shared" si="2"/>
        <v>0</v>
      </c>
      <c r="AQ78">
        <f t="shared" si="3"/>
        <v>0</v>
      </c>
      <c r="AS78">
        <f t="shared" si="4"/>
        <v>1.3333333333333333</v>
      </c>
      <c r="AT78">
        <f t="shared" si="5"/>
        <v>2</v>
      </c>
      <c r="AU78">
        <f t="shared" si="6"/>
        <v>0</v>
      </c>
      <c r="AV78">
        <f t="shared" si="7"/>
        <v>3</v>
      </c>
      <c r="AW78">
        <f t="shared" si="8"/>
        <v>41</v>
      </c>
      <c r="AX78">
        <f t="shared" si="9"/>
        <v>12.666666666666666</v>
      </c>
      <c r="AY78">
        <f t="shared" si="10"/>
        <v>19</v>
      </c>
      <c r="AZ78">
        <f t="shared" si="11"/>
        <v>0</v>
      </c>
      <c r="BA78">
        <f t="shared" si="24"/>
        <v>0</v>
      </c>
      <c r="BB78">
        <f t="shared" si="12"/>
        <v>0</v>
      </c>
      <c r="BC78">
        <f t="shared" si="13"/>
        <v>0</v>
      </c>
      <c r="BD78">
        <f t="shared" si="14"/>
        <v>0</v>
      </c>
      <c r="BE78">
        <f t="shared" si="15"/>
        <v>0</v>
      </c>
      <c r="BF78">
        <f t="shared" si="16"/>
        <v>0</v>
      </c>
      <c r="BG78">
        <f t="shared" si="17"/>
        <v>0</v>
      </c>
      <c r="BH78">
        <f t="shared" si="18"/>
        <v>0</v>
      </c>
      <c r="BI78">
        <f t="shared" si="19"/>
        <v>0</v>
      </c>
      <c r="BJ78">
        <f t="shared" si="20"/>
        <v>0</v>
      </c>
      <c r="BK78">
        <f t="shared" si="21"/>
        <v>0</v>
      </c>
      <c r="BL78">
        <f t="shared" si="22"/>
        <v>0.33333333333333331</v>
      </c>
      <c r="BM78">
        <f t="shared" si="23"/>
        <v>0</v>
      </c>
    </row>
    <row r="79" spans="1:65" x14ac:dyDescent="0.25">
      <c r="A79">
        <v>28</v>
      </c>
      <c r="B79">
        <v>10</v>
      </c>
      <c r="C79" t="s">
        <v>67</v>
      </c>
      <c r="D79" t="s">
        <v>63</v>
      </c>
      <c r="E79" s="11">
        <v>41071</v>
      </c>
      <c r="F79" s="16" t="s">
        <v>70</v>
      </c>
      <c r="G79" s="17">
        <v>41075</v>
      </c>
      <c r="H79" s="16" t="s">
        <v>71</v>
      </c>
      <c r="I79" s="15">
        <v>2</v>
      </c>
      <c r="J79" s="16">
        <v>1</v>
      </c>
      <c r="K79" s="16">
        <v>2</v>
      </c>
      <c r="S79">
        <v>2</v>
      </c>
      <c r="T79">
        <v>3</v>
      </c>
      <c r="U79">
        <v>83</v>
      </c>
      <c r="V79">
        <v>208</v>
      </c>
      <c r="AL79">
        <f t="shared" si="0"/>
        <v>0</v>
      </c>
      <c r="AN79">
        <f t="shared" si="1"/>
        <v>0</v>
      </c>
      <c r="AP79">
        <f t="shared" si="2"/>
        <v>0</v>
      </c>
      <c r="AQ79">
        <f t="shared" si="3"/>
        <v>0</v>
      </c>
      <c r="AS79">
        <f t="shared" si="4"/>
        <v>0</v>
      </c>
      <c r="AT79">
        <f t="shared" si="5"/>
        <v>0</v>
      </c>
      <c r="AU79">
        <f t="shared" si="6"/>
        <v>0</v>
      </c>
      <c r="AV79">
        <f t="shared" si="7"/>
        <v>0.33333333333333331</v>
      </c>
      <c r="AW79">
        <f t="shared" si="8"/>
        <v>0.5</v>
      </c>
      <c r="AX79">
        <f t="shared" si="9"/>
        <v>13.833333333333334</v>
      </c>
      <c r="AY79">
        <f t="shared" si="10"/>
        <v>34.666666666666664</v>
      </c>
      <c r="AZ79">
        <f t="shared" si="11"/>
        <v>0</v>
      </c>
      <c r="BA79">
        <f t="shared" si="24"/>
        <v>0</v>
      </c>
      <c r="BB79">
        <f t="shared" si="12"/>
        <v>0</v>
      </c>
      <c r="BC79">
        <f t="shared" si="13"/>
        <v>0</v>
      </c>
      <c r="BD79">
        <f t="shared" si="14"/>
        <v>0</v>
      </c>
      <c r="BE79">
        <f t="shared" si="15"/>
        <v>0</v>
      </c>
      <c r="BF79">
        <f t="shared" si="16"/>
        <v>0</v>
      </c>
      <c r="BG79">
        <f t="shared" si="17"/>
        <v>0</v>
      </c>
      <c r="BH79">
        <f t="shared" si="18"/>
        <v>0</v>
      </c>
      <c r="BI79">
        <f t="shared" si="19"/>
        <v>0</v>
      </c>
      <c r="BJ79">
        <f t="shared" si="20"/>
        <v>0</v>
      </c>
      <c r="BK79">
        <f t="shared" si="21"/>
        <v>0</v>
      </c>
      <c r="BL79">
        <f t="shared" si="22"/>
        <v>0</v>
      </c>
      <c r="BM79">
        <f t="shared" si="23"/>
        <v>0</v>
      </c>
    </row>
    <row r="80" spans="1:65" x14ac:dyDescent="0.25">
      <c r="A80">
        <v>29</v>
      </c>
      <c r="B80">
        <v>8</v>
      </c>
      <c r="C80" t="s">
        <v>62</v>
      </c>
      <c r="D80" t="s">
        <v>63</v>
      </c>
      <c r="E80" s="11">
        <v>41071</v>
      </c>
      <c r="F80" s="15" t="s">
        <v>65</v>
      </c>
      <c r="G80" s="17">
        <v>41074</v>
      </c>
      <c r="H80" s="15"/>
      <c r="I80" s="15">
        <v>2</v>
      </c>
      <c r="J80" s="16">
        <v>0</v>
      </c>
      <c r="K80" s="16">
        <v>1</v>
      </c>
      <c r="M80">
        <v>2</v>
      </c>
      <c r="P80">
        <v>138</v>
      </c>
      <c r="Q80">
        <v>0</v>
      </c>
      <c r="S80">
        <v>220</v>
      </c>
      <c r="T80">
        <v>174</v>
      </c>
      <c r="U80">
        <v>142</v>
      </c>
      <c r="V80">
        <v>302</v>
      </c>
      <c r="AL80">
        <f t="shared" si="0"/>
        <v>0</v>
      </c>
      <c r="AN80">
        <f t="shared" si="1"/>
        <v>0.16666666666666666</v>
      </c>
      <c r="AP80">
        <f t="shared" si="2"/>
        <v>0</v>
      </c>
      <c r="AQ80">
        <f t="shared" si="3"/>
        <v>0</v>
      </c>
      <c r="AS80">
        <f t="shared" si="4"/>
        <v>11.5</v>
      </c>
      <c r="AT80">
        <f t="shared" si="5"/>
        <v>0</v>
      </c>
      <c r="AU80">
        <f t="shared" si="6"/>
        <v>0</v>
      </c>
      <c r="AV80">
        <f t="shared" si="7"/>
        <v>18.333333333333332</v>
      </c>
      <c r="AW80">
        <f t="shared" si="8"/>
        <v>14.5</v>
      </c>
      <c r="AX80">
        <f t="shared" si="9"/>
        <v>11.833333333333334</v>
      </c>
      <c r="AY80">
        <f t="shared" si="10"/>
        <v>25.166666666666668</v>
      </c>
      <c r="AZ80">
        <f t="shared" si="11"/>
        <v>0</v>
      </c>
      <c r="BA80">
        <f t="shared" si="24"/>
        <v>0</v>
      </c>
      <c r="BB80">
        <f t="shared" si="12"/>
        <v>0</v>
      </c>
      <c r="BC80">
        <f t="shared" si="13"/>
        <v>0</v>
      </c>
      <c r="BD80">
        <f t="shared" si="14"/>
        <v>0</v>
      </c>
      <c r="BE80">
        <f t="shared" si="15"/>
        <v>0</v>
      </c>
      <c r="BF80">
        <f t="shared" si="16"/>
        <v>0</v>
      </c>
      <c r="BG80">
        <f t="shared" si="17"/>
        <v>0</v>
      </c>
      <c r="BH80">
        <f t="shared" si="18"/>
        <v>0</v>
      </c>
      <c r="BI80">
        <f t="shared" si="19"/>
        <v>0</v>
      </c>
      <c r="BJ80">
        <f t="shared" si="20"/>
        <v>0</v>
      </c>
      <c r="BK80">
        <f t="shared" si="21"/>
        <v>0</v>
      </c>
      <c r="BL80">
        <f t="shared" si="22"/>
        <v>0</v>
      </c>
      <c r="BM80">
        <f t="shared" si="23"/>
        <v>0</v>
      </c>
    </row>
    <row r="81" spans="1:65" x14ac:dyDescent="0.25">
      <c r="A81">
        <v>30</v>
      </c>
      <c r="B81">
        <v>6</v>
      </c>
      <c r="C81" t="s">
        <v>64</v>
      </c>
      <c r="D81" t="s">
        <v>63</v>
      </c>
      <c r="E81" s="11">
        <v>41071</v>
      </c>
      <c r="F81" s="16" t="s">
        <v>70</v>
      </c>
      <c r="G81" s="16" t="s">
        <v>66</v>
      </c>
      <c r="H81" s="15"/>
      <c r="I81" s="15">
        <v>2</v>
      </c>
      <c r="J81" s="16">
        <v>2</v>
      </c>
      <c r="K81" s="16">
        <v>4</v>
      </c>
      <c r="M81">
        <v>446</v>
      </c>
      <c r="P81">
        <v>10</v>
      </c>
      <c r="Q81">
        <v>21</v>
      </c>
      <c r="U81">
        <v>71</v>
      </c>
      <c r="V81">
        <v>345</v>
      </c>
      <c r="AH81">
        <v>7</v>
      </c>
      <c r="AL81">
        <f t="shared" si="0"/>
        <v>0</v>
      </c>
      <c r="AN81">
        <f t="shared" si="1"/>
        <v>148.66666666666666</v>
      </c>
      <c r="AP81">
        <f t="shared" si="2"/>
        <v>0</v>
      </c>
      <c r="AQ81">
        <f t="shared" si="3"/>
        <v>0</v>
      </c>
      <c r="AS81">
        <f t="shared" si="4"/>
        <v>3.3333333333333335</v>
      </c>
      <c r="AT81">
        <f t="shared" si="5"/>
        <v>7</v>
      </c>
      <c r="AU81">
        <f t="shared" si="6"/>
        <v>0</v>
      </c>
      <c r="AV81">
        <f t="shared" si="7"/>
        <v>0</v>
      </c>
      <c r="AW81">
        <f t="shared" si="8"/>
        <v>0</v>
      </c>
      <c r="AX81">
        <f t="shared" si="9"/>
        <v>23.666666666666668</v>
      </c>
      <c r="AY81">
        <f t="shared" si="10"/>
        <v>115</v>
      </c>
      <c r="AZ81">
        <f t="shared" si="11"/>
        <v>0</v>
      </c>
      <c r="BA81">
        <f t="shared" si="24"/>
        <v>0</v>
      </c>
      <c r="BB81">
        <f t="shared" si="12"/>
        <v>0</v>
      </c>
      <c r="BC81">
        <f t="shared" si="13"/>
        <v>0</v>
      </c>
      <c r="BD81">
        <f t="shared" si="14"/>
        <v>0</v>
      </c>
      <c r="BE81">
        <f t="shared" si="15"/>
        <v>0</v>
      </c>
      <c r="BF81">
        <f t="shared" si="16"/>
        <v>0</v>
      </c>
      <c r="BG81">
        <f t="shared" si="17"/>
        <v>0</v>
      </c>
      <c r="BH81">
        <f t="shared" si="18"/>
        <v>0</v>
      </c>
      <c r="BI81">
        <f t="shared" si="19"/>
        <v>0</v>
      </c>
      <c r="BJ81">
        <f t="shared" si="20"/>
        <v>0</v>
      </c>
      <c r="BK81">
        <f t="shared" si="21"/>
        <v>2.3333333333333335</v>
      </c>
      <c r="BL81">
        <f t="shared" si="22"/>
        <v>0</v>
      </c>
      <c r="BM81">
        <f t="shared" si="23"/>
        <v>0</v>
      </c>
    </row>
    <row r="82" spans="1:65" x14ac:dyDescent="0.25">
      <c r="A82">
        <v>31</v>
      </c>
      <c r="B82">
        <v>2</v>
      </c>
      <c r="C82" t="s">
        <v>68</v>
      </c>
      <c r="D82" t="s">
        <v>61</v>
      </c>
      <c r="E82" s="11">
        <v>41071</v>
      </c>
      <c r="F82" s="16" t="s">
        <v>69</v>
      </c>
      <c r="G82" s="17">
        <v>41075</v>
      </c>
      <c r="H82" s="16" t="s">
        <v>73</v>
      </c>
      <c r="I82" s="12">
        <v>2</v>
      </c>
      <c r="J82">
        <v>2</v>
      </c>
      <c r="K82" s="16">
        <v>4</v>
      </c>
      <c r="N82">
        <v>21</v>
      </c>
      <c r="P82">
        <v>250</v>
      </c>
      <c r="Q82">
        <v>129</v>
      </c>
      <c r="R82">
        <v>4</v>
      </c>
      <c r="S82">
        <v>9</v>
      </c>
      <c r="T82">
        <v>75</v>
      </c>
      <c r="U82">
        <v>26</v>
      </c>
      <c r="V82">
        <v>36</v>
      </c>
      <c r="AL82">
        <f t="shared" si="0"/>
        <v>0</v>
      </c>
      <c r="AN82">
        <f t="shared" si="1"/>
        <v>0</v>
      </c>
      <c r="AP82">
        <f t="shared" si="2"/>
        <v>7</v>
      </c>
      <c r="AQ82">
        <f t="shared" si="3"/>
        <v>0</v>
      </c>
      <c r="AS82">
        <f t="shared" si="4"/>
        <v>83.333333333333329</v>
      </c>
      <c r="AT82">
        <f t="shared" si="5"/>
        <v>43</v>
      </c>
      <c r="AU82">
        <f t="shared" si="6"/>
        <v>1.3333333333333333</v>
      </c>
      <c r="AV82">
        <f t="shared" si="7"/>
        <v>3</v>
      </c>
      <c r="AW82">
        <f t="shared" si="8"/>
        <v>25</v>
      </c>
      <c r="AX82">
        <f t="shared" si="9"/>
        <v>8.6666666666666661</v>
      </c>
      <c r="AY82">
        <f t="shared" si="10"/>
        <v>12</v>
      </c>
      <c r="AZ82">
        <f t="shared" si="11"/>
        <v>0</v>
      </c>
      <c r="BA82">
        <f t="shared" si="24"/>
        <v>0</v>
      </c>
      <c r="BB82">
        <f t="shared" si="12"/>
        <v>0</v>
      </c>
      <c r="BC82">
        <f t="shared" si="13"/>
        <v>0</v>
      </c>
      <c r="BD82">
        <f t="shared" si="14"/>
        <v>0</v>
      </c>
      <c r="BE82">
        <f t="shared" si="15"/>
        <v>0</v>
      </c>
      <c r="BF82">
        <f t="shared" si="16"/>
        <v>0</v>
      </c>
      <c r="BG82">
        <f t="shared" si="17"/>
        <v>0</v>
      </c>
      <c r="BH82">
        <f t="shared" si="18"/>
        <v>0</v>
      </c>
      <c r="BI82">
        <f t="shared" si="19"/>
        <v>0</v>
      </c>
      <c r="BJ82">
        <f t="shared" si="20"/>
        <v>0</v>
      </c>
      <c r="BK82">
        <f t="shared" si="21"/>
        <v>0</v>
      </c>
      <c r="BL82">
        <f t="shared" si="22"/>
        <v>0</v>
      </c>
      <c r="BM82">
        <f t="shared" si="23"/>
        <v>0</v>
      </c>
    </row>
    <row r="83" spans="1:65" x14ac:dyDescent="0.25">
      <c r="A83">
        <v>32</v>
      </c>
      <c r="B83">
        <v>9</v>
      </c>
      <c r="C83" t="s">
        <v>60</v>
      </c>
      <c r="D83" t="s">
        <v>63</v>
      </c>
      <c r="E83" s="11">
        <v>41071</v>
      </c>
      <c r="F83" s="15" t="s">
        <v>69</v>
      </c>
      <c r="G83" s="17">
        <v>41074</v>
      </c>
      <c r="H83" s="15"/>
      <c r="I83" s="15">
        <v>2</v>
      </c>
      <c r="J83" s="16">
        <v>1</v>
      </c>
      <c r="K83" s="16">
        <v>2</v>
      </c>
      <c r="P83">
        <v>8</v>
      </c>
      <c r="Q83">
        <v>7</v>
      </c>
      <c r="R83">
        <v>14</v>
      </c>
      <c r="S83">
        <v>6</v>
      </c>
      <c r="T83">
        <v>78</v>
      </c>
      <c r="U83">
        <v>169</v>
      </c>
      <c r="V83">
        <v>1179</v>
      </c>
      <c r="AI83">
        <v>1</v>
      </c>
      <c r="AL83">
        <f t="shared" si="0"/>
        <v>0</v>
      </c>
      <c r="AN83">
        <f t="shared" si="1"/>
        <v>0</v>
      </c>
      <c r="AP83">
        <f t="shared" si="2"/>
        <v>0</v>
      </c>
      <c r="AQ83">
        <f t="shared" si="3"/>
        <v>0</v>
      </c>
      <c r="AS83">
        <f t="shared" si="4"/>
        <v>1.3333333333333333</v>
      </c>
      <c r="AT83">
        <f t="shared" si="5"/>
        <v>1.1666666666666667</v>
      </c>
      <c r="AU83">
        <f t="shared" si="6"/>
        <v>2.3333333333333335</v>
      </c>
      <c r="AV83">
        <f t="shared" si="7"/>
        <v>1</v>
      </c>
      <c r="AW83">
        <f t="shared" si="8"/>
        <v>13</v>
      </c>
      <c r="AX83">
        <f t="shared" si="9"/>
        <v>28.166666666666668</v>
      </c>
      <c r="AY83">
        <f t="shared" si="10"/>
        <v>196.5</v>
      </c>
      <c r="AZ83">
        <f t="shared" si="11"/>
        <v>0</v>
      </c>
      <c r="BA83">
        <f t="shared" si="24"/>
        <v>0</v>
      </c>
      <c r="BB83">
        <f t="shared" si="12"/>
        <v>0</v>
      </c>
      <c r="BC83">
        <f t="shared" si="13"/>
        <v>0</v>
      </c>
      <c r="BD83">
        <f t="shared" si="14"/>
        <v>0</v>
      </c>
      <c r="BE83">
        <f t="shared" si="15"/>
        <v>0</v>
      </c>
      <c r="BF83">
        <f t="shared" si="16"/>
        <v>0</v>
      </c>
      <c r="BG83">
        <f t="shared" si="17"/>
        <v>0</v>
      </c>
      <c r="BH83">
        <f t="shared" si="18"/>
        <v>0</v>
      </c>
      <c r="BI83">
        <f t="shared" si="19"/>
        <v>0</v>
      </c>
      <c r="BJ83">
        <f t="shared" si="20"/>
        <v>0</v>
      </c>
      <c r="BK83">
        <f t="shared" si="21"/>
        <v>0</v>
      </c>
      <c r="BL83">
        <f t="shared" si="22"/>
        <v>0.16666666666666666</v>
      </c>
      <c r="BM83">
        <f t="shared" si="23"/>
        <v>0</v>
      </c>
    </row>
    <row r="84" spans="1:65" x14ac:dyDescent="0.25">
      <c r="A84">
        <v>33</v>
      </c>
      <c r="B84">
        <v>10</v>
      </c>
      <c r="C84" t="s">
        <v>67</v>
      </c>
      <c r="D84" t="s">
        <v>63</v>
      </c>
      <c r="E84" s="11">
        <v>41071</v>
      </c>
      <c r="F84" s="16" t="s">
        <v>70</v>
      </c>
      <c r="G84" s="17">
        <v>41079</v>
      </c>
      <c r="H84" s="16" t="s">
        <v>74</v>
      </c>
      <c r="I84" s="15">
        <v>2</v>
      </c>
      <c r="J84" s="16">
        <v>0</v>
      </c>
      <c r="K84" s="16">
        <v>1</v>
      </c>
      <c r="L84" s="16">
        <v>1</v>
      </c>
      <c r="P84">
        <v>3</v>
      </c>
      <c r="S84">
        <v>14</v>
      </c>
      <c r="T84">
        <v>1</v>
      </c>
      <c r="U84">
        <v>148</v>
      </c>
      <c r="V84">
        <v>454</v>
      </c>
      <c r="AL84">
        <f t="shared" si="0"/>
        <v>8.3333333333333329E-2</v>
      </c>
      <c r="AN84">
        <f t="shared" si="1"/>
        <v>0</v>
      </c>
      <c r="AP84">
        <f t="shared" si="2"/>
        <v>0</v>
      </c>
      <c r="AQ84">
        <f t="shared" si="3"/>
        <v>0</v>
      </c>
      <c r="AS84">
        <f t="shared" si="4"/>
        <v>0.25</v>
      </c>
      <c r="AT84">
        <f t="shared" si="5"/>
        <v>0</v>
      </c>
      <c r="AU84">
        <f t="shared" si="6"/>
        <v>0</v>
      </c>
      <c r="AV84">
        <f t="shared" si="7"/>
        <v>1.1666666666666667</v>
      </c>
      <c r="AW84">
        <f t="shared" si="8"/>
        <v>8.3333333333333329E-2</v>
      </c>
      <c r="AX84">
        <f t="shared" si="9"/>
        <v>12.333333333333334</v>
      </c>
      <c r="AY84">
        <f t="shared" si="10"/>
        <v>37.833333333333336</v>
      </c>
      <c r="AZ84">
        <f t="shared" si="11"/>
        <v>0</v>
      </c>
      <c r="BA84">
        <f t="shared" si="24"/>
        <v>0</v>
      </c>
      <c r="BB84">
        <f t="shared" si="12"/>
        <v>0</v>
      </c>
      <c r="BC84">
        <f t="shared" si="13"/>
        <v>0</v>
      </c>
      <c r="BD84">
        <f t="shared" si="14"/>
        <v>0</v>
      </c>
      <c r="BE84">
        <f t="shared" si="15"/>
        <v>0</v>
      </c>
      <c r="BF84">
        <f t="shared" si="16"/>
        <v>0</v>
      </c>
      <c r="BG84">
        <f t="shared" si="17"/>
        <v>0</v>
      </c>
      <c r="BH84">
        <f t="shared" si="18"/>
        <v>0</v>
      </c>
      <c r="BI84">
        <f t="shared" si="19"/>
        <v>0</v>
      </c>
      <c r="BJ84">
        <f t="shared" si="20"/>
        <v>0</v>
      </c>
      <c r="BK84">
        <f t="shared" si="21"/>
        <v>0</v>
      </c>
      <c r="BL84">
        <f t="shared" si="22"/>
        <v>0</v>
      </c>
      <c r="BM84">
        <f t="shared" si="23"/>
        <v>0</v>
      </c>
    </row>
    <row r="85" spans="1:65" x14ac:dyDescent="0.25">
      <c r="A85">
        <v>34</v>
      </c>
      <c r="B85">
        <v>5</v>
      </c>
      <c r="C85" t="s">
        <v>67</v>
      </c>
      <c r="D85" t="s">
        <v>61</v>
      </c>
      <c r="E85" s="11">
        <v>41071</v>
      </c>
      <c r="F85" s="16" t="s">
        <v>70</v>
      </c>
      <c r="G85" s="17">
        <v>41075</v>
      </c>
      <c r="H85" s="15"/>
      <c r="I85" s="15">
        <v>2</v>
      </c>
      <c r="J85" s="16">
        <v>1</v>
      </c>
      <c r="K85" s="16">
        <v>2</v>
      </c>
      <c r="Q85">
        <v>2</v>
      </c>
      <c r="S85">
        <v>15</v>
      </c>
      <c r="T85">
        <v>7</v>
      </c>
      <c r="U85">
        <v>163</v>
      </c>
      <c r="V85">
        <v>1279</v>
      </c>
      <c r="AL85">
        <f t="shared" si="0"/>
        <v>0</v>
      </c>
      <c r="AN85">
        <f t="shared" si="1"/>
        <v>0</v>
      </c>
      <c r="AP85">
        <f t="shared" si="2"/>
        <v>0</v>
      </c>
      <c r="AQ85">
        <f t="shared" si="3"/>
        <v>0</v>
      </c>
      <c r="AS85">
        <f t="shared" si="4"/>
        <v>0</v>
      </c>
      <c r="AT85">
        <f t="shared" si="5"/>
        <v>0.33333333333333331</v>
      </c>
      <c r="AU85">
        <f t="shared" si="6"/>
        <v>0</v>
      </c>
      <c r="AV85">
        <f t="shared" si="7"/>
        <v>2.5</v>
      </c>
      <c r="AW85">
        <f t="shared" si="8"/>
        <v>1.1666666666666667</v>
      </c>
      <c r="AX85">
        <f t="shared" si="9"/>
        <v>27.166666666666668</v>
      </c>
      <c r="AY85">
        <f t="shared" si="10"/>
        <v>213.16666666666666</v>
      </c>
      <c r="AZ85">
        <f t="shared" si="11"/>
        <v>0</v>
      </c>
      <c r="BA85">
        <f t="shared" si="24"/>
        <v>0</v>
      </c>
      <c r="BB85">
        <f t="shared" si="12"/>
        <v>0</v>
      </c>
      <c r="BC85">
        <f t="shared" si="13"/>
        <v>0</v>
      </c>
      <c r="BD85">
        <f t="shared" si="14"/>
        <v>0</v>
      </c>
      <c r="BE85">
        <f t="shared" si="15"/>
        <v>0</v>
      </c>
      <c r="BF85">
        <f t="shared" si="16"/>
        <v>0</v>
      </c>
      <c r="BG85">
        <f t="shared" si="17"/>
        <v>0</v>
      </c>
      <c r="BH85">
        <f t="shared" si="18"/>
        <v>0</v>
      </c>
      <c r="BI85">
        <f t="shared" si="19"/>
        <v>0</v>
      </c>
      <c r="BJ85">
        <f t="shared" si="20"/>
        <v>0</v>
      </c>
      <c r="BK85">
        <f t="shared" si="21"/>
        <v>0</v>
      </c>
      <c r="BL85">
        <f t="shared" si="22"/>
        <v>0</v>
      </c>
      <c r="BM85">
        <f t="shared" si="23"/>
        <v>0</v>
      </c>
    </row>
    <row r="86" spans="1:65" x14ac:dyDescent="0.25">
      <c r="A86">
        <v>35</v>
      </c>
      <c r="B86">
        <v>10</v>
      </c>
      <c r="C86" t="s">
        <v>67</v>
      </c>
      <c r="D86" t="s">
        <v>63</v>
      </c>
      <c r="E86" s="11">
        <v>41071</v>
      </c>
      <c r="F86" s="16" t="s">
        <v>69</v>
      </c>
      <c r="G86" s="16" t="s">
        <v>66</v>
      </c>
      <c r="H86" s="15"/>
      <c r="I86" s="15">
        <v>2</v>
      </c>
      <c r="J86" s="16">
        <v>1</v>
      </c>
      <c r="K86" s="16">
        <v>2</v>
      </c>
      <c r="M86">
        <v>5</v>
      </c>
      <c r="P86">
        <v>14</v>
      </c>
      <c r="Q86">
        <v>9</v>
      </c>
      <c r="R86">
        <v>3</v>
      </c>
      <c r="S86">
        <v>48</v>
      </c>
      <c r="T86">
        <v>30</v>
      </c>
      <c r="U86">
        <v>13</v>
      </c>
      <c r="V86">
        <v>318</v>
      </c>
      <c r="AH86">
        <v>4</v>
      </c>
      <c r="AI86">
        <v>3</v>
      </c>
      <c r="AJ86">
        <v>1</v>
      </c>
      <c r="AL86">
        <f t="shared" si="0"/>
        <v>0</v>
      </c>
      <c r="AN86">
        <f t="shared" si="1"/>
        <v>0.83333333333333337</v>
      </c>
      <c r="AP86">
        <f t="shared" si="2"/>
        <v>0</v>
      </c>
      <c r="AQ86">
        <f t="shared" si="3"/>
        <v>0</v>
      </c>
      <c r="AS86">
        <f t="shared" si="4"/>
        <v>2.3333333333333335</v>
      </c>
      <c r="AT86">
        <f t="shared" si="5"/>
        <v>1.5</v>
      </c>
      <c r="AU86">
        <f t="shared" si="6"/>
        <v>0.5</v>
      </c>
      <c r="AV86">
        <f t="shared" si="7"/>
        <v>8</v>
      </c>
      <c r="AW86">
        <f t="shared" si="8"/>
        <v>5</v>
      </c>
      <c r="AX86">
        <f t="shared" si="9"/>
        <v>2.1666666666666665</v>
      </c>
      <c r="AY86">
        <f t="shared" si="10"/>
        <v>53</v>
      </c>
      <c r="AZ86">
        <f t="shared" si="11"/>
        <v>0</v>
      </c>
      <c r="BA86">
        <f t="shared" si="24"/>
        <v>0</v>
      </c>
      <c r="BB86">
        <f t="shared" si="12"/>
        <v>0</v>
      </c>
      <c r="BC86">
        <f t="shared" si="13"/>
        <v>0</v>
      </c>
      <c r="BD86">
        <f t="shared" si="14"/>
        <v>0</v>
      </c>
      <c r="BE86">
        <f t="shared" si="15"/>
        <v>0</v>
      </c>
      <c r="BF86">
        <f t="shared" si="16"/>
        <v>0</v>
      </c>
      <c r="BG86">
        <f t="shared" si="17"/>
        <v>0</v>
      </c>
      <c r="BH86">
        <f t="shared" si="18"/>
        <v>0</v>
      </c>
      <c r="BI86">
        <f t="shared" si="19"/>
        <v>0</v>
      </c>
      <c r="BJ86">
        <f t="shared" si="20"/>
        <v>0</v>
      </c>
      <c r="BK86">
        <f t="shared" si="21"/>
        <v>0.66666666666666663</v>
      </c>
      <c r="BL86">
        <f t="shared" si="22"/>
        <v>0.5</v>
      </c>
      <c r="BM86">
        <f t="shared" si="23"/>
        <v>0.16666666666666666</v>
      </c>
    </row>
    <row r="87" spans="1:65" x14ac:dyDescent="0.25">
      <c r="A87">
        <v>36</v>
      </c>
      <c r="B87">
        <v>8</v>
      </c>
      <c r="C87" t="s">
        <v>62</v>
      </c>
      <c r="D87" t="s">
        <v>63</v>
      </c>
      <c r="E87" s="11">
        <v>41071</v>
      </c>
      <c r="F87" s="15" t="s">
        <v>65</v>
      </c>
      <c r="G87" s="17">
        <v>41074</v>
      </c>
      <c r="H87" s="15"/>
      <c r="I87" s="15">
        <v>2</v>
      </c>
      <c r="J87" s="16">
        <v>0</v>
      </c>
      <c r="K87" s="16">
        <v>1</v>
      </c>
      <c r="M87">
        <v>2</v>
      </c>
      <c r="P87">
        <v>72</v>
      </c>
      <c r="Q87">
        <v>4</v>
      </c>
      <c r="S87">
        <v>50</v>
      </c>
      <c r="T87">
        <v>244</v>
      </c>
      <c r="U87">
        <v>160</v>
      </c>
      <c r="V87">
        <v>276</v>
      </c>
      <c r="AL87">
        <f t="shared" si="0"/>
        <v>0</v>
      </c>
      <c r="AN87">
        <f t="shared" si="1"/>
        <v>0.16666666666666666</v>
      </c>
      <c r="AP87">
        <f t="shared" si="2"/>
        <v>0</v>
      </c>
      <c r="AQ87">
        <f t="shared" si="3"/>
        <v>0</v>
      </c>
      <c r="AS87">
        <f t="shared" si="4"/>
        <v>6</v>
      </c>
      <c r="AT87">
        <f t="shared" si="5"/>
        <v>0.33333333333333331</v>
      </c>
      <c r="AU87">
        <f t="shared" si="6"/>
        <v>0</v>
      </c>
      <c r="AV87">
        <f t="shared" si="7"/>
        <v>4.166666666666667</v>
      </c>
      <c r="AW87">
        <f t="shared" si="8"/>
        <v>20.333333333333332</v>
      </c>
      <c r="AX87">
        <f t="shared" si="9"/>
        <v>13.333333333333334</v>
      </c>
      <c r="AY87">
        <f t="shared" si="10"/>
        <v>23</v>
      </c>
      <c r="AZ87">
        <f t="shared" si="11"/>
        <v>0</v>
      </c>
      <c r="BA87">
        <f t="shared" si="24"/>
        <v>0</v>
      </c>
      <c r="BB87">
        <f t="shared" si="12"/>
        <v>0</v>
      </c>
      <c r="BC87">
        <f t="shared" si="13"/>
        <v>0</v>
      </c>
      <c r="BD87">
        <f t="shared" si="14"/>
        <v>0</v>
      </c>
      <c r="BE87">
        <f t="shared" si="15"/>
        <v>0</v>
      </c>
      <c r="BF87">
        <f t="shared" si="16"/>
        <v>0</v>
      </c>
      <c r="BG87">
        <f t="shared" si="17"/>
        <v>0</v>
      </c>
      <c r="BH87">
        <f t="shared" si="18"/>
        <v>0</v>
      </c>
      <c r="BI87">
        <f t="shared" si="19"/>
        <v>0</v>
      </c>
      <c r="BJ87">
        <f t="shared" si="20"/>
        <v>0</v>
      </c>
      <c r="BK87">
        <f t="shared" si="21"/>
        <v>0</v>
      </c>
      <c r="BL87">
        <f t="shared" si="22"/>
        <v>0</v>
      </c>
      <c r="BM87">
        <f t="shared" si="23"/>
        <v>0</v>
      </c>
    </row>
    <row r="88" spans="1:65" x14ac:dyDescent="0.25">
      <c r="A88">
        <v>37</v>
      </c>
      <c r="B88">
        <v>4</v>
      </c>
      <c r="C88" t="s">
        <v>60</v>
      </c>
      <c r="D88" t="s">
        <v>61</v>
      </c>
      <c r="E88" s="11">
        <v>41071</v>
      </c>
      <c r="F88" s="15" t="s">
        <v>70</v>
      </c>
      <c r="G88" s="17">
        <v>41074</v>
      </c>
      <c r="H88" s="15"/>
      <c r="I88" s="12">
        <v>2</v>
      </c>
      <c r="J88">
        <v>1</v>
      </c>
      <c r="K88" s="16">
        <v>2</v>
      </c>
      <c r="L88">
        <v>1</v>
      </c>
      <c r="M88">
        <v>2</v>
      </c>
      <c r="P88">
        <v>2</v>
      </c>
      <c r="Q88">
        <v>2</v>
      </c>
      <c r="T88">
        <v>1</v>
      </c>
      <c r="U88">
        <v>73</v>
      </c>
      <c r="V88">
        <v>209</v>
      </c>
      <c r="AH88">
        <v>1</v>
      </c>
      <c r="AL88">
        <f t="shared" si="0"/>
        <v>0.16666666666666666</v>
      </c>
      <c r="AN88">
        <f t="shared" si="1"/>
        <v>0.33333333333333331</v>
      </c>
      <c r="AP88">
        <f t="shared" si="2"/>
        <v>0</v>
      </c>
      <c r="AQ88">
        <f t="shared" si="3"/>
        <v>0</v>
      </c>
      <c r="AS88">
        <f t="shared" si="4"/>
        <v>0.33333333333333331</v>
      </c>
      <c r="AT88">
        <f t="shared" si="5"/>
        <v>0.33333333333333331</v>
      </c>
      <c r="AU88">
        <f t="shared" si="6"/>
        <v>0</v>
      </c>
      <c r="AV88">
        <f t="shared" si="7"/>
        <v>0</v>
      </c>
      <c r="AW88">
        <f t="shared" si="8"/>
        <v>0.16666666666666666</v>
      </c>
      <c r="AX88">
        <f t="shared" si="9"/>
        <v>12.166666666666666</v>
      </c>
      <c r="AY88">
        <f t="shared" si="10"/>
        <v>34.833333333333336</v>
      </c>
      <c r="AZ88">
        <f t="shared" si="11"/>
        <v>0</v>
      </c>
      <c r="BA88">
        <f t="shared" si="24"/>
        <v>0</v>
      </c>
      <c r="BB88">
        <f t="shared" si="12"/>
        <v>0</v>
      </c>
      <c r="BC88">
        <f t="shared" si="13"/>
        <v>0</v>
      </c>
      <c r="BD88">
        <f t="shared" si="14"/>
        <v>0</v>
      </c>
      <c r="BE88">
        <f t="shared" si="15"/>
        <v>0</v>
      </c>
      <c r="BF88">
        <f t="shared" si="16"/>
        <v>0</v>
      </c>
      <c r="BG88">
        <f t="shared" si="17"/>
        <v>0</v>
      </c>
      <c r="BH88">
        <f t="shared" si="18"/>
        <v>0</v>
      </c>
      <c r="BI88">
        <f t="shared" si="19"/>
        <v>0</v>
      </c>
      <c r="BJ88">
        <f t="shared" si="20"/>
        <v>0</v>
      </c>
      <c r="BK88">
        <f t="shared" si="21"/>
        <v>0.16666666666666666</v>
      </c>
      <c r="BL88">
        <f t="shared" si="22"/>
        <v>0</v>
      </c>
      <c r="BM88">
        <f t="shared" si="23"/>
        <v>0</v>
      </c>
    </row>
    <row r="89" spans="1:65" x14ac:dyDescent="0.25">
      <c r="A89">
        <v>38</v>
      </c>
      <c r="B89">
        <v>1</v>
      </c>
      <c r="C89" t="s">
        <v>64</v>
      </c>
      <c r="D89" t="s">
        <v>61</v>
      </c>
      <c r="E89" s="11">
        <v>41071</v>
      </c>
      <c r="F89" s="15" t="s">
        <v>65</v>
      </c>
      <c r="G89" s="17">
        <v>41072</v>
      </c>
      <c r="H89" s="17"/>
      <c r="I89" s="15">
        <v>2</v>
      </c>
      <c r="J89" s="16">
        <v>0</v>
      </c>
      <c r="K89" s="16">
        <v>1</v>
      </c>
      <c r="M89">
        <v>12</v>
      </c>
      <c r="P89">
        <v>4</v>
      </c>
      <c r="Q89">
        <v>2</v>
      </c>
      <c r="S89">
        <v>10</v>
      </c>
      <c r="T89">
        <v>246</v>
      </c>
      <c r="U89">
        <v>232</v>
      </c>
      <c r="V89">
        <v>66</v>
      </c>
      <c r="AH89">
        <v>2</v>
      </c>
      <c r="AI89">
        <v>1</v>
      </c>
      <c r="AL89">
        <f t="shared" si="0"/>
        <v>0</v>
      </c>
      <c r="AN89">
        <f t="shared" si="1"/>
        <v>1</v>
      </c>
      <c r="AP89">
        <f t="shared" si="2"/>
        <v>0</v>
      </c>
      <c r="AQ89">
        <f t="shared" si="3"/>
        <v>0</v>
      </c>
      <c r="AS89">
        <f t="shared" si="4"/>
        <v>0.33333333333333331</v>
      </c>
      <c r="AT89">
        <f t="shared" si="5"/>
        <v>0.16666666666666666</v>
      </c>
      <c r="AU89">
        <f t="shared" si="6"/>
        <v>0</v>
      </c>
      <c r="AV89">
        <f t="shared" si="7"/>
        <v>0.83333333333333337</v>
      </c>
      <c r="AW89">
        <f t="shared" si="8"/>
        <v>20.5</v>
      </c>
      <c r="AX89">
        <f t="shared" si="9"/>
        <v>19.333333333333332</v>
      </c>
      <c r="AY89">
        <f t="shared" si="10"/>
        <v>5.5</v>
      </c>
      <c r="AZ89">
        <f t="shared" si="11"/>
        <v>0</v>
      </c>
      <c r="BA89">
        <f t="shared" si="24"/>
        <v>0</v>
      </c>
      <c r="BB89">
        <f t="shared" si="12"/>
        <v>0</v>
      </c>
      <c r="BC89">
        <f t="shared" si="13"/>
        <v>0</v>
      </c>
      <c r="BD89">
        <f t="shared" si="14"/>
        <v>0</v>
      </c>
      <c r="BE89">
        <f t="shared" si="15"/>
        <v>0</v>
      </c>
      <c r="BF89">
        <f t="shared" si="16"/>
        <v>0</v>
      </c>
      <c r="BG89">
        <f t="shared" si="17"/>
        <v>0</v>
      </c>
      <c r="BH89">
        <f t="shared" si="18"/>
        <v>0</v>
      </c>
      <c r="BI89">
        <f t="shared" si="19"/>
        <v>0</v>
      </c>
      <c r="BJ89">
        <f t="shared" si="20"/>
        <v>0</v>
      </c>
      <c r="BK89">
        <f t="shared" si="21"/>
        <v>0.16666666666666666</v>
      </c>
      <c r="BL89">
        <f t="shared" si="22"/>
        <v>8.3333333333333329E-2</v>
      </c>
      <c r="BM89">
        <f t="shared" si="23"/>
        <v>0</v>
      </c>
    </row>
    <row r="90" spans="1:65" x14ac:dyDescent="0.25">
      <c r="A90">
        <v>39</v>
      </c>
      <c r="B90">
        <v>5</v>
      </c>
      <c r="C90" t="s">
        <v>67</v>
      </c>
      <c r="D90" t="s">
        <v>61</v>
      </c>
      <c r="E90" s="11">
        <v>41071</v>
      </c>
      <c r="F90" s="16" t="s">
        <v>69</v>
      </c>
      <c r="G90" s="17">
        <v>41079</v>
      </c>
      <c r="H90" s="15"/>
      <c r="I90" s="15">
        <v>2</v>
      </c>
      <c r="J90" s="16">
        <v>1</v>
      </c>
      <c r="K90" s="16">
        <v>2</v>
      </c>
      <c r="P90">
        <v>45</v>
      </c>
      <c r="Q90">
        <v>4</v>
      </c>
      <c r="R90">
        <v>3</v>
      </c>
      <c r="S90">
        <v>97</v>
      </c>
      <c r="T90">
        <v>130</v>
      </c>
      <c r="U90">
        <v>22</v>
      </c>
      <c r="V90">
        <v>419</v>
      </c>
      <c r="AI90">
        <v>1</v>
      </c>
      <c r="AL90">
        <f t="shared" si="0"/>
        <v>0</v>
      </c>
      <c r="AN90">
        <f t="shared" si="1"/>
        <v>0</v>
      </c>
      <c r="AP90">
        <f t="shared" si="2"/>
        <v>0</v>
      </c>
      <c r="AQ90">
        <f t="shared" si="3"/>
        <v>0</v>
      </c>
      <c r="AS90">
        <f t="shared" si="4"/>
        <v>7.5</v>
      </c>
      <c r="AT90">
        <f t="shared" si="5"/>
        <v>0.66666666666666663</v>
      </c>
      <c r="AU90">
        <f t="shared" si="6"/>
        <v>0.5</v>
      </c>
      <c r="AV90">
        <f t="shared" si="7"/>
        <v>16.166666666666668</v>
      </c>
      <c r="AW90">
        <f t="shared" si="8"/>
        <v>21.666666666666668</v>
      </c>
      <c r="AX90">
        <f t="shared" si="9"/>
        <v>3.6666666666666665</v>
      </c>
      <c r="AY90">
        <f t="shared" si="10"/>
        <v>69.833333333333329</v>
      </c>
      <c r="AZ90">
        <f t="shared" si="11"/>
        <v>0</v>
      </c>
      <c r="BA90">
        <f t="shared" si="24"/>
        <v>0</v>
      </c>
      <c r="BB90">
        <f t="shared" si="12"/>
        <v>0</v>
      </c>
      <c r="BC90">
        <f t="shared" si="13"/>
        <v>0</v>
      </c>
      <c r="BD90">
        <f t="shared" si="14"/>
        <v>0</v>
      </c>
      <c r="BE90">
        <f t="shared" si="15"/>
        <v>0</v>
      </c>
      <c r="BF90">
        <f t="shared" si="16"/>
        <v>0</v>
      </c>
      <c r="BG90">
        <f t="shared" si="17"/>
        <v>0</v>
      </c>
      <c r="BH90">
        <f t="shared" si="18"/>
        <v>0</v>
      </c>
      <c r="BI90">
        <f t="shared" si="19"/>
        <v>0</v>
      </c>
      <c r="BJ90">
        <f t="shared" si="20"/>
        <v>0</v>
      </c>
      <c r="BK90">
        <f t="shared" si="21"/>
        <v>0</v>
      </c>
      <c r="BL90">
        <f t="shared" si="22"/>
        <v>0.16666666666666666</v>
      </c>
      <c r="BM90">
        <f t="shared" si="23"/>
        <v>0</v>
      </c>
    </row>
    <row r="91" spans="1:65" x14ac:dyDescent="0.25">
      <c r="A91">
        <v>40</v>
      </c>
      <c r="B91">
        <v>2</v>
      </c>
      <c r="C91" t="s">
        <v>68</v>
      </c>
      <c r="D91" t="s">
        <v>61</v>
      </c>
      <c r="E91" s="11">
        <v>41071</v>
      </c>
      <c r="F91" s="16" t="s">
        <v>65</v>
      </c>
      <c r="G91" s="17">
        <v>41074</v>
      </c>
      <c r="H91" s="15"/>
      <c r="I91" s="15">
        <v>2</v>
      </c>
      <c r="J91" s="16">
        <v>0</v>
      </c>
      <c r="K91" s="16">
        <v>1</v>
      </c>
      <c r="M91">
        <v>74</v>
      </c>
      <c r="P91">
        <v>176</v>
      </c>
      <c r="Q91">
        <v>8</v>
      </c>
      <c r="S91">
        <v>12</v>
      </c>
      <c r="T91">
        <v>144</v>
      </c>
      <c r="U91">
        <v>378</v>
      </c>
      <c r="V91">
        <v>32</v>
      </c>
      <c r="AF91">
        <v>2</v>
      </c>
      <c r="AL91">
        <f t="shared" si="0"/>
        <v>0</v>
      </c>
      <c r="AN91">
        <f t="shared" si="1"/>
        <v>6.166666666666667</v>
      </c>
      <c r="AP91">
        <f t="shared" si="2"/>
        <v>0</v>
      </c>
      <c r="AQ91">
        <f t="shared" si="3"/>
        <v>0</v>
      </c>
      <c r="AS91">
        <f t="shared" si="4"/>
        <v>14.666666666666666</v>
      </c>
      <c r="AT91">
        <f t="shared" si="5"/>
        <v>0.66666666666666663</v>
      </c>
      <c r="AU91">
        <f t="shared" si="6"/>
        <v>0</v>
      </c>
      <c r="AV91">
        <f t="shared" si="7"/>
        <v>1</v>
      </c>
      <c r="AW91">
        <f t="shared" si="8"/>
        <v>12</v>
      </c>
      <c r="AX91">
        <f t="shared" si="9"/>
        <v>31.5</v>
      </c>
      <c r="AY91">
        <f t="shared" si="10"/>
        <v>2.6666666666666665</v>
      </c>
      <c r="AZ91">
        <f t="shared" ref="AZ91:AZ141" si="25">(K91*W91)/12</f>
        <v>0</v>
      </c>
      <c r="BA91">
        <f t="shared" si="24"/>
        <v>0</v>
      </c>
      <c r="BB91">
        <f t="shared" si="12"/>
        <v>0</v>
      </c>
      <c r="BC91">
        <f t="shared" si="13"/>
        <v>0</v>
      </c>
      <c r="BD91">
        <f t="shared" si="14"/>
        <v>0</v>
      </c>
      <c r="BE91">
        <f t="shared" si="15"/>
        <v>0</v>
      </c>
      <c r="BF91">
        <f t="shared" si="16"/>
        <v>0</v>
      </c>
      <c r="BG91">
        <f t="shared" si="17"/>
        <v>0</v>
      </c>
      <c r="BH91">
        <f t="shared" si="18"/>
        <v>0</v>
      </c>
      <c r="BI91">
        <f t="shared" si="19"/>
        <v>0.16666666666666666</v>
      </c>
      <c r="BJ91">
        <f t="shared" si="20"/>
        <v>0</v>
      </c>
      <c r="BK91">
        <f t="shared" si="21"/>
        <v>0</v>
      </c>
      <c r="BL91">
        <f t="shared" si="22"/>
        <v>0</v>
      </c>
      <c r="BM91">
        <f t="shared" si="23"/>
        <v>0</v>
      </c>
    </row>
    <row r="92" spans="1:65" x14ac:dyDescent="0.25">
      <c r="A92">
        <v>41</v>
      </c>
      <c r="B92">
        <v>6</v>
      </c>
      <c r="C92" t="s">
        <v>64</v>
      </c>
      <c r="D92" t="s">
        <v>63</v>
      </c>
      <c r="E92" s="11">
        <v>41071</v>
      </c>
      <c r="F92" s="16" t="s">
        <v>70</v>
      </c>
      <c r="G92" s="16" t="s">
        <v>66</v>
      </c>
      <c r="H92" s="15"/>
      <c r="I92" s="15">
        <v>2</v>
      </c>
      <c r="J92">
        <v>1</v>
      </c>
      <c r="K92" s="16">
        <v>2</v>
      </c>
      <c r="M92">
        <v>9</v>
      </c>
      <c r="P92">
        <v>95</v>
      </c>
      <c r="Q92">
        <v>3</v>
      </c>
      <c r="S92">
        <v>31</v>
      </c>
      <c r="U92">
        <v>29</v>
      </c>
      <c r="V92">
        <v>224</v>
      </c>
      <c r="AF92">
        <v>1</v>
      </c>
      <c r="AH92">
        <v>2</v>
      </c>
      <c r="AI92">
        <v>1</v>
      </c>
      <c r="AL92">
        <f t="shared" si="0"/>
        <v>0</v>
      </c>
      <c r="AN92">
        <f t="shared" si="1"/>
        <v>1.5</v>
      </c>
      <c r="AP92">
        <f t="shared" si="2"/>
        <v>0</v>
      </c>
      <c r="AQ92">
        <f t="shared" si="3"/>
        <v>0</v>
      </c>
      <c r="AS92">
        <f t="shared" si="4"/>
        <v>15.833333333333334</v>
      </c>
      <c r="AT92">
        <f t="shared" si="5"/>
        <v>0.5</v>
      </c>
      <c r="AU92">
        <f t="shared" si="6"/>
        <v>0</v>
      </c>
      <c r="AV92">
        <f t="shared" si="7"/>
        <v>5.166666666666667</v>
      </c>
      <c r="AW92">
        <f t="shared" si="8"/>
        <v>0</v>
      </c>
      <c r="AX92">
        <f t="shared" si="9"/>
        <v>4.833333333333333</v>
      </c>
      <c r="AY92">
        <f t="shared" si="10"/>
        <v>37.333333333333336</v>
      </c>
      <c r="AZ92">
        <f t="shared" si="25"/>
        <v>0</v>
      </c>
      <c r="BA92">
        <f t="shared" si="24"/>
        <v>0</v>
      </c>
      <c r="BB92">
        <f t="shared" si="12"/>
        <v>0</v>
      </c>
      <c r="BC92">
        <f t="shared" si="13"/>
        <v>0</v>
      </c>
      <c r="BD92">
        <f t="shared" si="14"/>
        <v>0</v>
      </c>
      <c r="BE92">
        <f t="shared" si="15"/>
        <v>0</v>
      </c>
      <c r="BF92">
        <f t="shared" si="16"/>
        <v>0</v>
      </c>
      <c r="BG92">
        <f t="shared" si="17"/>
        <v>0</v>
      </c>
      <c r="BH92">
        <f t="shared" si="18"/>
        <v>0</v>
      </c>
      <c r="BI92">
        <f t="shared" si="19"/>
        <v>0.16666666666666666</v>
      </c>
      <c r="BJ92">
        <f t="shared" si="20"/>
        <v>0</v>
      </c>
      <c r="BK92">
        <f t="shared" si="21"/>
        <v>0.33333333333333331</v>
      </c>
      <c r="BL92">
        <f t="shared" si="22"/>
        <v>0.16666666666666666</v>
      </c>
      <c r="BM92">
        <f t="shared" si="23"/>
        <v>0</v>
      </c>
    </row>
    <row r="93" spans="1:65" x14ac:dyDescent="0.25">
      <c r="A93">
        <v>42</v>
      </c>
      <c r="B93">
        <v>7</v>
      </c>
      <c r="C93" t="s">
        <v>68</v>
      </c>
      <c r="D93" t="s">
        <v>63</v>
      </c>
      <c r="E93" s="11">
        <v>41071</v>
      </c>
      <c r="F93" s="15" t="s">
        <v>65</v>
      </c>
      <c r="G93" s="17">
        <v>41073</v>
      </c>
      <c r="H93" s="15"/>
      <c r="I93" s="15">
        <v>2</v>
      </c>
      <c r="J93" s="16">
        <v>0</v>
      </c>
      <c r="K93" s="16">
        <v>1</v>
      </c>
      <c r="L93" s="16">
        <v>4</v>
      </c>
      <c r="M93">
        <v>6</v>
      </c>
      <c r="P93">
        <v>304</v>
      </c>
      <c r="Q93">
        <v>232</v>
      </c>
      <c r="S93">
        <v>26</v>
      </c>
      <c r="T93">
        <v>170</v>
      </c>
      <c r="U93">
        <v>88</v>
      </c>
      <c r="V93">
        <v>42</v>
      </c>
      <c r="AD93">
        <v>1</v>
      </c>
      <c r="AL93">
        <f t="shared" si="0"/>
        <v>0.33333333333333331</v>
      </c>
      <c r="AN93">
        <f t="shared" si="1"/>
        <v>0.5</v>
      </c>
      <c r="AP93">
        <f t="shared" si="2"/>
        <v>0</v>
      </c>
      <c r="AQ93">
        <f t="shared" si="3"/>
        <v>0</v>
      </c>
      <c r="AS93">
        <f t="shared" si="4"/>
        <v>25.333333333333332</v>
      </c>
      <c r="AT93">
        <f t="shared" si="5"/>
        <v>19.333333333333332</v>
      </c>
      <c r="AU93">
        <f t="shared" si="6"/>
        <v>0</v>
      </c>
      <c r="AV93">
        <f t="shared" si="7"/>
        <v>2.1666666666666665</v>
      </c>
      <c r="AW93">
        <f t="shared" si="8"/>
        <v>14.166666666666666</v>
      </c>
      <c r="AX93">
        <f t="shared" si="9"/>
        <v>7.333333333333333</v>
      </c>
      <c r="AY93">
        <f t="shared" si="10"/>
        <v>3.5</v>
      </c>
      <c r="AZ93">
        <f t="shared" si="25"/>
        <v>0</v>
      </c>
      <c r="BA93">
        <f t="shared" si="24"/>
        <v>0</v>
      </c>
      <c r="BB93">
        <f t="shared" si="12"/>
        <v>0</v>
      </c>
      <c r="BC93">
        <f t="shared" si="13"/>
        <v>0</v>
      </c>
      <c r="BD93">
        <f t="shared" si="14"/>
        <v>0</v>
      </c>
      <c r="BE93">
        <f t="shared" si="15"/>
        <v>0</v>
      </c>
      <c r="BF93">
        <f t="shared" si="16"/>
        <v>0</v>
      </c>
      <c r="BG93">
        <f t="shared" si="17"/>
        <v>8.3333333333333329E-2</v>
      </c>
      <c r="BH93">
        <f t="shared" si="18"/>
        <v>0</v>
      </c>
      <c r="BI93">
        <f t="shared" si="19"/>
        <v>0</v>
      </c>
      <c r="BJ93">
        <f t="shared" si="20"/>
        <v>0</v>
      </c>
      <c r="BK93">
        <f t="shared" si="21"/>
        <v>0</v>
      </c>
      <c r="BL93">
        <f t="shared" si="22"/>
        <v>0</v>
      </c>
      <c r="BM93">
        <f t="shared" si="23"/>
        <v>0</v>
      </c>
    </row>
    <row r="94" spans="1:65" x14ac:dyDescent="0.25">
      <c r="A94">
        <v>43</v>
      </c>
      <c r="B94">
        <v>3</v>
      </c>
      <c r="C94" t="s">
        <v>62</v>
      </c>
      <c r="D94" t="s">
        <v>61</v>
      </c>
      <c r="E94" s="11">
        <v>41071</v>
      </c>
      <c r="F94" s="15" t="s">
        <v>65</v>
      </c>
      <c r="G94" s="17">
        <v>41073</v>
      </c>
      <c r="H94" s="17"/>
      <c r="I94" s="12">
        <v>2</v>
      </c>
      <c r="J94">
        <v>0</v>
      </c>
      <c r="K94" s="16">
        <v>1</v>
      </c>
      <c r="P94">
        <v>24</v>
      </c>
      <c r="S94">
        <v>10</v>
      </c>
      <c r="T94">
        <v>7</v>
      </c>
      <c r="U94">
        <v>27</v>
      </c>
      <c r="V94">
        <v>13</v>
      </c>
      <c r="AI94">
        <v>1</v>
      </c>
      <c r="AL94">
        <f t="shared" si="0"/>
        <v>0</v>
      </c>
      <c r="AN94">
        <f t="shared" si="1"/>
        <v>0</v>
      </c>
      <c r="AP94">
        <f t="shared" si="2"/>
        <v>0</v>
      </c>
      <c r="AQ94">
        <f t="shared" si="3"/>
        <v>0</v>
      </c>
      <c r="AS94">
        <f t="shared" si="4"/>
        <v>2</v>
      </c>
      <c r="AT94">
        <f t="shared" si="5"/>
        <v>0</v>
      </c>
      <c r="AU94">
        <f t="shared" si="6"/>
        <v>0</v>
      </c>
      <c r="AV94">
        <f t="shared" si="7"/>
        <v>0.83333333333333337</v>
      </c>
      <c r="AW94">
        <f t="shared" si="8"/>
        <v>0.58333333333333337</v>
      </c>
      <c r="AX94">
        <f t="shared" si="9"/>
        <v>2.25</v>
      </c>
      <c r="AY94">
        <f t="shared" si="10"/>
        <v>1.0833333333333333</v>
      </c>
      <c r="AZ94">
        <f t="shared" si="25"/>
        <v>0</v>
      </c>
      <c r="BA94">
        <f t="shared" si="24"/>
        <v>0</v>
      </c>
      <c r="BB94">
        <f t="shared" si="12"/>
        <v>0</v>
      </c>
      <c r="BC94">
        <f t="shared" si="13"/>
        <v>0</v>
      </c>
      <c r="BD94">
        <f t="shared" si="14"/>
        <v>0</v>
      </c>
      <c r="BE94">
        <f t="shared" si="15"/>
        <v>0</v>
      </c>
      <c r="BF94">
        <f t="shared" si="16"/>
        <v>0</v>
      </c>
      <c r="BG94">
        <f t="shared" si="17"/>
        <v>0</v>
      </c>
      <c r="BH94">
        <f t="shared" si="18"/>
        <v>0</v>
      </c>
      <c r="BI94">
        <f t="shared" si="19"/>
        <v>0</v>
      </c>
      <c r="BJ94">
        <f t="shared" si="20"/>
        <v>0</v>
      </c>
      <c r="BK94">
        <f t="shared" si="21"/>
        <v>0</v>
      </c>
      <c r="BL94">
        <f t="shared" si="22"/>
        <v>8.3333333333333329E-2</v>
      </c>
      <c r="BM94">
        <f t="shared" si="23"/>
        <v>0</v>
      </c>
    </row>
    <row r="95" spans="1:65" x14ac:dyDescent="0.25">
      <c r="A95">
        <v>44</v>
      </c>
      <c r="B95">
        <v>4</v>
      </c>
      <c r="C95" t="s">
        <v>60</v>
      </c>
      <c r="D95" t="s">
        <v>61</v>
      </c>
      <c r="E95" s="11">
        <v>41071</v>
      </c>
      <c r="F95" s="15" t="s">
        <v>65</v>
      </c>
      <c r="G95" s="17">
        <v>41073</v>
      </c>
      <c r="H95" s="17"/>
      <c r="I95" s="15">
        <v>2</v>
      </c>
      <c r="J95" s="16">
        <v>0</v>
      </c>
      <c r="K95" s="16">
        <v>1</v>
      </c>
      <c r="M95">
        <v>74</v>
      </c>
      <c r="P95">
        <v>176</v>
      </c>
      <c r="Q95">
        <v>8</v>
      </c>
      <c r="S95">
        <v>12</v>
      </c>
      <c r="T95">
        <v>144</v>
      </c>
      <c r="U95">
        <v>378</v>
      </c>
      <c r="V95">
        <v>32</v>
      </c>
      <c r="AF95">
        <v>2</v>
      </c>
      <c r="AI95">
        <v>1</v>
      </c>
      <c r="AL95">
        <f t="shared" si="0"/>
        <v>0</v>
      </c>
      <c r="AN95">
        <f t="shared" si="1"/>
        <v>6.166666666666667</v>
      </c>
      <c r="AP95">
        <f t="shared" si="2"/>
        <v>0</v>
      </c>
      <c r="AQ95">
        <f t="shared" si="3"/>
        <v>0</v>
      </c>
      <c r="AS95">
        <f t="shared" si="4"/>
        <v>14.666666666666666</v>
      </c>
      <c r="AT95">
        <f t="shared" si="5"/>
        <v>0.66666666666666663</v>
      </c>
      <c r="AU95">
        <f t="shared" si="6"/>
        <v>0</v>
      </c>
      <c r="AV95">
        <f t="shared" si="7"/>
        <v>1</v>
      </c>
      <c r="AW95">
        <f t="shared" si="8"/>
        <v>12</v>
      </c>
      <c r="AX95">
        <f t="shared" si="9"/>
        <v>31.5</v>
      </c>
      <c r="AY95">
        <f t="shared" si="10"/>
        <v>2.6666666666666665</v>
      </c>
      <c r="AZ95">
        <f t="shared" si="25"/>
        <v>0</v>
      </c>
      <c r="BA95">
        <f t="shared" si="24"/>
        <v>0</v>
      </c>
      <c r="BB95">
        <f t="shared" si="12"/>
        <v>0</v>
      </c>
      <c r="BC95">
        <f t="shared" si="13"/>
        <v>0</v>
      </c>
      <c r="BD95">
        <f t="shared" si="14"/>
        <v>0</v>
      </c>
      <c r="BE95">
        <f t="shared" si="15"/>
        <v>0</v>
      </c>
      <c r="BF95">
        <f t="shared" si="16"/>
        <v>0</v>
      </c>
      <c r="BG95">
        <f t="shared" si="17"/>
        <v>0</v>
      </c>
      <c r="BH95">
        <f t="shared" si="18"/>
        <v>0</v>
      </c>
      <c r="BI95">
        <f t="shared" si="19"/>
        <v>0.16666666666666666</v>
      </c>
      <c r="BJ95">
        <f t="shared" si="20"/>
        <v>0</v>
      </c>
      <c r="BK95">
        <f t="shared" si="21"/>
        <v>0</v>
      </c>
      <c r="BL95">
        <f t="shared" si="22"/>
        <v>8.3333333333333329E-2</v>
      </c>
      <c r="BM95">
        <f t="shared" si="23"/>
        <v>0</v>
      </c>
    </row>
    <row r="96" spans="1:65" x14ac:dyDescent="0.25">
      <c r="A96">
        <v>45</v>
      </c>
      <c r="B96">
        <v>3</v>
      </c>
      <c r="C96" t="s">
        <v>62</v>
      </c>
      <c r="D96" t="s">
        <v>61</v>
      </c>
      <c r="E96" s="11">
        <v>41071</v>
      </c>
      <c r="F96" s="15" t="s">
        <v>65</v>
      </c>
      <c r="G96" s="17">
        <v>41073</v>
      </c>
      <c r="H96" s="17"/>
      <c r="I96" s="15">
        <v>2</v>
      </c>
      <c r="J96" s="16">
        <v>0</v>
      </c>
      <c r="K96" s="16">
        <v>1</v>
      </c>
      <c r="S96">
        <v>44</v>
      </c>
      <c r="T96">
        <v>185</v>
      </c>
      <c r="U96">
        <v>146</v>
      </c>
      <c r="V96">
        <v>43</v>
      </c>
      <c r="AL96">
        <f t="shared" si="0"/>
        <v>0</v>
      </c>
      <c r="AN96">
        <f t="shared" si="1"/>
        <v>0</v>
      </c>
      <c r="AP96">
        <f t="shared" si="2"/>
        <v>0</v>
      </c>
      <c r="AQ96">
        <f t="shared" si="3"/>
        <v>0</v>
      </c>
      <c r="AS96">
        <f t="shared" si="4"/>
        <v>0</v>
      </c>
      <c r="AT96">
        <f t="shared" si="5"/>
        <v>0</v>
      </c>
      <c r="AU96">
        <f t="shared" si="6"/>
        <v>0</v>
      </c>
      <c r="AV96">
        <f t="shared" si="7"/>
        <v>3.6666666666666665</v>
      </c>
      <c r="AW96">
        <f t="shared" si="8"/>
        <v>15.416666666666666</v>
      </c>
      <c r="AX96">
        <f t="shared" si="9"/>
        <v>12.166666666666666</v>
      </c>
      <c r="AY96">
        <f t="shared" si="10"/>
        <v>3.5833333333333335</v>
      </c>
      <c r="AZ96">
        <f t="shared" si="25"/>
        <v>0</v>
      </c>
      <c r="BA96">
        <f t="shared" si="24"/>
        <v>0</v>
      </c>
      <c r="BB96">
        <f t="shared" si="12"/>
        <v>0</v>
      </c>
      <c r="BC96">
        <f t="shared" si="13"/>
        <v>0</v>
      </c>
      <c r="BD96">
        <f t="shared" si="14"/>
        <v>0</v>
      </c>
      <c r="BE96">
        <f t="shared" si="15"/>
        <v>0</v>
      </c>
      <c r="BF96">
        <f t="shared" si="16"/>
        <v>0</v>
      </c>
      <c r="BG96">
        <f t="shared" si="17"/>
        <v>0</v>
      </c>
      <c r="BH96">
        <f t="shared" si="18"/>
        <v>0</v>
      </c>
      <c r="BI96">
        <f t="shared" si="19"/>
        <v>0</v>
      </c>
      <c r="BJ96">
        <f t="shared" si="20"/>
        <v>0</v>
      </c>
      <c r="BK96">
        <f t="shared" si="21"/>
        <v>0</v>
      </c>
      <c r="BL96">
        <f t="shared" si="22"/>
        <v>0</v>
      </c>
      <c r="BM96">
        <f t="shared" si="23"/>
        <v>0</v>
      </c>
    </row>
    <row r="97" spans="1:65" x14ac:dyDescent="0.25">
      <c r="A97">
        <v>46</v>
      </c>
      <c r="B97">
        <v>8</v>
      </c>
      <c r="C97" t="s">
        <v>62</v>
      </c>
      <c r="D97" t="s">
        <v>63</v>
      </c>
      <c r="E97" s="11">
        <v>41071</v>
      </c>
      <c r="F97" s="16" t="s">
        <v>65</v>
      </c>
      <c r="G97" s="17">
        <v>41074</v>
      </c>
      <c r="H97" s="15"/>
      <c r="I97" s="15">
        <v>2</v>
      </c>
      <c r="J97" s="16">
        <v>0</v>
      </c>
      <c r="K97" s="16">
        <v>1</v>
      </c>
      <c r="M97">
        <v>2</v>
      </c>
      <c r="P97">
        <v>2</v>
      </c>
      <c r="Q97">
        <v>2</v>
      </c>
      <c r="S97">
        <v>28</v>
      </c>
      <c r="T97">
        <v>318</v>
      </c>
      <c r="U97">
        <v>20</v>
      </c>
      <c r="V97">
        <v>216</v>
      </c>
      <c r="AD97">
        <v>1</v>
      </c>
      <c r="AL97">
        <f t="shared" si="0"/>
        <v>0</v>
      </c>
      <c r="AN97">
        <f t="shared" si="1"/>
        <v>0.16666666666666666</v>
      </c>
      <c r="AP97">
        <f t="shared" si="2"/>
        <v>0</v>
      </c>
      <c r="AQ97">
        <f t="shared" si="3"/>
        <v>0</v>
      </c>
      <c r="AS97">
        <f t="shared" si="4"/>
        <v>0.16666666666666666</v>
      </c>
      <c r="AT97">
        <f t="shared" si="5"/>
        <v>0.16666666666666666</v>
      </c>
      <c r="AU97">
        <f t="shared" si="6"/>
        <v>0</v>
      </c>
      <c r="AV97">
        <f t="shared" si="7"/>
        <v>2.3333333333333335</v>
      </c>
      <c r="AW97">
        <f t="shared" si="8"/>
        <v>26.5</v>
      </c>
      <c r="AX97">
        <f t="shared" si="9"/>
        <v>1.6666666666666667</v>
      </c>
      <c r="AY97">
        <f t="shared" si="10"/>
        <v>18</v>
      </c>
      <c r="AZ97">
        <f t="shared" si="25"/>
        <v>0</v>
      </c>
      <c r="BA97">
        <f t="shared" si="24"/>
        <v>0</v>
      </c>
      <c r="BB97">
        <f t="shared" si="12"/>
        <v>0</v>
      </c>
      <c r="BC97">
        <f t="shared" si="13"/>
        <v>0</v>
      </c>
      <c r="BD97">
        <f t="shared" si="14"/>
        <v>0</v>
      </c>
      <c r="BE97">
        <f t="shared" si="15"/>
        <v>0</v>
      </c>
      <c r="BF97">
        <f t="shared" si="16"/>
        <v>0</v>
      </c>
      <c r="BG97">
        <f t="shared" si="17"/>
        <v>8.3333333333333329E-2</v>
      </c>
      <c r="BH97">
        <f t="shared" si="18"/>
        <v>0</v>
      </c>
      <c r="BI97">
        <f t="shared" si="19"/>
        <v>0</v>
      </c>
      <c r="BJ97">
        <f t="shared" si="20"/>
        <v>0</v>
      </c>
      <c r="BK97">
        <f t="shared" si="21"/>
        <v>0</v>
      </c>
      <c r="BL97">
        <f t="shared" si="22"/>
        <v>0</v>
      </c>
      <c r="BM97">
        <f t="shared" si="23"/>
        <v>0</v>
      </c>
    </row>
    <row r="98" spans="1:65" x14ac:dyDescent="0.25">
      <c r="A98">
        <v>47</v>
      </c>
      <c r="B98">
        <v>4</v>
      </c>
      <c r="C98" t="s">
        <v>60</v>
      </c>
      <c r="D98" t="s">
        <v>61</v>
      </c>
      <c r="E98" s="11">
        <v>41071</v>
      </c>
      <c r="F98" s="16" t="s">
        <v>70</v>
      </c>
      <c r="G98" s="17">
        <v>41074</v>
      </c>
      <c r="H98" s="15"/>
      <c r="I98" s="15">
        <v>2</v>
      </c>
      <c r="J98" s="16">
        <v>1</v>
      </c>
      <c r="K98" s="16">
        <v>2</v>
      </c>
      <c r="P98">
        <v>9</v>
      </c>
      <c r="Q98">
        <v>1</v>
      </c>
      <c r="S98">
        <v>66</v>
      </c>
      <c r="U98">
        <v>56</v>
      </c>
      <c r="V98">
        <v>339</v>
      </c>
      <c r="AL98">
        <f t="shared" si="0"/>
        <v>0</v>
      </c>
      <c r="AN98">
        <f t="shared" si="1"/>
        <v>0</v>
      </c>
      <c r="AP98">
        <f t="shared" si="2"/>
        <v>0</v>
      </c>
      <c r="AQ98">
        <f t="shared" si="3"/>
        <v>0</v>
      </c>
      <c r="AS98">
        <f t="shared" si="4"/>
        <v>1.5</v>
      </c>
      <c r="AT98">
        <f t="shared" si="5"/>
        <v>0.16666666666666666</v>
      </c>
      <c r="AU98">
        <f t="shared" si="6"/>
        <v>0</v>
      </c>
      <c r="AV98">
        <f t="shared" si="7"/>
        <v>11</v>
      </c>
      <c r="AW98">
        <f t="shared" si="8"/>
        <v>0</v>
      </c>
      <c r="AX98">
        <f t="shared" si="9"/>
        <v>9.3333333333333339</v>
      </c>
      <c r="AY98">
        <f t="shared" si="10"/>
        <v>56.5</v>
      </c>
      <c r="AZ98">
        <f t="shared" si="25"/>
        <v>0</v>
      </c>
      <c r="BA98">
        <f t="shared" si="24"/>
        <v>0</v>
      </c>
      <c r="BB98">
        <f t="shared" si="12"/>
        <v>0</v>
      </c>
      <c r="BC98">
        <f t="shared" si="13"/>
        <v>0</v>
      </c>
      <c r="BD98">
        <f t="shared" si="14"/>
        <v>0</v>
      </c>
      <c r="BE98">
        <f t="shared" si="15"/>
        <v>0</v>
      </c>
      <c r="BF98">
        <f t="shared" si="16"/>
        <v>0</v>
      </c>
      <c r="BG98">
        <f t="shared" si="17"/>
        <v>0</v>
      </c>
      <c r="BH98">
        <f t="shared" si="18"/>
        <v>0</v>
      </c>
      <c r="BI98">
        <f t="shared" si="19"/>
        <v>0</v>
      </c>
      <c r="BJ98">
        <f t="shared" si="20"/>
        <v>0</v>
      </c>
      <c r="BK98">
        <f t="shared" si="21"/>
        <v>0</v>
      </c>
      <c r="BL98">
        <f t="shared" si="22"/>
        <v>0</v>
      </c>
      <c r="BM98">
        <f t="shared" si="23"/>
        <v>0</v>
      </c>
    </row>
    <row r="99" spans="1:65" x14ac:dyDescent="0.25">
      <c r="A99">
        <v>48</v>
      </c>
      <c r="B99">
        <v>7</v>
      </c>
      <c r="C99" t="s">
        <v>68</v>
      </c>
      <c r="D99" t="s">
        <v>63</v>
      </c>
      <c r="E99" s="11">
        <v>41071</v>
      </c>
      <c r="F99" s="16" t="s">
        <v>69</v>
      </c>
      <c r="G99" s="17">
        <v>41079</v>
      </c>
      <c r="H99" s="15"/>
      <c r="I99" s="15">
        <v>2</v>
      </c>
      <c r="J99" s="16">
        <v>1</v>
      </c>
      <c r="K99" s="16">
        <v>2</v>
      </c>
      <c r="M99">
        <v>124</v>
      </c>
      <c r="P99">
        <v>75</v>
      </c>
      <c r="Q99">
        <v>361</v>
      </c>
      <c r="R99">
        <v>6</v>
      </c>
      <c r="S99">
        <v>13</v>
      </c>
      <c r="T99">
        <v>21</v>
      </c>
      <c r="U99">
        <v>38</v>
      </c>
      <c r="V99">
        <v>204</v>
      </c>
      <c r="W99">
        <v>5</v>
      </c>
      <c r="AH99">
        <v>1</v>
      </c>
      <c r="AI99">
        <v>1</v>
      </c>
      <c r="AL99">
        <f t="shared" si="0"/>
        <v>0</v>
      </c>
      <c r="AN99">
        <f t="shared" si="1"/>
        <v>20.666666666666668</v>
      </c>
      <c r="AP99">
        <f t="shared" si="2"/>
        <v>0</v>
      </c>
      <c r="AQ99">
        <f t="shared" si="3"/>
        <v>0</v>
      </c>
      <c r="AS99">
        <f t="shared" si="4"/>
        <v>12.5</v>
      </c>
      <c r="AT99">
        <f t="shared" si="5"/>
        <v>60.166666666666664</v>
      </c>
      <c r="AU99">
        <f t="shared" si="6"/>
        <v>1</v>
      </c>
      <c r="AV99">
        <f t="shared" si="7"/>
        <v>2.1666666666666665</v>
      </c>
      <c r="AW99">
        <f t="shared" si="8"/>
        <v>3.5</v>
      </c>
      <c r="AX99">
        <f t="shared" si="9"/>
        <v>6.333333333333333</v>
      </c>
      <c r="AY99">
        <f t="shared" si="10"/>
        <v>34</v>
      </c>
      <c r="AZ99">
        <f t="shared" si="25"/>
        <v>0.83333333333333337</v>
      </c>
      <c r="BA99">
        <f t="shared" si="24"/>
        <v>0</v>
      </c>
      <c r="BB99">
        <f t="shared" si="12"/>
        <v>0</v>
      </c>
      <c r="BC99">
        <f t="shared" si="13"/>
        <v>0</v>
      </c>
      <c r="BD99">
        <f t="shared" si="14"/>
        <v>0</v>
      </c>
      <c r="BE99">
        <f t="shared" si="15"/>
        <v>0</v>
      </c>
      <c r="BF99">
        <f t="shared" si="16"/>
        <v>0</v>
      </c>
      <c r="BG99">
        <f t="shared" si="17"/>
        <v>0</v>
      </c>
      <c r="BH99">
        <f t="shared" si="18"/>
        <v>0</v>
      </c>
      <c r="BI99">
        <f t="shared" si="19"/>
        <v>0</v>
      </c>
      <c r="BJ99">
        <f t="shared" si="20"/>
        <v>0</v>
      </c>
      <c r="BK99">
        <f t="shared" si="21"/>
        <v>0.16666666666666666</v>
      </c>
      <c r="BL99">
        <f t="shared" si="22"/>
        <v>0.16666666666666666</v>
      </c>
      <c r="BM99">
        <f t="shared" si="23"/>
        <v>0</v>
      </c>
    </row>
    <row r="100" spans="1:65" x14ac:dyDescent="0.25">
      <c r="A100">
        <v>49</v>
      </c>
      <c r="B100">
        <v>1</v>
      </c>
      <c r="C100" t="s">
        <v>64</v>
      </c>
      <c r="D100" t="s">
        <v>61</v>
      </c>
      <c r="E100" s="11">
        <v>41071</v>
      </c>
      <c r="F100" s="16" t="s">
        <v>69</v>
      </c>
      <c r="G100" s="17">
        <v>41075</v>
      </c>
      <c r="H100" s="16" t="s">
        <v>75</v>
      </c>
      <c r="I100" s="12">
        <v>2</v>
      </c>
      <c r="J100">
        <v>2</v>
      </c>
      <c r="K100" s="16">
        <v>4</v>
      </c>
      <c r="L100">
        <v>2</v>
      </c>
      <c r="M100">
        <v>2</v>
      </c>
      <c r="P100">
        <v>37</v>
      </c>
      <c r="Q100">
        <v>1</v>
      </c>
      <c r="R100">
        <v>2</v>
      </c>
      <c r="S100">
        <v>9</v>
      </c>
      <c r="T100">
        <v>33</v>
      </c>
      <c r="U100">
        <v>14</v>
      </c>
      <c r="V100">
        <v>28</v>
      </c>
      <c r="AL100">
        <f t="shared" si="0"/>
        <v>0.66666666666666663</v>
      </c>
      <c r="AN100">
        <f t="shared" si="1"/>
        <v>0.66666666666666663</v>
      </c>
      <c r="AP100">
        <f t="shared" si="2"/>
        <v>0</v>
      </c>
      <c r="AQ100">
        <f t="shared" si="3"/>
        <v>0</v>
      </c>
      <c r="AS100">
        <f t="shared" si="4"/>
        <v>12.333333333333334</v>
      </c>
      <c r="AT100">
        <f t="shared" si="5"/>
        <v>0.33333333333333331</v>
      </c>
      <c r="AU100">
        <f t="shared" si="6"/>
        <v>0.66666666666666663</v>
      </c>
      <c r="AV100">
        <f t="shared" si="7"/>
        <v>3</v>
      </c>
      <c r="AW100">
        <f t="shared" si="8"/>
        <v>11</v>
      </c>
      <c r="AX100">
        <f t="shared" si="9"/>
        <v>4.666666666666667</v>
      </c>
      <c r="AY100">
        <f t="shared" si="10"/>
        <v>9.3333333333333339</v>
      </c>
      <c r="AZ100">
        <f t="shared" si="25"/>
        <v>0</v>
      </c>
      <c r="BA100">
        <f t="shared" si="24"/>
        <v>0</v>
      </c>
      <c r="BB100">
        <f t="shared" si="12"/>
        <v>0</v>
      </c>
      <c r="BC100">
        <f t="shared" si="13"/>
        <v>0</v>
      </c>
      <c r="BD100">
        <f t="shared" si="14"/>
        <v>0</v>
      </c>
      <c r="BE100">
        <f t="shared" si="15"/>
        <v>0</v>
      </c>
      <c r="BF100">
        <f t="shared" si="16"/>
        <v>0</v>
      </c>
      <c r="BG100">
        <f t="shared" si="17"/>
        <v>0</v>
      </c>
      <c r="BH100">
        <f t="shared" si="18"/>
        <v>0</v>
      </c>
      <c r="BI100">
        <f t="shared" si="19"/>
        <v>0</v>
      </c>
      <c r="BJ100">
        <f t="shared" si="20"/>
        <v>0</v>
      </c>
      <c r="BK100">
        <f t="shared" si="21"/>
        <v>0</v>
      </c>
      <c r="BL100">
        <f t="shared" si="22"/>
        <v>0</v>
      </c>
      <c r="BM100">
        <f t="shared" si="23"/>
        <v>0</v>
      </c>
    </row>
    <row r="101" spans="1:65" x14ac:dyDescent="0.25">
      <c r="A101">
        <v>50</v>
      </c>
      <c r="B101">
        <v>9</v>
      </c>
      <c r="C101" t="s">
        <v>60</v>
      </c>
      <c r="D101" t="s">
        <v>63</v>
      </c>
      <c r="E101" s="11">
        <v>41071</v>
      </c>
      <c r="F101" s="16" t="s">
        <v>69</v>
      </c>
      <c r="G101" s="18">
        <v>41075</v>
      </c>
      <c r="I101" s="15">
        <v>2</v>
      </c>
      <c r="J101" s="16">
        <v>1</v>
      </c>
      <c r="K101" s="16">
        <v>2</v>
      </c>
      <c r="L101">
        <v>2</v>
      </c>
      <c r="M101">
        <v>3</v>
      </c>
      <c r="P101">
        <v>24</v>
      </c>
      <c r="Q101">
        <v>1</v>
      </c>
      <c r="R101">
        <v>1</v>
      </c>
      <c r="S101">
        <v>20</v>
      </c>
      <c r="T101">
        <v>53</v>
      </c>
      <c r="U101">
        <v>10</v>
      </c>
      <c r="V101">
        <v>93</v>
      </c>
      <c r="AG101">
        <v>1</v>
      </c>
      <c r="AL101">
        <f t="shared" si="0"/>
        <v>0.33333333333333331</v>
      </c>
      <c r="AN101">
        <f t="shared" si="1"/>
        <v>0.5</v>
      </c>
      <c r="AP101">
        <f t="shared" si="2"/>
        <v>0</v>
      </c>
      <c r="AQ101">
        <f t="shared" si="3"/>
        <v>0</v>
      </c>
      <c r="AS101">
        <f t="shared" si="4"/>
        <v>4</v>
      </c>
      <c r="AT101">
        <f t="shared" si="5"/>
        <v>0.16666666666666666</v>
      </c>
      <c r="AU101">
        <f t="shared" si="6"/>
        <v>0.16666666666666666</v>
      </c>
      <c r="AV101">
        <f t="shared" si="7"/>
        <v>3.3333333333333335</v>
      </c>
      <c r="AW101">
        <f t="shared" si="8"/>
        <v>8.8333333333333339</v>
      </c>
      <c r="AX101">
        <f t="shared" si="9"/>
        <v>1.6666666666666667</v>
      </c>
      <c r="AY101">
        <f t="shared" si="10"/>
        <v>15.5</v>
      </c>
      <c r="AZ101">
        <f t="shared" si="25"/>
        <v>0</v>
      </c>
      <c r="BA101">
        <f t="shared" si="24"/>
        <v>0</v>
      </c>
      <c r="BB101">
        <f t="shared" si="12"/>
        <v>0</v>
      </c>
      <c r="BC101">
        <f t="shared" si="13"/>
        <v>0</v>
      </c>
      <c r="BD101">
        <f t="shared" si="14"/>
        <v>0</v>
      </c>
      <c r="BE101">
        <f t="shared" si="15"/>
        <v>0</v>
      </c>
      <c r="BF101">
        <f t="shared" si="16"/>
        <v>0</v>
      </c>
      <c r="BG101">
        <f t="shared" si="17"/>
        <v>0</v>
      </c>
      <c r="BH101">
        <f t="shared" si="18"/>
        <v>0</v>
      </c>
      <c r="BI101">
        <f t="shared" si="19"/>
        <v>0</v>
      </c>
      <c r="BJ101">
        <f t="shared" si="20"/>
        <v>0.16666666666666666</v>
      </c>
      <c r="BK101">
        <f t="shared" si="21"/>
        <v>0</v>
      </c>
      <c r="BL101">
        <f t="shared" si="22"/>
        <v>0</v>
      </c>
      <c r="BM101">
        <f t="shared" si="23"/>
        <v>0</v>
      </c>
    </row>
    <row r="102" spans="1:65" x14ac:dyDescent="0.25">
      <c r="A102">
        <v>1</v>
      </c>
      <c r="B102">
        <v>4</v>
      </c>
      <c r="C102" t="s">
        <v>60</v>
      </c>
      <c r="D102" t="s">
        <v>61</v>
      </c>
      <c r="E102" s="11">
        <v>41078</v>
      </c>
      <c r="F102" s="16" t="s">
        <v>69</v>
      </c>
      <c r="G102" s="18">
        <v>41080</v>
      </c>
      <c r="H102" s="11"/>
      <c r="I102" s="12">
        <v>3</v>
      </c>
      <c r="J102" s="16">
        <v>1</v>
      </c>
      <c r="K102" s="16">
        <v>2</v>
      </c>
      <c r="Q102">
        <v>2</v>
      </c>
      <c r="S102">
        <v>274</v>
      </c>
      <c r="T102">
        <v>68</v>
      </c>
      <c r="U102">
        <v>96</v>
      </c>
      <c r="V102">
        <v>617</v>
      </c>
      <c r="AL102">
        <f t="shared" si="0"/>
        <v>0</v>
      </c>
      <c r="AN102">
        <f t="shared" si="1"/>
        <v>0</v>
      </c>
      <c r="AP102">
        <f t="shared" si="2"/>
        <v>0</v>
      </c>
      <c r="AQ102">
        <f t="shared" si="3"/>
        <v>0</v>
      </c>
      <c r="AS102">
        <f t="shared" si="4"/>
        <v>0</v>
      </c>
      <c r="AT102">
        <f t="shared" si="5"/>
        <v>0.33333333333333331</v>
      </c>
      <c r="AU102">
        <f t="shared" si="6"/>
        <v>0</v>
      </c>
      <c r="AV102">
        <f t="shared" si="7"/>
        <v>45.666666666666664</v>
      </c>
      <c r="AW102">
        <f t="shared" si="8"/>
        <v>11.333333333333334</v>
      </c>
      <c r="AX102">
        <f t="shared" si="9"/>
        <v>16</v>
      </c>
      <c r="AY102">
        <f t="shared" si="10"/>
        <v>102.83333333333333</v>
      </c>
      <c r="AZ102">
        <f t="shared" si="25"/>
        <v>0</v>
      </c>
      <c r="BA102">
        <f t="shared" si="24"/>
        <v>0</v>
      </c>
      <c r="BB102">
        <f t="shared" si="12"/>
        <v>0</v>
      </c>
      <c r="BC102">
        <f t="shared" si="13"/>
        <v>0</v>
      </c>
      <c r="BD102">
        <f t="shared" si="14"/>
        <v>0</v>
      </c>
      <c r="BE102">
        <f t="shared" si="15"/>
        <v>0</v>
      </c>
      <c r="BF102">
        <f t="shared" si="16"/>
        <v>0</v>
      </c>
      <c r="BG102">
        <f t="shared" si="17"/>
        <v>0</v>
      </c>
      <c r="BH102">
        <f t="shared" si="18"/>
        <v>0</v>
      </c>
      <c r="BI102">
        <f t="shared" si="19"/>
        <v>0</v>
      </c>
      <c r="BJ102">
        <f t="shared" si="20"/>
        <v>0</v>
      </c>
      <c r="BK102">
        <f t="shared" si="21"/>
        <v>0</v>
      </c>
      <c r="BL102">
        <f t="shared" si="22"/>
        <v>0</v>
      </c>
      <c r="BM102">
        <f t="shared" si="23"/>
        <v>0</v>
      </c>
    </row>
    <row r="103" spans="1:65" x14ac:dyDescent="0.25">
      <c r="A103">
        <v>2</v>
      </c>
      <c r="B103">
        <v>8</v>
      </c>
      <c r="C103" t="s">
        <v>62</v>
      </c>
      <c r="D103" t="s">
        <v>63</v>
      </c>
      <c r="E103" s="11">
        <v>41078</v>
      </c>
      <c r="F103" s="16" t="s">
        <v>69</v>
      </c>
      <c r="G103" s="17">
        <v>41081</v>
      </c>
      <c r="H103" s="15"/>
      <c r="I103" s="15">
        <v>3</v>
      </c>
      <c r="J103" s="16">
        <v>1</v>
      </c>
      <c r="K103" s="16">
        <v>2</v>
      </c>
      <c r="Q103">
        <v>11</v>
      </c>
      <c r="S103">
        <v>67</v>
      </c>
      <c r="T103">
        <v>53</v>
      </c>
      <c r="U103">
        <v>211</v>
      </c>
      <c r="V103">
        <v>134</v>
      </c>
      <c r="AL103">
        <f t="shared" si="0"/>
        <v>0</v>
      </c>
      <c r="AN103">
        <f t="shared" si="1"/>
        <v>0</v>
      </c>
      <c r="AP103">
        <f t="shared" si="2"/>
        <v>0</v>
      </c>
      <c r="AQ103">
        <f t="shared" si="3"/>
        <v>0</v>
      </c>
      <c r="AS103">
        <f t="shared" si="4"/>
        <v>0</v>
      </c>
      <c r="AT103">
        <f t="shared" si="5"/>
        <v>1.8333333333333333</v>
      </c>
      <c r="AU103">
        <f t="shared" si="6"/>
        <v>0</v>
      </c>
      <c r="AV103">
        <f t="shared" si="7"/>
        <v>11.166666666666666</v>
      </c>
      <c r="AW103">
        <f t="shared" si="8"/>
        <v>8.8333333333333339</v>
      </c>
      <c r="AX103">
        <f t="shared" si="9"/>
        <v>35.166666666666664</v>
      </c>
      <c r="AY103">
        <f t="shared" si="10"/>
        <v>22.333333333333332</v>
      </c>
      <c r="AZ103">
        <f t="shared" si="25"/>
        <v>0</v>
      </c>
      <c r="BA103">
        <f t="shared" si="24"/>
        <v>0</v>
      </c>
      <c r="BB103">
        <f t="shared" si="12"/>
        <v>0</v>
      </c>
      <c r="BC103">
        <f t="shared" si="13"/>
        <v>0</v>
      </c>
      <c r="BD103">
        <f t="shared" si="14"/>
        <v>0</v>
      </c>
      <c r="BE103">
        <f t="shared" si="15"/>
        <v>0</v>
      </c>
      <c r="BF103">
        <f t="shared" si="16"/>
        <v>0</v>
      </c>
      <c r="BG103">
        <f t="shared" si="17"/>
        <v>0</v>
      </c>
      <c r="BH103">
        <f t="shared" si="18"/>
        <v>0</v>
      </c>
      <c r="BI103">
        <f t="shared" si="19"/>
        <v>0</v>
      </c>
      <c r="BJ103">
        <f t="shared" si="20"/>
        <v>0</v>
      </c>
      <c r="BK103">
        <f t="shared" si="21"/>
        <v>0</v>
      </c>
      <c r="BL103">
        <f t="shared" si="22"/>
        <v>0</v>
      </c>
      <c r="BM103">
        <f t="shared" si="23"/>
        <v>0</v>
      </c>
    </row>
    <row r="104" spans="1:65" x14ac:dyDescent="0.25">
      <c r="A104">
        <v>3</v>
      </c>
      <c r="B104">
        <v>3</v>
      </c>
      <c r="C104" t="s">
        <v>62</v>
      </c>
      <c r="D104" t="s">
        <v>61</v>
      </c>
      <c r="E104" s="11">
        <v>41078</v>
      </c>
      <c r="F104" s="16" t="s">
        <v>70</v>
      </c>
      <c r="G104" s="17">
        <v>41080</v>
      </c>
      <c r="H104" s="15"/>
      <c r="I104" s="15">
        <v>3</v>
      </c>
      <c r="J104" s="16">
        <v>0</v>
      </c>
      <c r="K104" s="16">
        <v>1</v>
      </c>
      <c r="S104">
        <v>11</v>
      </c>
      <c r="T104">
        <v>11</v>
      </c>
      <c r="U104">
        <v>231</v>
      </c>
      <c r="V104">
        <v>122</v>
      </c>
      <c r="AF104">
        <v>1</v>
      </c>
      <c r="AL104">
        <f t="shared" si="0"/>
        <v>0</v>
      </c>
      <c r="AN104">
        <f t="shared" si="1"/>
        <v>0</v>
      </c>
      <c r="AP104">
        <f t="shared" si="2"/>
        <v>0</v>
      </c>
      <c r="AQ104">
        <f t="shared" si="3"/>
        <v>0</v>
      </c>
      <c r="AS104">
        <f t="shared" si="4"/>
        <v>0</v>
      </c>
      <c r="AT104">
        <f t="shared" si="5"/>
        <v>0</v>
      </c>
      <c r="AU104">
        <f t="shared" si="6"/>
        <v>0</v>
      </c>
      <c r="AV104">
        <f t="shared" si="7"/>
        <v>0.91666666666666663</v>
      </c>
      <c r="AW104">
        <f t="shared" si="8"/>
        <v>0.91666666666666663</v>
      </c>
      <c r="AX104">
        <f t="shared" si="9"/>
        <v>19.25</v>
      </c>
      <c r="AY104">
        <f t="shared" si="10"/>
        <v>10.166666666666666</v>
      </c>
      <c r="AZ104">
        <f t="shared" si="25"/>
        <v>0</v>
      </c>
      <c r="BA104">
        <f t="shared" si="24"/>
        <v>0</v>
      </c>
      <c r="BB104">
        <f t="shared" si="12"/>
        <v>0</v>
      </c>
      <c r="BC104">
        <f t="shared" si="13"/>
        <v>0</v>
      </c>
      <c r="BD104">
        <f t="shared" si="14"/>
        <v>0</v>
      </c>
      <c r="BE104">
        <f t="shared" si="15"/>
        <v>0</v>
      </c>
      <c r="BF104">
        <f t="shared" si="16"/>
        <v>0</v>
      </c>
      <c r="BG104">
        <f t="shared" si="17"/>
        <v>0</v>
      </c>
      <c r="BH104">
        <f t="shared" si="18"/>
        <v>0</v>
      </c>
      <c r="BI104">
        <f t="shared" si="19"/>
        <v>8.3333333333333329E-2</v>
      </c>
      <c r="BJ104">
        <f t="shared" si="20"/>
        <v>0</v>
      </c>
      <c r="BK104">
        <f t="shared" si="21"/>
        <v>0</v>
      </c>
      <c r="BL104">
        <f t="shared" si="22"/>
        <v>0</v>
      </c>
      <c r="BM104">
        <f t="shared" si="23"/>
        <v>0</v>
      </c>
    </row>
    <row r="105" spans="1:65" x14ac:dyDescent="0.25">
      <c r="A105">
        <v>4</v>
      </c>
      <c r="B105">
        <v>6</v>
      </c>
      <c r="C105" t="s">
        <v>64</v>
      </c>
      <c r="D105" t="s">
        <v>63</v>
      </c>
      <c r="E105" s="11">
        <v>41078</v>
      </c>
      <c r="F105" s="16" t="s">
        <v>65</v>
      </c>
      <c r="G105" s="17">
        <v>41081</v>
      </c>
      <c r="H105" s="15"/>
      <c r="I105" s="15">
        <v>3</v>
      </c>
      <c r="J105" s="16">
        <v>1</v>
      </c>
      <c r="K105" s="16">
        <v>2</v>
      </c>
      <c r="M105">
        <v>40</v>
      </c>
      <c r="P105">
        <v>98</v>
      </c>
      <c r="Q105">
        <v>168</v>
      </c>
      <c r="S105">
        <v>124</v>
      </c>
      <c r="T105">
        <v>90</v>
      </c>
      <c r="U105">
        <v>10</v>
      </c>
      <c r="V105">
        <v>160</v>
      </c>
      <c r="AL105">
        <f t="shared" si="0"/>
        <v>0</v>
      </c>
      <c r="AN105">
        <f t="shared" si="1"/>
        <v>6.666666666666667</v>
      </c>
      <c r="AP105">
        <f t="shared" si="2"/>
        <v>0</v>
      </c>
      <c r="AQ105">
        <f t="shared" si="3"/>
        <v>0</v>
      </c>
      <c r="AS105">
        <f t="shared" si="4"/>
        <v>16.333333333333332</v>
      </c>
      <c r="AT105">
        <f t="shared" si="5"/>
        <v>28</v>
      </c>
      <c r="AU105">
        <f t="shared" si="6"/>
        <v>0</v>
      </c>
      <c r="AV105">
        <f t="shared" si="7"/>
        <v>20.666666666666668</v>
      </c>
      <c r="AW105">
        <f t="shared" si="8"/>
        <v>15</v>
      </c>
      <c r="AX105">
        <f t="shared" si="9"/>
        <v>1.6666666666666667</v>
      </c>
      <c r="AY105">
        <f t="shared" si="10"/>
        <v>26.666666666666668</v>
      </c>
      <c r="AZ105">
        <f t="shared" si="25"/>
        <v>0</v>
      </c>
      <c r="BA105">
        <f t="shared" si="24"/>
        <v>0</v>
      </c>
      <c r="BB105">
        <f t="shared" si="12"/>
        <v>0</v>
      </c>
      <c r="BC105">
        <f t="shared" si="13"/>
        <v>0</v>
      </c>
      <c r="BD105">
        <f t="shared" si="14"/>
        <v>0</v>
      </c>
      <c r="BE105">
        <f t="shared" si="15"/>
        <v>0</v>
      </c>
      <c r="BF105">
        <f t="shared" si="16"/>
        <v>0</v>
      </c>
      <c r="BG105">
        <f t="shared" si="17"/>
        <v>0</v>
      </c>
      <c r="BH105">
        <f t="shared" si="18"/>
        <v>0</v>
      </c>
      <c r="BI105">
        <f t="shared" si="19"/>
        <v>0</v>
      </c>
      <c r="BJ105">
        <f t="shared" si="20"/>
        <v>0</v>
      </c>
      <c r="BK105">
        <f t="shared" si="21"/>
        <v>0</v>
      </c>
      <c r="BL105">
        <f t="shared" si="22"/>
        <v>0</v>
      </c>
      <c r="BM105">
        <f t="shared" si="23"/>
        <v>0</v>
      </c>
    </row>
    <row r="106" spans="1:65" x14ac:dyDescent="0.25">
      <c r="A106">
        <v>5</v>
      </c>
      <c r="B106">
        <v>3</v>
      </c>
      <c r="C106" t="s">
        <v>62</v>
      </c>
      <c r="D106" t="s">
        <v>61</v>
      </c>
      <c r="E106" s="11">
        <v>41078</v>
      </c>
      <c r="F106" s="15" t="s">
        <v>65</v>
      </c>
      <c r="G106" s="17">
        <v>41080</v>
      </c>
      <c r="H106" s="15"/>
      <c r="I106" s="15">
        <v>3</v>
      </c>
      <c r="J106" s="16">
        <v>0</v>
      </c>
      <c r="K106" s="16">
        <v>1</v>
      </c>
      <c r="M106">
        <v>4</v>
      </c>
      <c r="P106">
        <v>4</v>
      </c>
      <c r="Q106">
        <v>6</v>
      </c>
      <c r="R106">
        <v>2</v>
      </c>
      <c r="S106">
        <v>114</v>
      </c>
      <c r="T106">
        <v>1442</v>
      </c>
      <c r="U106">
        <v>146</v>
      </c>
      <c r="V106">
        <v>110</v>
      </c>
      <c r="AL106">
        <f t="shared" si="0"/>
        <v>0</v>
      </c>
      <c r="AN106">
        <f t="shared" si="1"/>
        <v>0.33333333333333331</v>
      </c>
      <c r="AP106">
        <f t="shared" si="2"/>
        <v>0</v>
      </c>
      <c r="AQ106">
        <f t="shared" si="3"/>
        <v>0</v>
      </c>
      <c r="AS106">
        <f t="shared" si="4"/>
        <v>0.33333333333333331</v>
      </c>
      <c r="AT106">
        <f t="shared" si="5"/>
        <v>0.5</v>
      </c>
      <c r="AU106">
        <f t="shared" si="6"/>
        <v>0.16666666666666666</v>
      </c>
      <c r="AV106">
        <f t="shared" si="7"/>
        <v>9.5</v>
      </c>
      <c r="AW106">
        <f t="shared" si="8"/>
        <v>120.16666666666667</v>
      </c>
      <c r="AX106">
        <f t="shared" si="9"/>
        <v>12.166666666666666</v>
      </c>
      <c r="AY106">
        <f t="shared" si="10"/>
        <v>9.1666666666666661</v>
      </c>
      <c r="AZ106">
        <f t="shared" si="25"/>
        <v>0</v>
      </c>
      <c r="BA106">
        <f t="shared" si="24"/>
        <v>0</v>
      </c>
      <c r="BB106">
        <f t="shared" si="12"/>
        <v>0</v>
      </c>
      <c r="BC106">
        <f t="shared" si="13"/>
        <v>0</v>
      </c>
      <c r="BD106">
        <f t="shared" si="14"/>
        <v>0</v>
      </c>
      <c r="BE106">
        <f t="shared" si="15"/>
        <v>0</v>
      </c>
      <c r="BF106">
        <f t="shared" si="16"/>
        <v>0</v>
      </c>
      <c r="BG106">
        <f t="shared" si="17"/>
        <v>0</v>
      </c>
      <c r="BH106">
        <f t="shared" si="18"/>
        <v>0</v>
      </c>
      <c r="BI106">
        <f t="shared" si="19"/>
        <v>0</v>
      </c>
      <c r="BJ106">
        <f t="shared" si="20"/>
        <v>0</v>
      </c>
      <c r="BK106">
        <f t="shared" si="21"/>
        <v>0</v>
      </c>
      <c r="BL106">
        <f t="shared" si="22"/>
        <v>0</v>
      </c>
      <c r="BM106">
        <f t="shared" si="23"/>
        <v>0</v>
      </c>
    </row>
    <row r="107" spans="1:65" x14ac:dyDescent="0.25">
      <c r="A107">
        <v>6</v>
      </c>
      <c r="B107">
        <v>1</v>
      </c>
      <c r="C107" t="s">
        <v>64</v>
      </c>
      <c r="D107" t="s">
        <v>61</v>
      </c>
      <c r="E107" s="11">
        <v>41078</v>
      </c>
      <c r="F107" s="15" t="s">
        <v>65</v>
      </c>
      <c r="G107" s="16" t="s">
        <v>66</v>
      </c>
      <c r="H107" s="15"/>
      <c r="I107" s="15">
        <v>3</v>
      </c>
      <c r="J107">
        <v>2</v>
      </c>
      <c r="K107" s="16">
        <v>4</v>
      </c>
      <c r="P107">
        <v>4</v>
      </c>
      <c r="Q107">
        <v>6</v>
      </c>
      <c r="S107">
        <v>12</v>
      </c>
      <c r="T107">
        <v>324</v>
      </c>
      <c r="U107">
        <v>440</v>
      </c>
      <c r="V107">
        <v>910</v>
      </c>
      <c r="AI107">
        <v>2</v>
      </c>
      <c r="AL107">
        <f t="shared" si="0"/>
        <v>0</v>
      </c>
      <c r="AN107">
        <f t="shared" si="1"/>
        <v>0</v>
      </c>
      <c r="AP107">
        <f t="shared" si="2"/>
        <v>0</v>
      </c>
      <c r="AQ107">
        <f t="shared" si="3"/>
        <v>0</v>
      </c>
      <c r="AS107">
        <f t="shared" si="4"/>
        <v>1.3333333333333333</v>
      </c>
      <c r="AT107">
        <f t="shared" si="5"/>
        <v>2</v>
      </c>
      <c r="AU107">
        <f t="shared" si="6"/>
        <v>0</v>
      </c>
      <c r="AV107">
        <f t="shared" si="7"/>
        <v>4</v>
      </c>
      <c r="AW107">
        <f t="shared" si="8"/>
        <v>108</v>
      </c>
      <c r="AX107">
        <f t="shared" si="9"/>
        <v>146.66666666666666</v>
      </c>
      <c r="AY107">
        <f t="shared" si="10"/>
        <v>303.33333333333331</v>
      </c>
      <c r="AZ107">
        <f t="shared" si="25"/>
        <v>0</v>
      </c>
      <c r="BA107">
        <f t="shared" si="24"/>
        <v>0</v>
      </c>
      <c r="BB107">
        <f t="shared" si="12"/>
        <v>0</v>
      </c>
      <c r="BC107">
        <f t="shared" si="13"/>
        <v>0</v>
      </c>
      <c r="BD107">
        <f t="shared" si="14"/>
        <v>0</v>
      </c>
      <c r="BE107">
        <f t="shared" si="15"/>
        <v>0</v>
      </c>
      <c r="BF107">
        <f t="shared" si="16"/>
        <v>0</v>
      </c>
      <c r="BG107">
        <f t="shared" si="17"/>
        <v>0</v>
      </c>
      <c r="BH107">
        <f t="shared" si="18"/>
        <v>0</v>
      </c>
      <c r="BI107">
        <f t="shared" si="19"/>
        <v>0</v>
      </c>
      <c r="BJ107">
        <f t="shared" si="20"/>
        <v>0</v>
      </c>
      <c r="BK107">
        <f t="shared" si="21"/>
        <v>0</v>
      </c>
      <c r="BL107">
        <f t="shared" si="22"/>
        <v>0.66666666666666663</v>
      </c>
      <c r="BM107">
        <f t="shared" si="23"/>
        <v>0</v>
      </c>
    </row>
    <row r="108" spans="1:65" x14ac:dyDescent="0.25">
      <c r="A108">
        <v>7</v>
      </c>
      <c r="B108">
        <v>4</v>
      </c>
      <c r="C108" t="s">
        <v>60</v>
      </c>
      <c r="D108" t="s">
        <v>61</v>
      </c>
      <c r="E108" s="11">
        <v>41078</v>
      </c>
      <c r="F108" s="16" t="s">
        <v>70</v>
      </c>
      <c r="G108" s="17">
        <v>41080</v>
      </c>
      <c r="H108" s="15"/>
      <c r="I108" s="15">
        <v>3</v>
      </c>
      <c r="J108" s="16">
        <v>0</v>
      </c>
      <c r="K108" s="16">
        <v>1</v>
      </c>
      <c r="M108">
        <v>6</v>
      </c>
      <c r="P108">
        <v>1</v>
      </c>
      <c r="Q108">
        <v>1</v>
      </c>
      <c r="S108">
        <v>245</v>
      </c>
      <c r="T108">
        <v>20</v>
      </c>
      <c r="U108">
        <v>494</v>
      </c>
      <c r="V108">
        <v>1501</v>
      </c>
      <c r="AL108">
        <f t="shared" si="0"/>
        <v>0</v>
      </c>
      <c r="AN108">
        <f t="shared" si="1"/>
        <v>0.5</v>
      </c>
      <c r="AP108">
        <f t="shared" si="2"/>
        <v>0</v>
      </c>
      <c r="AQ108">
        <f t="shared" si="3"/>
        <v>0</v>
      </c>
      <c r="AS108">
        <f t="shared" si="4"/>
        <v>8.3333333333333329E-2</v>
      </c>
      <c r="AT108">
        <f t="shared" si="5"/>
        <v>8.3333333333333329E-2</v>
      </c>
      <c r="AU108">
        <f t="shared" si="6"/>
        <v>0</v>
      </c>
      <c r="AV108">
        <f t="shared" si="7"/>
        <v>20.416666666666668</v>
      </c>
      <c r="AW108">
        <f t="shared" si="8"/>
        <v>1.6666666666666667</v>
      </c>
      <c r="AX108">
        <f t="shared" si="9"/>
        <v>41.166666666666664</v>
      </c>
      <c r="AY108">
        <f t="shared" si="10"/>
        <v>125.08333333333333</v>
      </c>
      <c r="AZ108">
        <f t="shared" si="25"/>
        <v>0</v>
      </c>
      <c r="BA108">
        <f t="shared" si="24"/>
        <v>0</v>
      </c>
      <c r="BB108">
        <f t="shared" si="12"/>
        <v>0</v>
      </c>
      <c r="BC108">
        <f t="shared" si="13"/>
        <v>0</v>
      </c>
      <c r="BD108">
        <f t="shared" si="14"/>
        <v>0</v>
      </c>
      <c r="BE108">
        <f t="shared" si="15"/>
        <v>0</v>
      </c>
      <c r="BF108">
        <f t="shared" si="16"/>
        <v>0</v>
      </c>
      <c r="BG108">
        <f t="shared" si="17"/>
        <v>0</v>
      </c>
      <c r="BH108">
        <f t="shared" si="18"/>
        <v>0</v>
      </c>
      <c r="BI108">
        <f t="shared" si="19"/>
        <v>0</v>
      </c>
      <c r="BJ108">
        <f t="shared" si="20"/>
        <v>0</v>
      </c>
      <c r="BK108">
        <f t="shared" si="21"/>
        <v>0</v>
      </c>
      <c r="BL108">
        <f t="shared" si="22"/>
        <v>0</v>
      </c>
      <c r="BM108">
        <f t="shared" si="23"/>
        <v>0</v>
      </c>
    </row>
    <row r="109" spans="1:65" x14ac:dyDescent="0.25">
      <c r="A109">
        <v>8</v>
      </c>
      <c r="B109">
        <v>10</v>
      </c>
      <c r="C109" t="s">
        <v>67</v>
      </c>
      <c r="D109" t="s">
        <v>63</v>
      </c>
      <c r="E109" s="11">
        <v>41078</v>
      </c>
      <c r="F109" s="16" t="s">
        <v>69</v>
      </c>
      <c r="G109" s="17">
        <v>41081</v>
      </c>
      <c r="H109" s="15"/>
      <c r="I109" s="15">
        <v>3</v>
      </c>
      <c r="J109" s="16">
        <v>0</v>
      </c>
      <c r="K109" s="16">
        <v>1</v>
      </c>
      <c r="Q109">
        <v>20</v>
      </c>
      <c r="S109">
        <v>94</v>
      </c>
      <c r="T109">
        <v>26</v>
      </c>
      <c r="U109">
        <v>95</v>
      </c>
      <c r="V109">
        <v>206</v>
      </c>
      <c r="AL109">
        <f t="shared" si="0"/>
        <v>0</v>
      </c>
      <c r="AN109">
        <f t="shared" si="1"/>
        <v>0</v>
      </c>
      <c r="AP109">
        <f t="shared" si="2"/>
        <v>0</v>
      </c>
      <c r="AQ109">
        <f t="shared" si="3"/>
        <v>0</v>
      </c>
      <c r="AS109">
        <f t="shared" si="4"/>
        <v>0</v>
      </c>
      <c r="AT109">
        <f t="shared" si="5"/>
        <v>1.6666666666666667</v>
      </c>
      <c r="AU109">
        <f t="shared" si="6"/>
        <v>0</v>
      </c>
      <c r="AV109">
        <f t="shared" si="7"/>
        <v>7.833333333333333</v>
      </c>
      <c r="AW109">
        <f t="shared" si="8"/>
        <v>2.1666666666666665</v>
      </c>
      <c r="AX109">
        <f t="shared" si="9"/>
        <v>7.916666666666667</v>
      </c>
      <c r="AY109">
        <f t="shared" si="10"/>
        <v>17.166666666666668</v>
      </c>
      <c r="AZ109">
        <f t="shared" si="25"/>
        <v>0</v>
      </c>
      <c r="BA109">
        <f t="shared" si="24"/>
        <v>0</v>
      </c>
      <c r="BB109">
        <f t="shared" si="12"/>
        <v>0</v>
      </c>
      <c r="BC109">
        <f t="shared" si="13"/>
        <v>0</v>
      </c>
      <c r="BD109">
        <f t="shared" si="14"/>
        <v>0</v>
      </c>
      <c r="BE109">
        <f t="shared" si="15"/>
        <v>0</v>
      </c>
      <c r="BF109">
        <f t="shared" si="16"/>
        <v>0</v>
      </c>
      <c r="BG109">
        <f t="shared" si="17"/>
        <v>0</v>
      </c>
      <c r="BH109">
        <f t="shared" si="18"/>
        <v>0</v>
      </c>
      <c r="BI109">
        <f t="shared" si="19"/>
        <v>0</v>
      </c>
      <c r="BJ109">
        <f t="shared" si="20"/>
        <v>0</v>
      </c>
      <c r="BK109">
        <f t="shared" si="21"/>
        <v>0</v>
      </c>
      <c r="BL109">
        <f t="shared" si="22"/>
        <v>0</v>
      </c>
      <c r="BM109">
        <f t="shared" si="23"/>
        <v>0</v>
      </c>
    </row>
    <row r="110" spans="1:65" x14ac:dyDescent="0.25">
      <c r="A110">
        <v>9</v>
      </c>
      <c r="B110">
        <v>5</v>
      </c>
      <c r="C110" t="s">
        <v>67</v>
      </c>
      <c r="D110" t="s">
        <v>61</v>
      </c>
      <c r="E110" s="11">
        <v>41078</v>
      </c>
      <c r="F110" s="16" t="s">
        <v>70</v>
      </c>
      <c r="G110" s="17">
        <v>41081</v>
      </c>
      <c r="H110" s="15"/>
      <c r="I110" s="15">
        <v>3</v>
      </c>
      <c r="J110" s="16">
        <v>0</v>
      </c>
      <c r="K110" s="16">
        <v>1</v>
      </c>
      <c r="Q110">
        <v>3</v>
      </c>
      <c r="S110">
        <v>22</v>
      </c>
      <c r="T110">
        <v>9</v>
      </c>
      <c r="U110">
        <v>1782</v>
      </c>
      <c r="V110">
        <v>128</v>
      </c>
      <c r="AF110">
        <v>1</v>
      </c>
      <c r="AL110">
        <f t="shared" si="0"/>
        <v>0</v>
      </c>
      <c r="AN110">
        <f t="shared" si="1"/>
        <v>0</v>
      </c>
      <c r="AP110">
        <f t="shared" si="2"/>
        <v>0</v>
      </c>
      <c r="AQ110">
        <f t="shared" si="3"/>
        <v>0</v>
      </c>
      <c r="AS110">
        <f t="shared" si="4"/>
        <v>0</v>
      </c>
      <c r="AT110">
        <f t="shared" si="5"/>
        <v>0.25</v>
      </c>
      <c r="AU110">
        <f t="shared" si="6"/>
        <v>0</v>
      </c>
      <c r="AV110">
        <f t="shared" si="7"/>
        <v>1.8333333333333333</v>
      </c>
      <c r="AW110">
        <f t="shared" si="8"/>
        <v>0.75</v>
      </c>
      <c r="AX110">
        <f t="shared" si="9"/>
        <v>148.5</v>
      </c>
      <c r="AY110">
        <f t="shared" si="10"/>
        <v>10.666666666666666</v>
      </c>
      <c r="AZ110">
        <f t="shared" si="25"/>
        <v>0</v>
      </c>
      <c r="BA110">
        <f t="shared" si="24"/>
        <v>0</v>
      </c>
      <c r="BB110">
        <f t="shared" si="12"/>
        <v>0</v>
      </c>
      <c r="BC110">
        <f t="shared" si="13"/>
        <v>0</v>
      </c>
      <c r="BD110">
        <f t="shared" si="14"/>
        <v>0</v>
      </c>
      <c r="BE110">
        <f t="shared" si="15"/>
        <v>0</v>
      </c>
      <c r="BF110">
        <f t="shared" si="16"/>
        <v>0</v>
      </c>
      <c r="BG110">
        <f t="shared" si="17"/>
        <v>0</v>
      </c>
      <c r="BH110">
        <f t="shared" si="18"/>
        <v>0</v>
      </c>
      <c r="BI110">
        <f t="shared" si="19"/>
        <v>8.3333333333333329E-2</v>
      </c>
      <c r="BJ110">
        <f t="shared" si="20"/>
        <v>0</v>
      </c>
      <c r="BK110">
        <f t="shared" si="21"/>
        <v>0</v>
      </c>
      <c r="BL110">
        <f t="shared" si="22"/>
        <v>0</v>
      </c>
      <c r="BM110">
        <f t="shared" si="23"/>
        <v>0</v>
      </c>
    </row>
    <row r="111" spans="1:65" x14ac:dyDescent="0.25">
      <c r="A111">
        <v>10</v>
      </c>
      <c r="B111">
        <v>2</v>
      </c>
      <c r="C111" t="s">
        <v>68</v>
      </c>
      <c r="D111" t="s">
        <v>61</v>
      </c>
      <c r="E111" s="11">
        <v>41078</v>
      </c>
      <c r="F111" s="15" t="s">
        <v>65</v>
      </c>
      <c r="G111" s="16" t="s">
        <v>66</v>
      </c>
      <c r="H111" s="15"/>
      <c r="I111" s="15">
        <v>3</v>
      </c>
      <c r="J111">
        <v>1</v>
      </c>
      <c r="K111" s="16">
        <v>2</v>
      </c>
      <c r="L111">
        <v>5</v>
      </c>
      <c r="P111">
        <v>42</v>
      </c>
      <c r="S111">
        <v>100</v>
      </c>
      <c r="T111">
        <v>182</v>
      </c>
      <c r="U111">
        <v>464</v>
      </c>
      <c r="V111">
        <v>448</v>
      </c>
      <c r="AL111">
        <f t="shared" si="0"/>
        <v>0.83333333333333337</v>
      </c>
      <c r="AN111">
        <f t="shared" si="1"/>
        <v>0</v>
      </c>
      <c r="AP111">
        <f t="shared" si="2"/>
        <v>0</v>
      </c>
      <c r="AQ111">
        <f t="shared" si="3"/>
        <v>0</v>
      </c>
      <c r="AS111">
        <f t="shared" si="4"/>
        <v>7</v>
      </c>
      <c r="AT111">
        <f t="shared" si="5"/>
        <v>0</v>
      </c>
      <c r="AU111">
        <f t="shared" si="6"/>
        <v>0</v>
      </c>
      <c r="AV111">
        <f t="shared" si="7"/>
        <v>16.666666666666668</v>
      </c>
      <c r="AW111">
        <f t="shared" si="8"/>
        <v>30.333333333333332</v>
      </c>
      <c r="AX111">
        <f t="shared" si="9"/>
        <v>77.333333333333329</v>
      </c>
      <c r="AY111">
        <f t="shared" si="10"/>
        <v>74.666666666666671</v>
      </c>
      <c r="AZ111">
        <f t="shared" si="25"/>
        <v>0</v>
      </c>
      <c r="BA111">
        <f t="shared" si="24"/>
        <v>0</v>
      </c>
      <c r="BB111">
        <f t="shared" si="12"/>
        <v>0</v>
      </c>
      <c r="BC111">
        <f t="shared" si="13"/>
        <v>0</v>
      </c>
      <c r="BD111">
        <f t="shared" si="14"/>
        <v>0</v>
      </c>
      <c r="BE111">
        <f t="shared" si="15"/>
        <v>0</v>
      </c>
      <c r="BF111">
        <f t="shared" si="16"/>
        <v>0</v>
      </c>
      <c r="BG111">
        <f t="shared" si="17"/>
        <v>0</v>
      </c>
      <c r="BH111">
        <f t="shared" si="18"/>
        <v>0</v>
      </c>
      <c r="BI111">
        <f t="shared" si="19"/>
        <v>0</v>
      </c>
      <c r="BJ111">
        <f t="shared" si="20"/>
        <v>0</v>
      </c>
      <c r="BK111">
        <f t="shared" si="21"/>
        <v>0</v>
      </c>
      <c r="BL111">
        <f t="shared" si="22"/>
        <v>0</v>
      </c>
      <c r="BM111">
        <f t="shared" si="23"/>
        <v>0</v>
      </c>
    </row>
    <row r="112" spans="1:65" x14ac:dyDescent="0.25">
      <c r="A112">
        <v>11</v>
      </c>
      <c r="B112">
        <v>7</v>
      </c>
      <c r="C112" t="s">
        <v>68</v>
      </c>
      <c r="D112" t="s">
        <v>63</v>
      </c>
      <c r="E112" s="11">
        <v>41078</v>
      </c>
      <c r="F112" s="16" t="s">
        <v>69</v>
      </c>
      <c r="G112" s="17">
        <v>41082</v>
      </c>
      <c r="H112" s="15"/>
      <c r="I112" s="15">
        <v>3</v>
      </c>
      <c r="J112" s="16">
        <v>1</v>
      </c>
      <c r="K112" s="16">
        <v>2</v>
      </c>
      <c r="M112">
        <v>2</v>
      </c>
      <c r="P112">
        <v>111</v>
      </c>
      <c r="Q112">
        <v>393</v>
      </c>
      <c r="S112">
        <v>128</v>
      </c>
      <c r="T112">
        <v>62</v>
      </c>
      <c r="U112">
        <v>42</v>
      </c>
      <c r="V112">
        <v>147</v>
      </c>
      <c r="AL112">
        <f t="shared" si="0"/>
        <v>0</v>
      </c>
      <c r="AN112">
        <f t="shared" si="1"/>
        <v>0.33333333333333331</v>
      </c>
      <c r="AP112">
        <f t="shared" si="2"/>
        <v>0</v>
      </c>
      <c r="AQ112">
        <f t="shared" si="3"/>
        <v>0</v>
      </c>
      <c r="AS112">
        <f t="shared" si="4"/>
        <v>18.5</v>
      </c>
      <c r="AT112">
        <f t="shared" si="5"/>
        <v>65.5</v>
      </c>
      <c r="AU112">
        <f t="shared" si="6"/>
        <v>0</v>
      </c>
      <c r="AV112">
        <f t="shared" si="7"/>
        <v>21.333333333333332</v>
      </c>
      <c r="AW112">
        <f t="shared" si="8"/>
        <v>10.333333333333334</v>
      </c>
      <c r="AX112">
        <f t="shared" si="9"/>
        <v>7</v>
      </c>
      <c r="AY112">
        <f t="shared" si="10"/>
        <v>24.5</v>
      </c>
      <c r="AZ112">
        <f t="shared" si="25"/>
        <v>0</v>
      </c>
      <c r="BA112">
        <f t="shared" si="24"/>
        <v>0</v>
      </c>
      <c r="BB112">
        <f t="shared" si="12"/>
        <v>0</v>
      </c>
      <c r="BC112">
        <f t="shared" si="13"/>
        <v>0</v>
      </c>
      <c r="BD112">
        <f t="shared" si="14"/>
        <v>0</v>
      </c>
      <c r="BE112">
        <f t="shared" si="15"/>
        <v>0</v>
      </c>
      <c r="BF112">
        <f t="shared" si="16"/>
        <v>0</v>
      </c>
      <c r="BG112">
        <f t="shared" si="17"/>
        <v>0</v>
      </c>
      <c r="BH112">
        <f t="shared" si="18"/>
        <v>0</v>
      </c>
      <c r="BI112">
        <f t="shared" si="19"/>
        <v>0</v>
      </c>
      <c r="BJ112">
        <f t="shared" si="20"/>
        <v>0</v>
      </c>
      <c r="BK112">
        <f t="shared" si="21"/>
        <v>0</v>
      </c>
      <c r="BL112">
        <f t="shared" si="22"/>
        <v>0</v>
      </c>
      <c r="BM112">
        <f t="shared" si="23"/>
        <v>0</v>
      </c>
    </row>
    <row r="113" spans="1:65" x14ac:dyDescent="0.25">
      <c r="A113">
        <v>12</v>
      </c>
      <c r="B113">
        <v>2</v>
      </c>
      <c r="C113" t="s">
        <v>68</v>
      </c>
      <c r="D113" t="s">
        <v>61</v>
      </c>
      <c r="E113" s="11">
        <v>41078</v>
      </c>
      <c r="F113" s="16" t="s">
        <v>69</v>
      </c>
      <c r="G113" s="17">
        <v>41082</v>
      </c>
      <c r="H113" s="15"/>
      <c r="I113" s="15">
        <v>3</v>
      </c>
      <c r="J113" s="16">
        <v>1</v>
      </c>
      <c r="K113" s="16">
        <v>2</v>
      </c>
      <c r="M113">
        <v>18</v>
      </c>
      <c r="P113">
        <v>93</v>
      </c>
      <c r="Q113">
        <v>184</v>
      </c>
      <c r="R113">
        <v>22</v>
      </c>
      <c r="S113">
        <v>33</v>
      </c>
      <c r="T113">
        <v>74</v>
      </c>
      <c r="U113">
        <v>118</v>
      </c>
      <c r="V113">
        <v>32</v>
      </c>
      <c r="AL113">
        <f t="shared" si="0"/>
        <v>0</v>
      </c>
      <c r="AN113">
        <f t="shared" si="1"/>
        <v>3</v>
      </c>
      <c r="AP113">
        <f t="shared" si="2"/>
        <v>0</v>
      </c>
      <c r="AQ113">
        <f t="shared" si="3"/>
        <v>0</v>
      </c>
      <c r="AS113">
        <f t="shared" si="4"/>
        <v>15.5</v>
      </c>
      <c r="AT113">
        <f t="shared" si="5"/>
        <v>30.666666666666668</v>
      </c>
      <c r="AU113">
        <f t="shared" si="6"/>
        <v>3.6666666666666665</v>
      </c>
      <c r="AV113">
        <f t="shared" si="7"/>
        <v>5.5</v>
      </c>
      <c r="AW113">
        <f t="shared" si="8"/>
        <v>12.333333333333334</v>
      </c>
      <c r="AX113">
        <f t="shared" si="9"/>
        <v>19.666666666666668</v>
      </c>
      <c r="AY113">
        <f t="shared" si="10"/>
        <v>5.333333333333333</v>
      </c>
      <c r="AZ113">
        <f t="shared" si="25"/>
        <v>0</v>
      </c>
      <c r="BA113">
        <f t="shared" si="24"/>
        <v>0</v>
      </c>
      <c r="BB113">
        <f t="shared" si="12"/>
        <v>0</v>
      </c>
      <c r="BC113">
        <f t="shared" si="13"/>
        <v>0</v>
      </c>
      <c r="BD113">
        <f t="shared" si="14"/>
        <v>0</v>
      </c>
      <c r="BE113">
        <f t="shared" si="15"/>
        <v>0</v>
      </c>
      <c r="BF113">
        <f t="shared" si="16"/>
        <v>0</v>
      </c>
      <c r="BG113">
        <f t="shared" si="17"/>
        <v>0</v>
      </c>
      <c r="BH113">
        <f t="shared" si="18"/>
        <v>0</v>
      </c>
      <c r="BI113">
        <f t="shared" si="19"/>
        <v>0</v>
      </c>
      <c r="BJ113">
        <f t="shared" si="20"/>
        <v>0</v>
      </c>
      <c r="BK113">
        <f t="shared" si="21"/>
        <v>0</v>
      </c>
      <c r="BL113">
        <f t="shared" si="22"/>
        <v>0</v>
      </c>
      <c r="BM113">
        <f t="shared" si="23"/>
        <v>0</v>
      </c>
    </row>
    <row r="114" spans="1:65" x14ac:dyDescent="0.25">
      <c r="A114">
        <v>13</v>
      </c>
      <c r="B114">
        <v>6</v>
      </c>
      <c r="C114" t="s">
        <v>64</v>
      </c>
      <c r="D114" t="s">
        <v>63</v>
      </c>
      <c r="E114" s="11">
        <v>41078</v>
      </c>
      <c r="F114" s="15" t="s">
        <v>65</v>
      </c>
      <c r="G114" s="17">
        <v>41080</v>
      </c>
      <c r="H114" s="15"/>
      <c r="I114" s="15">
        <v>3</v>
      </c>
      <c r="J114" s="16">
        <v>0</v>
      </c>
      <c r="K114" s="16">
        <v>1</v>
      </c>
      <c r="L114" s="16">
        <v>4</v>
      </c>
      <c r="M114" s="16">
        <v>397</v>
      </c>
      <c r="P114">
        <v>340</v>
      </c>
      <c r="Q114">
        <v>114</v>
      </c>
      <c r="R114">
        <v>2</v>
      </c>
      <c r="S114">
        <v>86</v>
      </c>
      <c r="T114">
        <v>450</v>
      </c>
      <c r="U114">
        <v>194</v>
      </c>
      <c r="V114">
        <v>1158</v>
      </c>
      <c r="AB114">
        <v>2</v>
      </c>
      <c r="AL114">
        <f t="shared" si="0"/>
        <v>0.33333333333333331</v>
      </c>
      <c r="AN114">
        <f t="shared" si="1"/>
        <v>33.083333333333336</v>
      </c>
      <c r="AP114">
        <f t="shared" si="2"/>
        <v>0</v>
      </c>
      <c r="AQ114">
        <f t="shared" si="3"/>
        <v>0</v>
      </c>
      <c r="AS114">
        <f t="shared" si="4"/>
        <v>28.333333333333332</v>
      </c>
      <c r="AT114">
        <f t="shared" si="5"/>
        <v>9.5</v>
      </c>
      <c r="AU114">
        <f t="shared" si="6"/>
        <v>0.16666666666666666</v>
      </c>
      <c r="AV114">
        <f t="shared" si="7"/>
        <v>7.166666666666667</v>
      </c>
      <c r="AW114">
        <f t="shared" si="8"/>
        <v>37.5</v>
      </c>
      <c r="AX114">
        <f t="shared" si="9"/>
        <v>16.166666666666668</v>
      </c>
      <c r="AY114">
        <f t="shared" si="10"/>
        <v>96.5</v>
      </c>
      <c r="AZ114">
        <f t="shared" si="25"/>
        <v>0</v>
      </c>
      <c r="BA114">
        <f t="shared" si="24"/>
        <v>0</v>
      </c>
      <c r="BB114">
        <f t="shared" si="12"/>
        <v>0</v>
      </c>
      <c r="BC114">
        <f t="shared" si="13"/>
        <v>0</v>
      </c>
      <c r="BD114">
        <f t="shared" si="14"/>
        <v>0</v>
      </c>
      <c r="BE114">
        <f t="shared" si="15"/>
        <v>0.16666666666666666</v>
      </c>
      <c r="BF114">
        <f t="shared" si="16"/>
        <v>0</v>
      </c>
      <c r="BG114">
        <f t="shared" si="17"/>
        <v>0</v>
      </c>
      <c r="BH114">
        <f t="shared" si="18"/>
        <v>0</v>
      </c>
      <c r="BI114">
        <f t="shared" si="19"/>
        <v>0</v>
      </c>
      <c r="BJ114">
        <f t="shared" si="20"/>
        <v>0</v>
      </c>
      <c r="BK114">
        <f t="shared" si="21"/>
        <v>0</v>
      </c>
      <c r="BL114">
        <f t="shared" si="22"/>
        <v>0</v>
      </c>
      <c r="BM114">
        <f t="shared" si="23"/>
        <v>0</v>
      </c>
    </row>
    <row r="115" spans="1:65" x14ac:dyDescent="0.25">
      <c r="A115">
        <v>14</v>
      </c>
      <c r="B115">
        <v>1</v>
      </c>
      <c r="C115" t="s">
        <v>64</v>
      </c>
      <c r="D115" t="s">
        <v>61</v>
      </c>
      <c r="E115" s="11">
        <v>41078</v>
      </c>
      <c r="F115" s="15" t="s">
        <v>65</v>
      </c>
      <c r="G115" s="16" t="s">
        <v>66</v>
      </c>
      <c r="H115" s="15"/>
      <c r="I115" s="15">
        <v>3</v>
      </c>
      <c r="J115">
        <v>0</v>
      </c>
      <c r="K115" s="16">
        <v>1</v>
      </c>
      <c r="L115">
        <v>6</v>
      </c>
      <c r="M115">
        <v>4</v>
      </c>
      <c r="P115">
        <v>1898</v>
      </c>
      <c r="Q115">
        <v>162</v>
      </c>
      <c r="S115">
        <v>106</v>
      </c>
      <c r="T115">
        <v>272</v>
      </c>
      <c r="U115">
        <v>252</v>
      </c>
      <c r="V115">
        <v>94</v>
      </c>
      <c r="AL115">
        <f t="shared" si="0"/>
        <v>0.5</v>
      </c>
      <c r="AN115">
        <f t="shared" si="1"/>
        <v>0.33333333333333331</v>
      </c>
      <c r="AP115">
        <f t="shared" si="2"/>
        <v>0</v>
      </c>
      <c r="AQ115">
        <f t="shared" si="3"/>
        <v>0</v>
      </c>
      <c r="AS115">
        <f t="shared" si="4"/>
        <v>158.16666666666666</v>
      </c>
      <c r="AT115">
        <f t="shared" si="5"/>
        <v>13.5</v>
      </c>
      <c r="AU115">
        <f t="shared" si="6"/>
        <v>0</v>
      </c>
      <c r="AV115">
        <f t="shared" si="7"/>
        <v>8.8333333333333339</v>
      </c>
      <c r="AW115">
        <f t="shared" si="8"/>
        <v>22.666666666666668</v>
      </c>
      <c r="AX115">
        <f t="shared" si="9"/>
        <v>21</v>
      </c>
      <c r="AY115">
        <f t="shared" si="10"/>
        <v>7.833333333333333</v>
      </c>
      <c r="AZ115">
        <f t="shared" si="25"/>
        <v>0</v>
      </c>
      <c r="BA115">
        <f t="shared" si="24"/>
        <v>0</v>
      </c>
      <c r="BB115">
        <f t="shared" si="12"/>
        <v>0</v>
      </c>
      <c r="BC115">
        <f t="shared" si="13"/>
        <v>0</v>
      </c>
      <c r="BD115">
        <f t="shared" si="14"/>
        <v>0</v>
      </c>
      <c r="BE115">
        <f t="shared" si="15"/>
        <v>0</v>
      </c>
      <c r="BF115">
        <f t="shared" si="16"/>
        <v>0</v>
      </c>
      <c r="BG115">
        <f t="shared" si="17"/>
        <v>0</v>
      </c>
      <c r="BH115">
        <f t="shared" si="18"/>
        <v>0</v>
      </c>
      <c r="BI115">
        <f t="shared" si="19"/>
        <v>0</v>
      </c>
      <c r="BJ115">
        <f t="shared" si="20"/>
        <v>0</v>
      </c>
      <c r="BK115">
        <f t="shared" si="21"/>
        <v>0</v>
      </c>
      <c r="BL115">
        <f t="shared" si="22"/>
        <v>0</v>
      </c>
      <c r="BM115">
        <f t="shared" si="23"/>
        <v>0</v>
      </c>
    </row>
    <row r="116" spans="1:65" x14ac:dyDescent="0.25">
      <c r="A116">
        <v>15</v>
      </c>
      <c r="B116">
        <v>9</v>
      </c>
      <c r="C116" t="s">
        <v>60</v>
      </c>
      <c r="D116" t="s">
        <v>63</v>
      </c>
      <c r="E116" s="11">
        <v>41078</v>
      </c>
      <c r="F116" s="16" t="s">
        <v>69</v>
      </c>
      <c r="G116" s="17">
        <v>41082</v>
      </c>
      <c r="H116" s="15"/>
      <c r="I116" s="15">
        <v>3</v>
      </c>
      <c r="J116" s="16">
        <v>0</v>
      </c>
      <c r="K116" s="16">
        <v>1</v>
      </c>
      <c r="Q116">
        <v>13</v>
      </c>
      <c r="S116">
        <v>129</v>
      </c>
      <c r="T116">
        <v>24</v>
      </c>
      <c r="U116">
        <v>30</v>
      </c>
      <c r="V116">
        <v>361</v>
      </c>
      <c r="AL116">
        <f t="shared" si="0"/>
        <v>0</v>
      </c>
      <c r="AN116">
        <f t="shared" si="1"/>
        <v>0</v>
      </c>
      <c r="AP116">
        <f t="shared" si="2"/>
        <v>0</v>
      </c>
      <c r="AQ116">
        <f t="shared" si="3"/>
        <v>0</v>
      </c>
      <c r="AS116">
        <f t="shared" si="4"/>
        <v>0</v>
      </c>
      <c r="AT116">
        <f t="shared" si="5"/>
        <v>1.0833333333333333</v>
      </c>
      <c r="AU116">
        <f t="shared" si="6"/>
        <v>0</v>
      </c>
      <c r="AV116">
        <f t="shared" si="7"/>
        <v>10.75</v>
      </c>
      <c r="AW116">
        <f t="shared" si="8"/>
        <v>2</v>
      </c>
      <c r="AX116">
        <f t="shared" si="9"/>
        <v>2.5</v>
      </c>
      <c r="AY116">
        <f t="shared" si="10"/>
        <v>30.083333333333332</v>
      </c>
      <c r="AZ116">
        <f t="shared" si="25"/>
        <v>0</v>
      </c>
      <c r="BA116">
        <f t="shared" si="24"/>
        <v>0</v>
      </c>
      <c r="BB116">
        <f t="shared" si="12"/>
        <v>0</v>
      </c>
      <c r="BC116">
        <f t="shared" si="13"/>
        <v>0</v>
      </c>
      <c r="BD116">
        <f t="shared" si="14"/>
        <v>0</v>
      </c>
      <c r="BE116">
        <f t="shared" si="15"/>
        <v>0</v>
      </c>
      <c r="BF116">
        <f t="shared" si="16"/>
        <v>0</v>
      </c>
      <c r="BG116">
        <f t="shared" si="17"/>
        <v>0</v>
      </c>
      <c r="BH116">
        <f t="shared" si="18"/>
        <v>0</v>
      </c>
      <c r="BI116">
        <f t="shared" si="19"/>
        <v>0</v>
      </c>
      <c r="BJ116">
        <f t="shared" si="20"/>
        <v>0</v>
      </c>
      <c r="BK116">
        <f t="shared" si="21"/>
        <v>0</v>
      </c>
      <c r="BL116">
        <f t="shared" si="22"/>
        <v>0</v>
      </c>
      <c r="BM116">
        <f t="shared" si="23"/>
        <v>0</v>
      </c>
    </row>
    <row r="117" spans="1:65" x14ac:dyDescent="0.25">
      <c r="A117">
        <v>16</v>
      </c>
      <c r="B117">
        <v>7</v>
      </c>
      <c r="C117" t="s">
        <v>68</v>
      </c>
      <c r="D117" t="s">
        <v>63</v>
      </c>
      <c r="E117" s="11">
        <v>41078</v>
      </c>
      <c r="F117" s="15" t="s">
        <v>65</v>
      </c>
      <c r="G117" s="17">
        <v>41081</v>
      </c>
      <c r="H117" s="15"/>
      <c r="I117" s="15">
        <v>3</v>
      </c>
      <c r="J117" s="16">
        <v>1</v>
      </c>
      <c r="K117" s="16">
        <v>2</v>
      </c>
      <c r="M117">
        <v>206</v>
      </c>
      <c r="P117">
        <v>34</v>
      </c>
      <c r="Q117">
        <v>348</v>
      </c>
      <c r="R117">
        <v>2</v>
      </c>
      <c r="S117">
        <v>30</v>
      </c>
      <c r="T117">
        <v>76</v>
      </c>
      <c r="U117">
        <v>76</v>
      </c>
      <c r="V117">
        <v>672</v>
      </c>
      <c r="AL117">
        <f t="shared" ref="AL117:AL180" si="26">(K117*L117)/12</f>
        <v>0</v>
      </c>
      <c r="AN117">
        <f t="shared" ref="AN117:AN180" si="27">(K117*M117)/12</f>
        <v>34.333333333333336</v>
      </c>
      <c r="AP117">
        <f t="shared" ref="AP117:AP180" si="28">(K117*N117)/12</f>
        <v>0</v>
      </c>
      <c r="AQ117">
        <f t="shared" ref="AQ117:AQ180" si="29">(K117*O117)/12</f>
        <v>0</v>
      </c>
      <c r="AS117">
        <f t="shared" ref="AS117:AS180" si="30">(K117*P117)/12</f>
        <v>5.666666666666667</v>
      </c>
      <c r="AT117">
        <f t="shared" ref="AT117:AT180" si="31">(K117*Q117)/12</f>
        <v>58</v>
      </c>
      <c r="AU117">
        <f t="shared" ref="AU117:AU180" si="32">(K117*R117)/12</f>
        <v>0.33333333333333331</v>
      </c>
      <c r="AV117">
        <f t="shared" ref="AV117:AV180" si="33">(K117*S117)/12</f>
        <v>5</v>
      </c>
      <c r="AW117">
        <f t="shared" ref="AW117:AW180" si="34">(K117*T117)/12</f>
        <v>12.666666666666666</v>
      </c>
      <c r="AX117">
        <f t="shared" ref="AX117:AX180" si="35">(K117*U117)/12</f>
        <v>12.666666666666666</v>
      </c>
      <c r="AY117">
        <f t="shared" ref="AY117:AY180" si="36">(K117*V117)/12</f>
        <v>112</v>
      </c>
      <c r="AZ117">
        <f t="shared" si="25"/>
        <v>0</v>
      </c>
      <c r="BA117">
        <f t="shared" si="24"/>
        <v>0</v>
      </c>
      <c r="BB117">
        <f t="shared" ref="BB117:BB180" si="37">(K117*Y117)/12</f>
        <v>0</v>
      </c>
      <c r="BC117">
        <f t="shared" ref="BC117:BC180" si="38">(K117*Z117)/12</f>
        <v>0</v>
      </c>
      <c r="BD117">
        <f t="shared" ref="BD117:BD180" si="39">(K117*AA117)/12</f>
        <v>0</v>
      </c>
      <c r="BE117">
        <f t="shared" ref="BE117:BE180" si="40">(K117*AB117)/12</f>
        <v>0</v>
      </c>
      <c r="BF117">
        <f t="shared" ref="BF117:BF180" si="41">(K117*AC117)/12</f>
        <v>0</v>
      </c>
      <c r="BG117">
        <f t="shared" ref="BG117:BG180" si="42">(K117*AD117)/12</f>
        <v>0</v>
      </c>
      <c r="BH117">
        <f t="shared" ref="BH117:BH180" si="43">(K117*AE117)/12</f>
        <v>0</v>
      </c>
      <c r="BI117">
        <f t="shared" ref="BI117:BI180" si="44">(K117*AF117)/12</f>
        <v>0</v>
      </c>
      <c r="BJ117">
        <f t="shared" ref="BJ117:BJ180" si="45">(K117*AG117)/12</f>
        <v>0</v>
      </c>
      <c r="BK117">
        <f t="shared" ref="BK117:BK180" si="46">(K117*AH117)/12</f>
        <v>0</v>
      </c>
      <c r="BL117">
        <f t="shared" ref="BL117:BL180" si="47">(K117*AI117)/12</f>
        <v>0</v>
      </c>
      <c r="BM117">
        <f t="shared" ref="BM117:BM180" si="48">(K117*AJ117)/12</f>
        <v>0</v>
      </c>
    </row>
    <row r="118" spans="1:65" x14ac:dyDescent="0.25">
      <c r="A118">
        <v>17</v>
      </c>
      <c r="B118">
        <v>1</v>
      </c>
      <c r="C118" t="s">
        <v>64</v>
      </c>
      <c r="D118" t="s">
        <v>61</v>
      </c>
      <c r="E118" s="11">
        <v>41078</v>
      </c>
      <c r="F118" s="16" t="s">
        <v>69</v>
      </c>
      <c r="G118" s="17">
        <v>41082</v>
      </c>
      <c r="H118" s="15"/>
      <c r="I118" s="15">
        <v>3</v>
      </c>
      <c r="J118" s="16">
        <v>2</v>
      </c>
      <c r="K118" s="16">
        <v>4</v>
      </c>
      <c r="M118">
        <v>10</v>
      </c>
      <c r="P118">
        <v>178</v>
      </c>
      <c r="Q118">
        <v>89</v>
      </c>
      <c r="R118">
        <v>33</v>
      </c>
      <c r="S118">
        <v>30</v>
      </c>
      <c r="T118">
        <v>53</v>
      </c>
      <c r="U118">
        <v>43</v>
      </c>
      <c r="V118">
        <v>105</v>
      </c>
      <c r="AL118">
        <f t="shared" si="26"/>
        <v>0</v>
      </c>
      <c r="AN118">
        <f t="shared" si="27"/>
        <v>3.3333333333333335</v>
      </c>
      <c r="AP118">
        <f t="shared" si="28"/>
        <v>0</v>
      </c>
      <c r="AQ118">
        <f t="shared" si="29"/>
        <v>0</v>
      </c>
      <c r="AS118">
        <f t="shared" si="30"/>
        <v>59.333333333333336</v>
      </c>
      <c r="AT118">
        <f t="shared" si="31"/>
        <v>29.666666666666668</v>
      </c>
      <c r="AU118">
        <f t="shared" si="32"/>
        <v>11</v>
      </c>
      <c r="AV118">
        <f t="shared" si="33"/>
        <v>10</v>
      </c>
      <c r="AW118">
        <f t="shared" si="34"/>
        <v>17.666666666666668</v>
      </c>
      <c r="AX118">
        <f t="shared" si="35"/>
        <v>14.333333333333334</v>
      </c>
      <c r="AY118">
        <f t="shared" si="36"/>
        <v>35</v>
      </c>
      <c r="AZ118">
        <f t="shared" si="25"/>
        <v>0</v>
      </c>
      <c r="BA118">
        <f t="shared" ref="BA118:BA181" si="49">(K118*X118)/12</f>
        <v>0</v>
      </c>
      <c r="BB118">
        <f t="shared" si="37"/>
        <v>0</v>
      </c>
      <c r="BC118">
        <f t="shared" si="38"/>
        <v>0</v>
      </c>
      <c r="BD118">
        <f t="shared" si="39"/>
        <v>0</v>
      </c>
      <c r="BE118">
        <f t="shared" si="40"/>
        <v>0</v>
      </c>
      <c r="BF118">
        <f t="shared" si="41"/>
        <v>0</v>
      </c>
      <c r="BG118">
        <f t="shared" si="42"/>
        <v>0</v>
      </c>
      <c r="BH118">
        <f t="shared" si="43"/>
        <v>0</v>
      </c>
      <c r="BI118">
        <f t="shared" si="44"/>
        <v>0</v>
      </c>
      <c r="BJ118">
        <f t="shared" si="45"/>
        <v>0</v>
      </c>
      <c r="BK118">
        <f t="shared" si="46"/>
        <v>0</v>
      </c>
      <c r="BL118">
        <f t="shared" si="47"/>
        <v>0</v>
      </c>
      <c r="BM118">
        <f t="shared" si="48"/>
        <v>0</v>
      </c>
    </row>
    <row r="119" spans="1:65" x14ac:dyDescent="0.25">
      <c r="A119">
        <v>18</v>
      </c>
      <c r="B119">
        <v>6</v>
      </c>
      <c r="C119" t="s">
        <v>64</v>
      </c>
      <c r="D119" t="s">
        <v>63</v>
      </c>
      <c r="E119" s="11">
        <v>41078</v>
      </c>
      <c r="F119" s="15" t="s">
        <v>65</v>
      </c>
      <c r="G119" s="17">
        <v>41080</v>
      </c>
      <c r="H119" s="15"/>
      <c r="I119" s="15">
        <v>3</v>
      </c>
      <c r="J119" s="16">
        <v>1</v>
      </c>
      <c r="K119" s="16">
        <v>2</v>
      </c>
      <c r="M119">
        <v>8</v>
      </c>
      <c r="P119">
        <v>212</v>
      </c>
      <c r="Q119">
        <v>40</v>
      </c>
      <c r="R119">
        <v>4</v>
      </c>
      <c r="S119">
        <v>62</v>
      </c>
      <c r="T119">
        <v>362</v>
      </c>
      <c r="U119">
        <v>60</v>
      </c>
      <c r="V119">
        <v>776</v>
      </c>
      <c r="AL119">
        <f t="shared" si="26"/>
        <v>0</v>
      </c>
      <c r="AN119">
        <f t="shared" si="27"/>
        <v>1.3333333333333333</v>
      </c>
      <c r="AP119">
        <f t="shared" si="28"/>
        <v>0</v>
      </c>
      <c r="AQ119">
        <f t="shared" si="29"/>
        <v>0</v>
      </c>
      <c r="AS119">
        <f t="shared" si="30"/>
        <v>35.333333333333336</v>
      </c>
      <c r="AT119">
        <f t="shared" si="31"/>
        <v>6.666666666666667</v>
      </c>
      <c r="AU119">
        <f t="shared" si="32"/>
        <v>0.66666666666666663</v>
      </c>
      <c r="AV119">
        <f t="shared" si="33"/>
        <v>10.333333333333334</v>
      </c>
      <c r="AW119">
        <f t="shared" si="34"/>
        <v>60.333333333333336</v>
      </c>
      <c r="AX119">
        <f t="shared" si="35"/>
        <v>10</v>
      </c>
      <c r="AY119">
        <f t="shared" si="36"/>
        <v>129.33333333333334</v>
      </c>
      <c r="AZ119">
        <f t="shared" si="25"/>
        <v>0</v>
      </c>
      <c r="BA119">
        <f t="shared" si="49"/>
        <v>0</v>
      </c>
      <c r="BB119">
        <f t="shared" si="37"/>
        <v>0</v>
      </c>
      <c r="BC119">
        <f t="shared" si="38"/>
        <v>0</v>
      </c>
      <c r="BD119">
        <f t="shared" si="39"/>
        <v>0</v>
      </c>
      <c r="BE119">
        <f t="shared" si="40"/>
        <v>0</v>
      </c>
      <c r="BF119">
        <f t="shared" si="41"/>
        <v>0</v>
      </c>
      <c r="BG119">
        <f t="shared" si="42"/>
        <v>0</v>
      </c>
      <c r="BH119">
        <f t="shared" si="43"/>
        <v>0</v>
      </c>
      <c r="BI119">
        <f t="shared" si="44"/>
        <v>0</v>
      </c>
      <c r="BJ119">
        <f t="shared" si="45"/>
        <v>0</v>
      </c>
      <c r="BK119">
        <f t="shared" si="46"/>
        <v>0</v>
      </c>
      <c r="BL119">
        <f t="shared" si="47"/>
        <v>0</v>
      </c>
      <c r="BM119">
        <f t="shared" si="48"/>
        <v>0</v>
      </c>
    </row>
    <row r="120" spans="1:65" x14ac:dyDescent="0.25">
      <c r="A120">
        <v>19</v>
      </c>
      <c r="B120">
        <v>8</v>
      </c>
      <c r="C120" t="s">
        <v>62</v>
      </c>
      <c r="D120" t="s">
        <v>63</v>
      </c>
      <c r="E120" s="11">
        <v>41078</v>
      </c>
      <c r="F120" s="16" t="s">
        <v>76</v>
      </c>
      <c r="G120" s="17">
        <v>41082</v>
      </c>
      <c r="H120" s="15"/>
      <c r="I120" s="15">
        <v>3</v>
      </c>
      <c r="J120" s="16">
        <v>1</v>
      </c>
      <c r="K120" s="16">
        <v>2</v>
      </c>
      <c r="Q120">
        <v>9</v>
      </c>
      <c r="S120">
        <v>98</v>
      </c>
      <c r="T120">
        <v>97</v>
      </c>
      <c r="U120">
        <v>153</v>
      </c>
      <c r="V120">
        <v>216</v>
      </c>
      <c r="AL120">
        <f t="shared" si="26"/>
        <v>0</v>
      </c>
      <c r="AN120">
        <f t="shared" si="27"/>
        <v>0</v>
      </c>
      <c r="AP120">
        <f t="shared" si="28"/>
        <v>0</v>
      </c>
      <c r="AQ120">
        <f t="shared" si="29"/>
        <v>0</v>
      </c>
      <c r="AS120">
        <f t="shared" si="30"/>
        <v>0</v>
      </c>
      <c r="AT120">
        <f t="shared" si="31"/>
        <v>1.5</v>
      </c>
      <c r="AU120">
        <f t="shared" si="32"/>
        <v>0</v>
      </c>
      <c r="AV120">
        <f t="shared" si="33"/>
        <v>16.333333333333332</v>
      </c>
      <c r="AW120">
        <f t="shared" si="34"/>
        <v>16.166666666666668</v>
      </c>
      <c r="AX120">
        <f t="shared" si="35"/>
        <v>25.5</v>
      </c>
      <c r="AY120">
        <f t="shared" si="36"/>
        <v>36</v>
      </c>
      <c r="AZ120">
        <f t="shared" si="25"/>
        <v>0</v>
      </c>
      <c r="BA120">
        <f t="shared" si="49"/>
        <v>0</v>
      </c>
      <c r="BB120">
        <f t="shared" si="37"/>
        <v>0</v>
      </c>
      <c r="BC120">
        <f t="shared" si="38"/>
        <v>0</v>
      </c>
      <c r="BD120">
        <f t="shared" si="39"/>
        <v>0</v>
      </c>
      <c r="BE120">
        <f t="shared" si="40"/>
        <v>0</v>
      </c>
      <c r="BF120">
        <f t="shared" si="41"/>
        <v>0</v>
      </c>
      <c r="BG120">
        <f t="shared" si="42"/>
        <v>0</v>
      </c>
      <c r="BH120">
        <f t="shared" si="43"/>
        <v>0</v>
      </c>
      <c r="BI120">
        <f t="shared" si="44"/>
        <v>0</v>
      </c>
      <c r="BJ120">
        <f t="shared" si="45"/>
        <v>0</v>
      </c>
      <c r="BK120">
        <f t="shared" si="46"/>
        <v>0</v>
      </c>
      <c r="BL120">
        <f t="shared" si="47"/>
        <v>0</v>
      </c>
      <c r="BM120">
        <f t="shared" si="48"/>
        <v>0</v>
      </c>
    </row>
    <row r="121" spans="1:65" x14ac:dyDescent="0.25">
      <c r="A121">
        <v>20</v>
      </c>
      <c r="B121">
        <v>9</v>
      </c>
      <c r="C121" t="s">
        <v>60</v>
      </c>
      <c r="D121" t="s">
        <v>63</v>
      </c>
      <c r="E121" s="11">
        <v>41078</v>
      </c>
      <c r="F121" s="15" t="s">
        <v>69</v>
      </c>
      <c r="G121" s="17">
        <v>41081</v>
      </c>
      <c r="H121" s="15"/>
      <c r="I121" s="15">
        <v>3</v>
      </c>
      <c r="J121" s="16">
        <v>1</v>
      </c>
      <c r="K121" s="16">
        <v>2</v>
      </c>
      <c r="Q121">
        <v>8</v>
      </c>
      <c r="S121">
        <v>8</v>
      </c>
      <c r="T121">
        <v>10</v>
      </c>
      <c r="U121">
        <v>17</v>
      </c>
      <c r="V121">
        <v>33</v>
      </c>
      <c r="AL121">
        <f t="shared" si="26"/>
        <v>0</v>
      </c>
      <c r="AN121">
        <f t="shared" si="27"/>
        <v>0</v>
      </c>
      <c r="AP121">
        <f t="shared" si="28"/>
        <v>0</v>
      </c>
      <c r="AQ121">
        <f t="shared" si="29"/>
        <v>0</v>
      </c>
      <c r="AS121">
        <f t="shared" si="30"/>
        <v>0</v>
      </c>
      <c r="AT121">
        <f t="shared" si="31"/>
        <v>1.3333333333333333</v>
      </c>
      <c r="AU121">
        <f t="shared" si="32"/>
        <v>0</v>
      </c>
      <c r="AV121">
        <f t="shared" si="33"/>
        <v>1.3333333333333333</v>
      </c>
      <c r="AW121">
        <f t="shared" si="34"/>
        <v>1.6666666666666667</v>
      </c>
      <c r="AX121">
        <f t="shared" si="35"/>
        <v>2.8333333333333335</v>
      </c>
      <c r="AY121">
        <f t="shared" si="36"/>
        <v>5.5</v>
      </c>
      <c r="AZ121">
        <f t="shared" si="25"/>
        <v>0</v>
      </c>
      <c r="BA121">
        <f t="shared" si="49"/>
        <v>0</v>
      </c>
      <c r="BB121">
        <f t="shared" si="37"/>
        <v>0</v>
      </c>
      <c r="BC121">
        <f t="shared" si="38"/>
        <v>0</v>
      </c>
      <c r="BD121">
        <f t="shared" si="39"/>
        <v>0</v>
      </c>
      <c r="BE121">
        <f t="shared" si="40"/>
        <v>0</v>
      </c>
      <c r="BF121">
        <f t="shared" si="41"/>
        <v>0</v>
      </c>
      <c r="BG121">
        <f t="shared" si="42"/>
        <v>0</v>
      </c>
      <c r="BH121">
        <f t="shared" si="43"/>
        <v>0</v>
      </c>
      <c r="BI121">
        <f t="shared" si="44"/>
        <v>0</v>
      </c>
      <c r="BJ121">
        <f t="shared" si="45"/>
        <v>0</v>
      </c>
      <c r="BK121">
        <f t="shared" si="46"/>
        <v>0</v>
      </c>
      <c r="BL121">
        <f t="shared" si="47"/>
        <v>0</v>
      </c>
      <c r="BM121">
        <f t="shared" si="48"/>
        <v>0</v>
      </c>
    </row>
    <row r="122" spans="1:65" x14ac:dyDescent="0.25">
      <c r="A122">
        <v>21</v>
      </c>
      <c r="B122">
        <v>5</v>
      </c>
      <c r="C122" t="s">
        <v>67</v>
      </c>
      <c r="D122" t="s">
        <v>61</v>
      </c>
      <c r="E122" s="11">
        <v>41078</v>
      </c>
      <c r="F122" s="15" t="s">
        <v>70</v>
      </c>
      <c r="G122" s="17">
        <v>41081</v>
      </c>
      <c r="H122" s="15"/>
      <c r="I122" s="15">
        <v>3</v>
      </c>
      <c r="J122" s="16">
        <v>1</v>
      </c>
      <c r="K122" s="16">
        <v>2</v>
      </c>
      <c r="M122">
        <v>7</v>
      </c>
      <c r="P122">
        <v>1</v>
      </c>
      <c r="Q122">
        <v>7</v>
      </c>
      <c r="S122">
        <v>33</v>
      </c>
      <c r="T122">
        <v>2</v>
      </c>
      <c r="U122">
        <v>227</v>
      </c>
      <c r="V122">
        <v>193</v>
      </c>
      <c r="AL122">
        <f t="shared" si="26"/>
        <v>0</v>
      </c>
      <c r="AN122">
        <f t="shared" si="27"/>
        <v>1.1666666666666667</v>
      </c>
      <c r="AP122">
        <f t="shared" si="28"/>
        <v>0</v>
      </c>
      <c r="AQ122">
        <f t="shared" si="29"/>
        <v>0</v>
      </c>
      <c r="AS122">
        <f t="shared" si="30"/>
        <v>0.16666666666666666</v>
      </c>
      <c r="AT122">
        <f t="shared" si="31"/>
        <v>1.1666666666666667</v>
      </c>
      <c r="AU122">
        <f t="shared" si="32"/>
        <v>0</v>
      </c>
      <c r="AV122">
        <f t="shared" si="33"/>
        <v>5.5</v>
      </c>
      <c r="AW122">
        <f t="shared" si="34"/>
        <v>0.33333333333333331</v>
      </c>
      <c r="AX122">
        <f t="shared" si="35"/>
        <v>37.833333333333336</v>
      </c>
      <c r="AY122">
        <f t="shared" si="36"/>
        <v>32.166666666666664</v>
      </c>
      <c r="AZ122">
        <f t="shared" si="25"/>
        <v>0</v>
      </c>
      <c r="BA122">
        <f t="shared" si="49"/>
        <v>0</v>
      </c>
      <c r="BB122">
        <f t="shared" si="37"/>
        <v>0</v>
      </c>
      <c r="BC122">
        <f t="shared" si="38"/>
        <v>0</v>
      </c>
      <c r="BD122">
        <f t="shared" si="39"/>
        <v>0</v>
      </c>
      <c r="BE122">
        <f t="shared" si="40"/>
        <v>0</v>
      </c>
      <c r="BF122">
        <f t="shared" si="41"/>
        <v>0</v>
      </c>
      <c r="BG122">
        <f t="shared" si="42"/>
        <v>0</v>
      </c>
      <c r="BH122">
        <f t="shared" si="43"/>
        <v>0</v>
      </c>
      <c r="BI122">
        <f t="shared" si="44"/>
        <v>0</v>
      </c>
      <c r="BJ122">
        <f t="shared" si="45"/>
        <v>0</v>
      </c>
      <c r="BK122">
        <f t="shared" si="46"/>
        <v>0</v>
      </c>
      <c r="BL122">
        <f t="shared" si="47"/>
        <v>0</v>
      </c>
      <c r="BM122">
        <f t="shared" si="48"/>
        <v>0</v>
      </c>
    </row>
    <row r="123" spans="1:65" x14ac:dyDescent="0.25">
      <c r="A123">
        <v>22</v>
      </c>
      <c r="B123">
        <v>2</v>
      </c>
      <c r="C123" t="s">
        <v>68</v>
      </c>
      <c r="D123" t="s">
        <v>61</v>
      </c>
      <c r="E123" s="11">
        <v>41078</v>
      </c>
      <c r="F123" s="15" t="s">
        <v>65</v>
      </c>
      <c r="G123" s="17">
        <v>41080</v>
      </c>
      <c r="H123" s="15"/>
      <c r="I123" s="15">
        <v>3</v>
      </c>
      <c r="J123" s="16">
        <v>1</v>
      </c>
      <c r="K123" s="16">
        <v>2</v>
      </c>
      <c r="M123">
        <v>496</v>
      </c>
      <c r="P123">
        <v>104</v>
      </c>
      <c r="Q123">
        <v>48</v>
      </c>
      <c r="R123">
        <v>12</v>
      </c>
      <c r="S123">
        <v>134</v>
      </c>
      <c r="T123">
        <v>240</v>
      </c>
      <c r="U123">
        <v>40</v>
      </c>
      <c r="V123">
        <v>4</v>
      </c>
      <c r="AL123">
        <f t="shared" si="26"/>
        <v>0</v>
      </c>
      <c r="AN123">
        <f t="shared" si="27"/>
        <v>82.666666666666671</v>
      </c>
      <c r="AP123">
        <f t="shared" si="28"/>
        <v>0</v>
      </c>
      <c r="AQ123">
        <f t="shared" si="29"/>
        <v>0</v>
      </c>
      <c r="AS123">
        <f t="shared" si="30"/>
        <v>17.333333333333332</v>
      </c>
      <c r="AT123">
        <f t="shared" si="31"/>
        <v>8</v>
      </c>
      <c r="AU123">
        <f t="shared" si="32"/>
        <v>2</v>
      </c>
      <c r="AV123">
        <f t="shared" si="33"/>
        <v>22.333333333333332</v>
      </c>
      <c r="AW123">
        <f t="shared" si="34"/>
        <v>40</v>
      </c>
      <c r="AX123">
        <f t="shared" si="35"/>
        <v>6.666666666666667</v>
      </c>
      <c r="AY123">
        <f t="shared" si="36"/>
        <v>0.66666666666666663</v>
      </c>
      <c r="AZ123">
        <f t="shared" si="25"/>
        <v>0</v>
      </c>
      <c r="BA123">
        <f t="shared" si="49"/>
        <v>0</v>
      </c>
      <c r="BB123">
        <f t="shared" si="37"/>
        <v>0</v>
      </c>
      <c r="BC123">
        <f t="shared" si="38"/>
        <v>0</v>
      </c>
      <c r="BD123">
        <f t="shared" si="39"/>
        <v>0</v>
      </c>
      <c r="BE123">
        <f t="shared" si="40"/>
        <v>0</v>
      </c>
      <c r="BF123">
        <f t="shared" si="41"/>
        <v>0</v>
      </c>
      <c r="BG123">
        <f t="shared" si="42"/>
        <v>0</v>
      </c>
      <c r="BH123">
        <f t="shared" si="43"/>
        <v>0</v>
      </c>
      <c r="BI123">
        <f t="shared" si="44"/>
        <v>0</v>
      </c>
      <c r="BJ123">
        <f t="shared" si="45"/>
        <v>0</v>
      </c>
      <c r="BK123">
        <f t="shared" si="46"/>
        <v>0</v>
      </c>
      <c r="BL123">
        <f t="shared" si="47"/>
        <v>0</v>
      </c>
      <c r="BM123">
        <f t="shared" si="48"/>
        <v>0</v>
      </c>
    </row>
    <row r="124" spans="1:65" x14ac:dyDescent="0.25">
      <c r="A124">
        <v>23</v>
      </c>
      <c r="B124">
        <v>10</v>
      </c>
      <c r="C124" t="s">
        <v>67</v>
      </c>
      <c r="D124" t="s">
        <v>63</v>
      </c>
      <c r="E124" s="11">
        <v>41078</v>
      </c>
      <c r="F124" s="16" t="s">
        <v>69</v>
      </c>
      <c r="G124" s="17">
        <v>41081</v>
      </c>
      <c r="H124" s="15"/>
      <c r="I124" s="15">
        <v>3</v>
      </c>
      <c r="J124" s="16">
        <v>1</v>
      </c>
      <c r="K124" s="16">
        <v>2</v>
      </c>
      <c r="Q124">
        <v>12</v>
      </c>
      <c r="S124">
        <v>195</v>
      </c>
      <c r="T124">
        <v>34</v>
      </c>
      <c r="U124">
        <v>40</v>
      </c>
      <c r="V124">
        <v>274</v>
      </c>
      <c r="AL124">
        <f t="shared" si="26"/>
        <v>0</v>
      </c>
      <c r="AN124">
        <f t="shared" si="27"/>
        <v>0</v>
      </c>
      <c r="AP124">
        <f t="shared" si="28"/>
        <v>0</v>
      </c>
      <c r="AQ124">
        <f t="shared" si="29"/>
        <v>0</v>
      </c>
      <c r="AS124">
        <f t="shared" si="30"/>
        <v>0</v>
      </c>
      <c r="AT124">
        <f t="shared" si="31"/>
        <v>2</v>
      </c>
      <c r="AU124">
        <f t="shared" si="32"/>
        <v>0</v>
      </c>
      <c r="AV124">
        <f t="shared" si="33"/>
        <v>32.5</v>
      </c>
      <c r="AW124">
        <f t="shared" si="34"/>
        <v>5.666666666666667</v>
      </c>
      <c r="AX124">
        <f t="shared" si="35"/>
        <v>6.666666666666667</v>
      </c>
      <c r="AY124">
        <f t="shared" si="36"/>
        <v>45.666666666666664</v>
      </c>
      <c r="AZ124">
        <f t="shared" si="25"/>
        <v>0</v>
      </c>
      <c r="BA124">
        <f t="shared" si="49"/>
        <v>0</v>
      </c>
      <c r="BB124">
        <f t="shared" si="37"/>
        <v>0</v>
      </c>
      <c r="BC124">
        <f t="shared" si="38"/>
        <v>0</v>
      </c>
      <c r="BD124">
        <f t="shared" si="39"/>
        <v>0</v>
      </c>
      <c r="BE124">
        <f t="shared" si="40"/>
        <v>0</v>
      </c>
      <c r="BF124">
        <f t="shared" si="41"/>
        <v>0</v>
      </c>
      <c r="BG124">
        <f t="shared" si="42"/>
        <v>0</v>
      </c>
      <c r="BH124">
        <f t="shared" si="43"/>
        <v>0</v>
      </c>
      <c r="BI124">
        <f t="shared" si="44"/>
        <v>0</v>
      </c>
      <c r="BJ124">
        <f t="shared" si="45"/>
        <v>0</v>
      </c>
      <c r="BK124">
        <f t="shared" si="46"/>
        <v>0</v>
      </c>
      <c r="BL124">
        <f t="shared" si="47"/>
        <v>0</v>
      </c>
      <c r="BM124">
        <f t="shared" si="48"/>
        <v>0</v>
      </c>
    </row>
    <row r="125" spans="1:65" x14ac:dyDescent="0.25">
      <c r="A125">
        <v>24</v>
      </c>
      <c r="B125">
        <v>5</v>
      </c>
      <c r="C125" t="s">
        <v>67</v>
      </c>
      <c r="D125" t="s">
        <v>61</v>
      </c>
      <c r="E125" s="11">
        <v>41078</v>
      </c>
      <c r="F125" s="15" t="s">
        <v>70</v>
      </c>
      <c r="G125" s="17">
        <v>41081</v>
      </c>
      <c r="H125" s="15"/>
      <c r="I125" s="15">
        <v>3</v>
      </c>
      <c r="J125" s="16">
        <v>1</v>
      </c>
      <c r="K125" s="16">
        <v>2</v>
      </c>
      <c r="M125">
        <v>1</v>
      </c>
      <c r="P125">
        <v>6</v>
      </c>
      <c r="Q125">
        <v>14</v>
      </c>
      <c r="S125">
        <v>39</v>
      </c>
      <c r="T125">
        <v>3</v>
      </c>
      <c r="U125">
        <v>302</v>
      </c>
      <c r="V125">
        <v>305</v>
      </c>
      <c r="AL125">
        <f t="shared" si="26"/>
        <v>0</v>
      </c>
      <c r="AN125">
        <f t="shared" si="27"/>
        <v>0.16666666666666666</v>
      </c>
      <c r="AP125">
        <f t="shared" si="28"/>
        <v>0</v>
      </c>
      <c r="AQ125">
        <f t="shared" si="29"/>
        <v>0</v>
      </c>
      <c r="AS125">
        <f t="shared" si="30"/>
        <v>1</v>
      </c>
      <c r="AT125">
        <f t="shared" si="31"/>
        <v>2.3333333333333335</v>
      </c>
      <c r="AU125">
        <f t="shared" si="32"/>
        <v>0</v>
      </c>
      <c r="AV125">
        <f t="shared" si="33"/>
        <v>6.5</v>
      </c>
      <c r="AW125">
        <f t="shared" si="34"/>
        <v>0.5</v>
      </c>
      <c r="AX125">
        <f t="shared" si="35"/>
        <v>50.333333333333336</v>
      </c>
      <c r="AY125">
        <f t="shared" si="36"/>
        <v>50.833333333333336</v>
      </c>
      <c r="AZ125">
        <f t="shared" si="25"/>
        <v>0</v>
      </c>
      <c r="BA125">
        <f t="shared" si="49"/>
        <v>0</v>
      </c>
      <c r="BB125">
        <f t="shared" si="37"/>
        <v>0</v>
      </c>
      <c r="BC125">
        <f t="shared" si="38"/>
        <v>0</v>
      </c>
      <c r="BD125">
        <f t="shared" si="39"/>
        <v>0</v>
      </c>
      <c r="BE125">
        <f t="shared" si="40"/>
        <v>0</v>
      </c>
      <c r="BF125">
        <f t="shared" si="41"/>
        <v>0</v>
      </c>
      <c r="BG125">
        <f t="shared" si="42"/>
        <v>0</v>
      </c>
      <c r="BH125">
        <f t="shared" si="43"/>
        <v>0</v>
      </c>
      <c r="BI125">
        <f t="shared" si="44"/>
        <v>0</v>
      </c>
      <c r="BJ125">
        <f t="shared" si="45"/>
        <v>0</v>
      </c>
      <c r="BK125">
        <f t="shared" si="46"/>
        <v>0</v>
      </c>
      <c r="BL125">
        <f t="shared" si="47"/>
        <v>0</v>
      </c>
      <c r="BM125">
        <f t="shared" si="48"/>
        <v>0</v>
      </c>
    </row>
    <row r="126" spans="1:65" x14ac:dyDescent="0.25">
      <c r="A126">
        <v>25</v>
      </c>
      <c r="B126">
        <v>9</v>
      </c>
      <c r="C126" t="s">
        <v>60</v>
      </c>
      <c r="D126" t="s">
        <v>63</v>
      </c>
      <c r="E126" s="11">
        <v>41078</v>
      </c>
      <c r="F126" s="16" t="s">
        <v>70</v>
      </c>
      <c r="G126" s="17">
        <v>41082</v>
      </c>
      <c r="H126" s="15"/>
      <c r="I126" s="15">
        <v>3</v>
      </c>
      <c r="J126" s="16">
        <v>1</v>
      </c>
      <c r="K126" s="16">
        <v>2</v>
      </c>
      <c r="M126">
        <v>2</v>
      </c>
      <c r="P126">
        <v>2</v>
      </c>
      <c r="Q126">
        <v>3</v>
      </c>
      <c r="S126">
        <v>98</v>
      </c>
      <c r="T126">
        <v>12</v>
      </c>
      <c r="U126">
        <v>331</v>
      </c>
      <c r="V126">
        <v>543</v>
      </c>
      <c r="AL126">
        <f t="shared" si="26"/>
        <v>0</v>
      </c>
      <c r="AN126">
        <f t="shared" si="27"/>
        <v>0.33333333333333331</v>
      </c>
      <c r="AP126">
        <f t="shared" si="28"/>
        <v>0</v>
      </c>
      <c r="AQ126">
        <f t="shared" si="29"/>
        <v>0</v>
      </c>
      <c r="AS126">
        <f t="shared" si="30"/>
        <v>0.33333333333333331</v>
      </c>
      <c r="AT126">
        <f t="shared" si="31"/>
        <v>0.5</v>
      </c>
      <c r="AU126">
        <f t="shared" si="32"/>
        <v>0</v>
      </c>
      <c r="AV126">
        <f t="shared" si="33"/>
        <v>16.333333333333332</v>
      </c>
      <c r="AW126">
        <f t="shared" si="34"/>
        <v>2</v>
      </c>
      <c r="AX126">
        <f t="shared" si="35"/>
        <v>55.166666666666664</v>
      </c>
      <c r="AY126">
        <f t="shared" si="36"/>
        <v>90.5</v>
      </c>
      <c r="AZ126">
        <f t="shared" si="25"/>
        <v>0</v>
      </c>
      <c r="BA126">
        <f t="shared" si="49"/>
        <v>0</v>
      </c>
      <c r="BB126">
        <f t="shared" si="37"/>
        <v>0</v>
      </c>
      <c r="BC126">
        <f t="shared" si="38"/>
        <v>0</v>
      </c>
      <c r="BD126">
        <f t="shared" si="39"/>
        <v>0</v>
      </c>
      <c r="BE126">
        <f t="shared" si="40"/>
        <v>0</v>
      </c>
      <c r="BF126">
        <f t="shared" si="41"/>
        <v>0</v>
      </c>
      <c r="BG126">
        <f t="shared" si="42"/>
        <v>0</v>
      </c>
      <c r="BH126">
        <f t="shared" si="43"/>
        <v>0</v>
      </c>
      <c r="BI126">
        <f t="shared" si="44"/>
        <v>0</v>
      </c>
      <c r="BJ126">
        <f t="shared" si="45"/>
        <v>0</v>
      </c>
      <c r="BK126">
        <f t="shared" si="46"/>
        <v>0</v>
      </c>
      <c r="BL126">
        <f t="shared" si="47"/>
        <v>0</v>
      </c>
      <c r="BM126">
        <f t="shared" si="48"/>
        <v>0</v>
      </c>
    </row>
    <row r="127" spans="1:65" x14ac:dyDescent="0.25">
      <c r="A127">
        <v>26</v>
      </c>
      <c r="B127">
        <v>3</v>
      </c>
      <c r="C127" t="s">
        <v>62</v>
      </c>
      <c r="D127" t="s">
        <v>61</v>
      </c>
      <c r="E127" s="11">
        <v>41078</v>
      </c>
      <c r="F127" s="15" t="s">
        <v>70</v>
      </c>
      <c r="G127" s="17">
        <v>41080</v>
      </c>
      <c r="H127" s="15"/>
      <c r="I127" s="15">
        <v>3</v>
      </c>
      <c r="J127" s="16">
        <v>1</v>
      </c>
      <c r="K127" s="16">
        <v>2</v>
      </c>
      <c r="M127">
        <v>5</v>
      </c>
      <c r="Q127">
        <v>1</v>
      </c>
      <c r="S127">
        <v>12</v>
      </c>
      <c r="T127">
        <v>6</v>
      </c>
      <c r="U127">
        <v>266</v>
      </c>
      <c r="V127">
        <v>169</v>
      </c>
      <c r="AF127">
        <v>1</v>
      </c>
      <c r="AL127">
        <f t="shared" si="26"/>
        <v>0</v>
      </c>
      <c r="AN127">
        <f t="shared" si="27"/>
        <v>0.83333333333333337</v>
      </c>
      <c r="AP127">
        <f t="shared" si="28"/>
        <v>0</v>
      </c>
      <c r="AQ127">
        <f t="shared" si="29"/>
        <v>0</v>
      </c>
      <c r="AS127">
        <f t="shared" si="30"/>
        <v>0</v>
      </c>
      <c r="AT127">
        <f t="shared" si="31"/>
        <v>0.16666666666666666</v>
      </c>
      <c r="AU127">
        <f t="shared" si="32"/>
        <v>0</v>
      </c>
      <c r="AV127">
        <f t="shared" si="33"/>
        <v>2</v>
      </c>
      <c r="AW127">
        <f t="shared" si="34"/>
        <v>1</v>
      </c>
      <c r="AX127">
        <f t="shared" si="35"/>
        <v>44.333333333333336</v>
      </c>
      <c r="AY127">
        <f t="shared" si="36"/>
        <v>28.166666666666668</v>
      </c>
      <c r="AZ127">
        <f t="shared" si="25"/>
        <v>0</v>
      </c>
      <c r="BA127">
        <f t="shared" si="49"/>
        <v>0</v>
      </c>
      <c r="BB127">
        <f t="shared" si="37"/>
        <v>0</v>
      </c>
      <c r="BC127">
        <f t="shared" si="38"/>
        <v>0</v>
      </c>
      <c r="BD127">
        <f t="shared" si="39"/>
        <v>0</v>
      </c>
      <c r="BE127">
        <f t="shared" si="40"/>
        <v>0</v>
      </c>
      <c r="BF127">
        <f t="shared" si="41"/>
        <v>0</v>
      </c>
      <c r="BG127">
        <f t="shared" si="42"/>
        <v>0</v>
      </c>
      <c r="BH127">
        <f t="shared" si="43"/>
        <v>0</v>
      </c>
      <c r="BI127">
        <f t="shared" si="44"/>
        <v>0.16666666666666666</v>
      </c>
      <c r="BJ127">
        <f t="shared" si="45"/>
        <v>0</v>
      </c>
      <c r="BK127">
        <f t="shared" si="46"/>
        <v>0</v>
      </c>
      <c r="BL127">
        <f t="shared" si="47"/>
        <v>0</v>
      </c>
      <c r="BM127">
        <f t="shared" si="48"/>
        <v>0</v>
      </c>
    </row>
    <row r="128" spans="1:65" x14ac:dyDescent="0.25">
      <c r="A128">
        <v>27</v>
      </c>
      <c r="B128">
        <v>7</v>
      </c>
      <c r="C128" t="s">
        <v>68</v>
      </c>
      <c r="D128" t="s">
        <v>63</v>
      </c>
      <c r="E128" s="11">
        <v>41078</v>
      </c>
      <c r="F128" s="16" t="s">
        <v>65</v>
      </c>
      <c r="G128" s="17">
        <v>41081</v>
      </c>
      <c r="H128" s="15"/>
      <c r="I128" s="15">
        <v>3</v>
      </c>
      <c r="J128" s="16">
        <v>1</v>
      </c>
      <c r="K128" s="16">
        <v>2</v>
      </c>
      <c r="M128">
        <v>10</v>
      </c>
      <c r="P128">
        <v>24</v>
      </c>
      <c r="Q128">
        <v>8</v>
      </c>
      <c r="S128">
        <v>20</v>
      </c>
      <c r="T128">
        <v>872</v>
      </c>
      <c r="U128">
        <v>166</v>
      </c>
      <c r="V128">
        <v>48</v>
      </c>
      <c r="AL128">
        <f t="shared" si="26"/>
        <v>0</v>
      </c>
      <c r="AN128">
        <f t="shared" si="27"/>
        <v>1.6666666666666667</v>
      </c>
      <c r="AP128">
        <f t="shared" si="28"/>
        <v>0</v>
      </c>
      <c r="AQ128">
        <f t="shared" si="29"/>
        <v>0</v>
      </c>
      <c r="AS128">
        <f t="shared" si="30"/>
        <v>4</v>
      </c>
      <c r="AT128">
        <f t="shared" si="31"/>
        <v>1.3333333333333333</v>
      </c>
      <c r="AU128">
        <f t="shared" si="32"/>
        <v>0</v>
      </c>
      <c r="AV128">
        <f t="shared" si="33"/>
        <v>3.3333333333333335</v>
      </c>
      <c r="AW128">
        <f t="shared" si="34"/>
        <v>145.33333333333334</v>
      </c>
      <c r="AX128">
        <f t="shared" si="35"/>
        <v>27.666666666666668</v>
      </c>
      <c r="AY128">
        <f t="shared" si="36"/>
        <v>8</v>
      </c>
      <c r="AZ128">
        <f t="shared" si="25"/>
        <v>0</v>
      </c>
      <c r="BA128">
        <f t="shared" si="49"/>
        <v>0</v>
      </c>
      <c r="BB128">
        <f t="shared" si="37"/>
        <v>0</v>
      </c>
      <c r="BC128">
        <f t="shared" si="38"/>
        <v>0</v>
      </c>
      <c r="BD128">
        <f t="shared" si="39"/>
        <v>0</v>
      </c>
      <c r="BE128">
        <f t="shared" si="40"/>
        <v>0</v>
      </c>
      <c r="BF128">
        <f t="shared" si="41"/>
        <v>0</v>
      </c>
      <c r="BG128">
        <f t="shared" si="42"/>
        <v>0</v>
      </c>
      <c r="BH128">
        <f t="shared" si="43"/>
        <v>0</v>
      </c>
      <c r="BI128">
        <f t="shared" si="44"/>
        <v>0</v>
      </c>
      <c r="BJ128">
        <f t="shared" si="45"/>
        <v>0</v>
      </c>
      <c r="BK128">
        <f t="shared" si="46"/>
        <v>0</v>
      </c>
      <c r="BL128">
        <f t="shared" si="47"/>
        <v>0</v>
      </c>
      <c r="BM128">
        <f t="shared" si="48"/>
        <v>0</v>
      </c>
    </row>
    <row r="129" spans="1:65" x14ac:dyDescent="0.25">
      <c r="A129">
        <v>28</v>
      </c>
      <c r="B129">
        <v>10</v>
      </c>
      <c r="C129" t="s">
        <v>67</v>
      </c>
      <c r="D129" t="s">
        <v>63</v>
      </c>
      <c r="E129" s="11">
        <v>41078</v>
      </c>
      <c r="F129" s="16" t="s">
        <v>69</v>
      </c>
      <c r="G129" s="17">
        <v>41082</v>
      </c>
      <c r="H129" s="16" t="s">
        <v>77</v>
      </c>
      <c r="I129" s="15">
        <v>3</v>
      </c>
      <c r="J129" s="16">
        <v>0</v>
      </c>
      <c r="K129" s="16">
        <v>1</v>
      </c>
      <c r="Q129">
        <v>2</v>
      </c>
      <c r="S129">
        <v>8</v>
      </c>
      <c r="T129">
        <v>37</v>
      </c>
      <c r="U129">
        <v>50</v>
      </c>
      <c r="V129">
        <v>38</v>
      </c>
      <c r="AL129">
        <f t="shared" si="26"/>
        <v>0</v>
      </c>
      <c r="AN129">
        <f t="shared" si="27"/>
        <v>0</v>
      </c>
      <c r="AP129">
        <f t="shared" si="28"/>
        <v>0</v>
      </c>
      <c r="AQ129">
        <f t="shared" si="29"/>
        <v>0</v>
      </c>
      <c r="AS129">
        <f t="shared" si="30"/>
        <v>0</v>
      </c>
      <c r="AT129">
        <f t="shared" si="31"/>
        <v>0.16666666666666666</v>
      </c>
      <c r="AU129">
        <f t="shared" si="32"/>
        <v>0</v>
      </c>
      <c r="AV129">
        <f t="shared" si="33"/>
        <v>0.66666666666666663</v>
      </c>
      <c r="AW129">
        <f t="shared" si="34"/>
        <v>3.0833333333333335</v>
      </c>
      <c r="AX129">
        <f t="shared" si="35"/>
        <v>4.166666666666667</v>
      </c>
      <c r="AY129">
        <f t="shared" si="36"/>
        <v>3.1666666666666665</v>
      </c>
      <c r="AZ129">
        <f t="shared" si="25"/>
        <v>0</v>
      </c>
      <c r="BA129">
        <f t="shared" si="49"/>
        <v>0</v>
      </c>
      <c r="BB129">
        <f t="shared" si="37"/>
        <v>0</v>
      </c>
      <c r="BC129">
        <f t="shared" si="38"/>
        <v>0</v>
      </c>
      <c r="BD129">
        <f t="shared" si="39"/>
        <v>0</v>
      </c>
      <c r="BE129">
        <f t="shared" si="40"/>
        <v>0</v>
      </c>
      <c r="BF129">
        <f t="shared" si="41"/>
        <v>0</v>
      </c>
      <c r="BG129">
        <f t="shared" si="42"/>
        <v>0</v>
      </c>
      <c r="BH129">
        <f t="shared" si="43"/>
        <v>0</v>
      </c>
      <c r="BI129">
        <f t="shared" si="44"/>
        <v>0</v>
      </c>
      <c r="BJ129">
        <f t="shared" si="45"/>
        <v>0</v>
      </c>
      <c r="BK129">
        <f t="shared" si="46"/>
        <v>0</v>
      </c>
      <c r="BL129">
        <f t="shared" si="47"/>
        <v>0</v>
      </c>
      <c r="BM129">
        <f t="shared" si="48"/>
        <v>0</v>
      </c>
    </row>
    <row r="130" spans="1:65" x14ac:dyDescent="0.25">
      <c r="A130">
        <v>29</v>
      </c>
      <c r="B130">
        <v>8</v>
      </c>
      <c r="C130" t="s">
        <v>62</v>
      </c>
      <c r="D130" t="s">
        <v>63</v>
      </c>
      <c r="E130" s="11">
        <v>41078</v>
      </c>
      <c r="F130" s="16" t="s">
        <v>65</v>
      </c>
      <c r="G130" s="17">
        <v>41082</v>
      </c>
      <c r="H130" s="15"/>
      <c r="I130" s="15">
        <v>3</v>
      </c>
      <c r="J130" s="16">
        <v>1</v>
      </c>
      <c r="K130" s="16">
        <v>2</v>
      </c>
      <c r="P130">
        <v>12</v>
      </c>
      <c r="Q130">
        <v>4</v>
      </c>
      <c r="S130">
        <v>376</v>
      </c>
      <c r="T130">
        <v>328</v>
      </c>
      <c r="U130">
        <v>172</v>
      </c>
      <c r="V130">
        <v>106</v>
      </c>
      <c r="AL130">
        <f t="shared" si="26"/>
        <v>0</v>
      </c>
      <c r="AN130">
        <f t="shared" si="27"/>
        <v>0</v>
      </c>
      <c r="AP130">
        <f t="shared" si="28"/>
        <v>0</v>
      </c>
      <c r="AQ130">
        <f t="shared" si="29"/>
        <v>0</v>
      </c>
      <c r="AS130">
        <f t="shared" si="30"/>
        <v>2</v>
      </c>
      <c r="AT130">
        <f t="shared" si="31"/>
        <v>0.66666666666666663</v>
      </c>
      <c r="AU130">
        <f t="shared" si="32"/>
        <v>0</v>
      </c>
      <c r="AV130">
        <f t="shared" si="33"/>
        <v>62.666666666666664</v>
      </c>
      <c r="AW130">
        <f t="shared" si="34"/>
        <v>54.666666666666664</v>
      </c>
      <c r="AX130">
        <f t="shared" si="35"/>
        <v>28.666666666666668</v>
      </c>
      <c r="AY130">
        <f t="shared" si="36"/>
        <v>17.666666666666668</v>
      </c>
      <c r="AZ130">
        <f t="shared" si="25"/>
        <v>0</v>
      </c>
      <c r="BA130">
        <f t="shared" si="49"/>
        <v>0</v>
      </c>
      <c r="BB130">
        <f t="shared" si="37"/>
        <v>0</v>
      </c>
      <c r="BC130">
        <f t="shared" si="38"/>
        <v>0</v>
      </c>
      <c r="BD130">
        <f t="shared" si="39"/>
        <v>0</v>
      </c>
      <c r="BE130">
        <f t="shared" si="40"/>
        <v>0</v>
      </c>
      <c r="BF130">
        <f t="shared" si="41"/>
        <v>0</v>
      </c>
      <c r="BG130">
        <f t="shared" si="42"/>
        <v>0</v>
      </c>
      <c r="BH130">
        <f t="shared" si="43"/>
        <v>0</v>
      </c>
      <c r="BI130">
        <f t="shared" si="44"/>
        <v>0</v>
      </c>
      <c r="BJ130">
        <f t="shared" si="45"/>
        <v>0</v>
      </c>
      <c r="BK130">
        <f t="shared" si="46"/>
        <v>0</v>
      </c>
      <c r="BL130">
        <f t="shared" si="47"/>
        <v>0</v>
      </c>
      <c r="BM130">
        <f t="shared" si="48"/>
        <v>0</v>
      </c>
    </row>
    <row r="131" spans="1:65" x14ac:dyDescent="0.25">
      <c r="A131">
        <v>30</v>
      </c>
      <c r="B131">
        <v>6</v>
      </c>
      <c r="C131" t="s">
        <v>64</v>
      </c>
      <c r="D131" t="s">
        <v>63</v>
      </c>
      <c r="E131" s="11">
        <v>41078</v>
      </c>
      <c r="F131" s="16" t="s">
        <v>70</v>
      </c>
      <c r="G131" s="17">
        <v>41086</v>
      </c>
      <c r="H131" s="15"/>
      <c r="I131" s="15">
        <v>3</v>
      </c>
      <c r="J131" s="16">
        <v>1</v>
      </c>
      <c r="K131" s="16">
        <v>2</v>
      </c>
      <c r="M131">
        <v>437</v>
      </c>
      <c r="P131">
        <v>193</v>
      </c>
      <c r="Q131">
        <v>40</v>
      </c>
      <c r="R131">
        <v>1</v>
      </c>
      <c r="S131">
        <v>15</v>
      </c>
      <c r="T131">
        <v>35</v>
      </c>
      <c r="U131">
        <v>350</v>
      </c>
      <c r="V131">
        <v>527</v>
      </c>
      <c r="AL131">
        <f t="shared" si="26"/>
        <v>0</v>
      </c>
      <c r="AN131">
        <f t="shared" si="27"/>
        <v>72.833333333333329</v>
      </c>
      <c r="AP131">
        <f t="shared" si="28"/>
        <v>0</v>
      </c>
      <c r="AQ131">
        <f t="shared" si="29"/>
        <v>0</v>
      </c>
      <c r="AS131">
        <f t="shared" si="30"/>
        <v>32.166666666666664</v>
      </c>
      <c r="AT131">
        <f t="shared" si="31"/>
        <v>6.666666666666667</v>
      </c>
      <c r="AU131">
        <f t="shared" si="32"/>
        <v>0.16666666666666666</v>
      </c>
      <c r="AV131">
        <f t="shared" si="33"/>
        <v>2.5</v>
      </c>
      <c r="AW131">
        <f t="shared" si="34"/>
        <v>5.833333333333333</v>
      </c>
      <c r="AX131">
        <f t="shared" si="35"/>
        <v>58.333333333333336</v>
      </c>
      <c r="AY131">
        <f t="shared" si="36"/>
        <v>87.833333333333329</v>
      </c>
      <c r="AZ131">
        <f t="shared" si="25"/>
        <v>0</v>
      </c>
      <c r="BA131">
        <f t="shared" si="49"/>
        <v>0</v>
      </c>
      <c r="BB131">
        <f t="shared" si="37"/>
        <v>0</v>
      </c>
      <c r="BC131">
        <f t="shared" si="38"/>
        <v>0</v>
      </c>
      <c r="BD131">
        <f t="shared" si="39"/>
        <v>0</v>
      </c>
      <c r="BE131">
        <f t="shared" si="40"/>
        <v>0</v>
      </c>
      <c r="BF131">
        <f t="shared" si="41"/>
        <v>0</v>
      </c>
      <c r="BG131">
        <f t="shared" si="42"/>
        <v>0</v>
      </c>
      <c r="BH131">
        <f t="shared" si="43"/>
        <v>0</v>
      </c>
      <c r="BI131">
        <f t="shared" si="44"/>
        <v>0</v>
      </c>
      <c r="BJ131">
        <f t="shared" si="45"/>
        <v>0</v>
      </c>
      <c r="BK131">
        <f t="shared" si="46"/>
        <v>0</v>
      </c>
      <c r="BL131">
        <f t="shared" si="47"/>
        <v>0</v>
      </c>
      <c r="BM131">
        <f t="shared" si="48"/>
        <v>0</v>
      </c>
    </row>
    <row r="132" spans="1:65" x14ac:dyDescent="0.25">
      <c r="A132">
        <v>31</v>
      </c>
      <c r="B132">
        <v>2</v>
      </c>
      <c r="C132" t="s">
        <v>68</v>
      </c>
      <c r="D132" t="s">
        <v>61</v>
      </c>
      <c r="E132" s="11">
        <v>41078</v>
      </c>
      <c r="F132" s="16" t="s">
        <v>70</v>
      </c>
      <c r="G132" s="17">
        <v>41082</v>
      </c>
      <c r="H132" s="15"/>
      <c r="I132" s="15">
        <v>3</v>
      </c>
      <c r="J132" s="16">
        <v>1</v>
      </c>
      <c r="K132" s="16">
        <v>2</v>
      </c>
      <c r="M132">
        <v>102</v>
      </c>
      <c r="P132">
        <v>168</v>
      </c>
      <c r="Q132">
        <v>382</v>
      </c>
      <c r="S132">
        <v>1</v>
      </c>
      <c r="T132">
        <v>7</v>
      </c>
      <c r="U132">
        <v>31</v>
      </c>
      <c r="V132">
        <v>42</v>
      </c>
      <c r="AF132">
        <v>2</v>
      </c>
      <c r="AL132">
        <f t="shared" si="26"/>
        <v>0</v>
      </c>
      <c r="AN132">
        <f t="shared" si="27"/>
        <v>17</v>
      </c>
      <c r="AP132">
        <f t="shared" si="28"/>
        <v>0</v>
      </c>
      <c r="AQ132">
        <f t="shared" si="29"/>
        <v>0</v>
      </c>
      <c r="AS132">
        <f t="shared" si="30"/>
        <v>28</v>
      </c>
      <c r="AT132">
        <f t="shared" si="31"/>
        <v>63.666666666666664</v>
      </c>
      <c r="AU132">
        <f t="shared" si="32"/>
        <v>0</v>
      </c>
      <c r="AV132">
        <f t="shared" si="33"/>
        <v>0.16666666666666666</v>
      </c>
      <c r="AW132">
        <f t="shared" si="34"/>
        <v>1.1666666666666667</v>
      </c>
      <c r="AX132">
        <f t="shared" si="35"/>
        <v>5.166666666666667</v>
      </c>
      <c r="AY132">
        <f t="shared" si="36"/>
        <v>7</v>
      </c>
      <c r="AZ132">
        <f t="shared" si="25"/>
        <v>0</v>
      </c>
      <c r="BA132">
        <f t="shared" si="49"/>
        <v>0</v>
      </c>
      <c r="BB132">
        <f t="shared" si="37"/>
        <v>0</v>
      </c>
      <c r="BC132">
        <f t="shared" si="38"/>
        <v>0</v>
      </c>
      <c r="BD132">
        <f t="shared" si="39"/>
        <v>0</v>
      </c>
      <c r="BE132">
        <f t="shared" si="40"/>
        <v>0</v>
      </c>
      <c r="BF132">
        <f t="shared" si="41"/>
        <v>0</v>
      </c>
      <c r="BG132">
        <f t="shared" si="42"/>
        <v>0</v>
      </c>
      <c r="BH132">
        <f t="shared" si="43"/>
        <v>0</v>
      </c>
      <c r="BI132">
        <f t="shared" si="44"/>
        <v>0.33333333333333331</v>
      </c>
      <c r="BJ132">
        <f t="shared" si="45"/>
        <v>0</v>
      </c>
      <c r="BK132">
        <f t="shared" si="46"/>
        <v>0</v>
      </c>
      <c r="BL132">
        <f t="shared" si="47"/>
        <v>0</v>
      </c>
      <c r="BM132">
        <f t="shared" si="48"/>
        <v>0</v>
      </c>
    </row>
    <row r="133" spans="1:65" x14ac:dyDescent="0.25">
      <c r="A133">
        <v>32</v>
      </c>
      <c r="B133">
        <v>9</v>
      </c>
      <c r="C133" t="s">
        <v>60</v>
      </c>
      <c r="D133" t="s">
        <v>63</v>
      </c>
      <c r="E133" s="11">
        <v>41078</v>
      </c>
      <c r="F133" s="15" t="s">
        <v>70</v>
      </c>
      <c r="G133" s="17">
        <v>41082</v>
      </c>
      <c r="H133" s="15"/>
      <c r="I133" s="15">
        <v>3</v>
      </c>
      <c r="J133" s="16">
        <v>1</v>
      </c>
      <c r="K133" s="16">
        <v>2</v>
      </c>
      <c r="M133">
        <v>1</v>
      </c>
      <c r="P133">
        <v>1</v>
      </c>
      <c r="R133">
        <v>3</v>
      </c>
      <c r="S133">
        <v>7</v>
      </c>
      <c r="T133">
        <v>2</v>
      </c>
      <c r="U133">
        <v>198</v>
      </c>
      <c r="V133">
        <v>103</v>
      </c>
      <c r="AF133">
        <v>2</v>
      </c>
      <c r="AL133">
        <f t="shared" si="26"/>
        <v>0</v>
      </c>
      <c r="AN133">
        <f t="shared" si="27"/>
        <v>0.16666666666666666</v>
      </c>
      <c r="AP133">
        <f t="shared" si="28"/>
        <v>0</v>
      </c>
      <c r="AQ133">
        <f t="shared" si="29"/>
        <v>0</v>
      </c>
      <c r="AS133">
        <f t="shared" si="30"/>
        <v>0.16666666666666666</v>
      </c>
      <c r="AT133">
        <f t="shared" si="31"/>
        <v>0</v>
      </c>
      <c r="AU133">
        <f t="shared" si="32"/>
        <v>0.5</v>
      </c>
      <c r="AV133">
        <f t="shared" si="33"/>
        <v>1.1666666666666667</v>
      </c>
      <c r="AW133">
        <f t="shared" si="34"/>
        <v>0.33333333333333331</v>
      </c>
      <c r="AX133">
        <f t="shared" si="35"/>
        <v>33</v>
      </c>
      <c r="AY133">
        <f t="shared" si="36"/>
        <v>17.166666666666668</v>
      </c>
      <c r="AZ133">
        <f t="shared" si="25"/>
        <v>0</v>
      </c>
      <c r="BA133">
        <f t="shared" si="49"/>
        <v>0</v>
      </c>
      <c r="BB133">
        <f t="shared" si="37"/>
        <v>0</v>
      </c>
      <c r="BC133">
        <f t="shared" si="38"/>
        <v>0</v>
      </c>
      <c r="BD133">
        <f t="shared" si="39"/>
        <v>0</v>
      </c>
      <c r="BE133">
        <f t="shared" si="40"/>
        <v>0</v>
      </c>
      <c r="BF133">
        <f t="shared" si="41"/>
        <v>0</v>
      </c>
      <c r="BG133">
        <f t="shared" si="42"/>
        <v>0</v>
      </c>
      <c r="BH133">
        <f t="shared" si="43"/>
        <v>0</v>
      </c>
      <c r="BI133">
        <f t="shared" si="44"/>
        <v>0.33333333333333331</v>
      </c>
      <c r="BJ133">
        <f t="shared" si="45"/>
        <v>0</v>
      </c>
      <c r="BK133">
        <f t="shared" si="46"/>
        <v>0</v>
      </c>
      <c r="BL133">
        <f t="shared" si="47"/>
        <v>0</v>
      </c>
      <c r="BM133">
        <f t="shared" si="48"/>
        <v>0</v>
      </c>
    </row>
    <row r="134" spans="1:65" x14ac:dyDescent="0.25">
      <c r="A134">
        <v>33</v>
      </c>
      <c r="B134">
        <v>10</v>
      </c>
      <c r="C134" t="s">
        <v>67</v>
      </c>
      <c r="D134" t="s">
        <v>63</v>
      </c>
      <c r="E134" s="11">
        <v>41078</v>
      </c>
      <c r="F134" s="16" t="s">
        <v>70</v>
      </c>
      <c r="G134" s="17">
        <v>41082</v>
      </c>
      <c r="H134" s="15"/>
      <c r="I134" s="15">
        <v>3</v>
      </c>
      <c r="J134" s="16">
        <v>1</v>
      </c>
      <c r="K134" s="16">
        <v>2</v>
      </c>
      <c r="M134">
        <v>2</v>
      </c>
      <c r="P134">
        <v>15</v>
      </c>
      <c r="Q134">
        <v>43</v>
      </c>
      <c r="S134">
        <v>126</v>
      </c>
      <c r="T134">
        <v>9</v>
      </c>
      <c r="U134">
        <v>199</v>
      </c>
      <c r="V134">
        <v>375</v>
      </c>
      <c r="AF134">
        <v>2</v>
      </c>
      <c r="AL134">
        <f t="shared" si="26"/>
        <v>0</v>
      </c>
      <c r="AN134">
        <f t="shared" si="27"/>
        <v>0.33333333333333331</v>
      </c>
      <c r="AP134">
        <f t="shared" si="28"/>
        <v>0</v>
      </c>
      <c r="AQ134">
        <f t="shared" si="29"/>
        <v>0</v>
      </c>
      <c r="AS134">
        <f t="shared" si="30"/>
        <v>2.5</v>
      </c>
      <c r="AT134">
        <f t="shared" si="31"/>
        <v>7.166666666666667</v>
      </c>
      <c r="AU134">
        <f t="shared" si="32"/>
        <v>0</v>
      </c>
      <c r="AV134">
        <f t="shared" si="33"/>
        <v>21</v>
      </c>
      <c r="AW134">
        <f t="shared" si="34"/>
        <v>1.5</v>
      </c>
      <c r="AX134">
        <f t="shared" si="35"/>
        <v>33.166666666666664</v>
      </c>
      <c r="AY134">
        <f t="shared" si="36"/>
        <v>62.5</v>
      </c>
      <c r="AZ134">
        <f t="shared" si="25"/>
        <v>0</v>
      </c>
      <c r="BA134">
        <f t="shared" si="49"/>
        <v>0</v>
      </c>
      <c r="BB134">
        <f t="shared" si="37"/>
        <v>0</v>
      </c>
      <c r="BC134">
        <f t="shared" si="38"/>
        <v>0</v>
      </c>
      <c r="BD134">
        <f t="shared" si="39"/>
        <v>0</v>
      </c>
      <c r="BE134">
        <f t="shared" si="40"/>
        <v>0</v>
      </c>
      <c r="BF134">
        <f t="shared" si="41"/>
        <v>0</v>
      </c>
      <c r="BG134">
        <f t="shared" si="42"/>
        <v>0</v>
      </c>
      <c r="BH134">
        <f t="shared" si="43"/>
        <v>0</v>
      </c>
      <c r="BI134">
        <f t="shared" si="44"/>
        <v>0.33333333333333331</v>
      </c>
      <c r="BJ134">
        <f t="shared" si="45"/>
        <v>0</v>
      </c>
      <c r="BK134">
        <f t="shared" si="46"/>
        <v>0</v>
      </c>
      <c r="BL134">
        <f t="shared" si="47"/>
        <v>0</v>
      </c>
      <c r="BM134">
        <f t="shared" si="48"/>
        <v>0</v>
      </c>
    </row>
    <row r="135" spans="1:65" x14ac:dyDescent="0.25">
      <c r="A135">
        <v>34</v>
      </c>
      <c r="B135">
        <v>5</v>
      </c>
      <c r="C135" t="s">
        <v>67</v>
      </c>
      <c r="D135" t="s">
        <v>61</v>
      </c>
      <c r="E135" s="11">
        <v>41078</v>
      </c>
      <c r="F135" s="15" t="s">
        <v>70</v>
      </c>
      <c r="G135" s="17">
        <v>41081</v>
      </c>
      <c r="H135" s="15"/>
      <c r="I135" s="15">
        <v>3</v>
      </c>
      <c r="J135" s="16">
        <v>2</v>
      </c>
      <c r="K135" s="16">
        <v>4</v>
      </c>
      <c r="P135">
        <v>1</v>
      </c>
      <c r="Q135">
        <v>17</v>
      </c>
      <c r="S135">
        <v>25</v>
      </c>
      <c r="T135">
        <v>6</v>
      </c>
      <c r="U135">
        <v>545</v>
      </c>
      <c r="V135">
        <v>219</v>
      </c>
      <c r="AL135">
        <f t="shared" si="26"/>
        <v>0</v>
      </c>
      <c r="AN135">
        <f t="shared" si="27"/>
        <v>0</v>
      </c>
      <c r="AP135">
        <f t="shared" si="28"/>
        <v>0</v>
      </c>
      <c r="AQ135">
        <f t="shared" si="29"/>
        <v>0</v>
      </c>
      <c r="AS135">
        <f t="shared" si="30"/>
        <v>0.33333333333333331</v>
      </c>
      <c r="AT135">
        <f t="shared" si="31"/>
        <v>5.666666666666667</v>
      </c>
      <c r="AU135">
        <f t="shared" si="32"/>
        <v>0</v>
      </c>
      <c r="AV135">
        <f t="shared" si="33"/>
        <v>8.3333333333333339</v>
      </c>
      <c r="AW135">
        <f t="shared" si="34"/>
        <v>2</v>
      </c>
      <c r="AX135">
        <f t="shared" si="35"/>
        <v>181.66666666666666</v>
      </c>
      <c r="AY135">
        <f t="shared" si="36"/>
        <v>73</v>
      </c>
      <c r="AZ135">
        <f t="shared" si="25"/>
        <v>0</v>
      </c>
      <c r="BA135">
        <f t="shared" si="49"/>
        <v>0</v>
      </c>
      <c r="BB135">
        <f t="shared" si="37"/>
        <v>0</v>
      </c>
      <c r="BC135">
        <f t="shared" si="38"/>
        <v>0</v>
      </c>
      <c r="BD135">
        <f t="shared" si="39"/>
        <v>0</v>
      </c>
      <c r="BE135">
        <f t="shared" si="40"/>
        <v>0</v>
      </c>
      <c r="BF135">
        <f t="shared" si="41"/>
        <v>0</v>
      </c>
      <c r="BG135">
        <f t="shared" si="42"/>
        <v>0</v>
      </c>
      <c r="BH135">
        <f t="shared" si="43"/>
        <v>0</v>
      </c>
      <c r="BI135">
        <f t="shared" si="44"/>
        <v>0</v>
      </c>
      <c r="BJ135">
        <f t="shared" si="45"/>
        <v>0</v>
      </c>
      <c r="BK135">
        <f t="shared" si="46"/>
        <v>0</v>
      </c>
      <c r="BL135">
        <f t="shared" si="47"/>
        <v>0</v>
      </c>
      <c r="BM135">
        <f t="shared" si="48"/>
        <v>0</v>
      </c>
    </row>
    <row r="136" spans="1:65" x14ac:dyDescent="0.25">
      <c r="A136">
        <v>35</v>
      </c>
      <c r="B136">
        <v>10</v>
      </c>
      <c r="C136" t="s">
        <v>67</v>
      </c>
      <c r="D136" t="s">
        <v>63</v>
      </c>
      <c r="E136" s="11">
        <v>41078</v>
      </c>
      <c r="F136" s="15" t="s">
        <v>70</v>
      </c>
      <c r="G136" s="17">
        <v>41082</v>
      </c>
      <c r="H136" s="15"/>
      <c r="I136" s="15">
        <v>3</v>
      </c>
      <c r="J136" s="16">
        <v>1</v>
      </c>
      <c r="K136" s="16">
        <v>2</v>
      </c>
      <c r="P136">
        <v>6</v>
      </c>
      <c r="Q136">
        <v>5</v>
      </c>
      <c r="S136">
        <v>185</v>
      </c>
      <c r="T136">
        <v>17</v>
      </c>
      <c r="U136">
        <v>269</v>
      </c>
      <c r="V136">
        <v>200</v>
      </c>
      <c r="AF136">
        <v>2</v>
      </c>
      <c r="AL136">
        <f t="shared" si="26"/>
        <v>0</v>
      </c>
      <c r="AN136">
        <f t="shared" si="27"/>
        <v>0</v>
      </c>
      <c r="AP136">
        <f t="shared" si="28"/>
        <v>0</v>
      </c>
      <c r="AQ136">
        <f t="shared" si="29"/>
        <v>0</v>
      </c>
      <c r="AS136">
        <f t="shared" si="30"/>
        <v>1</v>
      </c>
      <c r="AT136">
        <f t="shared" si="31"/>
        <v>0.83333333333333337</v>
      </c>
      <c r="AU136">
        <f t="shared" si="32"/>
        <v>0</v>
      </c>
      <c r="AV136">
        <f t="shared" si="33"/>
        <v>30.833333333333332</v>
      </c>
      <c r="AW136">
        <f t="shared" si="34"/>
        <v>2.8333333333333335</v>
      </c>
      <c r="AX136">
        <f t="shared" si="35"/>
        <v>44.833333333333336</v>
      </c>
      <c r="AY136">
        <f t="shared" si="36"/>
        <v>33.333333333333336</v>
      </c>
      <c r="AZ136">
        <f t="shared" si="25"/>
        <v>0</v>
      </c>
      <c r="BA136">
        <f t="shared" si="49"/>
        <v>0</v>
      </c>
      <c r="BB136">
        <f t="shared" si="37"/>
        <v>0</v>
      </c>
      <c r="BC136">
        <f t="shared" si="38"/>
        <v>0</v>
      </c>
      <c r="BD136">
        <f t="shared" si="39"/>
        <v>0</v>
      </c>
      <c r="BE136">
        <f t="shared" si="40"/>
        <v>0</v>
      </c>
      <c r="BF136">
        <f t="shared" si="41"/>
        <v>0</v>
      </c>
      <c r="BG136">
        <f t="shared" si="42"/>
        <v>0</v>
      </c>
      <c r="BH136">
        <f t="shared" si="43"/>
        <v>0</v>
      </c>
      <c r="BI136">
        <f t="shared" si="44"/>
        <v>0.33333333333333331</v>
      </c>
      <c r="BJ136">
        <f t="shared" si="45"/>
        <v>0</v>
      </c>
      <c r="BK136">
        <f t="shared" si="46"/>
        <v>0</v>
      </c>
      <c r="BL136">
        <f t="shared" si="47"/>
        <v>0</v>
      </c>
      <c r="BM136">
        <f t="shared" si="48"/>
        <v>0</v>
      </c>
    </row>
    <row r="137" spans="1:65" x14ac:dyDescent="0.25">
      <c r="A137">
        <v>36</v>
      </c>
      <c r="B137">
        <v>8</v>
      </c>
      <c r="C137" t="s">
        <v>62</v>
      </c>
      <c r="D137" t="s">
        <v>63</v>
      </c>
      <c r="E137" s="11">
        <v>41078</v>
      </c>
      <c r="F137" s="15" t="s">
        <v>65</v>
      </c>
      <c r="G137" s="17">
        <v>41081</v>
      </c>
      <c r="H137" s="15"/>
      <c r="I137" s="15">
        <v>3</v>
      </c>
      <c r="J137" s="16">
        <v>0</v>
      </c>
      <c r="K137" s="16">
        <v>1</v>
      </c>
      <c r="P137">
        <v>4</v>
      </c>
      <c r="S137">
        <v>172</v>
      </c>
      <c r="T137">
        <v>1364</v>
      </c>
      <c r="U137">
        <v>52</v>
      </c>
      <c r="V137">
        <v>48</v>
      </c>
      <c r="AL137">
        <f t="shared" si="26"/>
        <v>0</v>
      </c>
      <c r="AN137">
        <f t="shared" si="27"/>
        <v>0</v>
      </c>
      <c r="AP137">
        <f t="shared" si="28"/>
        <v>0</v>
      </c>
      <c r="AQ137">
        <f t="shared" si="29"/>
        <v>0</v>
      </c>
      <c r="AS137">
        <f t="shared" si="30"/>
        <v>0.33333333333333331</v>
      </c>
      <c r="AT137">
        <f t="shared" si="31"/>
        <v>0</v>
      </c>
      <c r="AU137">
        <f t="shared" si="32"/>
        <v>0</v>
      </c>
      <c r="AV137">
        <f t="shared" si="33"/>
        <v>14.333333333333334</v>
      </c>
      <c r="AW137">
        <f t="shared" si="34"/>
        <v>113.66666666666667</v>
      </c>
      <c r="AX137">
        <f t="shared" si="35"/>
        <v>4.333333333333333</v>
      </c>
      <c r="AY137">
        <f t="shared" si="36"/>
        <v>4</v>
      </c>
      <c r="AZ137">
        <f t="shared" si="25"/>
        <v>0</v>
      </c>
      <c r="BA137">
        <f t="shared" si="49"/>
        <v>0</v>
      </c>
      <c r="BB137">
        <f t="shared" si="37"/>
        <v>0</v>
      </c>
      <c r="BC137">
        <f t="shared" si="38"/>
        <v>0</v>
      </c>
      <c r="BD137">
        <f t="shared" si="39"/>
        <v>0</v>
      </c>
      <c r="BE137">
        <f t="shared" si="40"/>
        <v>0</v>
      </c>
      <c r="BF137">
        <f t="shared" si="41"/>
        <v>0</v>
      </c>
      <c r="BG137">
        <f t="shared" si="42"/>
        <v>0</v>
      </c>
      <c r="BH137">
        <f t="shared" si="43"/>
        <v>0</v>
      </c>
      <c r="BI137">
        <f t="shared" si="44"/>
        <v>0</v>
      </c>
      <c r="BJ137">
        <f t="shared" si="45"/>
        <v>0</v>
      </c>
      <c r="BK137">
        <f t="shared" si="46"/>
        <v>0</v>
      </c>
      <c r="BL137">
        <f t="shared" si="47"/>
        <v>0</v>
      </c>
      <c r="BM137">
        <f t="shared" si="48"/>
        <v>0</v>
      </c>
    </row>
    <row r="138" spans="1:65" x14ac:dyDescent="0.25">
      <c r="A138">
        <v>37</v>
      </c>
      <c r="B138">
        <v>4</v>
      </c>
      <c r="C138" t="s">
        <v>60</v>
      </c>
      <c r="D138" t="s">
        <v>61</v>
      </c>
      <c r="E138" s="11">
        <v>41078</v>
      </c>
      <c r="F138" s="15" t="s">
        <v>69</v>
      </c>
      <c r="G138" s="17">
        <v>41080</v>
      </c>
      <c r="H138" s="15"/>
      <c r="I138" s="15">
        <v>3</v>
      </c>
      <c r="J138" s="16">
        <v>1</v>
      </c>
      <c r="K138" s="16">
        <v>2</v>
      </c>
      <c r="M138">
        <v>2</v>
      </c>
      <c r="S138">
        <v>39</v>
      </c>
      <c r="T138">
        <v>30</v>
      </c>
      <c r="U138">
        <v>49</v>
      </c>
      <c r="V138">
        <v>186</v>
      </c>
      <c r="AL138">
        <f t="shared" si="26"/>
        <v>0</v>
      </c>
      <c r="AN138">
        <f t="shared" si="27"/>
        <v>0.33333333333333331</v>
      </c>
      <c r="AP138">
        <f t="shared" si="28"/>
        <v>0</v>
      </c>
      <c r="AQ138">
        <f t="shared" si="29"/>
        <v>0</v>
      </c>
      <c r="AS138">
        <f t="shared" si="30"/>
        <v>0</v>
      </c>
      <c r="AT138">
        <f t="shared" si="31"/>
        <v>0</v>
      </c>
      <c r="AU138">
        <f t="shared" si="32"/>
        <v>0</v>
      </c>
      <c r="AV138">
        <f t="shared" si="33"/>
        <v>6.5</v>
      </c>
      <c r="AW138">
        <f t="shared" si="34"/>
        <v>5</v>
      </c>
      <c r="AX138">
        <f t="shared" si="35"/>
        <v>8.1666666666666661</v>
      </c>
      <c r="AY138">
        <f t="shared" si="36"/>
        <v>31</v>
      </c>
      <c r="AZ138">
        <f t="shared" si="25"/>
        <v>0</v>
      </c>
      <c r="BA138">
        <f t="shared" si="49"/>
        <v>0</v>
      </c>
      <c r="BB138">
        <f t="shared" si="37"/>
        <v>0</v>
      </c>
      <c r="BC138">
        <f t="shared" si="38"/>
        <v>0</v>
      </c>
      <c r="BD138">
        <f t="shared" si="39"/>
        <v>0</v>
      </c>
      <c r="BE138">
        <f t="shared" si="40"/>
        <v>0</v>
      </c>
      <c r="BF138">
        <f t="shared" si="41"/>
        <v>0</v>
      </c>
      <c r="BG138">
        <f t="shared" si="42"/>
        <v>0</v>
      </c>
      <c r="BH138">
        <f t="shared" si="43"/>
        <v>0</v>
      </c>
      <c r="BI138">
        <f t="shared" si="44"/>
        <v>0</v>
      </c>
      <c r="BJ138">
        <f t="shared" si="45"/>
        <v>0</v>
      </c>
      <c r="BK138">
        <f t="shared" si="46"/>
        <v>0</v>
      </c>
      <c r="BL138">
        <f t="shared" si="47"/>
        <v>0</v>
      </c>
      <c r="BM138">
        <f t="shared" si="48"/>
        <v>0</v>
      </c>
    </row>
    <row r="139" spans="1:65" x14ac:dyDescent="0.25">
      <c r="A139">
        <v>38</v>
      </c>
      <c r="B139">
        <v>1</v>
      </c>
      <c r="C139" t="s">
        <v>64</v>
      </c>
      <c r="D139" t="s">
        <v>61</v>
      </c>
      <c r="E139" s="11">
        <v>41078</v>
      </c>
      <c r="F139" s="15" t="s">
        <v>65</v>
      </c>
      <c r="G139" s="16" t="s">
        <v>66</v>
      </c>
      <c r="H139" s="15"/>
      <c r="I139" s="15">
        <v>3</v>
      </c>
      <c r="J139">
        <v>1</v>
      </c>
      <c r="K139" s="16">
        <v>2</v>
      </c>
      <c r="L139">
        <v>2</v>
      </c>
      <c r="M139">
        <v>24</v>
      </c>
      <c r="P139">
        <v>32</v>
      </c>
      <c r="S139">
        <v>4</v>
      </c>
      <c r="T139">
        <v>480</v>
      </c>
      <c r="U139">
        <v>284</v>
      </c>
      <c r="V139">
        <v>426</v>
      </c>
      <c r="AI139">
        <v>2</v>
      </c>
      <c r="AL139">
        <f t="shared" si="26"/>
        <v>0.33333333333333331</v>
      </c>
      <c r="AN139">
        <f t="shared" si="27"/>
        <v>4</v>
      </c>
      <c r="AP139">
        <f t="shared" si="28"/>
        <v>0</v>
      </c>
      <c r="AQ139">
        <f t="shared" si="29"/>
        <v>0</v>
      </c>
      <c r="AS139">
        <f t="shared" si="30"/>
        <v>5.333333333333333</v>
      </c>
      <c r="AT139">
        <f t="shared" si="31"/>
        <v>0</v>
      </c>
      <c r="AU139">
        <f t="shared" si="32"/>
        <v>0</v>
      </c>
      <c r="AV139">
        <f t="shared" si="33"/>
        <v>0.66666666666666663</v>
      </c>
      <c r="AW139">
        <f t="shared" si="34"/>
        <v>80</v>
      </c>
      <c r="AX139">
        <f t="shared" si="35"/>
        <v>47.333333333333336</v>
      </c>
      <c r="AY139">
        <f t="shared" si="36"/>
        <v>71</v>
      </c>
      <c r="AZ139">
        <f t="shared" si="25"/>
        <v>0</v>
      </c>
      <c r="BA139">
        <f t="shared" si="49"/>
        <v>0</v>
      </c>
      <c r="BB139">
        <f t="shared" si="37"/>
        <v>0</v>
      </c>
      <c r="BC139">
        <f t="shared" si="38"/>
        <v>0</v>
      </c>
      <c r="BD139">
        <f t="shared" si="39"/>
        <v>0</v>
      </c>
      <c r="BE139">
        <f t="shared" si="40"/>
        <v>0</v>
      </c>
      <c r="BF139">
        <f t="shared" si="41"/>
        <v>0</v>
      </c>
      <c r="BG139">
        <f t="shared" si="42"/>
        <v>0</v>
      </c>
      <c r="BH139">
        <f t="shared" si="43"/>
        <v>0</v>
      </c>
      <c r="BI139">
        <f t="shared" si="44"/>
        <v>0</v>
      </c>
      <c r="BJ139">
        <f t="shared" si="45"/>
        <v>0</v>
      </c>
      <c r="BK139">
        <f t="shared" si="46"/>
        <v>0</v>
      </c>
      <c r="BL139">
        <f t="shared" si="47"/>
        <v>0.33333333333333331</v>
      </c>
      <c r="BM139">
        <f t="shared" si="48"/>
        <v>0</v>
      </c>
    </row>
    <row r="140" spans="1:65" x14ac:dyDescent="0.25">
      <c r="A140">
        <v>39</v>
      </c>
      <c r="B140">
        <v>5</v>
      </c>
      <c r="C140" t="s">
        <v>67</v>
      </c>
      <c r="D140" t="s">
        <v>61</v>
      </c>
      <c r="E140" s="11">
        <v>41078</v>
      </c>
      <c r="F140" s="16" t="s">
        <v>70</v>
      </c>
      <c r="G140" s="17">
        <v>41081</v>
      </c>
      <c r="H140" s="15"/>
      <c r="I140" s="15">
        <v>3</v>
      </c>
      <c r="J140" s="16">
        <v>1</v>
      </c>
      <c r="K140" s="16">
        <v>2</v>
      </c>
      <c r="Q140">
        <v>1</v>
      </c>
      <c r="S140">
        <v>70</v>
      </c>
      <c r="U140">
        <v>216</v>
      </c>
      <c r="V140">
        <v>336</v>
      </c>
      <c r="AL140">
        <f t="shared" si="26"/>
        <v>0</v>
      </c>
      <c r="AN140">
        <f t="shared" si="27"/>
        <v>0</v>
      </c>
      <c r="AP140">
        <f t="shared" si="28"/>
        <v>0</v>
      </c>
      <c r="AQ140">
        <f t="shared" si="29"/>
        <v>0</v>
      </c>
      <c r="AS140">
        <f t="shared" si="30"/>
        <v>0</v>
      </c>
      <c r="AT140">
        <f t="shared" si="31"/>
        <v>0.16666666666666666</v>
      </c>
      <c r="AU140">
        <f t="shared" si="32"/>
        <v>0</v>
      </c>
      <c r="AV140">
        <f t="shared" si="33"/>
        <v>11.666666666666666</v>
      </c>
      <c r="AW140">
        <f t="shared" si="34"/>
        <v>0</v>
      </c>
      <c r="AX140">
        <f t="shared" si="35"/>
        <v>36</v>
      </c>
      <c r="AY140">
        <f t="shared" si="36"/>
        <v>56</v>
      </c>
      <c r="AZ140">
        <f t="shared" si="25"/>
        <v>0</v>
      </c>
      <c r="BA140">
        <f t="shared" si="49"/>
        <v>0</v>
      </c>
      <c r="BB140">
        <f t="shared" si="37"/>
        <v>0</v>
      </c>
      <c r="BC140">
        <f t="shared" si="38"/>
        <v>0</v>
      </c>
      <c r="BD140">
        <f t="shared" si="39"/>
        <v>0</v>
      </c>
      <c r="BE140">
        <f t="shared" si="40"/>
        <v>0</v>
      </c>
      <c r="BF140">
        <f t="shared" si="41"/>
        <v>0</v>
      </c>
      <c r="BG140">
        <f t="shared" si="42"/>
        <v>0</v>
      </c>
      <c r="BH140">
        <f t="shared" si="43"/>
        <v>0</v>
      </c>
      <c r="BI140">
        <f t="shared" si="44"/>
        <v>0</v>
      </c>
      <c r="BJ140">
        <f t="shared" si="45"/>
        <v>0</v>
      </c>
      <c r="BK140">
        <f t="shared" si="46"/>
        <v>0</v>
      </c>
      <c r="BL140">
        <f t="shared" si="47"/>
        <v>0</v>
      </c>
      <c r="BM140">
        <f t="shared" si="48"/>
        <v>0</v>
      </c>
    </row>
    <row r="141" spans="1:65" x14ac:dyDescent="0.25">
      <c r="A141">
        <v>40</v>
      </c>
      <c r="B141">
        <v>2</v>
      </c>
      <c r="C141" t="s">
        <v>68</v>
      </c>
      <c r="D141" t="s">
        <v>61</v>
      </c>
      <c r="E141" s="11">
        <v>41078</v>
      </c>
      <c r="F141" s="15" t="s">
        <v>65</v>
      </c>
      <c r="G141" s="17">
        <v>41080</v>
      </c>
      <c r="H141" s="15"/>
      <c r="I141" s="15">
        <v>3</v>
      </c>
      <c r="J141" s="16">
        <v>1</v>
      </c>
      <c r="K141" s="16">
        <v>2</v>
      </c>
      <c r="L141" s="16">
        <v>4</v>
      </c>
      <c r="M141" s="16">
        <v>78</v>
      </c>
      <c r="P141">
        <v>112</v>
      </c>
      <c r="Q141">
        <v>26</v>
      </c>
      <c r="S141">
        <v>22</v>
      </c>
      <c r="T141">
        <v>164</v>
      </c>
      <c r="U141">
        <v>18</v>
      </c>
      <c r="V141">
        <v>34</v>
      </c>
      <c r="AL141">
        <f t="shared" si="26"/>
        <v>0.66666666666666663</v>
      </c>
      <c r="AN141">
        <f t="shared" si="27"/>
        <v>13</v>
      </c>
      <c r="AP141">
        <f t="shared" si="28"/>
        <v>0</v>
      </c>
      <c r="AQ141">
        <f t="shared" si="29"/>
        <v>0</v>
      </c>
      <c r="AS141">
        <f t="shared" si="30"/>
        <v>18.666666666666668</v>
      </c>
      <c r="AT141">
        <f t="shared" si="31"/>
        <v>4.333333333333333</v>
      </c>
      <c r="AU141">
        <f t="shared" si="32"/>
        <v>0</v>
      </c>
      <c r="AV141">
        <f t="shared" si="33"/>
        <v>3.6666666666666665</v>
      </c>
      <c r="AW141">
        <f t="shared" si="34"/>
        <v>27.333333333333332</v>
      </c>
      <c r="AX141">
        <f t="shared" si="35"/>
        <v>3</v>
      </c>
      <c r="AY141">
        <f t="shared" si="36"/>
        <v>5.666666666666667</v>
      </c>
      <c r="AZ141">
        <f t="shared" si="25"/>
        <v>0</v>
      </c>
      <c r="BA141">
        <f t="shared" si="49"/>
        <v>0</v>
      </c>
      <c r="BB141">
        <f t="shared" si="37"/>
        <v>0</v>
      </c>
      <c r="BC141">
        <f t="shared" si="38"/>
        <v>0</v>
      </c>
      <c r="BD141">
        <f t="shared" si="39"/>
        <v>0</v>
      </c>
      <c r="BE141">
        <f t="shared" si="40"/>
        <v>0</v>
      </c>
      <c r="BF141">
        <f t="shared" si="41"/>
        <v>0</v>
      </c>
      <c r="BG141">
        <f t="shared" si="42"/>
        <v>0</v>
      </c>
      <c r="BH141">
        <f t="shared" si="43"/>
        <v>0</v>
      </c>
      <c r="BI141">
        <f t="shared" si="44"/>
        <v>0</v>
      </c>
      <c r="BJ141">
        <f t="shared" si="45"/>
        <v>0</v>
      </c>
      <c r="BK141">
        <f t="shared" si="46"/>
        <v>0</v>
      </c>
      <c r="BL141">
        <f t="shared" si="47"/>
        <v>0</v>
      </c>
      <c r="BM141">
        <f t="shared" si="48"/>
        <v>0</v>
      </c>
    </row>
    <row r="142" spans="1:65" x14ac:dyDescent="0.25">
      <c r="A142">
        <v>41</v>
      </c>
      <c r="B142">
        <v>6</v>
      </c>
      <c r="C142" t="s">
        <v>64</v>
      </c>
      <c r="D142" t="s">
        <v>63</v>
      </c>
      <c r="E142" s="11">
        <v>41078</v>
      </c>
      <c r="F142" s="16" t="s">
        <v>69</v>
      </c>
      <c r="G142" s="17">
        <v>41086</v>
      </c>
      <c r="H142" s="15"/>
      <c r="I142" s="15">
        <v>3</v>
      </c>
      <c r="J142" s="16">
        <v>2</v>
      </c>
      <c r="K142" s="16">
        <v>4</v>
      </c>
      <c r="M142" s="16">
        <v>27</v>
      </c>
      <c r="P142">
        <v>41</v>
      </c>
      <c r="Q142">
        <v>21</v>
      </c>
      <c r="R142">
        <v>14</v>
      </c>
      <c r="S142">
        <v>61</v>
      </c>
      <c r="T142">
        <v>24</v>
      </c>
      <c r="U142">
        <v>72</v>
      </c>
      <c r="V142">
        <v>163</v>
      </c>
      <c r="AL142">
        <f t="shared" si="26"/>
        <v>0</v>
      </c>
      <c r="AN142">
        <f t="shared" si="27"/>
        <v>9</v>
      </c>
      <c r="AP142">
        <f t="shared" si="28"/>
        <v>0</v>
      </c>
      <c r="AQ142">
        <f t="shared" si="29"/>
        <v>0</v>
      </c>
      <c r="AS142">
        <f t="shared" si="30"/>
        <v>13.666666666666666</v>
      </c>
      <c r="AT142">
        <f t="shared" si="31"/>
        <v>7</v>
      </c>
      <c r="AU142">
        <f t="shared" si="32"/>
        <v>4.666666666666667</v>
      </c>
      <c r="AV142">
        <f t="shared" si="33"/>
        <v>20.333333333333332</v>
      </c>
      <c r="AW142">
        <f t="shared" si="34"/>
        <v>8</v>
      </c>
      <c r="AX142">
        <f t="shared" si="35"/>
        <v>24</v>
      </c>
      <c r="AY142">
        <f t="shared" si="36"/>
        <v>54.333333333333336</v>
      </c>
      <c r="AZ142">
        <f t="shared" ref="AZ142:AZ192" si="50">(K142*W142)/12</f>
        <v>0</v>
      </c>
      <c r="BA142">
        <f t="shared" si="49"/>
        <v>0</v>
      </c>
      <c r="BB142">
        <f t="shared" si="37"/>
        <v>0</v>
      </c>
      <c r="BC142">
        <f t="shared" si="38"/>
        <v>0</v>
      </c>
      <c r="BD142">
        <f t="shared" si="39"/>
        <v>0</v>
      </c>
      <c r="BE142">
        <f t="shared" si="40"/>
        <v>0</v>
      </c>
      <c r="BF142">
        <f t="shared" si="41"/>
        <v>0</v>
      </c>
      <c r="BG142">
        <f t="shared" si="42"/>
        <v>0</v>
      </c>
      <c r="BH142">
        <f t="shared" si="43"/>
        <v>0</v>
      </c>
      <c r="BI142">
        <f t="shared" si="44"/>
        <v>0</v>
      </c>
      <c r="BJ142">
        <f t="shared" si="45"/>
        <v>0</v>
      </c>
      <c r="BK142">
        <f t="shared" si="46"/>
        <v>0</v>
      </c>
      <c r="BL142">
        <f t="shared" si="47"/>
        <v>0</v>
      </c>
      <c r="BM142">
        <f t="shared" si="48"/>
        <v>0</v>
      </c>
    </row>
    <row r="143" spans="1:65" x14ac:dyDescent="0.25">
      <c r="A143">
        <v>42</v>
      </c>
      <c r="B143">
        <v>7</v>
      </c>
      <c r="C143" t="s">
        <v>68</v>
      </c>
      <c r="D143" t="s">
        <v>63</v>
      </c>
      <c r="E143" s="11">
        <v>41078</v>
      </c>
      <c r="F143" s="16" t="s">
        <v>65</v>
      </c>
      <c r="G143" s="17">
        <v>41081</v>
      </c>
      <c r="H143" s="15"/>
      <c r="I143" s="15">
        <v>3</v>
      </c>
      <c r="J143" s="16">
        <v>0</v>
      </c>
      <c r="K143" s="16">
        <v>1</v>
      </c>
      <c r="L143" s="16">
        <v>4</v>
      </c>
      <c r="M143" s="16">
        <v>32</v>
      </c>
      <c r="P143">
        <v>1148</v>
      </c>
      <c r="Q143">
        <v>84</v>
      </c>
      <c r="R143">
        <v>8</v>
      </c>
      <c r="S143">
        <v>50</v>
      </c>
      <c r="T143">
        <v>602</v>
      </c>
      <c r="U143">
        <v>124</v>
      </c>
      <c r="V143">
        <v>428</v>
      </c>
      <c r="AI143">
        <v>2</v>
      </c>
      <c r="AL143">
        <f t="shared" si="26"/>
        <v>0.33333333333333331</v>
      </c>
      <c r="AN143">
        <f t="shared" si="27"/>
        <v>2.6666666666666665</v>
      </c>
      <c r="AP143">
        <f t="shared" si="28"/>
        <v>0</v>
      </c>
      <c r="AQ143">
        <f t="shared" si="29"/>
        <v>0</v>
      </c>
      <c r="AS143">
        <f t="shared" si="30"/>
        <v>95.666666666666671</v>
      </c>
      <c r="AT143">
        <f t="shared" si="31"/>
        <v>7</v>
      </c>
      <c r="AU143">
        <f t="shared" si="32"/>
        <v>0.66666666666666663</v>
      </c>
      <c r="AV143">
        <f t="shared" si="33"/>
        <v>4.166666666666667</v>
      </c>
      <c r="AW143">
        <f t="shared" si="34"/>
        <v>50.166666666666664</v>
      </c>
      <c r="AX143">
        <f t="shared" si="35"/>
        <v>10.333333333333334</v>
      </c>
      <c r="AY143">
        <f t="shared" si="36"/>
        <v>35.666666666666664</v>
      </c>
      <c r="AZ143">
        <f t="shared" si="50"/>
        <v>0</v>
      </c>
      <c r="BA143">
        <f t="shared" si="49"/>
        <v>0</v>
      </c>
      <c r="BB143">
        <f t="shared" si="37"/>
        <v>0</v>
      </c>
      <c r="BC143">
        <f t="shared" si="38"/>
        <v>0</v>
      </c>
      <c r="BD143">
        <f t="shared" si="39"/>
        <v>0</v>
      </c>
      <c r="BE143">
        <f t="shared" si="40"/>
        <v>0</v>
      </c>
      <c r="BF143">
        <f t="shared" si="41"/>
        <v>0</v>
      </c>
      <c r="BG143">
        <f t="shared" si="42"/>
        <v>0</v>
      </c>
      <c r="BH143">
        <f t="shared" si="43"/>
        <v>0</v>
      </c>
      <c r="BI143">
        <f t="shared" si="44"/>
        <v>0</v>
      </c>
      <c r="BJ143">
        <f t="shared" si="45"/>
        <v>0</v>
      </c>
      <c r="BK143">
        <f t="shared" si="46"/>
        <v>0</v>
      </c>
      <c r="BL143">
        <f t="shared" si="47"/>
        <v>0.16666666666666666</v>
      </c>
      <c r="BM143">
        <f t="shared" si="48"/>
        <v>0</v>
      </c>
    </row>
    <row r="144" spans="1:65" x14ac:dyDescent="0.25">
      <c r="A144">
        <v>43</v>
      </c>
      <c r="B144">
        <v>3</v>
      </c>
      <c r="C144" t="s">
        <v>62</v>
      </c>
      <c r="D144" t="s">
        <v>61</v>
      </c>
      <c r="E144" s="11">
        <v>41078</v>
      </c>
      <c r="F144" s="15" t="s">
        <v>65</v>
      </c>
      <c r="G144" s="17">
        <v>41080</v>
      </c>
      <c r="H144" s="15"/>
      <c r="I144" s="15">
        <v>3</v>
      </c>
      <c r="J144" s="16">
        <v>0</v>
      </c>
      <c r="K144" s="16">
        <v>1</v>
      </c>
      <c r="M144">
        <v>2</v>
      </c>
      <c r="P144">
        <v>22</v>
      </c>
      <c r="Q144">
        <v>2</v>
      </c>
      <c r="S144">
        <v>76</v>
      </c>
      <c r="T144">
        <v>20</v>
      </c>
      <c r="U144">
        <v>10</v>
      </c>
      <c r="V144">
        <v>56</v>
      </c>
      <c r="AL144">
        <f t="shared" si="26"/>
        <v>0</v>
      </c>
      <c r="AN144">
        <f t="shared" si="27"/>
        <v>0.16666666666666666</v>
      </c>
      <c r="AP144">
        <f t="shared" si="28"/>
        <v>0</v>
      </c>
      <c r="AQ144">
        <f t="shared" si="29"/>
        <v>0</v>
      </c>
      <c r="AS144">
        <f t="shared" si="30"/>
        <v>1.8333333333333333</v>
      </c>
      <c r="AT144">
        <f t="shared" si="31"/>
        <v>0.16666666666666666</v>
      </c>
      <c r="AU144">
        <f t="shared" si="32"/>
        <v>0</v>
      </c>
      <c r="AV144">
        <f t="shared" si="33"/>
        <v>6.333333333333333</v>
      </c>
      <c r="AW144">
        <f t="shared" si="34"/>
        <v>1.6666666666666667</v>
      </c>
      <c r="AX144">
        <f t="shared" si="35"/>
        <v>0.83333333333333337</v>
      </c>
      <c r="AY144">
        <f t="shared" si="36"/>
        <v>4.666666666666667</v>
      </c>
      <c r="AZ144">
        <f t="shared" si="50"/>
        <v>0</v>
      </c>
      <c r="BA144">
        <f t="shared" si="49"/>
        <v>0</v>
      </c>
      <c r="BB144">
        <f t="shared" si="37"/>
        <v>0</v>
      </c>
      <c r="BC144">
        <f t="shared" si="38"/>
        <v>0</v>
      </c>
      <c r="BD144">
        <f t="shared" si="39"/>
        <v>0</v>
      </c>
      <c r="BE144">
        <f t="shared" si="40"/>
        <v>0</v>
      </c>
      <c r="BF144">
        <f t="shared" si="41"/>
        <v>0</v>
      </c>
      <c r="BG144">
        <f t="shared" si="42"/>
        <v>0</v>
      </c>
      <c r="BH144">
        <f t="shared" si="43"/>
        <v>0</v>
      </c>
      <c r="BI144">
        <f t="shared" si="44"/>
        <v>0</v>
      </c>
      <c r="BJ144">
        <f t="shared" si="45"/>
        <v>0</v>
      </c>
      <c r="BK144">
        <f t="shared" si="46"/>
        <v>0</v>
      </c>
      <c r="BL144">
        <f t="shared" si="47"/>
        <v>0</v>
      </c>
      <c r="BM144">
        <f t="shared" si="48"/>
        <v>0</v>
      </c>
    </row>
    <row r="145" spans="1:65" x14ac:dyDescent="0.25">
      <c r="A145">
        <v>44</v>
      </c>
      <c r="B145">
        <v>4</v>
      </c>
      <c r="C145" t="s">
        <v>60</v>
      </c>
      <c r="D145" t="s">
        <v>61</v>
      </c>
      <c r="E145" s="11">
        <v>41078</v>
      </c>
      <c r="F145" s="15" t="s">
        <v>69</v>
      </c>
      <c r="G145" s="17">
        <v>41080</v>
      </c>
      <c r="H145" s="15"/>
      <c r="I145" s="15">
        <v>3</v>
      </c>
      <c r="J145" s="16">
        <v>1</v>
      </c>
      <c r="K145" s="16">
        <v>2</v>
      </c>
      <c r="S145">
        <v>64</v>
      </c>
      <c r="T145">
        <v>110</v>
      </c>
      <c r="U145">
        <v>62</v>
      </c>
      <c r="V145">
        <v>123</v>
      </c>
      <c r="AL145">
        <f t="shared" si="26"/>
        <v>0</v>
      </c>
      <c r="AN145">
        <f t="shared" si="27"/>
        <v>0</v>
      </c>
      <c r="AP145">
        <f t="shared" si="28"/>
        <v>0</v>
      </c>
      <c r="AQ145">
        <f t="shared" si="29"/>
        <v>0</v>
      </c>
      <c r="AS145">
        <f t="shared" si="30"/>
        <v>0</v>
      </c>
      <c r="AT145">
        <f t="shared" si="31"/>
        <v>0</v>
      </c>
      <c r="AU145">
        <f t="shared" si="32"/>
        <v>0</v>
      </c>
      <c r="AV145">
        <f t="shared" si="33"/>
        <v>10.666666666666666</v>
      </c>
      <c r="AW145">
        <f t="shared" si="34"/>
        <v>18.333333333333332</v>
      </c>
      <c r="AX145">
        <f t="shared" si="35"/>
        <v>10.333333333333334</v>
      </c>
      <c r="AY145">
        <f t="shared" si="36"/>
        <v>20.5</v>
      </c>
      <c r="AZ145">
        <f t="shared" si="50"/>
        <v>0</v>
      </c>
      <c r="BA145">
        <f t="shared" si="49"/>
        <v>0</v>
      </c>
      <c r="BB145">
        <f t="shared" si="37"/>
        <v>0</v>
      </c>
      <c r="BC145">
        <f t="shared" si="38"/>
        <v>0</v>
      </c>
      <c r="BD145">
        <f t="shared" si="39"/>
        <v>0</v>
      </c>
      <c r="BE145">
        <f t="shared" si="40"/>
        <v>0</v>
      </c>
      <c r="BF145">
        <f t="shared" si="41"/>
        <v>0</v>
      </c>
      <c r="BG145">
        <f t="shared" si="42"/>
        <v>0</v>
      </c>
      <c r="BH145">
        <f t="shared" si="43"/>
        <v>0</v>
      </c>
      <c r="BI145">
        <f t="shared" si="44"/>
        <v>0</v>
      </c>
      <c r="BJ145">
        <f t="shared" si="45"/>
        <v>0</v>
      </c>
      <c r="BK145">
        <f t="shared" si="46"/>
        <v>0</v>
      </c>
      <c r="BL145">
        <f t="shared" si="47"/>
        <v>0</v>
      </c>
      <c r="BM145">
        <f t="shared" si="48"/>
        <v>0</v>
      </c>
    </row>
    <row r="146" spans="1:65" x14ac:dyDescent="0.25">
      <c r="A146">
        <v>45</v>
      </c>
      <c r="B146">
        <v>3</v>
      </c>
      <c r="C146" t="s">
        <v>62</v>
      </c>
      <c r="D146" t="s">
        <v>61</v>
      </c>
      <c r="E146" s="11">
        <v>41078</v>
      </c>
      <c r="F146" s="15" t="s">
        <v>65</v>
      </c>
      <c r="G146" s="17">
        <v>41080</v>
      </c>
      <c r="H146" s="15"/>
      <c r="I146" s="15">
        <v>3</v>
      </c>
      <c r="J146" s="16">
        <v>0</v>
      </c>
      <c r="K146" s="16">
        <v>1</v>
      </c>
      <c r="S146">
        <v>28</v>
      </c>
      <c r="T146">
        <v>1106</v>
      </c>
      <c r="U146">
        <v>146</v>
      </c>
      <c r="V146">
        <v>22</v>
      </c>
      <c r="AL146">
        <f t="shared" si="26"/>
        <v>0</v>
      </c>
      <c r="AN146">
        <f t="shared" si="27"/>
        <v>0</v>
      </c>
      <c r="AP146">
        <f t="shared" si="28"/>
        <v>0</v>
      </c>
      <c r="AQ146">
        <f t="shared" si="29"/>
        <v>0</v>
      </c>
      <c r="AS146">
        <f t="shared" si="30"/>
        <v>0</v>
      </c>
      <c r="AT146">
        <f t="shared" si="31"/>
        <v>0</v>
      </c>
      <c r="AU146">
        <f t="shared" si="32"/>
        <v>0</v>
      </c>
      <c r="AV146">
        <f t="shared" si="33"/>
        <v>2.3333333333333335</v>
      </c>
      <c r="AW146">
        <f t="shared" si="34"/>
        <v>92.166666666666671</v>
      </c>
      <c r="AX146">
        <f t="shared" si="35"/>
        <v>12.166666666666666</v>
      </c>
      <c r="AY146">
        <f t="shared" si="36"/>
        <v>1.8333333333333333</v>
      </c>
      <c r="AZ146">
        <f t="shared" si="50"/>
        <v>0</v>
      </c>
      <c r="BA146">
        <f t="shared" si="49"/>
        <v>0</v>
      </c>
      <c r="BB146">
        <f t="shared" si="37"/>
        <v>0</v>
      </c>
      <c r="BC146">
        <f t="shared" si="38"/>
        <v>0</v>
      </c>
      <c r="BD146">
        <f t="shared" si="39"/>
        <v>0</v>
      </c>
      <c r="BE146">
        <f t="shared" si="40"/>
        <v>0</v>
      </c>
      <c r="BF146">
        <f t="shared" si="41"/>
        <v>0</v>
      </c>
      <c r="BG146">
        <f t="shared" si="42"/>
        <v>0</v>
      </c>
      <c r="BH146">
        <f t="shared" si="43"/>
        <v>0</v>
      </c>
      <c r="BI146">
        <f t="shared" si="44"/>
        <v>0</v>
      </c>
      <c r="BJ146">
        <f t="shared" si="45"/>
        <v>0</v>
      </c>
      <c r="BK146">
        <f t="shared" si="46"/>
        <v>0</v>
      </c>
      <c r="BL146">
        <f t="shared" si="47"/>
        <v>0</v>
      </c>
      <c r="BM146">
        <f t="shared" si="48"/>
        <v>0</v>
      </c>
    </row>
    <row r="147" spans="1:65" x14ac:dyDescent="0.25">
      <c r="A147">
        <v>46</v>
      </c>
      <c r="B147">
        <v>8</v>
      </c>
      <c r="C147" t="s">
        <v>62</v>
      </c>
      <c r="D147" t="s">
        <v>63</v>
      </c>
      <c r="E147" s="11">
        <v>41078</v>
      </c>
      <c r="F147" s="16" t="s">
        <v>65</v>
      </c>
      <c r="G147" s="17">
        <v>41081</v>
      </c>
      <c r="H147" s="15"/>
      <c r="I147" s="15">
        <v>3</v>
      </c>
      <c r="J147" s="16">
        <v>1</v>
      </c>
      <c r="K147" s="16">
        <v>2</v>
      </c>
      <c r="Q147">
        <v>2</v>
      </c>
      <c r="S147">
        <v>122</v>
      </c>
      <c r="T147">
        <v>476</v>
      </c>
      <c r="U147">
        <v>150</v>
      </c>
      <c r="V147">
        <v>216</v>
      </c>
      <c r="AL147">
        <f t="shared" si="26"/>
        <v>0</v>
      </c>
      <c r="AN147">
        <f t="shared" si="27"/>
        <v>0</v>
      </c>
      <c r="AP147">
        <f t="shared" si="28"/>
        <v>0</v>
      </c>
      <c r="AQ147">
        <f t="shared" si="29"/>
        <v>0</v>
      </c>
      <c r="AS147">
        <f t="shared" si="30"/>
        <v>0</v>
      </c>
      <c r="AT147">
        <f t="shared" si="31"/>
        <v>0.33333333333333331</v>
      </c>
      <c r="AU147">
        <f t="shared" si="32"/>
        <v>0</v>
      </c>
      <c r="AV147">
        <f t="shared" si="33"/>
        <v>20.333333333333332</v>
      </c>
      <c r="AW147">
        <f t="shared" si="34"/>
        <v>79.333333333333329</v>
      </c>
      <c r="AX147">
        <f t="shared" si="35"/>
        <v>25</v>
      </c>
      <c r="AY147">
        <f t="shared" si="36"/>
        <v>36</v>
      </c>
      <c r="AZ147">
        <f t="shared" si="50"/>
        <v>0</v>
      </c>
      <c r="BA147">
        <f t="shared" si="49"/>
        <v>0</v>
      </c>
      <c r="BB147">
        <f t="shared" si="37"/>
        <v>0</v>
      </c>
      <c r="BC147">
        <f t="shared" si="38"/>
        <v>0</v>
      </c>
      <c r="BD147">
        <f t="shared" si="39"/>
        <v>0</v>
      </c>
      <c r="BE147">
        <f t="shared" si="40"/>
        <v>0</v>
      </c>
      <c r="BF147">
        <f t="shared" si="41"/>
        <v>0</v>
      </c>
      <c r="BG147">
        <f t="shared" si="42"/>
        <v>0</v>
      </c>
      <c r="BH147">
        <f t="shared" si="43"/>
        <v>0</v>
      </c>
      <c r="BI147">
        <f t="shared" si="44"/>
        <v>0</v>
      </c>
      <c r="BJ147">
        <f t="shared" si="45"/>
        <v>0</v>
      </c>
      <c r="BK147">
        <f t="shared" si="46"/>
        <v>0</v>
      </c>
      <c r="BL147">
        <f t="shared" si="47"/>
        <v>0</v>
      </c>
      <c r="BM147">
        <f t="shared" si="48"/>
        <v>0</v>
      </c>
    </row>
    <row r="148" spans="1:65" x14ac:dyDescent="0.25">
      <c r="A148">
        <v>47</v>
      </c>
      <c r="B148">
        <v>4</v>
      </c>
      <c r="C148" t="s">
        <v>60</v>
      </c>
      <c r="D148" t="s">
        <v>61</v>
      </c>
      <c r="E148" s="11">
        <v>41078</v>
      </c>
      <c r="F148" s="16" t="s">
        <v>70</v>
      </c>
      <c r="G148" s="17">
        <v>41081</v>
      </c>
      <c r="H148" s="15"/>
      <c r="I148" s="15">
        <v>3</v>
      </c>
      <c r="J148" s="16">
        <v>2</v>
      </c>
      <c r="K148" s="16">
        <v>4</v>
      </c>
      <c r="P148">
        <v>3</v>
      </c>
      <c r="Q148">
        <v>1</v>
      </c>
      <c r="S148">
        <v>38</v>
      </c>
      <c r="U148">
        <v>240</v>
      </c>
      <c r="V148">
        <v>349</v>
      </c>
      <c r="AL148">
        <f t="shared" si="26"/>
        <v>0</v>
      </c>
      <c r="AN148">
        <f t="shared" si="27"/>
        <v>0</v>
      </c>
      <c r="AP148">
        <f t="shared" si="28"/>
        <v>0</v>
      </c>
      <c r="AQ148">
        <f t="shared" si="29"/>
        <v>0</v>
      </c>
      <c r="AS148">
        <f t="shared" si="30"/>
        <v>1</v>
      </c>
      <c r="AT148">
        <f t="shared" si="31"/>
        <v>0.33333333333333331</v>
      </c>
      <c r="AU148">
        <f t="shared" si="32"/>
        <v>0</v>
      </c>
      <c r="AV148">
        <f t="shared" si="33"/>
        <v>12.666666666666666</v>
      </c>
      <c r="AW148">
        <f t="shared" si="34"/>
        <v>0</v>
      </c>
      <c r="AX148">
        <f t="shared" si="35"/>
        <v>80</v>
      </c>
      <c r="AY148">
        <f t="shared" si="36"/>
        <v>116.33333333333333</v>
      </c>
      <c r="AZ148">
        <f t="shared" si="50"/>
        <v>0</v>
      </c>
      <c r="BA148">
        <f t="shared" si="49"/>
        <v>0</v>
      </c>
      <c r="BB148">
        <f t="shared" si="37"/>
        <v>0</v>
      </c>
      <c r="BC148">
        <f t="shared" si="38"/>
        <v>0</v>
      </c>
      <c r="BD148">
        <f t="shared" si="39"/>
        <v>0</v>
      </c>
      <c r="BE148">
        <f t="shared" si="40"/>
        <v>0</v>
      </c>
      <c r="BF148">
        <f t="shared" si="41"/>
        <v>0</v>
      </c>
      <c r="BG148">
        <f t="shared" si="42"/>
        <v>0</v>
      </c>
      <c r="BH148">
        <f t="shared" si="43"/>
        <v>0</v>
      </c>
      <c r="BI148">
        <f t="shared" si="44"/>
        <v>0</v>
      </c>
      <c r="BJ148">
        <f t="shared" si="45"/>
        <v>0</v>
      </c>
      <c r="BK148">
        <f t="shared" si="46"/>
        <v>0</v>
      </c>
      <c r="BL148">
        <f t="shared" si="47"/>
        <v>0</v>
      </c>
      <c r="BM148">
        <f t="shared" si="48"/>
        <v>0</v>
      </c>
    </row>
    <row r="149" spans="1:65" x14ac:dyDescent="0.25">
      <c r="A149">
        <v>48</v>
      </c>
      <c r="B149">
        <v>7</v>
      </c>
      <c r="C149" t="s">
        <v>68</v>
      </c>
      <c r="D149" t="s">
        <v>63</v>
      </c>
      <c r="E149" s="11">
        <v>41078</v>
      </c>
      <c r="F149" s="16" t="s">
        <v>69</v>
      </c>
      <c r="G149" s="17">
        <v>41086</v>
      </c>
      <c r="H149" s="15"/>
      <c r="I149" s="15">
        <v>3</v>
      </c>
      <c r="J149" s="16">
        <v>1</v>
      </c>
      <c r="K149" s="16">
        <v>2</v>
      </c>
      <c r="M149">
        <v>64</v>
      </c>
      <c r="P149">
        <v>43</v>
      </c>
      <c r="Q149">
        <v>264</v>
      </c>
      <c r="S149">
        <v>52</v>
      </c>
      <c r="T149">
        <v>26</v>
      </c>
      <c r="U149">
        <v>123</v>
      </c>
      <c r="V149">
        <v>32</v>
      </c>
      <c r="AL149">
        <f t="shared" si="26"/>
        <v>0</v>
      </c>
      <c r="AN149">
        <f t="shared" si="27"/>
        <v>10.666666666666666</v>
      </c>
      <c r="AP149">
        <f t="shared" si="28"/>
        <v>0</v>
      </c>
      <c r="AQ149">
        <f t="shared" si="29"/>
        <v>0</v>
      </c>
      <c r="AS149">
        <f t="shared" si="30"/>
        <v>7.166666666666667</v>
      </c>
      <c r="AT149">
        <f t="shared" si="31"/>
        <v>44</v>
      </c>
      <c r="AU149">
        <f t="shared" si="32"/>
        <v>0</v>
      </c>
      <c r="AV149">
        <f t="shared" si="33"/>
        <v>8.6666666666666661</v>
      </c>
      <c r="AW149">
        <f t="shared" si="34"/>
        <v>4.333333333333333</v>
      </c>
      <c r="AX149">
        <f t="shared" si="35"/>
        <v>20.5</v>
      </c>
      <c r="AY149">
        <f t="shared" si="36"/>
        <v>5.333333333333333</v>
      </c>
      <c r="AZ149">
        <f t="shared" si="50"/>
        <v>0</v>
      </c>
      <c r="BA149">
        <f t="shared" si="49"/>
        <v>0</v>
      </c>
      <c r="BB149">
        <f t="shared" si="37"/>
        <v>0</v>
      </c>
      <c r="BC149">
        <f t="shared" si="38"/>
        <v>0</v>
      </c>
      <c r="BD149">
        <f t="shared" si="39"/>
        <v>0</v>
      </c>
      <c r="BE149">
        <f t="shared" si="40"/>
        <v>0</v>
      </c>
      <c r="BF149">
        <f t="shared" si="41"/>
        <v>0</v>
      </c>
      <c r="BG149">
        <f t="shared" si="42"/>
        <v>0</v>
      </c>
      <c r="BH149">
        <f t="shared" si="43"/>
        <v>0</v>
      </c>
      <c r="BI149">
        <f t="shared" si="44"/>
        <v>0</v>
      </c>
      <c r="BJ149">
        <f t="shared" si="45"/>
        <v>0</v>
      </c>
      <c r="BK149">
        <f t="shared" si="46"/>
        <v>0</v>
      </c>
      <c r="BL149">
        <f t="shared" si="47"/>
        <v>0</v>
      </c>
      <c r="BM149">
        <f t="shared" si="48"/>
        <v>0</v>
      </c>
    </row>
    <row r="150" spans="1:65" x14ac:dyDescent="0.25">
      <c r="A150">
        <v>49</v>
      </c>
      <c r="B150">
        <v>1</v>
      </c>
      <c r="C150" t="s">
        <v>64</v>
      </c>
      <c r="D150" t="s">
        <v>61</v>
      </c>
      <c r="E150" s="11">
        <v>41078</v>
      </c>
      <c r="F150" s="16" t="s">
        <v>70</v>
      </c>
      <c r="G150" s="17">
        <v>41086</v>
      </c>
      <c r="H150" s="15"/>
      <c r="I150" s="15">
        <v>3</v>
      </c>
      <c r="J150" s="16">
        <v>1</v>
      </c>
      <c r="K150" s="16">
        <v>2</v>
      </c>
      <c r="M150">
        <v>17</v>
      </c>
      <c r="P150">
        <v>27</v>
      </c>
      <c r="Q150">
        <v>3</v>
      </c>
      <c r="R150">
        <v>13</v>
      </c>
      <c r="S150">
        <v>48</v>
      </c>
      <c r="T150">
        <v>15</v>
      </c>
      <c r="U150">
        <v>64</v>
      </c>
      <c r="V150">
        <v>132</v>
      </c>
      <c r="AL150">
        <f t="shared" si="26"/>
        <v>0</v>
      </c>
      <c r="AN150">
        <f t="shared" si="27"/>
        <v>2.8333333333333335</v>
      </c>
      <c r="AP150">
        <f t="shared" si="28"/>
        <v>0</v>
      </c>
      <c r="AQ150">
        <f t="shared" si="29"/>
        <v>0</v>
      </c>
      <c r="AS150">
        <f t="shared" si="30"/>
        <v>4.5</v>
      </c>
      <c r="AT150">
        <f t="shared" si="31"/>
        <v>0.5</v>
      </c>
      <c r="AU150">
        <f t="shared" si="32"/>
        <v>2.1666666666666665</v>
      </c>
      <c r="AV150">
        <f t="shared" si="33"/>
        <v>8</v>
      </c>
      <c r="AW150">
        <f t="shared" si="34"/>
        <v>2.5</v>
      </c>
      <c r="AX150">
        <f t="shared" si="35"/>
        <v>10.666666666666666</v>
      </c>
      <c r="AY150">
        <f t="shared" si="36"/>
        <v>22</v>
      </c>
      <c r="AZ150">
        <f t="shared" si="50"/>
        <v>0</v>
      </c>
      <c r="BA150">
        <f t="shared" si="49"/>
        <v>0</v>
      </c>
      <c r="BB150">
        <f t="shared" si="37"/>
        <v>0</v>
      </c>
      <c r="BC150">
        <f t="shared" si="38"/>
        <v>0</v>
      </c>
      <c r="BD150">
        <f t="shared" si="39"/>
        <v>0</v>
      </c>
      <c r="BE150">
        <f t="shared" si="40"/>
        <v>0</v>
      </c>
      <c r="BF150">
        <f t="shared" si="41"/>
        <v>0</v>
      </c>
      <c r="BG150">
        <f t="shared" si="42"/>
        <v>0</v>
      </c>
      <c r="BH150">
        <f t="shared" si="43"/>
        <v>0</v>
      </c>
      <c r="BI150">
        <f t="shared" si="44"/>
        <v>0</v>
      </c>
      <c r="BJ150">
        <f t="shared" si="45"/>
        <v>0</v>
      </c>
      <c r="BK150">
        <f t="shared" si="46"/>
        <v>0</v>
      </c>
      <c r="BL150">
        <f t="shared" si="47"/>
        <v>0</v>
      </c>
      <c r="BM150">
        <f t="shared" si="48"/>
        <v>0</v>
      </c>
    </row>
    <row r="151" spans="1:65" x14ac:dyDescent="0.25">
      <c r="A151">
        <v>50</v>
      </c>
      <c r="B151">
        <v>9</v>
      </c>
      <c r="C151" t="s">
        <v>60</v>
      </c>
      <c r="D151" t="s">
        <v>63</v>
      </c>
      <c r="E151" s="11">
        <v>41078</v>
      </c>
      <c r="F151" s="16" t="s">
        <v>69</v>
      </c>
      <c r="G151" s="18">
        <v>41082</v>
      </c>
      <c r="I151" s="15">
        <v>3</v>
      </c>
      <c r="J151" s="16">
        <v>1</v>
      </c>
      <c r="K151" s="16">
        <v>2</v>
      </c>
      <c r="P151">
        <v>2</v>
      </c>
      <c r="Q151">
        <v>4</v>
      </c>
      <c r="S151">
        <v>190</v>
      </c>
      <c r="T151">
        <v>61</v>
      </c>
      <c r="U151">
        <v>92</v>
      </c>
      <c r="V151">
        <v>396</v>
      </c>
      <c r="AL151">
        <f t="shared" si="26"/>
        <v>0</v>
      </c>
      <c r="AN151">
        <f t="shared" si="27"/>
        <v>0</v>
      </c>
      <c r="AP151">
        <f t="shared" si="28"/>
        <v>0</v>
      </c>
      <c r="AQ151">
        <f t="shared" si="29"/>
        <v>0</v>
      </c>
      <c r="AS151">
        <f t="shared" si="30"/>
        <v>0.33333333333333331</v>
      </c>
      <c r="AT151">
        <f t="shared" si="31"/>
        <v>0.66666666666666663</v>
      </c>
      <c r="AU151">
        <f t="shared" si="32"/>
        <v>0</v>
      </c>
      <c r="AV151">
        <f t="shared" si="33"/>
        <v>31.666666666666668</v>
      </c>
      <c r="AW151">
        <f t="shared" si="34"/>
        <v>10.166666666666666</v>
      </c>
      <c r="AX151">
        <f t="shared" si="35"/>
        <v>15.333333333333334</v>
      </c>
      <c r="AY151">
        <f t="shared" si="36"/>
        <v>66</v>
      </c>
      <c r="AZ151">
        <f t="shared" si="50"/>
        <v>0</v>
      </c>
      <c r="BA151">
        <f t="shared" si="49"/>
        <v>0</v>
      </c>
      <c r="BB151">
        <f t="shared" si="37"/>
        <v>0</v>
      </c>
      <c r="BC151">
        <f t="shared" si="38"/>
        <v>0</v>
      </c>
      <c r="BD151">
        <f t="shared" si="39"/>
        <v>0</v>
      </c>
      <c r="BE151">
        <f t="shared" si="40"/>
        <v>0</v>
      </c>
      <c r="BF151">
        <f t="shared" si="41"/>
        <v>0</v>
      </c>
      <c r="BG151">
        <f t="shared" si="42"/>
        <v>0</v>
      </c>
      <c r="BH151">
        <f t="shared" si="43"/>
        <v>0</v>
      </c>
      <c r="BI151">
        <f t="shared" si="44"/>
        <v>0</v>
      </c>
      <c r="BJ151">
        <f t="shared" si="45"/>
        <v>0</v>
      </c>
      <c r="BK151">
        <f t="shared" si="46"/>
        <v>0</v>
      </c>
      <c r="BL151">
        <f t="shared" si="47"/>
        <v>0</v>
      </c>
      <c r="BM151">
        <f t="shared" si="48"/>
        <v>0</v>
      </c>
    </row>
    <row r="152" spans="1:65" x14ac:dyDescent="0.25">
      <c r="A152">
        <v>1</v>
      </c>
      <c r="B152">
        <v>4</v>
      </c>
      <c r="C152" t="s">
        <v>60</v>
      </c>
      <c r="D152" t="s">
        <v>61</v>
      </c>
      <c r="E152" s="11">
        <v>41085</v>
      </c>
      <c r="F152" s="16" t="s">
        <v>69</v>
      </c>
      <c r="G152" s="17">
        <v>41086</v>
      </c>
      <c r="H152" s="11"/>
      <c r="I152" s="12">
        <v>4</v>
      </c>
      <c r="J152" s="16">
        <v>1</v>
      </c>
      <c r="K152" s="16">
        <v>2</v>
      </c>
      <c r="M152">
        <v>20</v>
      </c>
      <c r="P152">
        <v>2</v>
      </c>
      <c r="Q152">
        <v>2</v>
      </c>
      <c r="S152">
        <v>195</v>
      </c>
      <c r="T152">
        <v>192</v>
      </c>
      <c r="U152">
        <v>29</v>
      </c>
      <c r="V152">
        <v>56</v>
      </c>
      <c r="AL152">
        <f t="shared" si="26"/>
        <v>0</v>
      </c>
      <c r="AN152">
        <f t="shared" si="27"/>
        <v>3.3333333333333335</v>
      </c>
      <c r="AP152">
        <f t="shared" si="28"/>
        <v>0</v>
      </c>
      <c r="AQ152">
        <f t="shared" si="29"/>
        <v>0</v>
      </c>
      <c r="AS152">
        <f t="shared" si="30"/>
        <v>0.33333333333333331</v>
      </c>
      <c r="AT152">
        <f t="shared" si="31"/>
        <v>0.33333333333333331</v>
      </c>
      <c r="AU152">
        <f t="shared" si="32"/>
        <v>0</v>
      </c>
      <c r="AV152">
        <f t="shared" si="33"/>
        <v>32.5</v>
      </c>
      <c r="AW152">
        <f t="shared" si="34"/>
        <v>32</v>
      </c>
      <c r="AX152">
        <f t="shared" si="35"/>
        <v>4.833333333333333</v>
      </c>
      <c r="AY152">
        <f t="shared" si="36"/>
        <v>9.3333333333333339</v>
      </c>
      <c r="AZ152">
        <f t="shared" si="50"/>
        <v>0</v>
      </c>
      <c r="BA152">
        <f t="shared" si="49"/>
        <v>0</v>
      </c>
      <c r="BB152">
        <f t="shared" si="37"/>
        <v>0</v>
      </c>
      <c r="BC152">
        <f t="shared" si="38"/>
        <v>0</v>
      </c>
      <c r="BD152">
        <f t="shared" si="39"/>
        <v>0</v>
      </c>
      <c r="BE152">
        <f t="shared" si="40"/>
        <v>0</v>
      </c>
      <c r="BF152">
        <f t="shared" si="41"/>
        <v>0</v>
      </c>
      <c r="BG152">
        <f t="shared" si="42"/>
        <v>0</v>
      </c>
      <c r="BH152">
        <f t="shared" si="43"/>
        <v>0</v>
      </c>
      <c r="BI152">
        <f t="shared" si="44"/>
        <v>0</v>
      </c>
      <c r="BJ152">
        <f t="shared" si="45"/>
        <v>0</v>
      </c>
      <c r="BK152">
        <f t="shared" si="46"/>
        <v>0</v>
      </c>
      <c r="BL152">
        <f t="shared" si="47"/>
        <v>0</v>
      </c>
      <c r="BM152">
        <f t="shared" si="48"/>
        <v>0</v>
      </c>
    </row>
    <row r="153" spans="1:65" x14ac:dyDescent="0.25">
      <c r="A153">
        <v>2</v>
      </c>
      <c r="B153">
        <v>8</v>
      </c>
      <c r="C153" t="s">
        <v>62</v>
      </c>
      <c r="D153" t="s">
        <v>63</v>
      </c>
      <c r="E153" s="11">
        <v>41085</v>
      </c>
      <c r="F153" s="16" t="s">
        <v>70</v>
      </c>
      <c r="G153" s="17">
        <v>41086</v>
      </c>
      <c r="H153" s="15"/>
      <c r="I153" s="15">
        <v>4</v>
      </c>
      <c r="J153" s="16">
        <v>3</v>
      </c>
      <c r="K153" s="16">
        <v>8</v>
      </c>
      <c r="M153">
        <v>1</v>
      </c>
      <c r="P153">
        <v>1</v>
      </c>
      <c r="Q153">
        <v>5</v>
      </c>
      <c r="S153">
        <v>8</v>
      </c>
      <c r="T153">
        <v>8</v>
      </c>
      <c r="U153">
        <v>57</v>
      </c>
      <c r="V153">
        <v>202</v>
      </c>
      <c r="AL153">
        <f t="shared" si="26"/>
        <v>0</v>
      </c>
      <c r="AN153">
        <f t="shared" si="27"/>
        <v>0.66666666666666663</v>
      </c>
      <c r="AP153">
        <f t="shared" si="28"/>
        <v>0</v>
      </c>
      <c r="AQ153">
        <f t="shared" si="29"/>
        <v>0</v>
      </c>
      <c r="AS153">
        <f t="shared" si="30"/>
        <v>0.66666666666666663</v>
      </c>
      <c r="AT153">
        <f t="shared" si="31"/>
        <v>3.3333333333333335</v>
      </c>
      <c r="AU153">
        <f t="shared" si="32"/>
        <v>0</v>
      </c>
      <c r="AV153">
        <f t="shared" si="33"/>
        <v>5.333333333333333</v>
      </c>
      <c r="AW153">
        <f t="shared" si="34"/>
        <v>5.333333333333333</v>
      </c>
      <c r="AX153">
        <f t="shared" si="35"/>
        <v>38</v>
      </c>
      <c r="AY153">
        <f t="shared" si="36"/>
        <v>134.66666666666666</v>
      </c>
      <c r="AZ153">
        <f t="shared" si="50"/>
        <v>0</v>
      </c>
      <c r="BA153">
        <f t="shared" si="49"/>
        <v>0</v>
      </c>
      <c r="BB153">
        <f t="shared" si="37"/>
        <v>0</v>
      </c>
      <c r="BC153">
        <f t="shared" si="38"/>
        <v>0</v>
      </c>
      <c r="BD153">
        <f t="shared" si="39"/>
        <v>0</v>
      </c>
      <c r="BE153">
        <f t="shared" si="40"/>
        <v>0</v>
      </c>
      <c r="BF153">
        <f t="shared" si="41"/>
        <v>0</v>
      </c>
      <c r="BG153">
        <f t="shared" si="42"/>
        <v>0</v>
      </c>
      <c r="BH153">
        <f t="shared" si="43"/>
        <v>0</v>
      </c>
      <c r="BI153">
        <f t="shared" si="44"/>
        <v>0</v>
      </c>
      <c r="BJ153">
        <f t="shared" si="45"/>
        <v>0</v>
      </c>
      <c r="BK153">
        <f t="shared" si="46"/>
        <v>0</v>
      </c>
      <c r="BL153">
        <f t="shared" si="47"/>
        <v>0</v>
      </c>
      <c r="BM153">
        <f t="shared" si="48"/>
        <v>0</v>
      </c>
    </row>
    <row r="154" spans="1:65" x14ac:dyDescent="0.25">
      <c r="A154">
        <v>3</v>
      </c>
      <c r="B154">
        <v>3</v>
      </c>
      <c r="C154" t="s">
        <v>62</v>
      </c>
      <c r="D154" t="s">
        <v>61</v>
      </c>
      <c r="E154" s="11">
        <v>41085</v>
      </c>
      <c r="F154" s="16" t="s">
        <v>69</v>
      </c>
      <c r="G154" s="17">
        <v>41086</v>
      </c>
      <c r="H154" s="15"/>
      <c r="I154" s="15">
        <v>4</v>
      </c>
      <c r="J154" s="16">
        <v>1</v>
      </c>
      <c r="K154" s="16">
        <v>2</v>
      </c>
      <c r="S154">
        <v>7</v>
      </c>
      <c r="T154">
        <v>52</v>
      </c>
      <c r="U154">
        <v>9</v>
      </c>
      <c r="V154">
        <v>81</v>
      </c>
      <c r="AL154">
        <f t="shared" si="26"/>
        <v>0</v>
      </c>
      <c r="AN154">
        <f t="shared" si="27"/>
        <v>0</v>
      </c>
      <c r="AP154">
        <f t="shared" si="28"/>
        <v>0</v>
      </c>
      <c r="AQ154">
        <f t="shared" si="29"/>
        <v>0</v>
      </c>
      <c r="AS154">
        <f t="shared" si="30"/>
        <v>0</v>
      </c>
      <c r="AT154">
        <f t="shared" si="31"/>
        <v>0</v>
      </c>
      <c r="AU154">
        <f t="shared" si="32"/>
        <v>0</v>
      </c>
      <c r="AV154">
        <f t="shared" si="33"/>
        <v>1.1666666666666667</v>
      </c>
      <c r="AW154">
        <f t="shared" si="34"/>
        <v>8.6666666666666661</v>
      </c>
      <c r="AX154">
        <f t="shared" si="35"/>
        <v>1.5</v>
      </c>
      <c r="AY154">
        <f t="shared" si="36"/>
        <v>13.5</v>
      </c>
      <c r="AZ154">
        <f t="shared" si="50"/>
        <v>0</v>
      </c>
      <c r="BA154">
        <f t="shared" si="49"/>
        <v>0</v>
      </c>
      <c r="BB154">
        <f t="shared" si="37"/>
        <v>0</v>
      </c>
      <c r="BC154">
        <f t="shared" si="38"/>
        <v>0</v>
      </c>
      <c r="BD154">
        <f t="shared" si="39"/>
        <v>0</v>
      </c>
      <c r="BE154">
        <f t="shared" si="40"/>
        <v>0</v>
      </c>
      <c r="BF154">
        <f t="shared" si="41"/>
        <v>0</v>
      </c>
      <c r="BG154">
        <f t="shared" si="42"/>
        <v>0</v>
      </c>
      <c r="BH154">
        <f t="shared" si="43"/>
        <v>0</v>
      </c>
      <c r="BI154">
        <f t="shared" si="44"/>
        <v>0</v>
      </c>
      <c r="BJ154">
        <f t="shared" si="45"/>
        <v>0</v>
      </c>
      <c r="BK154">
        <f t="shared" si="46"/>
        <v>0</v>
      </c>
      <c r="BL154">
        <f t="shared" si="47"/>
        <v>0</v>
      </c>
      <c r="BM154">
        <f t="shared" si="48"/>
        <v>0</v>
      </c>
    </row>
    <row r="155" spans="1:65" x14ac:dyDescent="0.25">
      <c r="A155">
        <v>4</v>
      </c>
      <c r="B155">
        <v>6</v>
      </c>
      <c r="C155" t="s">
        <v>64</v>
      </c>
      <c r="D155" t="s">
        <v>63</v>
      </c>
      <c r="E155" s="11">
        <v>41085</v>
      </c>
      <c r="F155" s="16" t="s">
        <v>65</v>
      </c>
      <c r="G155" s="17">
        <v>41088</v>
      </c>
      <c r="H155" s="15"/>
      <c r="I155" s="15">
        <v>4</v>
      </c>
      <c r="J155" s="16">
        <v>1</v>
      </c>
      <c r="K155" s="16">
        <v>2</v>
      </c>
      <c r="L155" s="16">
        <v>6</v>
      </c>
      <c r="M155" s="16">
        <v>58</v>
      </c>
      <c r="P155">
        <v>1014</v>
      </c>
      <c r="Q155">
        <v>178</v>
      </c>
      <c r="R155">
        <v>2</v>
      </c>
      <c r="S155">
        <v>164</v>
      </c>
      <c r="T155">
        <v>62</v>
      </c>
      <c r="U155">
        <v>26</v>
      </c>
      <c r="V155">
        <v>242</v>
      </c>
      <c r="AI155">
        <v>2</v>
      </c>
      <c r="AL155">
        <f t="shared" si="26"/>
        <v>1</v>
      </c>
      <c r="AN155">
        <f t="shared" si="27"/>
        <v>9.6666666666666661</v>
      </c>
      <c r="AP155">
        <f t="shared" si="28"/>
        <v>0</v>
      </c>
      <c r="AQ155">
        <f t="shared" si="29"/>
        <v>0</v>
      </c>
      <c r="AS155">
        <f t="shared" si="30"/>
        <v>169</v>
      </c>
      <c r="AT155">
        <f t="shared" si="31"/>
        <v>29.666666666666668</v>
      </c>
      <c r="AU155">
        <f t="shared" si="32"/>
        <v>0.33333333333333331</v>
      </c>
      <c r="AV155">
        <f t="shared" si="33"/>
        <v>27.333333333333332</v>
      </c>
      <c r="AW155">
        <f t="shared" si="34"/>
        <v>10.333333333333334</v>
      </c>
      <c r="AX155">
        <f t="shared" si="35"/>
        <v>4.333333333333333</v>
      </c>
      <c r="AY155">
        <f t="shared" si="36"/>
        <v>40.333333333333336</v>
      </c>
      <c r="AZ155">
        <f t="shared" si="50"/>
        <v>0</v>
      </c>
      <c r="BA155">
        <f t="shared" si="49"/>
        <v>0</v>
      </c>
      <c r="BB155">
        <f t="shared" si="37"/>
        <v>0</v>
      </c>
      <c r="BC155">
        <f t="shared" si="38"/>
        <v>0</v>
      </c>
      <c r="BD155">
        <f t="shared" si="39"/>
        <v>0</v>
      </c>
      <c r="BE155">
        <f t="shared" si="40"/>
        <v>0</v>
      </c>
      <c r="BF155">
        <f t="shared" si="41"/>
        <v>0</v>
      </c>
      <c r="BG155">
        <f t="shared" si="42"/>
        <v>0</v>
      </c>
      <c r="BH155">
        <f t="shared" si="43"/>
        <v>0</v>
      </c>
      <c r="BI155">
        <f t="shared" si="44"/>
        <v>0</v>
      </c>
      <c r="BJ155">
        <f t="shared" si="45"/>
        <v>0</v>
      </c>
      <c r="BK155">
        <f t="shared" si="46"/>
        <v>0</v>
      </c>
      <c r="BL155">
        <f t="shared" si="47"/>
        <v>0.33333333333333331</v>
      </c>
      <c r="BM155">
        <f t="shared" si="48"/>
        <v>0</v>
      </c>
    </row>
    <row r="156" spans="1:65" x14ac:dyDescent="0.25">
      <c r="A156">
        <v>5</v>
      </c>
      <c r="B156">
        <v>3</v>
      </c>
      <c r="C156" t="s">
        <v>62</v>
      </c>
      <c r="D156" t="s">
        <v>61</v>
      </c>
      <c r="E156" s="11">
        <v>41085</v>
      </c>
      <c r="F156" s="16" t="s">
        <v>65</v>
      </c>
      <c r="G156" s="17">
        <v>41086</v>
      </c>
      <c r="H156" s="15"/>
      <c r="I156" s="12">
        <v>4</v>
      </c>
      <c r="J156">
        <v>0</v>
      </c>
      <c r="K156" s="16">
        <v>1</v>
      </c>
      <c r="L156">
        <v>2</v>
      </c>
      <c r="M156">
        <v>8</v>
      </c>
      <c r="P156">
        <v>2</v>
      </c>
      <c r="Q156">
        <v>8</v>
      </c>
      <c r="R156">
        <v>8</v>
      </c>
      <c r="S156">
        <v>106</v>
      </c>
      <c r="T156">
        <v>60</v>
      </c>
      <c r="U156">
        <v>8</v>
      </c>
      <c r="V156">
        <v>134</v>
      </c>
      <c r="AL156">
        <f t="shared" si="26"/>
        <v>0.16666666666666666</v>
      </c>
      <c r="AN156">
        <f t="shared" si="27"/>
        <v>0.66666666666666663</v>
      </c>
      <c r="AP156">
        <f t="shared" si="28"/>
        <v>0</v>
      </c>
      <c r="AQ156">
        <f t="shared" si="29"/>
        <v>0</v>
      </c>
      <c r="AS156">
        <f t="shared" si="30"/>
        <v>0.16666666666666666</v>
      </c>
      <c r="AT156">
        <f t="shared" si="31"/>
        <v>0.66666666666666663</v>
      </c>
      <c r="AU156">
        <f t="shared" si="32"/>
        <v>0.66666666666666663</v>
      </c>
      <c r="AV156">
        <f t="shared" si="33"/>
        <v>8.8333333333333339</v>
      </c>
      <c r="AW156">
        <f t="shared" si="34"/>
        <v>5</v>
      </c>
      <c r="AX156">
        <f t="shared" si="35"/>
        <v>0.66666666666666663</v>
      </c>
      <c r="AY156">
        <f t="shared" si="36"/>
        <v>11.166666666666666</v>
      </c>
      <c r="AZ156">
        <f t="shared" si="50"/>
        <v>0</v>
      </c>
      <c r="BA156">
        <f t="shared" si="49"/>
        <v>0</v>
      </c>
      <c r="BB156">
        <f t="shared" si="37"/>
        <v>0</v>
      </c>
      <c r="BC156">
        <f t="shared" si="38"/>
        <v>0</v>
      </c>
      <c r="BD156">
        <f t="shared" si="39"/>
        <v>0</v>
      </c>
      <c r="BE156">
        <f t="shared" si="40"/>
        <v>0</v>
      </c>
      <c r="BF156">
        <f t="shared" si="41"/>
        <v>0</v>
      </c>
      <c r="BG156">
        <f t="shared" si="42"/>
        <v>0</v>
      </c>
      <c r="BH156">
        <f t="shared" si="43"/>
        <v>0</v>
      </c>
      <c r="BI156">
        <f t="shared" si="44"/>
        <v>0</v>
      </c>
      <c r="BJ156">
        <f t="shared" si="45"/>
        <v>0</v>
      </c>
      <c r="BK156">
        <f t="shared" si="46"/>
        <v>0</v>
      </c>
      <c r="BL156">
        <f t="shared" si="47"/>
        <v>0</v>
      </c>
      <c r="BM156">
        <f t="shared" si="48"/>
        <v>0</v>
      </c>
    </row>
    <row r="157" spans="1:65" x14ac:dyDescent="0.25">
      <c r="A157">
        <v>6</v>
      </c>
      <c r="B157">
        <v>1</v>
      </c>
      <c r="C157" t="s">
        <v>64</v>
      </c>
      <c r="D157" t="s">
        <v>61</v>
      </c>
      <c r="E157" s="11">
        <v>41085</v>
      </c>
      <c r="F157" s="16" t="s">
        <v>65</v>
      </c>
      <c r="G157" s="17">
        <v>41087</v>
      </c>
      <c r="H157" s="15"/>
      <c r="I157" s="15">
        <v>4</v>
      </c>
      <c r="J157" s="16">
        <v>1</v>
      </c>
      <c r="K157" s="16">
        <v>2</v>
      </c>
      <c r="L157" s="16">
        <v>2</v>
      </c>
      <c r="M157">
        <v>20</v>
      </c>
      <c r="P157">
        <v>4</v>
      </c>
      <c r="Q157">
        <v>2</v>
      </c>
      <c r="S157">
        <v>104</v>
      </c>
      <c r="T157">
        <v>578</v>
      </c>
      <c r="U157">
        <v>36</v>
      </c>
      <c r="V157">
        <v>38</v>
      </c>
      <c r="AB157">
        <v>4</v>
      </c>
      <c r="AL157">
        <f t="shared" si="26"/>
        <v>0.33333333333333331</v>
      </c>
      <c r="AN157">
        <f t="shared" si="27"/>
        <v>3.3333333333333335</v>
      </c>
      <c r="AP157">
        <f t="shared" si="28"/>
        <v>0</v>
      </c>
      <c r="AQ157">
        <f t="shared" si="29"/>
        <v>0</v>
      </c>
      <c r="AS157">
        <f t="shared" si="30"/>
        <v>0.66666666666666663</v>
      </c>
      <c r="AT157">
        <f t="shared" si="31"/>
        <v>0.33333333333333331</v>
      </c>
      <c r="AU157">
        <f t="shared" si="32"/>
        <v>0</v>
      </c>
      <c r="AV157">
        <f t="shared" si="33"/>
        <v>17.333333333333332</v>
      </c>
      <c r="AW157">
        <f t="shared" si="34"/>
        <v>96.333333333333329</v>
      </c>
      <c r="AX157">
        <f t="shared" si="35"/>
        <v>6</v>
      </c>
      <c r="AY157">
        <f t="shared" si="36"/>
        <v>6.333333333333333</v>
      </c>
      <c r="AZ157">
        <f t="shared" si="50"/>
        <v>0</v>
      </c>
      <c r="BA157">
        <f t="shared" si="49"/>
        <v>0</v>
      </c>
      <c r="BB157">
        <f t="shared" si="37"/>
        <v>0</v>
      </c>
      <c r="BC157">
        <f t="shared" si="38"/>
        <v>0</v>
      </c>
      <c r="BD157">
        <f t="shared" si="39"/>
        <v>0</v>
      </c>
      <c r="BE157">
        <f t="shared" si="40"/>
        <v>0.66666666666666663</v>
      </c>
      <c r="BF157">
        <f t="shared" si="41"/>
        <v>0</v>
      </c>
      <c r="BG157">
        <f t="shared" si="42"/>
        <v>0</v>
      </c>
      <c r="BH157">
        <f t="shared" si="43"/>
        <v>0</v>
      </c>
      <c r="BI157">
        <f t="shared" si="44"/>
        <v>0</v>
      </c>
      <c r="BJ157">
        <f t="shared" si="45"/>
        <v>0</v>
      </c>
      <c r="BK157">
        <f t="shared" si="46"/>
        <v>0</v>
      </c>
      <c r="BL157">
        <f t="shared" si="47"/>
        <v>0</v>
      </c>
      <c r="BM157">
        <f t="shared" si="48"/>
        <v>0</v>
      </c>
    </row>
    <row r="158" spans="1:65" x14ac:dyDescent="0.25">
      <c r="A158">
        <v>7</v>
      </c>
      <c r="B158">
        <v>4</v>
      </c>
      <c r="C158" t="s">
        <v>60</v>
      </c>
      <c r="D158" t="s">
        <v>61</v>
      </c>
      <c r="E158" s="11">
        <v>41085</v>
      </c>
      <c r="F158" s="16" t="s">
        <v>69</v>
      </c>
      <c r="G158" s="17">
        <v>41087</v>
      </c>
      <c r="H158" s="15"/>
      <c r="I158" s="15">
        <v>4</v>
      </c>
      <c r="J158" s="16">
        <v>1</v>
      </c>
      <c r="K158" s="16">
        <v>2</v>
      </c>
      <c r="S158">
        <v>210</v>
      </c>
      <c r="T158">
        <v>28</v>
      </c>
      <c r="U158">
        <v>5</v>
      </c>
      <c r="V158">
        <v>75</v>
      </c>
      <c r="AB158">
        <v>2</v>
      </c>
      <c r="AL158">
        <f t="shared" si="26"/>
        <v>0</v>
      </c>
      <c r="AN158">
        <f t="shared" si="27"/>
        <v>0</v>
      </c>
      <c r="AP158">
        <f t="shared" si="28"/>
        <v>0</v>
      </c>
      <c r="AQ158">
        <f t="shared" si="29"/>
        <v>0</v>
      </c>
      <c r="AS158">
        <f t="shared" si="30"/>
        <v>0</v>
      </c>
      <c r="AT158">
        <f t="shared" si="31"/>
        <v>0</v>
      </c>
      <c r="AU158">
        <f t="shared" si="32"/>
        <v>0</v>
      </c>
      <c r="AV158">
        <f t="shared" si="33"/>
        <v>35</v>
      </c>
      <c r="AW158">
        <f t="shared" si="34"/>
        <v>4.666666666666667</v>
      </c>
      <c r="AX158">
        <f t="shared" si="35"/>
        <v>0.83333333333333337</v>
      </c>
      <c r="AY158">
        <f t="shared" si="36"/>
        <v>12.5</v>
      </c>
      <c r="AZ158">
        <f t="shared" si="50"/>
        <v>0</v>
      </c>
      <c r="BA158">
        <f t="shared" si="49"/>
        <v>0</v>
      </c>
      <c r="BB158">
        <f t="shared" si="37"/>
        <v>0</v>
      </c>
      <c r="BC158">
        <f t="shared" si="38"/>
        <v>0</v>
      </c>
      <c r="BD158">
        <f t="shared" si="39"/>
        <v>0</v>
      </c>
      <c r="BE158">
        <f t="shared" si="40"/>
        <v>0.33333333333333331</v>
      </c>
      <c r="BF158">
        <f t="shared" si="41"/>
        <v>0</v>
      </c>
      <c r="BG158">
        <f t="shared" si="42"/>
        <v>0</v>
      </c>
      <c r="BH158">
        <f t="shared" si="43"/>
        <v>0</v>
      </c>
      <c r="BI158">
        <f t="shared" si="44"/>
        <v>0</v>
      </c>
      <c r="BJ158">
        <f t="shared" si="45"/>
        <v>0</v>
      </c>
      <c r="BK158">
        <f t="shared" si="46"/>
        <v>0</v>
      </c>
      <c r="BL158">
        <f t="shared" si="47"/>
        <v>0</v>
      </c>
      <c r="BM158">
        <f t="shared" si="48"/>
        <v>0</v>
      </c>
    </row>
    <row r="159" spans="1:65" x14ac:dyDescent="0.25">
      <c r="A159">
        <v>8</v>
      </c>
      <c r="B159">
        <v>10</v>
      </c>
      <c r="C159" t="s">
        <v>67</v>
      </c>
      <c r="D159" t="s">
        <v>63</v>
      </c>
      <c r="E159" s="11">
        <v>41085</v>
      </c>
      <c r="F159" s="15" t="s">
        <v>69</v>
      </c>
      <c r="G159" s="17">
        <v>41086</v>
      </c>
      <c r="H159" s="15"/>
      <c r="I159" s="15">
        <v>4</v>
      </c>
      <c r="J159" s="16">
        <v>1</v>
      </c>
      <c r="K159" s="16">
        <v>2</v>
      </c>
      <c r="R159">
        <v>4</v>
      </c>
      <c r="S159">
        <v>163</v>
      </c>
      <c r="T159">
        <v>73</v>
      </c>
      <c r="U159">
        <v>62</v>
      </c>
      <c r="V159">
        <v>481</v>
      </c>
      <c r="AL159">
        <f t="shared" si="26"/>
        <v>0</v>
      </c>
      <c r="AN159">
        <f t="shared" si="27"/>
        <v>0</v>
      </c>
      <c r="AP159">
        <f t="shared" si="28"/>
        <v>0</v>
      </c>
      <c r="AQ159">
        <f t="shared" si="29"/>
        <v>0</v>
      </c>
      <c r="AS159">
        <f t="shared" si="30"/>
        <v>0</v>
      </c>
      <c r="AT159">
        <f t="shared" si="31"/>
        <v>0</v>
      </c>
      <c r="AU159">
        <f t="shared" si="32"/>
        <v>0.66666666666666663</v>
      </c>
      <c r="AV159">
        <f t="shared" si="33"/>
        <v>27.166666666666668</v>
      </c>
      <c r="AW159">
        <f t="shared" si="34"/>
        <v>12.166666666666666</v>
      </c>
      <c r="AX159">
        <f t="shared" si="35"/>
        <v>10.333333333333334</v>
      </c>
      <c r="AY159">
        <f t="shared" si="36"/>
        <v>80.166666666666671</v>
      </c>
      <c r="AZ159">
        <f t="shared" si="50"/>
        <v>0</v>
      </c>
      <c r="BA159">
        <f t="shared" si="49"/>
        <v>0</v>
      </c>
      <c r="BB159">
        <f t="shared" si="37"/>
        <v>0</v>
      </c>
      <c r="BC159">
        <f t="shared" si="38"/>
        <v>0</v>
      </c>
      <c r="BD159">
        <f t="shared" si="39"/>
        <v>0</v>
      </c>
      <c r="BE159">
        <f t="shared" si="40"/>
        <v>0</v>
      </c>
      <c r="BF159">
        <f t="shared" si="41"/>
        <v>0</v>
      </c>
      <c r="BG159">
        <f t="shared" si="42"/>
        <v>0</v>
      </c>
      <c r="BH159">
        <f t="shared" si="43"/>
        <v>0</v>
      </c>
      <c r="BI159">
        <f t="shared" si="44"/>
        <v>0</v>
      </c>
      <c r="BJ159">
        <f t="shared" si="45"/>
        <v>0</v>
      </c>
      <c r="BK159">
        <f t="shared" si="46"/>
        <v>0</v>
      </c>
      <c r="BL159">
        <f t="shared" si="47"/>
        <v>0</v>
      </c>
      <c r="BM159">
        <f t="shared" si="48"/>
        <v>0</v>
      </c>
    </row>
    <row r="160" spans="1:65" x14ac:dyDescent="0.25">
      <c r="A160">
        <v>9</v>
      </c>
      <c r="B160">
        <v>5</v>
      </c>
      <c r="C160" t="s">
        <v>67</v>
      </c>
      <c r="D160" t="s">
        <v>61</v>
      </c>
      <c r="E160" s="11">
        <v>41085</v>
      </c>
      <c r="F160" s="15" t="s">
        <v>70</v>
      </c>
      <c r="G160" s="17">
        <v>41086</v>
      </c>
      <c r="H160" s="15"/>
      <c r="I160" s="12">
        <v>4</v>
      </c>
      <c r="J160">
        <v>1</v>
      </c>
      <c r="K160" s="16">
        <v>2</v>
      </c>
      <c r="M160">
        <v>1</v>
      </c>
      <c r="Q160">
        <v>3</v>
      </c>
      <c r="R160">
        <v>1</v>
      </c>
      <c r="S160">
        <v>18</v>
      </c>
      <c r="T160">
        <v>11</v>
      </c>
      <c r="U160">
        <v>89</v>
      </c>
      <c r="V160">
        <v>692</v>
      </c>
      <c r="AL160">
        <f t="shared" si="26"/>
        <v>0</v>
      </c>
      <c r="AN160">
        <f t="shared" si="27"/>
        <v>0.16666666666666666</v>
      </c>
      <c r="AP160">
        <f t="shared" si="28"/>
        <v>0</v>
      </c>
      <c r="AQ160">
        <f t="shared" si="29"/>
        <v>0</v>
      </c>
      <c r="AS160">
        <f t="shared" si="30"/>
        <v>0</v>
      </c>
      <c r="AT160">
        <f t="shared" si="31"/>
        <v>0.5</v>
      </c>
      <c r="AU160">
        <f t="shared" si="32"/>
        <v>0.16666666666666666</v>
      </c>
      <c r="AV160">
        <f t="shared" si="33"/>
        <v>3</v>
      </c>
      <c r="AW160">
        <f t="shared" si="34"/>
        <v>1.8333333333333333</v>
      </c>
      <c r="AX160">
        <f t="shared" si="35"/>
        <v>14.833333333333334</v>
      </c>
      <c r="AY160">
        <f t="shared" si="36"/>
        <v>115.33333333333333</v>
      </c>
      <c r="AZ160">
        <f t="shared" si="50"/>
        <v>0</v>
      </c>
      <c r="BA160">
        <f t="shared" si="49"/>
        <v>0</v>
      </c>
      <c r="BB160">
        <f t="shared" si="37"/>
        <v>0</v>
      </c>
      <c r="BC160">
        <f t="shared" si="38"/>
        <v>0</v>
      </c>
      <c r="BD160">
        <f t="shared" si="39"/>
        <v>0</v>
      </c>
      <c r="BE160">
        <f t="shared" si="40"/>
        <v>0</v>
      </c>
      <c r="BF160">
        <f t="shared" si="41"/>
        <v>0</v>
      </c>
      <c r="BG160">
        <f t="shared" si="42"/>
        <v>0</v>
      </c>
      <c r="BH160">
        <f t="shared" si="43"/>
        <v>0</v>
      </c>
      <c r="BI160">
        <f t="shared" si="44"/>
        <v>0</v>
      </c>
      <c r="BJ160">
        <f t="shared" si="45"/>
        <v>0</v>
      </c>
      <c r="BK160">
        <f t="shared" si="46"/>
        <v>0</v>
      </c>
      <c r="BL160">
        <f t="shared" si="47"/>
        <v>0</v>
      </c>
      <c r="BM160">
        <f t="shared" si="48"/>
        <v>0</v>
      </c>
    </row>
    <row r="161" spans="1:65" x14ac:dyDescent="0.25">
      <c r="A161">
        <v>10</v>
      </c>
      <c r="B161">
        <v>2</v>
      </c>
      <c r="C161" t="s">
        <v>68</v>
      </c>
      <c r="D161" t="s">
        <v>61</v>
      </c>
      <c r="E161" s="11">
        <v>41085</v>
      </c>
      <c r="F161" s="16" t="s">
        <v>65</v>
      </c>
      <c r="G161" s="17">
        <v>41087</v>
      </c>
      <c r="H161" s="15"/>
      <c r="I161" s="15">
        <v>4</v>
      </c>
      <c r="J161" s="16">
        <v>0</v>
      </c>
      <c r="K161" s="16">
        <v>1</v>
      </c>
      <c r="L161" s="16">
        <v>20</v>
      </c>
      <c r="M161" s="16">
        <v>224</v>
      </c>
      <c r="P161">
        <v>124</v>
      </c>
      <c r="Q161">
        <v>4</v>
      </c>
      <c r="R161">
        <v>12</v>
      </c>
      <c r="S161">
        <v>164</v>
      </c>
      <c r="T161">
        <v>353</v>
      </c>
      <c r="U161">
        <v>24</v>
      </c>
      <c r="V161">
        <v>88</v>
      </c>
      <c r="AL161">
        <f t="shared" si="26"/>
        <v>1.6666666666666667</v>
      </c>
      <c r="AN161">
        <f t="shared" si="27"/>
        <v>18.666666666666668</v>
      </c>
      <c r="AP161">
        <f t="shared" si="28"/>
        <v>0</v>
      </c>
      <c r="AQ161">
        <f t="shared" si="29"/>
        <v>0</v>
      </c>
      <c r="AS161">
        <f t="shared" si="30"/>
        <v>10.333333333333334</v>
      </c>
      <c r="AT161">
        <f t="shared" si="31"/>
        <v>0.33333333333333331</v>
      </c>
      <c r="AU161">
        <f t="shared" si="32"/>
        <v>1</v>
      </c>
      <c r="AV161">
        <f t="shared" si="33"/>
        <v>13.666666666666666</v>
      </c>
      <c r="AW161">
        <f t="shared" si="34"/>
        <v>29.416666666666668</v>
      </c>
      <c r="AX161">
        <f t="shared" si="35"/>
        <v>2</v>
      </c>
      <c r="AY161">
        <f t="shared" si="36"/>
        <v>7.333333333333333</v>
      </c>
      <c r="AZ161">
        <f t="shared" si="50"/>
        <v>0</v>
      </c>
      <c r="BA161">
        <f t="shared" si="49"/>
        <v>0</v>
      </c>
      <c r="BB161">
        <f t="shared" si="37"/>
        <v>0</v>
      </c>
      <c r="BC161">
        <f t="shared" si="38"/>
        <v>0</v>
      </c>
      <c r="BD161">
        <f t="shared" si="39"/>
        <v>0</v>
      </c>
      <c r="BE161">
        <f t="shared" si="40"/>
        <v>0</v>
      </c>
      <c r="BF161">
        <f t="shared" si="41"/>
        <v>0</v>
      </c>
      <c r="BG161">
        <f t="shared" si="42"/>
        <v>0</v>
      </c>
      <c r="BH161">
        <f t="shared" si="43"/>
        <v>0</v>
      </c>
      <c r="BI161">
        <f t="shared" si="44"/>
        <v>0</v>
      </c>
      <c r="BJ161">
        <f t="shared" si="45"/>
        <v>0</v>
      </c>
      <c r="BK161">
        <f t="shared" si="46"/>
        <v>0</v>
      </c>
      <c r="BL161">
        <f t="shared" si="47"/>
        <v>0</v>
      </c>
      <c r="BM161">
        <f t="shared" si="48"/>
        <v>0</v>
      </c>
    </row>
    <row r="162" spans="1:65" x14ac:dyDescent="0.25">
      <c r="A162">
        <v>11</v>
      </c>
      <c r="B162">
        <v>7</v>
      </c>
      <c r="C162" t="s">
        <v>68</v>
      </c>
      <c r="D162" t="s">
        <v>63</v>
      </c>
      <c r="E162" s="11">
        <v>41085</v>
      </c>
      <c r="F162" s="16" t="s">
        <v>70</v>
      </c>
      <c r="G162" s="17">
        <v>41088</v>
      </c>
      <c r="H162" s="15"/>
      <c r="I162" s="15">
        <v>4</v>
      </c>
      <c r="J162" s="16">
        <v>3</v>
      </c>
      <c r="K162" s="16">
        <v>8</v>
      </c>
      <c r="M162" s="16">
        <v>50</v>
      </c>
      <c r="P162">
        <v>216</v>
      </c>
      <c r="Q162">
        <v>326</v>
      </c>
      <c r="R162">
        <v>2</v>
      </c>
      <c r="S162">
        <v>57</v>
      </c>
      <c r="T162">
        <v>11</v>
      </c>
      <c r="U162">
        <v>48</v>
      </c>
      <c r="V162">
        <v>38</v>
      </c>
      <c r="AB162">
        <v>5</v>
      </c>
      <c r="AF162">
        <v>1</v>
      </c>
      <c r="AL162">
        <f t="shared" si="26"/>
        <v>0</v>
      </c>
      <c r="AN162">
        <f t="shared" si="27"/>
        <v>33.333333333333336</v>
      </c>
      <c r="AP162">
        <f t="shared" si="28"/>
        <v>0</v>
      </c>
      <c r="AQ162">
        <f t="shared" si="29"/>
        <v>0</v>
      </c>
      <c r="AS162">
        <f t="shared" si="30"/>
        <v>144</v>
      </c>
      <c r="AT162">
        <f t="shared" si="31"/>
        <v>217.33333333333334</v>
      </c>
      <c r="AU162">
        <f t="shared" si="32"/>
        <v>1.3333333333333333</v>
      </c>
      <c r="AV162">
        <f t="shared" si="33"/>
        <v>38</v>
      </c>
      <c r="AW162">
        <f t="shared" si="34"/>
        <v>7.333333333333333</v>
      </c>
      <c r="AX162">
        <f t="shared" si="35"/>
        <v>32</v>
      </c>
      <c r="AY162">
        <f t="shared" si="36"/>
        <v>25.333333333333332</v>
      </c>
      <c r="AZ162">
        <f t="shared" si="50"/>
        <v>0</v>
      </c>
      <c r="BA162">
        <f t="shared" si="49"/>
        <v>0</v>
      </c>
      <c r="BB162">
        <f t="shared" si="37"/>
        <v>0</v>
      </c>
      <c r="BC162">
        <f t="shared" si="38"/>
        <v>0</v>
      </c>
      <c r="BD162">
        <f t="shared" si="39"/>
        <v>0</v>
      </c>
      <c r="BE162">
        <f t="shared" si="40"/>
        <v>3.3333333333333335</v>
      </c>
      <c r="BF162">
        <f t="shared" si="41"/>
        <v>0</v>
      </c>
      <c r="BG162">
        <f t="shared" si="42"/>
        <v>0</v>
      </c>
      <c r="BH162">
        <f t="shared" si="43"/>
        <v>0</v>
      </c>
      <c r="BI162">
        <f t="shared" si="44"/>
        <v>0.66666666666666663</v>
      </c>
      <c r="BJ162">
        <f t="shared" si="45"/>
        <v>0</v>
      </c>
      <c r="BK162">
        <f t="shared" si="46"/>
        <v>0</v>
      </c>
      <c r="BL162">
        <f t="shared" si="47"/>
        <v>0</v>
      </c>
      <c r="BM162">
        <f t="shared" si="48"/>
        <v>0</v>
      </c>
    </row>
    <row r="163" spans="1:65" x14ac:dyDescent="0.25">
      <c r="A163">
        <v>12</v>
      </c>
      <c r="B163">
        <v>2</v>
      </c>
      <c r="C163" t="s">
        <v>68</v>
      </c>
      <c r="D163" t="s">
        <v>61</v>
      </c>
      <c r="E163" s="11">
        <v>41085</v>
      </c>
      <c r="F163" s="16" t="s">
        <v>70</v>
      </c>
      <c r="G163" s="17">
        <v>41088</v>
      </c>
      <c r="H163" s="15"/>
      <c r="I163" s="15">
        <v>4</v>
      </c>
      <c r="J163" s="16">
        <v>2</v>
      </c>
      <c r="K163" s="16">
        <v>4</v>
      </c>
      <c r="L163" s="16">
        <v>2</v>
      </c>
      <c r="M163" s="16">
        <v>30</v>
      </c>
      <c r="N163" s="16">
        <v>2</v>
      </c>
      <c r="P163">
        <v>138</v>
      </c>
      <c r="Q163">
        <v>406</v>
      </c>
      <c r="R163">
        <v>31</v>
      </c>
      <c r="S163">
        <v>17</v>
      </c>
      <c r="T163">
        <v>5</v>
      </c>
      <c r="U163">
        <v>67</v>
      </c>
      <c r="V163">
        <v>167</v>
      </c>
      <c r="AB163">
        <v>11</v>
      </c>
      <c r="AF163">
        <v>8</v>
      </c>
      <c r="AL163">
        <f t="shared" si="26"/>
        <v>0.66666666666666663</v>
      </c>
      <c r="AN163">
        <f t="shared" si="27"/>
        <v>10</v>
      </c>
      <c r="AP163">
        <f t="shared" si="28"/>
        <v>0.66666666666666663</v>
      </c>
      <c r="AQ163">
        <f t="shared" si="29"/>
        <v>0</v>
      </c>
      <c r="AS163">
        <f t="shared" si="30"/>
        <v>46</v>
      </c>
      <c r="AT163">
        <f t="shared" si="31"/>
        <v>135.33333333333334</v>
      </c>
      <c r="AU163">
        <f t="shared" si="32"/>
        <v>10.333333333333334</v>
      </c>
      <c r="AV163">
        <f t="shared" si="33"/>
        <v>5.666666666666667</v>
      </c>
      <c r="AW163">
        <f t="shared" si="34"/>
        <v>1.6666666666666667</v>
      </c>
      <c r="AX163">
        <f t="shared" si="35"/>
        <v>22.333333333333332</v>
      </c>
      <c r="AY163">
        <f t="shared" si="36"/>
        <v>55.666666666666664</v>
      </c>
      <c r="AZ163">
        <f t="shared" si="50"/>
        <v>0</v>
      </c>
      <c r="BA163">
        <f t="shared" si="49"/>
        <v>0</v>
      </c>
      <c r="BB163">
        <f t="shared" si="37"/>
        <v>0</v>
      </c>
      <c r="BC163">
        <f t="shared" si="38"/>
        <v>0</v>
      </c>
      <c r="BD163">
        <f t="shared" si="39"/>
        <v>0</v>
      </c>
      <c r="BE163">
        <f t="shared" si="40"/>
        <v>3.6666666666666665</v>
      </c>
      <c r="BF163">
        <f t="shared" si="41"/>
        <v>0</v>
      </c>
      <c r="BG163">
        <f t="shared" si="42"/>
        <v>0</v>
      </c>
      <c r="BH163">
        <f t="shared" si="43"/>
        <v>0</v>
      </c>
      <c r="BI163">
        <f t="shared" si="44"/>
        <v>2.6666666666666665</v>
      </c>
      <c r="BJ163">
        <f t="shared" si="45"/>
        <v>0</v>
      </c>
      <c r="BK163">
        <f t="shared" si="46"/>
        <v>0</v>
      </c>
      <c r="BL163">
        <f t="shared" si="47"/>
        <v>0</v>
      </c>
      <c r="BM163">
        <f t="shared" si="48"/>
        <v>0</v>
      </c>
    </row>
    <row r="164" spans="1:65" x14ac:dyDescent="0.25">
      <c r="A164">
        <v>13</v>
      </c>
      <c r="B164">
        <v>6</v>
      </c>
      <c r="C164" t="s">
        <v>64</v>
      </c>
      <c r="D164" t="s">
        <v>63</v>
      </c>
      <c r="E164" s="11">
        <v>41085</v>
      </c>
      <c r="F164" s="16" t="s">
        <v>65</v>
      </c>
      <c r="G164" s="17">
        <v>41088</v>
      </c>
      <c r="H164" s="15"/>
      <c r="I164" s="12">
        <v>4</v>
      </c>
      <c r="J164" s="16">
        <v>1</v>
      </c>
      <c r="K164" s="16">
        <v>2</v>
      </c>
      <c r="L164" s="16">
        <v>10</v>
      </c>
      <c r="M164" s="16">
        <v>168</v>
      </c>
      <c r="P164">
        <v>926</v>
      </c>
      <c r="Q164">
        <v>112</v>
      </c>
      <c r="R164">
        <v>2</v>
      </c>
      <c r="S164">
        <v>92</v>
      </c>
      <c r="T164">
        <v>82</v>
      </c>
      <c r="U164">
        <v>10</v>
      </c>
      <c r="V164">
        <v>390</v>
      </c>
      <c r="AB164">
        <v>2</v>
      </c>
      <c r="AI164">
        <v>2</v>
      </c>
      <c r="AL164">
        <f t="shared" si="26"/>
        <v>1.6666666666666667</v>
      </c>
      <c r="AN164">
        <f t="shared" si="27"/>
        <v>28</v>
      </c>
      <c r="AP164">
        <f t="shared" si="28"/>
        <v>0</v>
      </c>
      <c r="AQ164">
        <f t="shared" si="29"/>
        <v>0</v>
      </c>
      <c r="AS164">
        <f t="shared" si="30"/>
        <v>154.33333333333334</v>
      </c>
      <c r="AT164">
        <f t="shared" si="31"/>
        <v>18.666666666666668</v>
      </c>
      <c r="AU164">
        <f t="shared" si="32"/>
        <v>0.33333333333333331</v>
      </c>
      <c r="AV164">
        <f t="shared" si="33"/>
        <v>15.333333333333334</v>
      </c>
      <c r="AW164">
        <f t="shared" si="34"/>
        <v>13.666666666666666</v>
      </c>
      <c r="AX164">
        <f t="shared" si="35"/>
        <v>1.6666666666666667</v>
      </c>
      <c r="AY164">
        <f t="shared" si="36"/>
        <v>65</v>
      </c>
      <c r="AZ164">
        <f t="shared" si="50"/>
        <v>0</v>
      </c>
      <c r="BA164">
        <f t="shared" si="49"/>
        <v>0</v>
      </c>
      <c r="BB164">
        <f t="shared" si="37"/>
        <v>0</v>
      </c>
      <c r="BC164">
        <f t="shared" si="38"/>
        <v>0</v>
      </c>
      <c r="BD164">
        <f t="shared" si="39"/>
        <v>0</v>
      </c>
      <c r="BE164">
        <f t="shared" si="40"/>
        <v>0.33333333333333331</v>
      </c>
      <c r="BF164">
        <f t="shared" si="41"/>
        <v>0</v>
      </c>
      <c r="BG164">
        <f t="shared" si="42"/>
        <v>0</v>
      </c>
      <c r="BH164">
        <f t="shared" si="43"/>
        <v>0</v>
      </c>
      <c r="BI164">
        <f t="shared" si="44"/>
        <v>0</v>
      </c>
      <c r="BJ164">
        <f t="shared" si="45"/>
        <v>0</v>
      </c>
      <c r="BK164">
        <f t="shared" si="46"/>
        <v>0</v>
      </c>
      <c r="BL164">
        <f t="shared" si="47"/>
        <v>0.33333333333333331</v>
      </c>
      <c r="BM164">
        <f t="shared" si="48"/>
        <v>0</v>
      </c>
    </row>
    <row r="165" spans="1:65" x14ac:dyDescent="0.25">
      <c r="A165">
        <v>14</v>
      </c>
      <c r="B165">
        <v>1</v>
      </c>
      <c r="C165" t="s">
        <v>64</v>
      </c>
      <c r="D165" t="s">
        <v>61</v>
      </c>
      <c r="E165" s="11">
        <v>41085</v>
      </c>
      <c r="F165" s="15" t="s">
        <v>65</v>
      </c>
      <c r="G165" s="17">
        <v>41086</v>
      </c>
      <c r="H165" s="15"/>
      <c r="I165" s="15">
        <v>4</v>
      </c>
      <c r="J165" s="16">
        <v>1</v>
      </c>
      <c r="K165" s="16">
        <v>2</v>
      </c>
      <c r="L165" s="16">
        <v>16</v>
      </c>
      <c r="M165" s="16">
        <v>32</v>
      </c>
      <c r="P165">
        <v>126</v>
      </c>
      <c r="Q165">
        <v>18</v>
      </c>
      <c r="R165">
        <v>8</v>
      </c>
      <c r="S165">
        <v>260</v>
      </c>
      <c r="T165">
        <v>146</v>
      </c>
      <c r="U165">
        <v>98</v>
      </c>
      <c r="V165">
        <v>178</v>
      </c>
      <c r="AL165">
        <f t="shared" si="26"/>
        <v>2.6666666666666665</v>
      </c>
      <c r="AN165">
        <f t="shared" si="27"/>
        <v>5.333333333333333</v>
      </c>
      <c r="AP165">
        <f t="shared" si="28"/>
        <v>0</v>
      </c>
      <c r="AQ165">
        <f t="shared" si="29"/>
        <v>0</v>
      </c>
      <c r="AS165">
        <f t="shared" si="30"/>
        <v>21</v>
      </c>
      <c r="AT165">
        <f t="shared" si="31"/>
        <v>3</v>
      </c>
      <c r="AU165">
        <f t="shared" si="32"/>
        <v>1.3333333333333333</v>
      </c>
      <c r="AV165">
        <f t="shared" si="33"/>
        <v>43.333333333333336</v>
      </c>
      <c r="AW165">
        <f t="shared" si="34"/>
        <v>24.333333333333332</v>
      </c>
      <c r="AX165">
        <f t="shared" si="35"/>
        <v>16.333333333333332</v>
      </c>
      <c r="AY165">
        <f t="shared" si="36"/>
        <v>29.666666666666668</v>
      </c>
      <c r="AZ165">
        <f t="shared" si="50"/>
        <v>0</v>
      </c>
      <c r="BA165">
        <f t="shared" si="49"/>
        <v>0</v>
      </c>
      <c r="BB165">
        <f t="shared" si="37"/>
        <v>0</v>
      </c>
      <c r="BC165">
        <f t="shared" si="38"/>
        <v>0</v>
      </c>
      <c r="BD165">
        <f t="shared" si="39"/>
        <v>0</v>
      </c>
      <c r="BE165">
        <f t="shared" si="40"/>
        <v>0</v>
      </c>
      <c r="BF165">
        <f t="shared" si="41"/>
        <v>0</v>
      </c>
      <c r="BG165">
        <f t="shared" si="42"/>
        <v>0</v>
      </c>
      <c r="BH165">
        <f t="shared" si="43"/>
        <v>0</v>
      </c>
      <c r="BI165">
        <f t="shared" si="44"/>
        <v>0</v>
      </c>
      <c r="BJ165">
        <f t="shared" si="45"/>
        <v>0</v>
      </c>
      <c r="BK165">
        <f t="shared" si="46"/>
        <v>0</v>
      </c>
      <c r="BL165">
        <f t="shared" si="47"/>
        <v>0</v>
      </c>
      <c r="BM165">
        <f t="shared" si="48"/>
        <v>0</v>
      </c>
    </row>
    <row r="166" spans="1:65" x14ac:dyDescent="0.25">
      <c r="A166">
        <v>15</v>
      </c>
      <c r="B166">
        <v>9</v>
      </c>
      <c r="C166" t="s">
        <v>60</v>
      </c>
      <c r="D166" t="s">
        <v>63</v>
      </c>
      <c r="E166" s="11">
        <v>41085</v>
      </c>
      <c r="F166" s="15" t="s">
        <v>69</v>
      </c>
      <c r="G166" s="17">
        <v>41086</v>
      </c>
      <c r="H166" s="15"/>
      <c r="I166" s="15">
        <v>4</v>
      </c>
      <c r="J166" s="16">
        <v>1</v>
      </c>
      <c r="K166" s="16">
        <v>2</v>
      </c>
      <c r="L166" s="16">
        <v>4</v>
      </c>
      <c r="M166" s="16">
        <v>7</v>
      </c>
      <c r="P166">
        <v>3</v>
      </c>
      <c r="Q166">
        <v>8</v>
      </c>
      <c r="S166">
        <v>261</v>
      </c>
      <c r="T166">
        <v>28</v>
      </c>
      <c r="U166">
        <v>9</v>
      </c>
      <c r="V166">
        <v>91</v>
      </c>
      <c r="AL166">
        <f t="shared" si="26"/>
        <v>0.66666666666666663</v>
      </c>
      <c r="AN166">
        <f t="shared" si="27"/>
        <v>1.1666666666666667</v>
      </c>
      <c r="AP166">
        <f t="shared" si="28"/>
        <v>0</v>
      </c>
      <c r="AQ166">
        <f t="shared" si="29"/>
        <v>0</v>
      </c>
      <c r="AS166">
        <f t="shared" si="30"/>
        <v>0.5</v>
      </c>
      <c r="AT166">
        <f t="shared" si="31"/>
        <v>1.3333333333333333</v>
      </c>
      <c r="AU166">
        <f t="shared" si="32"/>
        <v>0</v>
      </c>
      <c r="AV166">
        <f t="shared" si="33"/>
        <v>43.5</v>
      </c>
      <c r="AW166">
        <f t="shared" si="34"/>
        <v>4.666666666666667</v>
      </c>
      <c r="AX166">
        <f t="shared" si="35"/>
        <v>1.5</v>
      </c>
      <c r="AY166">
        <f t="shared" si="36"/>
        <v>15.166666666666666</v>
      </c>
      <c r="AZ166">
        <f t="shared" si="50"/>
        <v>0</v>
      </c>
      <c r="BA166">
        <f t="shared" si="49"/>
        <v>0</v>
      </c>
      <c r="BB166">
        <f t="shared" si="37"/>
        <v>0</v>
      </c>
      <c r="BC166">
        <f t="shared" si="38"/>
        <v>0</v>
      </c>
      <c r="BD166">
        <f t="shared" si="39"/>
        <v>0</v>
      </c>
      <c r="BE166">
        <f t="shared" si="40"/>
        <v>0</v>
      </c>
      <c r="BF166">
        <f t="shared" si="41"/>
        <v>0</v>
      </c>
      <c r="BG166">
        <f t="shared" si="42"/>
        <v>0</v>
      </c>
      <c r="BH166">
        <f t="shared" si="43"/>
        <v>0</v>
      </c>
      <c r="BI166">
        <f t="shared" si="44"/>
        <v>0</v>
      </c>
      <c r="BJ166">
        <f t="shared" si="45"/>
        <v>0</v>
      </c>
      <c r="BK166">
        <f t="shared" si="46"/>
        <v>0</v>
      </c>
      <c r="BL166">
        <f t="shared" si="47"/>
        <v>0</v>
      </c>
      <c r="BM166">
        <f t="shared" si="48"/>
        <v>0</v>
      </c>
    </row>
    <row r="167" spans="1:65" x14ac:dyDescent="0.25">
      <c r="A167">
        <v>16</v>
      </c>
      <c r="B167">
        <v>7</v>
      </c>
      <c r="C167" t="s">
        <v>68</v>
      </c>
      <c r="D167" t="s">
        <v>63</v>
      </c>
      <c r="E167" s="11">
        <v>41085</v>
      </c>
      <c r="F167" s="16" t="s">
        <v>65</v>
      </c>
      <c r="G167" s="17">
        <v>41088</v>
      </c>
      <c r="H167" s="15"/>
      <c r="I167" s="15">
        <v>4</v>
      </c>
      <c r="J167" s="16">
        <v>0</v>
      </c>
      <c r="K167" s="16">
        <v>1</v>
      </c>
      <c r="M167" s="16">
        <v>84</v>
      </c>
      <c r="P167">
        <v>128</v>
      </c>
      <c r="Q167">
        <v>1100</v>
      </c>
      <c r="R167">
        <v>8</v>
      </c>
      <c r="S167">
        <v>224</v>
      </c>
      <c r="T167">
        <v>88</v>
      </c>
      <c r="U167">
        <v>20</v>
      </c>
      <c r="V167">
        <v>804</v>
      </c>
      <c r="AB167">
        <v>4</v>
      </c>
      <c r="AL167">
        <f t="shared" si="26"/>
        <v>0</v>
      </c>
      <c r="AN167">
        <f t="shared" si="27"/>
        <v>7</v>
      </c>
      <c r="AP167">
        <f t="shared" si="28"/>
        <v>0</v>
      </c>
      <c r="AQ167">
        <f t="shared" si="29"/>
        <v>0</v>
      </c>
      <c r="AS167">
        <f t="shared" si="30"/>
        <v>10.666666666666666</v>
      </c>
      <c r="AT167">
        <f t="shared" si="31"/>
        <v>91.666666666666671</v>
      </c>
      <c r="AU167">
        <f t="shared" si="32"/>
        <v>0.66666666666666663</v>
      </c>
      <c r="AV167">
        <f t="shared" si="33"/>
        <v>18.666666666666668</v>
      </c>
      <c r="AW167">
        <f t="shared" si="34"/>
        <v>7.333333333333333</v>
      </c>
      <c r="AX167">
        <f t="shared" si="35"/>
        <v>1.6666666666666667</v>
      </c>
      <c r="AY167">
        <f t="shared" si="36"/>
        <v>67</v>
      </c>
      <c r="AZ167">
        <f t="shared" si="50"/>
        <v>0</v>
      </c>
      <c r="BA167">
        <f t="shared" si="49"/>
        <v>0</v>
      </c>
      <c r="BB167">
        <f t="shared" si="37"/>
        <v>0</v>
      </c>
      <c r="BC167">
        <f t="shared" si="38"/>
        <v>0</v>
      </c>
      <c r="BD167">
        <f t="shared" si="39"/>
        <v>0</v>
      </c>
      <c r="BE167">
        <f t="shared" si="40"/>
        <v>0.33333333333333331</v>
      </c>
      <c r="BF167">
        <f t="shared" si="41"/>
        <v>0</v>
      </c>
      <c r="BG167">
        <f t="shared" si="42"/>
        <v>0</v>
      </c>
      <c r="BH167">
        <f t="shared" si="43"/>
        <v>0</v>
      </c>
      <c r="BI167">
        <f t="shared" si="44"/>
        <v>0</v>
      </c>
      <c r="BJ167">
        <f t="shared" si="45"/>
        <v>0</v>
      </c>
      <c r="BK167">
        <f t="shared" si="46"/>
        <v>0</v>
      </c>
      <c r="BL167">
        <f t="shared" si="47"/>
        <v>0</v>
      </c>
      <c r="BM167">
        <f t="shared" si="48"/>
        <v>0</v>
      </c>
    </row>
    <row r="168" spans="1:65" x14ac:dyDescent="0.25">
      <c r="A168">
        <v>17</v>
      </c>
      <c r="B168">
        <v>1</v>
      </c>
      <c r="C168" t="s">
        <v>64</v>
      </c>
      <c r="D168" t="s">
        <v>61</v>
      </c>
      <c r="E168" s="11">
        <v>41085</v>
      </c>
      <c r="F168" s="16" t="s">
        <v>70</v>
      </c>
      <c r="G168" s="17">
        <v>41088</v>
      </c>
      <c r="H168" s="15"/>
      <c r="I168" s="12">
        <v>4</v>
      </c>
      <c r="J168">
        <v>3</v>
      </c>
      <c r="K168" s="16">
        <v>8</v>
      </c>
      <c r="M168">
        <v>2</v>
      </c>
      <c r="P168">
        <v>79</v>
      </c>
      <c r="Q168">
        <v>243</v>
      </c>
      <c r="R168">
        <v>4</v>
      </c>
      <c r="S168">
        <v>29</v>
      </c>
      <c r="T168">
        <v>18</v>
      </c>
      <c r="U168">
        <v>70</v>
      </c>
      <c r="V168">
        <v>142</v>
      </c>
      <c r="AF168">
        <v>1</v>
      </c>
      <c r="AL168">
        <f t="shared" si="26"/>
        <v>0</v>
      </c>
      <c r="AN168">
        <f t="shared" si="27"/>
        <v>1.3333333333333333</v>
      </c>
      <c r="AP168">
        <f t="shared" si="28"/>
        <v>0</v>
      </c>
      <c r="AQ168">
        <f t="shared" si="29"/>
        <v>0</v>
      </c>
      <c r="AS168">
        <f t="shared" si="30"/>
        <v>52.666666666666664</v>
      </c>
      <c r="AT168">
        <f t="shared" si="31"/>
        <v>162</v>
      </c>
      <c r="AU168">
        <f t="shared" si="32"/>
        <v>2.6666666666666665</v>
      </c>
      <c r="AV168">
        <f t="shared" si="33"/>
        <v>19.333333333333332</v>
      </c>
      <c r="AW168">
        <f t="shared" si="34"/>
        <v>12</v>
      </c>
      <c r="AX168">
        <f t="shared" si="35"/>
        <v>46.666666666666664</v>
      </c>
      <c r="AY168">
        <f t="shared" si="36"/>
        <v>94.666666666666671</v>
      </c>
      <c r="AZ168">
        <f t="shared" si="50"/>
        <v>0</v>
      </c>
      <c r="BA168">
        <f t="shared" si="49"/>
        <v>0</v>
      </c>
      <c r="BB168">
        <f t="shared" si="37"/>
        <v>0</v>
      </c>
      <c r="BC168">
        <f t="shared" si="38"/>
        <v>0</v>
      </c>
      <c r="BD168">
        <f t="shared" si="39"/>
        <v>0</v>
      </c>
      <c r="BE168">
        <f t="shared" si="40"/>
        <v>0</v>
      </c>
      <c r="BF168">
        <f t="shared" si="41"/>
        <v>0</v>
      </c>
      <c r="BG168">
        <f t="shared" si="42"/>
        <v>0</v>
      </c>
      <c r="BH168">
        <f t="shared" si="43"/>
        <v>0</v>
      </c>
      <c r="BI168">
        <f t="shared" si="44"/>
        <v>0.66666666666666663</v>
      </c>
      <c r="BJ168">
        <f t="shared" si="45"/>
        <v>0</v>
      </c>
      <c r="BK168">
        <f t="shared" si="46"/>
        <v>0</v>
      </c>
      <c r="BL168">
        <f t="shared" si="47"/>
        <v>0</v>
      </c>
      <c r="BM168">
        <f t="shared" si="48"/>
        <v>0</v>
      </c>
    </row>
    <row r="169" spans="1:65" x14ac:dyDescent="0.25">
      <c r="A169">
        <v>18</v>
      </c>
      <c r="B169">
        <v>6</v>
      </c>
      <c r="C169" t="s">
        <v>64</v>
      </c>
      <c r="D169" t="s">
        <v>63</v>
      </c>
      <c r="E169" s="11">
        <v>41085</v>
      </c>
      <c r="F169" s="16" t="s">
        <v>65</v>
      </c>
      <c r="G169" s="17">
        <v>41088</v>
      </c>
      <c r="H169" s="15"/>
      <c r="I169" s="15">
        <v>4</v>
      </c>
      <c r="J169" s="16">
        <v>0</v>
      </c>
      <c r="K169" s="16">
        <v>1</v>
      </c>
      <c r="M169">
        <v>20</v>
      </c>
      <c r="P169">
        <v>732</v>
      </c>
      <c r="Q169">
        <v>34</v>
      </c>
      <c r="S169">
        <v>186</v>
      </c>
      <c r="T169">
        <v>288</v>
      </c>
      <c r="U169">
        <v>158</v>
      </c>
      <c r="V169">
        <v>126</v>
      </c>
      <c r="AI169">
        <v>2</v>
      </c>
      <c r="AL169">
        <f t="shared" si="26"/>
        <v>0</v>
      </c>
      <c r="AN169">
        <f t="shared" si="27"/>
        <v>1.6666666666666667</v>
      </c>
      <c r="AP169">
        <f t="shared" si="28"/>
        <v>0</v>
      </c>
      <c r="AQ169">
        <f t="shared" si="29"/>
        <v>0</v>
      </c>
      <c r="AS169">
        <f t="shared" si="30"/>
        <v>61</v>
      </c>
      <c r="AT169">
        <f t="shared" si="31"/>
        <v>2.8333333333333335</v>
      </c>
      <c r="AU169">
        <f t="shared" si="32"/>
        <v>0</v>
      </c>
      <c r="AV169">
        <f t="shared" si="33"/>
        <v>15.5</v>
      </c>
      <c r="AW169">
        <f t="shared" si="34"/>
        <v>24</v>
      </c>
      <c r="AX169">
        <f t="shared" si="35"/>
        <v>13.166666666666666</v>
      </c>
      <c r="AY169">
        <f t="shared" si="36"/>
        <v>10.5</v>
      </c>
      <c r="AZ169">
        <f t="shared" si="50"/>
        <v>0</v>
      </c>
      <c r="BA169">
        <f t="shared" si="49"/>
        <v>0</v>
      </c>
      <c r="BB169">
        <f t="shared" si="37"/>
        <v>0</v>
      </c>
      <c r="BC169">
        <f t="shared" si="38"/>
        <v>0</v>
      </c>
      <c r="BD169">
        <f t="shared" si="39"/>
        <v>0</v>
      </c>
      <c r="BE169">
        <f t="shared" si="40"/>
        <v>0</v>
      </c>
      <c r="BF169">
        <f t="shared" si="41"/>
        <v>0</v>
      </c>
      <c r="BG169">
        <f t="shared" si="42"/>
        <v>0</v>
      </c>
      <c r="BH169">
        <f t="shared" si="43"/>
        <v>0</v>
      </c>
      <c r="BI169">
        <f t="shared" si="44"/>
        <v>0</v>
      </c>
      <c r="BJ169">
        <f t="shared" si="45"/>
        <v>0</v>
      </c>
      <c r="BK169">
        <f t="shared" si="46"/>
        <v>0</v>
      </c>
      <c r="BL169">
        <f t="shared" si="47"/>
        <v>0.16666666666666666</v>
      </c>
      <c r="BM169">
        <f t="shared" si="48"/>
        <v>0</v>
      </c>
    </row>
    <row r="170" spans="1:65" x14ac:dyDescent="0.25">
      <c r="A170">
        <v>19</v>
      </c>
      <c r="B170">
        <v>8</v>
      </c>
      <c r="C170" t="s">
        <v>62</v>
      </c>
      <c r="D170" t="s">
        <v>63</v>
      </c>
      <c r="E170" s="11">
        <v>41085</v>
      </c>
      <c r="F170" s="15" t="s">
        <v>69</v>
      </c>
      <c r="G170" s="17">
        <v>41086</v>
      </c>
      <c r="H170" s="15"/>
      <c r="I170" s="15">
        <v>4</v>
      </c>
      <c r="J170" s="16">
        <v>2</v>
      </c>
      <c r="K170" s="16">
        <v>4</v>
      </c>
      <c r="P170">
        <v>10</v>
      </c>
      <c r="Q170">
        <v>2</v>
      </c>
      <c r="S170">
        <v>70</v>
      </c>
      <c r="T170">
        <v>38</v>
      </c>
      <c r="U170">
        <v>25</v>
      </c>
      <c r="V170">
        <v>85</v>
      </c>
      <c r="AL170">
        <f t="shared" si="26"/>
        <v>0</v>
      </c>
      <c r="AN170">
        <f t="shared" si="27"/>
        <v>0</v>
      </c>
      <c r="AP170">
        <f t="shared" si="28"/>
        <v>0</v>
      </c>
      <c r="AQ170">
        <f t="shared" si="29"/>
        <v>0</v>
      </c>
      <c r="AS170">
        <f t="shared" si="30"/>
        <v>3.3333333333333335</v>
      </c>
      <c r="AT170">
        <f t="shared" si="31"/>
        <v>0.66666666666666663</v>
      </c>
      <c r="AU170">
        <f t="shared" si="32"/>
        <v>0</v>
      </c>
      <c r="AV170">
        <f t="shared" si="33"/>
        <v>23.333333333333332</v>
      </c>
      <c r="AW170">
        <f t="shared" si="34"/>
        <v>12.666666666666666</v>
      </c>
      <c r="AX170">
        <f t="shared" si="35"/>
        <v>8.3333333333333339</v>
      </c>
      <c r="AY170">
        <f t="shared" si="36"/>
        <v>28.333333333333332</v>
      </c>
      <c r="AZ170">
        <f t="shared" si="50"/>
        <v>0</v>
      </c>
      <c r="BA170">
        <f t="shared" si="49"/>
        <v>0</v>
      </c>
      <c r="BB170">
        <f t="shared" si="37"/>
        <v>0</v>
      </c>
      <c r="BC170">
        <f t="shared" si="38"/>
        <v>0</v>
      </c>
      <c r="BD170">
        <f t="shared" si="39"/>
        <v>0</v>
      </c>
      <c r="BE170">
        <f t="shared" si="40"/>
        <v>0</v>
      </c>
      <c r="BF170">
        <f t="shared" si="41"/>
        <v>0</v>
      </c>
      <c r="BG170">
        <f t="shared" si="42"/>
        <v>0</v>
      </c>
      <c r="BH170">
        <f t="shared" si="43"/>
        <v>0</v>
      </c>
      <c r="BI170">
        <f t="shared" si="44"/>
        <v>0</v>
      </c>
      <c r="BJ170">
        <f t="shared" si="45"/>
        <v>0</v>
      </c>
      <c r="BK170">
        <f t="shared" si="46"/>
        <v>0</v>
      </c>
      <c r="BL170">
        <f t="shared" si="47"/>
        <v>0</v>
      </c>
      <c r="BM170">
        <f t="shared" si="48"/>
        <v>0</v>
      </c>
    </row>
    <row r="171" spans="1:65" x14ac:dyDescent="0.25">
      <c r="A171">
        <v>20</v>
      </c>
      <c r="B171">
        <v>9</v>
      </c>
      <c r="C171" t="s">
        <v>60</v>
      </c>
      <c r="D171" t="s">
        <v>63</v>
      </c>
      <c r="E171" s="11">
        <v>41085</v>
      </c>
      <c r="F171" s="15" t="s">
        <v>69</v>
      </c>
      <c r="G171" s="17">
        <v>41087</v>
      </c>
      <c r="H171" s="15"/>
      <c r="I171" s="15">
        <v>4</v>
      </c>
      <c r="J171" s="16">
        <v>1</v>
      </c>
      <c r="K171" s="16">
        <v>2</v>
      </c>
      <c r="Q171">
        <v>2</v>
      </c>
      <c r="S171">
        <v>36</v>
      </c>
      <c r="T171">
        <v>145</v>
      </c>
      <c r="U171">
        <v>69</v>
      </c>
      <c r="V171">
        <v>275</v>
      </c>
      <c r="AB171">
        <v>1</v>
      </c>
      <c r="AL171">
        <f t="shared" si="26"/>
        <v>0</v>
      </c>
      <c r="AN171">
        <f t="shared" si="27"/>
        <v>0</v>
      </c>
      <c r="AP171">
        <f t="shared" si="28"/>
        <v>0</v>
      </c>
      <c r="AQ171">
        <f t="shared" si="29"/>
        <v>0</v>
      </c>
      <c r="AS171">
        <f t="shared" si="30"/>
        <v>0</v>
      </c>
      <c r="AT171">
        <f t="shared" si="31"/>
        <v>0.33333333333333331</v>
      </c>
      <c r="AU171">
        <f t="shared" si="32"/>
        <v>0</v>
      </c>
      <c r="AV171">
        <f t="shared" si="33"/>
        <v>6</v>
      </c>
      <c r="AW171">
        <f t="shared" si="34"/>
        <v>24.166666666666668</v>
      </c>
      <c r="AX171">
        <f t="shared" si="35"/>
        <v>11.5</v>
      </c>
      <c r="AY171">
        <f t="shared" si="36"/>
        <v>45.833333333333336</v>
      </c>
      <c r="AZ171">
        <f t="shared" si="50"/>
        <v>0</v>
      </c>
      <c r="BA171">
        <f t="shared" si="49"/>
        <v>0</v>
      </c>
      <c r="BB171">
        <f t="shared" si="37"/>
        <v>0</v>
      </c>
      <c r="BC171">
        <f t="shared" si="38"/>
        <v>0</v>
      </c>
      <c r="BD171">
        <f t="shared" si="39"/>
        <v>0</v>
      </c>
      <c r="BE171">
        <f t="shared" si="40"/>
        <v>0.16666666666666666</v>
      </c>
      <c r="BF171">
        <f t="shared" si="41"/>
        <v>0</v>
      </c>
      <c r="BG171">
        <f t="shared" si="42"/>
        <v>0</v>
      </c>
      <c r="BH171">
        <f t="shared" si="43"/>
        <v>0</v>
      </c>
      <c r="BI171">
        <f t="shared" si="44"/>
        <v>0</v>
      </c>
      <c r="BJ171">
        <f t="shared" si="45"/>
        <v>0</v>
      </c>
      <c r="BK171">
        <f t="shared" si="46"/>
        <v>0</v>
      </c>
      <c r="BL171">
        <f t="shared" si="47"/>
        <v>0</v>
      </c>
      <c r="BM171">
        <f t="shared" si="48"/>
        <v>0</v>
      </c>
    </row>
    <row r="172" spans="1:65" x14ac:dyDescent="0.25">
      <c r="A172">
        <v>21</v>
      </c>
      <c r="B172">
        <v>5</v>
      </c>
      <c r="C172" t="s">
        <v>67</v>
      </c>
      <c r="D172" t="s">
        <v>61</v>
      </c>
      <c r="E172" s="11">
        <v>41085</v>
      </c>
      <c r="F172" s="15" t="s">
        <v>70</v>
      </c>
      <c r="G172" s="17">
        <v>41086</v>
      </c>
      <c r="H172" s="15"/>
      <c r="I172" s="12">
        <v>4</v>
      </c>
      <c r="J172">
        <v>1</v>
      </c>
      <c r="K172" s="16">
        <v>2</v>
      </c>
      <c r="Q172">
        <v>6</v>
      </c>
      <c r="S172">
        <v>180</v>
      </c>
      <c r="T172">
        <v>13</v>
      </c>
      <c r="U172">
        <v>145</v>
      </c>
      <c r="V172">
        <v>648</v>
      </c>
      <c r="AL172">
        <f t="shared" si="26"/>
        <v>0</v>
      </c>
      <c r="AN172">
        <f t="shared" si="27"/>
        <v>0</v>
      </c>
      <c r="AP172">
        <f t="shared" si="28"/>
        <v>0</v>
      </c>
      <c r="AQ172">
        <f t="shared" si="29"/>
        <v>0</v>
      </c>
      <c r="AS172">
        <f t="shared" si="30"/>
        <v>0</v>
      </c>
      <c r="AT172">
        <f t="shared" si="31"/>
        <v>1</v>
      </c>
      <c r="AU172">
        <f t="shared" si="32"/>
        <v>0</v>
      </c>
      <c r="AV172">
        <f t="shared" si="33"/>
        <v>30</v>
      </c>
      <c r="AW172">
        <f t="shared" si="34"/>
        <v>2.1666666666666665</v>
      </c>
      <c r="AX172">
        <f t="shared" si="35"/>
        <v>24.166666666666668</v>
      </c>
      <c r="AY172">
        <f t="shared" si="36"/>
        <v>108</v>
      </c>
      <c r="AZ172">
        <f t="shared" si="50"/>
        <v>0</v>
      </c>
      <c r="BA172">
        <f t="shared" si="49"/>
        <v>0</v>
      </c>
      <c r="BB172">
        <f t="shared" si="37"/>
        <v>0</v>
      </c>
      <c r="BC172">
        <f t="shared" si="38"/>
        <v>0</v>
      </c>
      <c r="BD172">
        <f t="shared" si="39"/>
        <v>0</v>
      </c>
      <c r="BE172">
        <f t="shared" si="40"/>
        <v>0</v>
      </c>
      <c r="BF172">
        <f t="shared" si="41"/>
        <v>0</v>
      </c>
      <c r="BG172">
        <f t="shared" si="42"/>
        <v>0</v>
      </c>
      <c r="BH172">
        <f t="shared" si="43"/>
        <v>0</v>
      </c>
      <c r="BI172">
        <f t="shared" si="44"/>
        <v>0</v>
      </c>
      <c r="BJ172">
        <f t="shared" si="45"/>
        <v>0</v>
      </c>
      <c r="BK172">
        <f t="shared" si="46"/>
        <v>0</v>
      </c>
      <c r="BL172">
        <f t="shared" si="47"/>
        <v>0</v>
      </c>
      <c r="BM172">
        <f t="shared" si="48"/>
        <v>0</v>
      </c>
    </row>
    <row r="173" spans="1:65" x14ac:dyDescent="0.25">
      <c r="A173">
        <v>22</v>
      </c>
      <c r="B173">
        <v>2</v>
      </c>
      <c r="C173" t="s">
        <v>68</v>
      </c>
      <c r="D173" t="s">
        <v>61</v>
      </c>
      <c r="E173" s="11">
        <v>41085</v>
      </c>
      <c r="F173" s="15" t="s">
        <v>65</v>
      </c>
      <c r="G173" s="17">
        <v>41087</v>
      </c>
      <c r="H173" s="15"/>
      <c r="I173" s="15">
        <v>4</v>
      </c>
      <c r="J173" s="16">
        <v>0</v>
      </c>
      <c r="K173" s="16">
        <v>1</v>
      </c>
      <c r="L173" s="16"/>
      <c r="M173" s="16">
        <v>74</v>
      </c>
      <c r="P173">
        <v>52</v>
      </c>
      <c r="Q173">
        <v>368</v>
      </c>
      <c r="R173">
        <v>14</v>
      </c>
      <c r="S173">
        <v>172</v>
      </c>
      <c r="T173">
        <v>242</v>
      </c>
      <c r="U173">
        <v>24</v>
      </c>
      <c r="V173">
        <v>868</v>
      </c>
      <c r="AB173">
        <v>36</v>
      </c>
      <c r="AL173">
        <f t="shared" si="26"/>
        <v>0</v>
      </c>
      <c r="AN173">
        <f t="shared" si="27"/>
        <v>6.166666666666667</v>
      </c>
      <c r="AP173">
        <f t="shared" si="28"/>
        <v>0</v>
      </c>
      <c r="AQ173">
        <f t="shared" si="29"/>
        <v>0</v>
      </c>
      <c r="AS173">
        <f t="shared" si="30"/>
        <v>4.333333333333333</v>
      </c>
      <c r="AT173">
        <f t="shared" si="31"/>
        <v>30.666666666666668</v>
      </c>
      <c r="AU173">
        <f t="shared" si="32"/>
        <v>1.1666666666666667</v>
      </c>
      <c r="AV173">
        <f t="shared" si="33"/>
        <v>14.333333333333334</v>
      </c>
      <c r="AW173">
        <f t="shared" si="34"/>
        <v>20.166666666666668</v>
      </c>
      <c r="AX173">
        <f t="shared" si="35"/>
        <v>2</v>
      </c>
      <c r="AY173">
        <f t="shared" si="36"/>
        <v>72.333333333333329</v>
      </c>
      <c r="AZ173">
        <f t="shared" si="50"/>
        <v>0</v>
      </c>
      <c r="BA173">
        <f t="shared" si="49"/>
        <v>0</v>
      </c>
      <c r="BB173">
        <f t="shared" si="37"/>
        <v>0</v>
      </c>
      <c r="BC173">
        <f t="shared" si="38"/>
        <v>0</v>
      </c>
      <c r="BD173">
        <f t="shared" si="39"/>
        <v>0</v>
      </c>
      <c r="BE173">
        <f t="shared" si="40"/>
        <v>3</v>
      </c>
      <c r="BF173">
        <f t="shared" si="41"/>
        <v>0</v>
      </c>
      <c r="BG173">
        <f t="shared" si="42"/>
        <v>0</v>
      </c>
      <c r="BH173">
        <f t="shared" si="43"/>
        <v>0</v>
      </c>
      <c r="BI173">
        <f t="shared" si="44"/>
        <v>0</v>
      </c>
      <c r="BJ173">
        <f t="shared" si="45"/>
        <v>0</v>
      </c>
      <c r="BK173">
        <f t="shared" si="46"/>
        <v>0</v>
      </c>
      <c r="BL173">
        <f t="shared" si="47"/>
        <v>0</v>
      </c>
      <c r="BM173">
        <f t="shared" si="48"/>
        <v>0</v>
      </c>
    </row>
    <row r="174" spans="1:65" x14ac:dyDescent="0.25">
      <c r="A174">
        <v>23</v>
      </c>
      <c r="B174">
        <v>10</v>
      </c>
      <c r="C174" t="s">
        <v>67</v>
      </c>
      <c r="D174" t="s">
        <v>63</v>
      </c>
      <c r="E174" s="11">
        <v>41085</v>
      </c>
      <c r="F174" s="16" t="s">
        <v>69</v>
      </c>
      <c r="G174" s="17">
        <v>41087</v>
      </c>
      <c r="H174" s="15"/>
      <c r="I174" s="15">
        <v>4</v>
      </c>
      <c r="J174" s="16">
        <v>1</v>
      </c>
      <c r="K174" s="16">
        <v>2</v>
      </c>
      <c r="Q174">
        <v>14</v>
      </c>
      <c r="S174">
        <v>152</v>
      </c>
      <c r="T174">
        <v>34</v>
      </c>
      <c r="U174">
        <v>9</v>
      </c>
      <c r="V174">
        <v>170</v>
      </c>
      <c r="AB174">
        <v>39</v>
      </c>
      <c r="AL174">
        <f t="shared" si="26"/>
        <v>0</v>
      </c>
      <c r="AN174">
        <f t="shared" si="27"/>
        <v>0</v>
      </c>
      <c r="AP174">
        <f t="shared" si="28"/>
        <v>0</v>
      </c>
      <c r="AQ174">
        <f t="shared" si="29"/>
        <v>0</v>
      </c>
      <c r="AS174">
        <f t="shared" si="30"/>
        <v>0</v>
      </c>
      <c r="AT174">
        <f t="shared" si="31"/>
        <v>2.3333333333333335</v>
      </c>
      <c r="AU174">
        <f t="shared" si="32"/>
        <v>0</v>
      </c>
      <c r="AV174">
        <f t="shared" si="33"/>
        <v>25.333333333333332</v>
      </c>
      <c r="AW174">
        <f t="shared" si="34"/>
        <v>5.666666666666667</v>
      </c>
      <c r="AX174">
        <f t="shared" si="35"/>
        <v>1.5</v>
      </c>
      <c r="AY174">
        <f t="shared" si="36"/>
        <v>28.333333333333332</v>
      </c>
      <c r="AZ174">
        <f t="shared" si="50"/>
        <v>0</v>
      </c>
      <c r="BA174">
        <f t="shared" si="49"/>
        <v>0</v>
      </c>
      <c r="BB174">
        <f t="shared" si="37"/>
        <v>0</v>
      </c>
      <c r="BC174">
        <f t="shared" si="38"/>
        <v>0</v>
      </c>
      <c r="BD174">
        <f t="shared" si="39"/>
        <v>0</v>
      </c>
      <c r="BE174">
        <f t="shared" si="40"/>
        <v>6.5</v>
      </c>
      <c r="BF174">
        <f t="shared" si="41"/>
        <v>0</v>
      </c>
      <c r="BG174">
        <f t="shared" si="42"/>
        <v>0</v>
      </c>
      <c r="BH174">
        <f t="shared" si="43"/>
        <v>0</v>
      </c>
      <c r="BI174">
        <f t="shared" si="44"/>
        <v>0</v>
      </c>
      <c r="BJ174">
        <f t="shared" si="45"/>
        <v>0</v>
      </c>
      <c r="BK174">
        <f t="shared" si="46"/>
        <v>0</v>
      </c>
      <c r="BL174">
        <f t="shared" si="47"/>
        <v>0</v>
      </c>
      <c r="BM174">
        <f t="shared" si="48"/>
        <v>0</v>
      </c>
    </row>
    <row r="175" spans="1:65" x14ac:dyDescent="0.25">
      <c r="A175">
        <v>24</v>
      </c>
      <c r="B175">
        <v>5</v>
      </c>
      <c r="C175" t="s">
        <v>67</v>
      </c>
      <c r="D175" t="s">
        <v>61</v>
      </c>
      <c r="E175" s="11">
        <v>41085</v>
      </c>
      <c r="F175" s="15" t="s">
        <v>70</v>
      </c>
      <c r="G175" s="17">
        <v>41086</v>
      </c>
      <c r="H175" s="15"/>
      <c r="I175" s="15">
        <v>4</v>
      </c>
      <c r="J175" s="16">
        <v>1</v>
      </c>
      <c r="K175" s="16">
        <v>2</v>
      </c>
      <c r="M175">
        <v>1</v>
      </c>
      <c r="P175">
        <v>5</v>
      </c>
      <c r="Q175">
        <v>41</v>
      </c>
      <c r="R175">
        <v>1</v>
      </c>
      <c r="S175">
        <v>118</v>
      </c>
      <c r="T175">
        <v>11</v>
      </c>
      <c r="U175">
        <v>142</v>
      </c>
      <c r="V175">
        <v>329</v>
      </c>
      <c r="AL175">
        <f t="shared" si="26"/>
        <v>0</v>
      </c>
      <c r="AN175">
        <f t="shared" si="27"/>
        <v>0.16666666666666666</v>
      </c>
      <c r="AP175">
        <f t="shared" si="28"/>
        <v>0</v>
      </c>
      <c r="AQ175">
        <f t="shared" si="29"/>
        <v>0</v>
      </c>
      <c r="AS175">
        <f t="shared" si="30"/>
        <v>0.83333333333333337</v>
      </c>
      <c r="AT175">
        <f t="shared" si="31"/>
        <v>6.833333333333333</v>
      </c>
      <c r="AU175">
        <f t="shared" si="32"/>
        <v>0.16666666666666666</v>
      </c>
      <c r="AV175">
        <f t="shared" si="33"/>
        <v>19.666666666666668</v>
      </c>
      <c r="AW175">
        <f t="shared" si="34"/>
        <v>1.8333333333333333</v>
      </c>
      <c r="AX175">
        <f t="shared" si="35"/>
        <v>23.666666666666668</v>
      </c>
      <c r="AY175">
        <f t="shared" si="36"/>
        <v>54.833333333333336</v>
      </c>
      <c r="AZ175">
        <f t="shared" si="50"/>
        <v>0</v>
      </c>
      <c r="BA175">
        <f t="shared" si="49"/>
        <v>0</v>
      </c>
      <c r="BB175">
        <f t="shared" si="37"/>
        <v>0</v>
      </c>
      <c r="BC175">
        <f t="shared" si="38"/>
        <v>0</v>
      </c>
      <c r="BD175">
        <f t="shared" si="39"/>
        <v>0</v>
      </c>
      <c r="BE175">
        <f t="shared" si="40"/>
        <v>0</v>
      </c>
      <c r="BF175">
        <f t="shared" si="41"/>
        <v>0</v>
      </c>
      <c r="BG175">
        <f t="shared" si="42"/>
        <v>0</v>
      </c>
      <c r="BH175">
        <f t="shared" si="43"/>
        <v>0</v>
      </c>
      <c r="BI175">
        <f t="shared" si="44"/>
        <v>0</v>
      </c>
      <c r="BJ175">
        <f t="shared" si="45"/>
        <v>0</v>
      </c>
      <c r="BK175">
        <f t="shared" si="46"/>
        <v>0</v>
      </c>
      <c r="BL175">
        <f t="shared" si="47"/>
        <v>0</v>
      </c>
      <c r="BM175">
        <f t="shared" si="48"/>
        <v>0</v>
      </c>
    </row>
    <row r="176" spans="1:65" x14ac:dyDescent="0.25">
      <c r="A176">
        <v>25</v>
      </c>
      <c r="B176">
        <v>9</v>
      </c>
      <c r="C176" t="s">
        <v>60</v>
      </c>
      <c r="D176" t="s">
        <v>63</v>
      </c>
      <c r="E176" s="11">
        <v>41085</v>
      </c>
      <c r="F176" s="15" t="s">
        <v>69</v>
      </c>
      <c r="G176" s="17">
        <v>41086</v>
      </c>
      <c r="H176" s="15"/>
      <c r="I176" s="12">
        <v>4</v>
      </c>
      <c r="J176">
        <v>1</v>
      </c>
      <c r="K176" s="16">
        <v>2</v>
      </c>
      <c r="M176">
        <v>2</v>
      </c>
      <c r="S176">
        <v>183</v>
      </c>
      <c r="T176">
        <v>21</v>
      </c>
      <c r="U176">
        <v>34</v>
      </c>
      <c r="V176">
        <v>209</v>
      </c>
      <c r="AB176">
        <v>20</v>
      </c>
      <c r="AL176">
        <f t="shared" si="26"/>
        <v>0</v>
      </c>
      <c r="AN176">
        <f t="shared" si="27"/>
        <v>0.33333333333333331</v>
      </c>
      <c r="AP176">
        <f t="shared" si="28"/>
        <v>0</v>
      </c>
      <c r="AQ176">
        <f t="shared" si="29"/>
        <v>0</v>
      </c>
      <c r="AS176">
        <f t="shared" si="30"/>
        <v>0</v>
      </c>
      <c r="AT176">
        <f t="shared" si="31"/>
        <v>0</v>
      </c>
      <c r="AU176">
        <f t="shared" si="32"/>
        <v>0</v>
      </c>
      <c r="AV176">
        <f t="shared" si="33"/>
        <v>30.5</v>
      </c>
      <c r="AW176">
        <f t="shared" si="34"/>
        <v>3.5</v>
      </c>
      <c r="AX176">
        <f t="shared" si="35"/>
        <v>5.666666666666667</v>
      </c>
      <c r="AY176">
        <f t="shared" si="36"/>
        <v>34.833333333333336</v>
      </c>
      <c r="AZ176">
        <f t="shared" si="50"/>
        <v>0</v>
      </c>
      <c r="BA176">
        <f t="shared" si="49"/>
        <v>0</v>
      </c>
      <c r="BB176">
        <f t="shared" si="37"/>
        <v>0</v>
      </c>
      <c r="BC176">
        <f t="shared" si="38"/>
        <v>0</v>
      </c>
      <c r="BD176">
        <f t="shared" si="39"/>
        <v>0</v>
      </c>
      <c r="BE176">
        <f t="shared" si="40"/>
        <v>3.3333333333333335</v>
      </c>
      <c r="BF176">
        <f t="shared" si="41"/>
        <v>0</v>
      </c>
      <c r="BG176">
        <f t="shared" si="42"/>
        <v>0</v>
      </c>
      <c r="BH176">
        <f t="shared" si="43"/>
        <v>0</v>
      </c>
      <c r="BI176">
        <f t="shared" si="44"/>
        <v>0</v>
      </c>
      <c r="BJ176">
        <f t="shared" si="45"/>
        <v>0</v>
      </c>
      <c r="BK176">
        <f t="shared" si="46"/>
        <v>0</v>
      </c>
      <c r="BL176">
        <f t="shared" si="47"/>
        <v>0</v>
      </c>
      <c r="BM176">
        <f t="shared" si="48"/>
        <v>0</v>
      </c>
    </row>
    <row r="177" spans="1:65" x14ac:dyDescent="0.25">
      <c r="A177">
        <v>26</v>
      </c>
      <c r="B177">
        <v>3</v>
      </c>
      <c r="C177" t="s">
        <v>62</v>
      </c>
      <c r="D177" t="s">
        <v>61</v>
      </c>
      <c r="E177" s="11">
        <v>41085</v>
      </c>
      <c r="F177" s="15" t="s">
        <v>69</v>
      </c>
      <c r="G177" s="17">
        <v>41086</v>
      </c>
      <c r="H177" s="15"/>
      <c r="I177" s="15">
        <v>4</v>
      </c>
      <c r="J177" s="16">
        <v>0</v>
      </c>
      <c r="K177" s="16">
        <v>1</v>
      </c>
      <c r="S177">
        <v>220</v>
      </c>
      <c r="T177">
        <v>55</v>
      </c>
      <c r="U177">
        <v>47</v>
      </c>
      <c r="V177">
        <v>233</v>
      </c>
      <c r="AB177">
        <v>105</v>
      </c>
      <c r="AL177">
        <f t="shared" si="26"/>
        <v>0</v>
      </c>
      <c r="AN177">
        <f t="shared" si="27"/>
        <v>0</v>
      </c>
      <c r="AP177">
        <f t="shared" si="28"/>
        <v>0</v>
      </c>
      <c r="AQ177">
        <f t="shared" si="29"/>
        <v>0</v>
      </c>
      <c r="AS177">
        <f t="shared" si="30"/>
        <v>0</v>
      </c>
      <c r="AT177">
        <f t="shared" si="31"/>
        <v>0</v>
      </c>
      <c r="AU177">
        <f t="shared" si="32"/>
        <v>0</v>
      </c>
      <c r="AV177">
        <f t="shared" si="33"/>
        <v>18.333333333333332</v>
      </c>
      <c r="AW177">
        <f t="shared" si="34"/>
        <v>4.583333333333333</v>
      </c>
      <c r="AX177">
        <f t="shared" si="35"/>
        <v>3.9166666666666665</v>
      </c>
      <c r="AY177">
        <f t="shared" si="36"/>
        <v>19.416666666666668</v>
      </c>
      <c r="AZ177">
        <f t="shared" si="50"/>
        <v>0</v>
      </c>
      <c r="BA177">
        <f t="shared" si="49"/>
        <v>0</v>
      </c>
      <c r="BB177">
        <f t="shared" si="37"/>
        <v>0</v>
      </c>
      <c r="BC177">
        <f t="shared" si="38"/>
        <v>0</v>
      </c>
      <c r="BD177">
        <f t="shared" si="39"/>
        <v>0</v>
      </c>
      <c r="BE177">
        <f t="shared" si="40"/>
        <v>8.75</v>
      </c>
      <c r="BF177">
        <f t="shared" si="41"/>
        <v>0</v>
      </c>
      <c r="BG177">
        <f t="shared" si="42"/>
        <v>0</v>
      </c>
      <c r="BH177">
        <f t="shared" si="43"/>
        <v>0</v>
      </c>
      <c r="BI177">
        <f t="shared" si="44"/>
        <v>0</v>
      </c>
      <c r="BJ177">
        <f t="shared" si="45"/>
        <v>0</v>
      </c>
      <c r="BK177">
        <f t="shared" si="46"/>
        <v>0</v>
      </c>
      <c r="BL177">
        <f t="shared" si="47"/>
        <v>0</v>
      </c>
      <c r="BM177">
        <f t="shared" si="48"/>
        <v>0</v>
      </c>
    </row>
    <row r="178" spans="1:65" x14ac:dyDescent="0.25">
      <c r="A178">
        <v>27</v>
      </c>
      <c r="B178">
        <v>7</v>
      </c>
      <c r="C178" t="s">
        <v>68</v>
      </c>
      <c r="D178" t="s">
        <v>63</v>
      </c>
      <c r="E178" s="11">
        <v>41085</v>
      </c>
      <c r="F178" s="16" t="s">
        <v>65</v>
      </c>
      <c r="G178" s="17">
        <v>41088</v>
      </c>
      <c r="H178" s="15"/>
      <c r="I178" s="15">
        <v>4</v>
      </c>
      <c r="J178" s="16">
        <v>1</v>
      </c>
      <c r="K178" s="16">
        <v>2</v>
      </c>
      <c r="M178">
        <v>32</v>
      </c>
      <c r="P178">
        <v>40</v>
      </c>
      <c r="Q178">
        <v>32</v>
      </c>
      <c r="R178">
        <v>8</v>
      </c>
      <c r="S178">
        <v>52</v>
      </c>
      <c r="T178">
        <v>172</v>
      </c>
      <c r="U178">
        <v>36</v>
      </c>
      <c r="V178">
        <v>652</v>
      </c>
      <c r="AB178">
        <v>8</v>
      </c>
      <c r="AL178">
        <f t="shared" si="26"/>
        <v>0</v>
      </c>
      <c r="AN178">
        <f t="shared" si="27"/>
        <v>5.333333333333333</v>
      </c>
      <c r="AP178">
        <f t="shared" si="28"/>
        <v>0</v>
      </c>
      <c r="AQ178">
        <f t="shared" si="29"/>
        <v>0</v>
      </c>
      <c r="AS178">
        <f t="shared" si="30"/>
        <v>6.666666666666667</v>
      </c>
      <c r="AT178">
        <f t="shared" si="31"/>
        <v>5.333333333333333</v>
      </c>
      <c r="AU178">
        <f t="shared" si="32"/>
        <v>1.3333333333333333</v>
      </c>
      <c r="AV178">
        <f t="shared" si="33"/>
        <v>8.6666666666666661</v>
      </c>
      <c r="AW178">
        <f t="shared" si="34"/>
        <v>28.666666666666668</v>
      </c>
      <c r="AX178">
        <f t="shared" si="35"/>
        <v>6</v>
      </c>
      <c r="AY178">
        <f t="shared" si="36"/>
        <v>108.66666666666667</v>
      </c>
      <c r="AZ178">
        <f t="shared" si="50"/>
        <v>0</v>
      </c>
      <c r="BA178">
        <f t="shared" si="49"/>
        <v>0</v>
      </c>
      <c r="BB178">
        <f t="shared" si="37"/>
        <v>0</v>
      </c>
      <c r="BC178">
        <f t="shared" si="38"/>
        <v>0</v>
      </c>
      <c r="BD178">
        <f t="shared" si="39"/>
        <v>0</v>
      </c>
      <c r="BE178">
        <f t="shared" si="40"/>
        <v>1.3333333333333333</v>
      </c>
      <c r="BF178">
        <f t="shared" si="41"/>
        <v>0</v>
      </c>
      <c r="BG178">
        <f t="shared" si="42"/>
        <v>0</v>
      </c>
      <c r="BH178">
        <f t="shared" si="43"/>
        <v>0</v>
      </c>
      <c r="BI178">
        <f t="shared" si="44"/>
        <v>0</v>
      </c>
      <c r="BJ178">
        <f t="shared" si="45"/>
        <v>0</v>
      </c>
      <c r="BK178">
        <f t="shared" si="46"/>
        <v>0</v>
      </c>
      <c r="BL178">
        <f t="shared" si="47"/>
        <v>0</v>
      </c>
      <c r="BM178">
        <f t="shared" si="48"/>
        <v>0</v>
      </c>
    </row>
    <row r="179" spans="1:65" x14ac:dyDescent="0.25">
      <c r="A179">
        <v>28</v>
      </c>
      <c r="B179">
        <v>10</v>
      </c>
      <c r="C179" t="s">
        <v>67</v>
      </c>
      <c r="D179" t="s">
        <v>63</v>
      </c>
      <c r="E179" s="11">
        <v>41085</v>
      </c>
      <c r="F179" s="16" t="s">
        <v>70</v>
      </c>
      <c r="G179" s="17">
        <v>41087</v>
      </c>
      <c r="H179" s="15"/>
      <c r="I179" s="15">
        <v>4</v>
      </c>
      <c r="J179" s="16">
        <v>2</v>
      </c>
      <c r="K179" s="16">
        <v>4</v>
      </c>
      <c r="S179">
        <v>5</v>
      </c>
      <c r="T179">
        <v>5</v>
      </c>
      <c r="U179">
        <v>29</v>
      </c>
      <c r="V179">
        <v>262</v>
      </c>
      <c r="AB179">
        <v>4</v>
      </c>
      <c r="AL179">
        <f t="shared" si="26"/>
        <v>0</v>
      </c>
      <c r="AN179">
        <f t="shared" si="27"/>
        <v>0</v>
      </c>
      <c r="AP179">
        <f t="shared" si="28"/>
        <v>0</v>
      </c>
      <c r="AQ179">
        <f t="shared" si="29"/>
        <v>0</v>
      </c>
      <c r="AS179">
        <f t="shared" si="30"/>
        <v>0</v>
      </c>
      <c r="AT179">
        <f t="shared" si="31"/>
        <v>0</v>
      </c>
      <c r="AU179">
        <f t="shared" si="32"/>
        <v>0</v>
      </c>
      <c r="AV179">
        <f t="shared" si="33"/>
        <v>1.6666666666666667</v>
      </c>
      <c r="AW179">
        <f t="shared" si="34"/>
        <v>1.6666666666666667</v>
      </c>
      <c r="AX179">
        <f t="shared" si="35"/>
        <v>9.6666666666666661</v>
      </c>
      <c r="AY179">
        <f t="shared" si="36"/>
        <v>87.333333333333329</v>
      </c>
      <c r="AZ179">
        <f t="shared" si="50"/>
        <v>0</v>
      </c>
      <c r="BA179">
        <f t="shared" si="49"/>
        <v>0</v>
      </c>
      <c r="BB179">
        <f t="shared" si="37"/>
        <v>0</v>
      </c>
      <c r="BC179">
        <f t="shared" si="38"/>
        <v>0</v>
      </c>
      <c r="BD179">
        <f t="shared" si="39"/>
        <v>0</v>
      </c>
      <c r="BE179">
        <f t="shared" si="40"/>
        <v>1.3333333333333333</v>
      </c>
      <c r="BF179">
        <f t="shared" si="41"/>
        <v>0</v>
      </c>
      <c r="BG179">
        <f t="shared" si="42"/>
        <v>0</v>
      </c>
      <c r="BH179">
        <f t="shared" si="43"/>
        <v>0</v>
      </c>
      <c r="BI179">
        <f t="shared" si="44"/>
        <v>0</v>
      </c>
      <c r="BJ179">
        <f t="shared" si="45"/>
        <v>0</v>
      </c>
      <c r="BK179">
        <f t="shared" si="46"/>
        <v>0</v>
      </c>
      <c r="BL179">
        <f t="shared" si="47"/>
        <v>0</v>
      </c>
      <c r="BM179">
        <f t="shared" si="48"/>
        <v>0</v>
      </c>
    </row>
    <row r="180" spans="1:65" x14ac:dyDescent="0.25">
      <c r="A180">
        <v>29</v>
      </c>
      <c r="B180">
        <v>8</v>
      </c>
      <c r="C180" t="s">
        <v>62</v>
      </c>
      <c r="D180" t="s">
        <v>63</v>
      </c>
      <c r="E180" s="11">
        <v>41085</v>
      </c>
      <c r="F180" s="16" t="s">
        <v>65</v>
      </c>
      <c r="G180" s="17">
        <v>41087</v>
      </c>
      <c r="H180" s="15"/>
      <c r="I180" s="12">
        <v>4</v>
      </c>
      <c r="J180" s="16">
        <v>0</v>
      </c>
      <c r="K180" s="16">
        <v>1</v>
      </c>
      <c r="M180">
        <v>10</v>
      </c>
      <c r="P180">
        <v>4</v>
      </c>
      <c r="Q180">
        <v>12</v>
      </c>
      <c r="R180">
        <v>8</v>
      </c>
      <c r="S180">
        <v>346</v>
      </c>
      <c r="T180">
        <v>204</v>
      </c>
      <c r="U180">
        <v>30</v>
      </c>
      <c r="V180">
        <v>258</v>
      </c>
      <c r="AB180">
        <v>4</v>
      </c>
      <c r="AL180">
        <f t="shared" si="26"/>
        <v>0</v>
      </c>
      <c r="AN180">
        <f t="shared" si="27"/>
        <v>0.83333333333333337</v>
      </c>
      <c r="AP180">
        <f t="shared" si="28"/>
        <v>0</v>
      </c>
      <c r="AQ180">
        <f t="shared" si="29"/>
        <v>0</v>
      </c>
      <c r="AS180">
        <f t="shared" si="30"/>
        <v>0.33333333333333331</v>
      </c>
      <c r="AT180">
        <f t="shared" si="31"/>
        <v>1</v>
      </c>
      <c r="AU180">
        <f t="shared" si="32"/>
        <v>0.66666666666666663</v>
      </c>
      <c r="AV180">
        <f t="shared" si="33"/>
        <v>28.833333333333332</v>
      </c>
      <c r="AW180">
        <f t="shared" si="34"/>
        <v>17</v>
      </c>
      <c r="AX180">
        <f t="shared" si="35"/>
        <v>2.5</v>
      </c>
      <c r="AY180">
        <f t="shared" si="36"/>
        <v>21.5</v>
      </c>
      <c r="AZ180">
        <f t="shared" si="50"/>
        <v>0</v>
      </c>
      <c r="BA180">
        <f t="shared" si="49"/>
        <v>0</v>
      </c>
      <c r="BB180">
        <f t="shared" si="37"/>
        <v>0</v>
      </c>
      <c r="BC180">
        <f t="shared" si="38"/>
        <v>0</v>
      </c>
      <c r="BD180">
        <f t="shared" si="39"/>
        <v>0</v>
      </c>
      <c r="BE180">
        <f t="shared" si="40"/>
        <v>0.33333333333333331</v>
      </c>
      <c r="BF180">
        <f t="shared" si="41"/>
        <v>0</v>
      </c>
      <c r="BG180">
        <f t="shared" si="42"/>
        <v>0</v>
      </c>
      <c r="BH180">
        <f t="shared" si="43"/>
        <v>0</v>
      </c>
      <c r="BI180">
        <f t="shared" si="44"/>
        <v>0</v>
      </c>
      <c r="BJ180">
        <f t="shared" si="45"/>
        <v>0</v>
      </c>
      <c r="BK180">
        <f t="shared" si="46"/>
        <v>0</v>
      </c>
      <c r="BL180">
        <f t="shared" si="47"/>
        <v>0</v>
      </c>
      <c r="BM180">
        <f t="shared" si="48"/>
        <v>0</v>
      </c>
    </row>
    <row r="181" spans="1:65" x14ac:dyDescent="0.25">
      <c r="A181">
        <v>30</v>
      </c>
      <c r="B181">
        <v>6</v>
      </c>
      <c r="C181" t="s">
        <v>64</v>
      </c>
      <c r="D181" t="s">
        <v>63</v>
      </c>
      <c r="E181" s="11">
        <v>41085</v>
      </c>
      <c r="F181" s="16" t="s">
        <v>69</v>
      </c>
      <c r="G181" s="17">
        <v>41088</v>
      </c>
      <c r="H181" s="16" t="s">
        <v>78</v>
      </c>
      <c r="I181" s="15">
        <v>4</v>
      </c>
      <c r="J181" s="16">
        <v>2</v>
      </c>
      <c r="K181" s="16">
        <v>4</v>
      </c>
      <c r="L181" s="16">
        <v>8</v>
      </c>
      <c r="M181" s="16">
        <v>30</v>
      </c>
      <c r="P181">
        <v>32</v>
      </c>
      <c r="Q181">
        <v>38</v>
      </c>
      <c r="R181">
        <v>6</v>
      </c>
      <c r="S181">
        <v>12</v>
      </c>
      <c r="T181">
        <v>58</v>
      </c>
      <c r="U181">
        <v>49</v>
      </c>
      <c r="V181">
        <v>301</v>
      </c>
      <c r="W181">
        <v>35</v>
      </c>
      <c r="AB181">
        <v>2</v>
      </c>
      <c r="AL181">
        <f t="shared" ref="AL181:AL244" si="51">(K181*L181)/12</f>
        <v>2.6666666666666665</v>
      </c>
      <c r="AN181">
        <f t="shared" ref="AN181:AN244" si="52">(K181*M181)/12</f>
        <v>10</v>
      </c>
      <c r="AP181">
        <f t="shared" ref="AP181:AP244" si="53">(K181*N181)/12</f>
        <v>0</v>
      </c>
      <c r="AQ181">
        <f t="shared" ref="AQ181:AQ244" si="54">(K181*O181)/12</f>
        <v>0</v>
      </c>
      <c r="AS181">
        <f t="shared" ref="AS181:AS244" si="55">(K181*P181)/12</f>
        <v>10.666666666666666</v>
      </c>
      <c r="AT181">
        <f t="shared" ref="AT181:AT244" si="56">(K181*Q181)/12</f>
        <v>12.666666666666666</v>
      </c>
      <c r="AU181">
        <f t="shared" ref="AU181:AU244" si="57">(K181*R181)/12</f>
        <v>2</v>
      </c>
      <c r="AV181">
        <f t="shared" ref="AV181:AV244" si="58">(K181*S181)/12</f>
        <v>4</v>
      </c>
      <c r="AW181">
        <f t="shared" ref="AW181:AW244" si="59">(K181*T181)/12</f>
        <v>19.333333333333332</v>
      </c>
      <c r="AX181">
        <f t="shared" ref="AX181:AX244" si="60">(K181*U181)/12</f>
        <v>16.333333333333332</v>
      </c>
      <c r="AY181">
        <f t="shared" ref="AY181:AY244" si="61">(K181*V181)/12</f>
        <v>100.33333333333333</v>
      </c>
      <c r="AZ181">
        <f t="shared" si="50"/>
        <v>11.666666666666666</v>
      </c>
      <c r="BA181">
        <f t="shared" si="49"/>
        <v>0</v>
      </c>
      <c r="BB181">
        <f t="shared" ref="BB181:BB244" si="62">(K181*Y181)/12</f>
        <v>0</v>
      </c>
      <c r="BC181">
        <f t="shared" ref="BC181:BC244" si="63">(K181*Z181)/12</f>
        <v>0</v>
      </c>
      <c r="BD181">
        <f t="shared" ref="BD181:BD244" si="64">(K181*AA181)/12</f>
        <v>0</v>
      </c>
      <c r="BE181">
        <f t="shared" ref="BE181:BE244" si="65">(K181*AB181)/12</f>
        <v>0.66666666666666663</v>
      </c>
      <c r="BF181">
        <f t="shared" ref="BF181:BF244" si="66">(K181*AC181)/12</f>
        <v>0</v>
      </c>
      <c r="BG181">
        <f t="shared" ref="BG181:BG244" si="67">(K181*AD181)/12</f>
        <v>0</v>
      </c>
      <c r="BH181">
        <f t="shared" ref="BH181:BH244" si="68">(K181*AE181)/12</f>
        <v>0</v>
      </c>
      <c r="BI181">
        <f t="shared" ref="BI181:BI244" si="69">(K181*AF181)/12</f>
        <v>0</v>
      </c>
      <c r="BJ181">
        <f t="shared" ref="BJ181:BJ244" si="70">(K181*AG181)/12</f>
        <v>0</v>
      </c>
      <c r="BK181">
        <f t="shared" ref="BK181:BK244" si="71">(K181*AH181)/12</f>
        <v>0</v>
      </c>
      <c r="BL181">
        <f t="shared" ref="BL181:BL244" si="72">(K181*AI181)/12</f>
        <v>0</v>
      </c>
      <c r="BM181">
        <f t="shared" ref="BM181:BM244" si="73">(K181*AJ181)/12</f>
        <v>0</v>
      </c>
    </row>
    <row r="182" spans="1:65" x14ac:dyDescent="0.25">
      <c r="A182">
        <v>31</v>
      </c>
      <c r="B182">
        <v>2</v>
      </c>
      <c r="C182" t="s">
        <v>68</v>
      </c>
      <c r="D182" t="s">
        <v>61</v>
      </c>
      <c r="E182" s="11">
        <v>41085</v>
      </c>
      <c r="F182" s="16" t="s">
        <v>69</v>
      </c>
      <c r="G182" s="17">
        <v>41088</v>
      </c>
      <c r="H182" s="15"/>
      <c r="I182" s="15">
        <v>4</v>
      </c>
      <c r="J182" s="16">
        <v>1</v>
      </c>
      <c r="K182" s="16">
        <v>2</v>
      </c>
      <c r="P182">
        <v>12</v>
      </c>
      <c r="Q182">
        <v>802</v>
      </c>
      <c r="R182">
        <v>2</v>
      </c>
      <c r="S182">
        <v>146</v>
      </c>
      <c r="T182">
        <v>17</v>
      </c>
      <c r="U182">
        <v>12</v>
      </c>
      <c r="V182">
        <v>299</v>
      </c>
      <c r="AL182">
        <f t="shared" si="51"/>
        <v>0</v>
      </c>
      <c r="AN182">
        <f t="shared" si="52"/>
        <v>0</v>
      </c>
      <c r="AP182">
        <f t="shared" si="53"/>
        <v>0</v>
      </c>
      <c r="AQ182">
        <f t="shared" si="54"/>
        <v>0</v>
      </c>
      <c r="AS182">
        <f t="shared" si="55"/>
        <v>2</v>
      </c>
      <c r="AT182">
        <f t="shared" si="56"/>
        <v>133.66666666666666</v>
      </c>
      <c r="AU182">
        <f t="shared" si="57"/>
        <v>0.33333333333333331</v>
      </c>
      <c r="AV182">
        <f t="shared" si="58"/>
        <v>24.333333333333332</v>
      </c>
      <c r="AW182">
        <f t="shared" si="59"/>
        <v>2.8333333333333335</v>
      </c>
      <c r="AX182">
        <f t="shared" si="60"/>
        <v>2</v>
      </c>
      <c r="AY182">
        <f t="shared" si="61"/>
        <v>49.833333333333336</v>
      </c>
      <c r="AZ182">
        <f t="shared" si="50"/>
        <v>0</v>
      </c>
      <c r="BA182">
        <f t="shared" ref="BA182:BA245" si="74">(K182*X182)/12</f>
        <v>0</v>
      </c>
      <c r="BB182">
        <f t="shared" si="62"/>
        <v>0</v>
      </c>
      <c r="BC182">
        <f t="shared" si="63"/>
        <v>0</v>
      </c>
      <c r="BD182">
        <f t="shared" si="64"/>
        <v>0</v>
      </c>
      <c r="BE182">
        <f t="shared" si="65"/>
        <v>0</v>
      </c>
      <c r="BF182">
        <f t="shared" si="66"/>
        <v>0</v>
      </c>
      <c r="BG182">
        <f t="shared" si="67"/>
        <v>0</v>
      </c>
      <c r="BH182">
        <f t="shared" si="68"/>
        <v>0</v>
      </c>
      <c r="BI182">
        <f t="shared" si="69"/>
        <v>0</v>
      </c>
      <c r="BJ182">
        <f t="shared" si="70"/>
        <v>0</v>
      </c>
      <c r="BK182">
        <f t="shared" si="71"/>
        <v>0</v>
      </c>
      <c r="BL182">
        <f t="shared" si="72"/>
        <v>0</v>
      </c>
      <c r="BM182">
        <f t="shared" si="73"/>
        <v>0</v>
      </c>
    </row>
    <row r="183" spans="1:65" x14ac:dyDescent="0.25">
      <c r="A183">
        <v>32</v>
      </c>
      <c r="B183">
        <v>9</v>
      </c>
      <c r="C183" t="s">
        <v>60</v>
      </c>
      <c r="D183" t="s">
        <v>63</v>
      </c>
      <c r="E183" s="11">
        <v>41085</v>
      </c>
      <c r="F183" s="15" t="s">
        <v>70</v>
      </c>
      <c r="G183" s="17">
        <v>41087</v>
      </c>
      <c r="H183" s="15"/>
      <c r="I183" s="15">
        <v>4</v>
      </c>
      <c r="J183" s="16">
        <v>2</v>
      </c>
      <c r="K183" s="16">
        <v>4</v>
      </c>
      <c r="Q183">
        <v>1</v>
      </c>
      <c r="R183">
        <v>1</v>
      </c>
      <c r="S183">
        <v>27</v>
      </c>
      <c r="T183">
        <v>22</v>
      </c>
      <c r="U183">
        <v>151</v>
      </c>
      <c r="V183">
        <v>622</v>
      </c>
      <c r="AB183">
        <v>2</v>
      </c>
      <c r="AL183">
        <f t="shared" si="51"/>
        <v>0</v>
      </c>
      <c r="AN183">
        <f t="shared" si="52"/>
        <v>0</v>
      </c>
      <c r="AP183">
        <f t="shared" si="53"/>
        <v>0</v>
      </c>
      <c r="AQ183">
        <f t="shared" si="54"/>
        <v>0</v>
      </c>
      <c r="AS183">
        <f t="shared" si="55"/>
        <v>0</v>
      </c>
      <c r="AT183">
        <f t="shared" si="56"/>
        <v>0.33333333333333331</v>
      </c>
      <c r="AU183">
        <f t="shared" si="57"/>
        <v>0.33333333333333331</v>
      </c>
      <c r="AV183">
        <f t="shared" si="58"/>
        <v>9</v>
      </c>
      <c r="AW183">
        <f t="shared" si="59"/>
        <v>7.333333333333333</v>
      </c>
      <c r="AX183">
        <f t="shared" si="60"/>
        <v>50.333333333333336</v>
      </c>
      <c r="AY183">
        <f t="shared" si="61"/>
        <v>207.33333333333334</v>
      </c>
      <c r="AZ183">
        <f t="shared" si="50"/>
        <v>0</v>
      </c>
      <c r="BA183">
        <f t="shared" si="74"/>
        <v>0</v>
      </c>
      <c r="BB183">
        <f t="shared" si="62"/>
        <v>0</v>
      </c>
      <c r="BC183">
        <f t="shared" si="63"/>
        <v>0</v>
      </c>
      <c r="BD183">
        <f t="shared" si="64"/>
        <v>0</v>
      </c>
      <c r="BE183">
        <f t="shared" si="65"/>
        <v>0.66666666666666663</v>
      </c>
      <c r="BF183">
        <f t="shared" si="66"/>
        <v>0</v>
      </c>
      <c r="BG183">
        <f t="shared" si="67"/>
        <v>0</v>
      </c>
      <c r="BH183">
        <f t="shared" si="68"/>
        <v>0</v>
      </c>
      <c r="BI183">
        <f t="shared" si="69"/>
        <v>0</v>
      </c>
      <c r="BJ183">
        <f t="shared" si="70"/>
        <v>0</v>
      </c>
      <c r="BK183">
        <f t="shared" si="71"/>
        <v>0</v>
      </c>
      <c r="BL183">
        <f t="shared" si="72"/>
        <v>0</v>
      </c>
      <c r="BM183">
        <f t="shared" si="73"/>
        <v>0</v>
      </c>
    </row>
    <row r="184" spans="1:65" x14ac:dyDescent="0.25">
      <c r="A184">
        <v>33</v>
      </c>
      <c r="B184">
        <v>10</v>
      </c>
      <c r="C184" t="s">
        <v>67</v>
      </c>
      <c r="D184" t="s">
        <v>63</v>
      </c>
      <c r="E184" s="11">
        <v>41085</v>
      </c>
      <c r="F184" s="15" t="s">
        <v>69</v>
      </c>
      <c r="G184" s="17">
        <v>41087</v>
      </c>
      <c r="H184" s="15"/>
      <c r="I184" s="12">
        <v>4</v>
      </c>
      <c r="J184">
        <v>0</v>
      </c>
      <c r="K184" s="16">
        <v>1</v>
      </c>
      <c r="M184">
        <v>1</v>
      </c>
      <c r="Q184">
        <v>41</v>
      </c>
      <c r="S184">
        <v>672</v>
      </c>
      <c r="T184">
        <v>18</v>
      </c>
      <c r="U184">
        <v>23</v>
      </c>
      <c r="V184">
        <v>943</v>
      </c>
      <c r="AL184">
        <f t="shared" si="51"/>
        <v>0</v>
      </c>
      <c r="AN184">
        <f t="shared" si="52"/>
        <v>8.3333333333333329E-2</v>
      </c>
      <c r="AP184">
        <f t="shared" si="53"/>
        <v>0</v>
      </c>
      <c r="AQ184">
        <f t="shared" si="54"/>
        <v>0</v>
      </c>
      <c r="AS184">
        <f t="shared" si="55"/>
        <v>0</v>
      </c>
      <c r="AT184">
        <f t="shared" si="56"/>
        <v>3.4166666666666665</v>
      </c>
      <c r="AU184">
        <f t="shared" si="57"/>
        <v>0</v>
      </c>
      <c r="AV184">
        <f t="shared" si="58"/>
        <v>56</v>
      </c>
      <c r="AW184">
        <f t="shared" si="59"/>
        <v>1.5</v>
      </c>
      <c r="AX184">
        <f t="shared" si="60"/>
        <v>1.9166666666666667</v>
      </c>
      <c r="AY184">
        <f t="shared" si="61"/>
        <v>78.583333333333329</v>
      </c>
      <c r="AZ184">
        <f t="shared" si="50"/>
        <v>0</v>
      </c>
      <c r="BA184">
        <f t="shared" si="74"/>
        <v>0</v>
      </c>
      <c r="BB184">
        <f t="shared" si="62"/>
        <v>0</v>
      </c>
      <c r="BC184">
        <f t="shared" si="63"/>
        <v>0</v>
      </c>
      <c r="BD184">
        <f t="shared" si="64"/>
        <v>0</v>
      </c>
      <c r="BE184">
        <f t="shared" si="65"/>
        <v>0</v>
      </c>
      <c r="BF184">
        <f t="shared" si="66"/>
        <v>0</v>
      </c>
      <c r="BG184">
        <f t="shared" si="67"/>
        <v>0</v>
      </c>
      <c r="BH184">
        <f t="shared" si="68"/>
        <v>0</v>
      </c>
      <c r="BI184">
        <f t="shared" si="69"/>
        <v>0</v>
      </c>
      <c r="BJ184">
        <f t="shared" si="70"/>
        <v>0</v>
      </c>
      <c r="BK184">
        <f t="shared" si="71"/>
        <v>0</v>
      </c>
      <c r="BL184">
        <f t="shared" si="72"/>
        <v>0</v>
      </c>
      <c r="BM184">
        <f t="shared" si="73"/>
        <v>0</v>
      </c>
    </row>
    <row r="185" spans="1:65" x14ac:dyDescent="0.25">
      <c r="A185">
        <v>34</v>
      </c>
      <c r="B185">
        <v>5</v>
      </c>
      <c r="C185" t="s">
        <v>67</v>
      </c>
      <c r="D185" t="s">
        <v>61</v>
      </c>
      <c r="E185" s="11">
        <v>41085</v>
      </c>
      <c r="F185" s="15" t="s">
        <v>70</v>
      </c>
      <c r="G185" s="17">
        <v>41087</v>
      </c>
      <c r="H185" s="15"/>
      <c r="I185" s="15">
        <v>4</v>
      </c>
      <c r="J185" s="16">
        <v>0</v>
      </c>
      <c r="K185" s="16">
        <v>1</v>
      </c>
      <c r="Q185">
        <v>4</v>
      </c>
      <c r="R185">
        <v>3</v>
      </c>
      <c r="S185">
        <v>212</v>
      </c>
      <c r="T185">
        <v>11</v>
      </c>
      <c r="U185">
        <v>344</v>
      </c>
      <c r="V185">
        <v>423</v>
      </c>
      <c r="AL185">
        <f t="shared" si="51"/>
        <v>0</v>
      </c>
      <c r="AN185">
        <f t="shared" si="52"/>
        <v>0</v>
      </c>
      <c r="AP185">
        <f t="shared" si="53"/>
        <v>0</v>
      </c>
      <c r="AQ185">
        <f t="shared" si="54"/>
        <v>0</v>
      </c>
      <c r="AS185">
        <f t="shared" si="55"/>
        <v>0</v>
      </c>
      <c r="AT185">
        <f t="shared" si="56"/>
        <v>0.33333333333333331</v>
      </c>
      <c r="AU185">
        <f t="shared" si="57"/>
        <v>0.25</v>
      </c>
      <c r="AV185">
        <f t="shared" si="58"/>
        <v>17.666666666666668</v>
      </c>
      <c r="AW185">
        <f t="shared" si="59"/>
        <v>0.91666666666666663</v>
      </c>
      <c r="AX185">
        <f t="shared" si="60"/>
        <v>28.666666666666668</v>
      </c>
      <c r="AY185">
        <f t="shared" si="61"/>
        <v>35.25</v>
      </c>
      <c r="AZ185">
        <f t="shared" si="50"/>
        <v>0</v>
      </c>
      <c r="BA185">
        <f t="shared" si="74"/>
        <v>0</v>
      </c>
      <c r="BB185">
        <f t="shared" si="62"/>
        <v>0</v>
      </c>
      <c r="BC185">
        <f t="shared" si="63"/>
        <v>0</v>
      </c>
      <c r="BD185">
        <f t="shared" si="64"/>
        <v>0</v>
      </c>
      <c r="BE185">
        <f t="shared" si="65"/>
        <v>0</v>
      </c>
      <c r="BF185">
        <f t="shared" si="66"/>
        <v>0</v>
      </c>
      <c r="BG185">
        <f t="shared" si="67"/>
        <v>0</v>
      </c>
      <c r="BH185">
        <f t="shared" si="68"/>
        <v>0</v>
      </c>
      <c r="BI185">
        <f t="shared" si="69"/>
        <v>0</v>
      </c>
      <c r="BJ185">
        <f t="shared" si="70"/>
        <v>0</v>
      </c>
      <c r="BK185">
        <f t="shared" si="71"/>
        <v>0</v>
      </c>
      <c r="BL185">
        <f t="shared" si="72"/>
        <v>0</v>
      </c>
      <c r="BM185">
        <f t="shared" si="73"/>
        <v>0</v>
      </c>
    </row>
    <row r="186" spans="1:65" x14ac:dyDescent="0.25">
      <c r="A186">
        <v>35</v>
      </c>
      <c r="B186">
        <v>10</v>
      </c>
      <c r="C186" t="s">
        <v>67</v>
      </c>
      <c r="D186" t="s">
        <v>63</v>
      </c>
      <c r="E186" s="11">
        <v>41085</v>
      </c>
      <c r="F186" s="15" t="s">
        <v>69</v>
      </c>
      <c r="G186" s="17">
        <v>41087</v>
      </c>
      <c r="H186" s="15"/>
      <c r="I186" s="15">
        <v>4</v>
      </c>
      <c r="J186" s="16">
        <v>1</v>
      </c>
      <c r="K186" s="16">
        <v>2</v>
      </c>
      <c r="S186">
        <v>114</v>
      </c>
      <c r="T186">
        <v>56</v>
      </c>
      <c r="U186">
        <v>21</v>
      </c>
      <c r="V186">
        <v>270</v>
      </c>
      <c r="AB186">
        <v>1</v>
      </c>
      <c r="AL186">
        <f t="shared" si="51"/>
        <v>0</v>
      </c>
      <c r="AN186">
        <f t="shared" si="52"/>
        <v>0</v>
      </c>
      <c r="AP186">
        <f t="shared" si="53"/>
        <v>0</v>
      </c>
      <c r="AQ186">
        <f t="shared" si="54"/>
        <v>0</v>
      </c>
      <c r="AS186">
        <f t="shared" si="55"/>
        <v>0</v>
      </c>
      <c r="AT186">
        <f t="shared" si="56"/>
        <v>0</v>
      </c>
      <c r="AU186">
        <f t="shared" si="57"/>
        <v>0</v>
      </c>
      <c r="AV186">
        <f t="shared" si="58"/>
        <v>19</v>
      </c>
      <c r="AW186">
        <f t="shared" si="59"/>
        <v>9.3333333333333339</v>
      </c>
      <c r="AX186">
        <f t="shared" si="60"/>
        <v>3.5</v>
      </c>
      <c r="AY186">
        <f t="shared" si="61"/>
        <v>45</v>
      </c>
      <c r="AZ186">
        <f t="shared" si="50"/>
        <v>0</v>
      </c>
      <c r="BA186">
        <f t="shared" si="74"/>
        <v>0</v>
      </c>
      <c r="BB186">
        <f t="shared" si="62"/>
        <v>0</v>
      </c>
      <c r="BC186">
        <f t="shared" si="63"/>
        <v>0</v>
      </c>
      <c r="BD186">
        <f t="shared" si="64"/>
        <v>0</v>
      </c>
      <c r="BE186">
        <f t="shared" si="65"/>
        <v>0.16666666666666666</v>
      </c>
      <c r="BF186">
        <f t="shared" si="66"/>
        <v>0</v>
      </c>
      <c r="BG186">
        <f t="shared" si="67"/>
        <v>0</v>
      </c>
      <c r="BH186">
        <f t="shared" si="68"/>
        <v>0</v>
      </c>
      <c r="BI186">
        <f t="shared" si="69"/>
        <v>0</v>
      </c>
      <c r="BJ186">
        <f t="shared" si="70"/>
        <v>0</v>
      </c>
      <c r="BK186">
        <f t="shared" si="71"/>
        <v>0</v>
      </c>
      <c r="BL186">
        <f t="shared" si="72"/>
        <v>0</v>
      </c>
      <c r="BM186">
        <f t="shared" si="73"/>
        <v>0</v>
      </c>
    </row>
    <row r="187" spans="1:65" x14ac:dyDescent="0.25">
      <c r="A187">
        <v>36</v>
      </c>
      <c r="B187">
        <v>8</v>
      </c>
      <c r="C187" t="s">
        <v>62</v>
      </c>
      <c r="D187" t="s">
        <v>63</v>
      </c>
      <c r="E187" s="11">
        <v>41085</v>
      </c>
      <c r="F187" s="16" t="s">
        <v>65</v>
      </c>
      <c r="G187" s="17">
        <v>41087</v>
      </c>
      <c r="H187" s="15"/>
      <c r="I187" s="15">
        <v>4</v>
      </c>
      <c r="J187" s="16">
        <v>0</v>
      </c>
      <c r="K187" s="16">
        <v>1</v>
      </c>
      <c r="M187">
        <v>12</v>
      </c>
      <c r="P187">
        <v>8</v>
      </c>
      <c r="Q187">
        <v>56</v>
      </c>
      <c r="S187">
        <v>244</v>
      </c>
      <c r="T187">
        <v>132</v>
      </c>
      <c r="U187">
        <v>56</v>
      </c>
      <c r="V187">
        <v>638</v>
      </c>
      <c r="AL187">
        <f t="shared" si="51"/>
        <v>0</v>
      </c>
      <c r="AN187">
        <f t="shared" si="52"/>
        <v>1</v>
      </c>
      <c r="AP187">
        <f t="shared" si="53"/>
        <v>0</v>
      </c>
      <c r="AQ187">
        <f t="shared" si="54"/>
        <v>0</v>
      </c>
      <c r="AS187">
        <f t="shared" si="55"/>
        <v>0.66666666666666663</v>
      </c>
      <c r="AT187">
        <f t="shared" si="56"/>
        <v>4.666666666666667</v>
      </c>
      <c r="AU187">
        <f t="shared" si="57"/>
        <v>0</v>
      </c>
      <c r="AV187">
        <f t="shared" si="58"/>
        <v>20.333333333333332</v>
      </c>
      <c r="AW187">
        <f t="shared" si="59"/>
        <v>11</v>
      </c>
      <c r="AX187">
        <f t="shared" si="60"/>
        <v>4.666666666666667</v>
      </c>
      <c r="AY187">
        <f t="shared" si="61"/>
        <v>53.166666666666664</v>
      </c>
      <c r="AZ187">
        <f t="shared" si="50"/>
        <v>0</v>
      </c>
      <c r="BA187">
        <f t="shared" si="74"/>
        <v>0</v>
      </c>
      <c r="BB187">
        <f t="shared" si="62"/>
        <v>0</v>
      </c>
      <c r="BC187">
        <f t="shared" si="63"/>
        <v>0</v>
      </c>
      <c r="BD187">
        <f t="shared" si="64"/>
        <v>0</v>
      </c>
      <c r="BE187">
        <f t="shared" si="65"/>
        <v>0</v>
      </c>
      <c r="BF187">
        <f t="shared" si="66"/>
        <v>0</v>
      </c>
      <c r="BG187">
        <f t="shared" si="67"/>
        <v>0</v>
      </c>
      <c r="BH187">
        <f t="shared" si="68"/>
        <v>0</v>
      </c>
      <c r="BI187">
        <f t="shared" si="69"/>
        <v>0</v>
      </c>
      <c r="BJ187">
        <f t="shared" si="70"/>
        <v>0</v>
      </c>
      <c r="BK187">
        <f t="shared" si="71"/>
        <v>0</v>
      </c>
      <c r="BL187">
        <f t="shared" si="72"/>
        <v>0</v>
      </c>
      <c r="BM187">
        <f t="shared" si="73"/>
        <v>0</v>
      </c>
    </row>
    <row r="188" spans="1:65" x14ac:dyDescent="0.25">
      <c r="A188">
        <v>37</v>
      </c>
      <c r="B188">
        <v>4</v>
      </c>
      <c r="C188" t="s">
        <v>60</v>
      </c>
      <c r="D188" t="s">
        <v>61</v>
      </c>
      <c r="E188" s="11">
        <v>41085</v>
      </c>
      <c r="F188" s="15" t="s">
        <v>69</v>
      </c>
      <c r="G188" s="17">
        <v>41087</v>
      </c>
      <c r="H188" s="15"/>
      <c r="I188" s="12">
        <v>4</v>
      </c>
      <c r="J188">
        <v>1</v>
      </c>
      <c r="K188" s="16">
        <v>2</v>
      </c>
      <c r="Q188">
        <v>6</v>
      </c>
      <c r="R188">
        <v>1</v>
      </c>
      <c r="S188">
        <v>85</v>
      </c>
      <c r="T188">
        <v>20</v>
      </c>
      <c r="U188">
        <v>22</v>
      </c>
      <c r="V188">
        <v>255</v>
      </c>
      <c r="AB188">
        <v>28</v>
      </c>
      <c r="AL188">
        <f t="shared" si="51"/>
        <v>0</v>
      </c>
      <c r="AN188">
        <f t="shared" si="52"/>
        <v>0</v>
      </c>
      <c r="AP188">
        <f t="shared" si="53"/>
        <v>0</v>
      </c>
      <c r="AQ188">
        <f t="shared" si="54"/>
        <v>0</v>
      </c>
      <c r="AS188">
        <f t="shared" si="55"/>
        <v>0</v>
      </c>
      <c r="AT188">
        <f t="shared" si="56"/>
        <v>1</v>
      </c>
      <c r="AU188">
        <f t="shared" si="57"/>
        <v>0.16666666666666666</v>
      </c>
      <c r="AV188">
        <f t="shared" si="58"/>
        <v>14.166666666666666</v>
      </c>
      <c r="AW188">
        <f t="shared" si="59"/>
        <v>3.3333333333333335</v>
      </c>
      <c r="AX188">
        <f t="shared" si="60"/>
        <v>3.6666666666666665</v>
      </c>
      <c r="AY188">
        <f t="shared" si="61"/>
        <v>42.5</v>
      </c>
      <c r="AZ188">
        <f t="shared" si="50"/>
        <v>0</v>
      </c>
      <c r="BA188">
        <f t="shared" si="74"/>
        <v>0</v>
      </c>
      <c r="BB188">
        <f t="shared" si="62"/>
        <v>0</v>
      </c>
      <c r="BC188">
        <f t="shared" si="63"/>
        <v>0</v>
      </c>
      <c r="BD188">
        <f t="shared" si="64"/>
        <v>0</v>
      </c>
      <c r="BE188">
        <f t="shared" si="65"/>
        <v>4.666666666666667</v>
      </c>
      <c r="BF188">
        <f t="shared" si="66"/>
        <v>0</v>
      </c>
      <c r="BG188">
        <f t="shared" si="67"/>
        <v>0</v>
      </c>
      <c r="BH188">
        <f t="shared" si="68"/>
        <v>0</v>
      </c>
      <c r="BI188">
        <f t="shared" si="69"/>
        <v>0</v>
      </c>
      <c r="BJ188">
        <f t="shared" si="70"/>
        <v>0</v>
      </c>
      <c r="BK188">
        <f t="shared" si="71"/>
        <v>0</v>
      </c>
      <c r="BL188">
        <f t="shared" si="72"/>
        <v>0</v>
      </c>
      <c r="BM188">
        <f t="shared" si="73"/>
        <v>0</v>
      </c>
    </row>
    <row r="189" spans="1:65" x14ac:dyDescent="0.25">
      <c r="A189">
        <v>38</v>
      </c>
      <c r="B189">
        <v>1</v>
      </c>
      <c r="C189" t="s">
        <v>64</v>
      </c>
      <c r="D189" t="s">
        <v>61</v>
      </c>
      <c r="E189" s="11">
        <v>41085</v>
      </c>
      <c r="F189" s="15" t="s">
        <v>65</v>
      </c>
      <c r="G189" s="17">
        <v>41087</v>
      </c>
      <c r="H189" s="15"/>
      <c r="I189" s="15">
        <v>4</v>
      </c>
      <c r="J189" s="16">
        <v>1</v>
      </c>
      <c r="K189" s="16">
        <v>2</v>
      </c>
      <c r="M189">
        <v>70</v>
      </c>
      <c r="P189">
        <v>2</v>
      </c>
      <c r="R189">
        <v>6</v>
      </c>
      <c r="S189">
        <v>8</v>
      </c>
      <c r="T189">
        <v>90</v>
      </c>
      <c r="U189">
        <v>12</v>
      </c>
      <c r="V189">
        <v>642</v>
      </c>
      <c r="AB189">
        <v>96</v>
      </c>
      <c r="AI189">
        <v>4</v>
      </c>
      <c r="AL189">
        <f t="shared" si="51"/>
        <v>0</v>
      </c>
      <c r="AN189">
        <f t="shared" si="52"/>
        <v>11.666666666666666</v>
      </c>
      <c r="AP189">
        <f t="shared" si="53"/>
        <v>0</v>
      </c>
      <c r="AQ189">
        <f t="shared" si="54"/>
        <v>0</v>
      </c>
      <c r="AS189">
        <f t="shared" si="55"/>
        <v>0.33333333333333331</v>
      </c>
      <c r="AT189">
        <f t="shared" si="56"/>
        <v>0</v>
      </c>
      <c r="AU189">
        <f t="shared" si="57"/>
        <v>1</v>
      </c>
      <c r="AV189">
        <f t="shared" si="58"/>
        <v>1.3333333333333333</v>
      </c>
      <c r="AW189">
        <f t="shared" si="59"/>
        <v>15</v>
      </c>
      <c r="AX189">
        <f t="shared" si="60"/>
        <v>2</v>
      </c>
      <c r="AY189">
        <f t="shared" si="61"/>
        <v>107</v>
      </c>
      <c r="AZ189">
        <f t="shared" si="50"/>
        <v>0</v>
      </c>
      <c r="BA189">
        <f t="shared" si="74"/>
        <v>0</v>
      </c>
      <c r="BB189">
        <f t="shared" si="62"/>
        <v>0</v>
      </c>
      <c r="BC189">
        <f t="shared" si="63"/>
        <v>0</v>
      </c>
      <c r="BD189">
        <f t="shared" si="64"/>
        <v>0</v>
      </c>
      <c r="BE189">
        <f t="shared" si="65"/>
        <v>16</v>
      </c>
      <c r="BF189">
        <f t="shared" si="66"/>
        <v>0</v>
      </c>
      <c r="BG189">
        <f t="shared" si="67"/>
        <v>0</v>
      </c>
      <c r="BH189">
        <f t="shared" si="68"/>
        <v>0</v>
      </c>
      <c r="BI189">
        <f t="shared" si="69"/>
        <v>0</v>
      </c>
      <c r="BJ189">
        <f t="shared" si="70"/>
        <v>0</v>
      </c>
      <c r="BK189">
        <f t="shared" si="71"/>
        <v>0</v>
      </c>
      <c r="BL189">
        <f t="shared" si="72"/>
        <v>0.66666666666666663</v>
      </c>
      <c r="BM189">
        <f t="shared" si="73"/>
        <v>0</v>
      </c>
    </row>
    <row r="190" spans="1:65" x14ac:dyDescent="0.25">
      <c r="A190">
        <v>39</v>
      </c>
      <c r="B190">
        <v>5</v>
      </c>
      <c r="C190" t="s">
        <v>67</v>
      </c>
      <c r="D190" t="s">
        <v>61</v>
      </c>
      <c r="E190" s="11">
        <v>41085</v>
      </c>
      <c r="F190" s="15" t="s">
        <v>69</v>
      </c>
      <c r="G190" s="17">
        <v>41087</v>
      </c>
      <c r="H190" s="15"/>
      <c r="I190" s="15">
        <v>4</v>
      </c>
      <c r="J190" s="16">
        <v>0</v>
      </c>
      <c r="K190" s="16">
        <v>1</v>
      </c>
      <c r="P190">
        <v>2</v>
      </c>
      <c r="Q190">
        <v>15</v>
      </c>
      <c r="S190">
        <v>61</v>
      </c>
      <c r="T190">
        <v>4</v>
      </c>
      <c r="U190">
        <v>2</v>
      </c>
      <c r="V190">
        <v>122</v>
      </c>
      <c r="AB190">
        <v>3</v>
      </c>
      <c r="AL190">
        <f t="shared" si="51"/>
        <v>0</v>
      </c>
      <c r="AN190">
        <f t="shared" si="52"/>
        <v>0</v>
      </c>
      <c r="AP190">
        <f t="shared" si="53"/>
        <v>0</v>
      </c>
      <c r="AQ190">
        <f t="shared" si="54"/>
        <v>0</v>
      </c>
      <c r="AS190">
        <f t="shared" si="55"/>
        <v>0.16666666666666666</v>
      </c>
      <c r="AT190">
        <f t="shared" si="56"/>
        <v>1.25</v>
      </c>
      <c r="AU190">
        <f t="shared" si="57"/>
        <v>0</v>
      </c>
      <c r="AV190">
        <f t="shared" si="58"/>
        <v>5.083333333333333</v>
      </c>
      <c r="AW190">
        <f t="shared" si="59"/>
        <v>0.33333333333333331</v>
      </c>
      <c r="AX190">
        <f t="shared" si="60"/>
        <v>0.16666666666666666</v>
      </c>
      <c r="AY190">
        <f t="shared" si="61"/>
        <v>10.166666666666666</v>
      </c>
      <c r="AZ190">
        <f t="shared" si="50"/>
        <v>0</v>
      </c>
      <c r="BA190">
        <f t="shared" si="74"/>
        <v>0</v>
      </c>
      <c r="BB190">
        <f t="shared" si="62"/>
        <v>0</v>
      </c>
      <c r="BC190">
        <f t="shared" si="63"/>
        <v>0</v>
      </c>
      <c r="BD190">
        <f t="shared" si="64"/>
        <v>0</v>
      </c>
      <c r="BE190">
        <f t="shared" si="65"/>
        <v>0.25</v>
      </c>
      <c r="BF190">
        <f t="shared" si="66"/>
        <v>0</v>
      </c>
      <c r="BG190">
        <f t="shared" si="67"/>
        <v>0</v>
      </c>
      <c r="BH190">
        <f t="shared" si="68"/>
        <v>0</v>
      </c>
      <c r="BI190">
        <f t="shared" si="69"/>
        <v>0</v>
      </c>
      <c r="BJ190">
        <f t="shared" si="70"/>
        <v>0</v>
      </c>
      <c r="BK190">
        <f t="shared" si="71"/>
        <v>0</v>
      </c>
      <c r="BL190">
        <f t="shared" si="72"/>
        <v>0</v>
      </c>
      <c r="BM190">
        <f t="shared" si="73"/>
        <v>0</v>
      </c>
    </row>
    <row r="191" spans="1:65" x14ac:dyDescent="0.25">
      <c r="A191">
        <v>40</v>
      </c>
      <c r="B191">
        <v>2</v>
      </c>
      <c r="C191" t="s">
        <v>68</v>
      </c>
      <c r="D191" t="s">
        <v>61</v>
      </c>
      <c r="E191" s="11">
        <v>41085</v>
      </c>
      <c r="F191" s="16" t="s">
        <v>65</v>
      </c>
      <c r="G191" s="17">
        <v>41087</v>
      </c>
      <c r="H191" s="15"/>
      <c r="I191" s="15">
        <v>4</v>
      </c>
      <c r="J191" s="16">
        <v>0</v>
      </c>
      <c r="K191" s="16">
        <v>1</v>
      </c>
      <c r="M191">
        <v>22</v>
      </c>
      <c r="P191">
        <v>44</v>
      </c>
      <c r="Q191">
        <v>92</v>
      </c>
      <c r="R191">
        <v>8</v>
      </c>
      <c r="S191">
        <v>76</v>
      </c>
      <c r="T191">
        <v>720</v>
      </c>
      <c r="U191">
        <v>172</v>
      </c>
      <c r="V191">
        <v>712</v>
      </c>
      <c r="AB191">
        <v>22</v>
      </c>
      <c r="AL191">
        <f t="shared" si="51"/>
        <v>0</v>
      </c>
      <c r="AN191">
        <f t="shared" si="52"/>
        <v>1.8333333333333333</v>
      </c>
      <c r="AP191">
        <f t="shared" si="53"/>
        <v>0</v>
      </c>
      <c r="AQ191">
        <f t="shared" si="54"/>
        <v>0</v>
      </c>
      <c r="AS191">
        <f t="shared" si="55"/>
        <v>3.6666666666666665</v>
      </c>
      <c r="AT191">
        <f t="shared" si="56"/>
        <v>7.666666666666667</v>
      </c>
      <c r="AU191">
        <f t="shared" si="57"/>
        <v>0.66666666666666663</v>
      </c>
      <c r="AV191">
        <f t="shared" si="58"/>
        <v>6.333333333333333</v>
      </c>
      <c r="AW191">
        <f t="shared" si="59"/>
        <v>60</v>
      </c>
      <c r="AX191">
        <f t="shared" si="60"/>
        <v>14.333333333333334</v>
      </c>
      <c r="AY191">
        <f t="shared" si="61"/>
        <v>59.333333333333336</v>
      </c>
      <c r="AZ191">
        <f t="shared" si="50"/>
        <v>0</v>
      </c>
      <c r="BA191">
        <f t="shared" si="74"/>
        <v>0</v>
      </c>
      <c r="BB191">
        <f t="shared" si="62"/>
        <v>0</v>
      </c>
      <c r="BC191">
        <f t="shared" si="63"/>
        <v>0</v>
      </c>
      <c r="BD191">
        <f t="shared" si="64"/>
        <v>0</v>
      </c>
      <c r="BE191">
        <f t="shared" si="65"/>
        <v>1.8333333333333333</v>
      </c>
      <c r="BF191">
        <f t="shared" si="66"/>
        <v>0</v>
      </c>
      <c r="BG191">
        <f t="shared" si="67"/>
        <v>0</v>
      </c>
      <c r="BH191">
        <f t="shared" si="68"/>
        <v>0</v>
      </c>
      <c r="BI191">
        <f t="shared" si="69"/>
        <v>0</v>
      </c>
      <c r="BJ191">
        <f t="shared" si="70"/>
        <v>0</v>
      </c>
      <c r="BK191">
        <f t="shared" si="71"/>
        <v>0</v>
      </c>
      <c r="BL191">
        <f t="shared" si="72"/>
        <v>0</v>
      </c>
      <c r="BM191">
        <f t="shared" si="73"/>
        <v>0</v>
      </c>
    </row>
    <row r="192" spans="1:65" x14ac:dyDescent="0.25">
      <c r="A192">
        <v>41</v>
      </c>
      <c r="B192">
        <v>6</v>
      </c>
      <c r="C192" t="s">
        <v>64</v>
      </c>
      <c r="D192" t="s">
        <v>63</v>
      </c>
      <c r="E192" s="11">
        <v>41085</v>
      </c>
      <c r="F192" s="16" t="s">
        <v>69</v>
      </c>
      <c r="G192" s="17">
        <v>41088</v>
      </c>
      <c r="H192" s="15"/>
      <c r="I192" s="12">
        <v>4</v>
      </c>
      <c r="J192" s="16">
        <v>1</v>
      </c>
      <c r="K192" s="16">
        <v>2</v>
      </c>
      <c r="M192">
        <v>14</v>
      </c>
      <c r="P192">
        <v>236</v>
      </c>
      <c r="Q192">
        <v>21</v>
      </c>
      <c r="R192">
        <v>5</v>
      </c>
      <c r="S192">
        <v>63</v>
      </c>
      <c r="T192">
        <v>42</v>
      </c>
      <c r="U192">
        <v>91</v>
      </c>
      <c r="V192">
        <v>504</v>
      </c>
      <c r="AB192">
        <v>1</v>
      </c>
      <c r="AL192">
        <f t="shared" si="51"/>
        <v>0</v>
      </c>
      <c r="AN192">
        <f t="shared" si="52"/>
        <v>2.3333333333333335</v>
      </c>
      <c r="AP192">
        <f t="shared" si="53"/>
        <v>0</v>
      </c>
      <c r="AQ192">
        <f t="shared" si="54"/>
        <v>0</v>
      </c>
      <c r="AS192">
        <f t="shared" si="55"/>
        <v>39.333333333333336</v>
      </c>
      <c r="AT192">
        <f t="shared" si="56"/>
        <v>3.5</v>
      </c>
      <c r="AU192">
        <f t="shared" si="57"/>
        <v>0.83333333333333337</v>
      </c>
      <c r="AV192">
        <f t="shared" si="58"/>
        <v>10.5</v>
      </c>
      <c r="AW192">
        <f t="shared" si="59"/>
        <v>7</v>
      </c>
      <c r="AX192">
        <f t="shared" si="60"/>
        <v>15.166666666666666</v>
      </c>
      <c r="AY192">
        <f t="shared" si="61"/>
        <v>84</v>
      </c>
      <c r="AZ192">
        <f t="shared" si="50"/>
        <v>0</v>
      </c>
      <c r="BA192">
        <f t="shared" si="74"/>
        <v>0</v>
      </c>
      <c r="BB192">
        <f t="shared" si="62"/>
        <v>0</v>
      </c>
      <c r="BC192">
        <f t="shared" si="63"/>
        <v>0</v>
      </c>
      <c r="BD192">
        <f t="shared" si="64"/>
        <v>0</v>
      </c>
      <c r="BE192">
        <f t="shared" si="65"/>
        <v>0.16666666666666666</v>
      </c>
      <c r="BF192">
        <f t="shared" si="66"/>
        <v>0</v>
      </c>
      <c r="BG192">
        <f t="shared" si="67"/>
        <v>0</v>
      </c>
      <c r="BH192">
        <f t="shared" si="68"/>
        <v>0</v>
      </c>
      <c r="BI192">
        <f t="shared" si="69"/>
        <v>0</v>
      </c>
      <c r="BJ192">
        <f t="shared" si="70"/>
        <v>0</v>
      </c>
      <c r="BK192">
        <f t="shared" si="71"/>
        <v>0</v>
      </c>
      <c r="BL192">
        <f t="shared" si="72"/>
        <v>0</v>
      </c>
      <c r="BM192">
        <f t="shared" si="73"/>
        <v>0</v>
      </c>
    </row>
    <row r="193" spans="1:65" x14ac:dyDescent="0.25">
      <c r="A193">
        <v>42</v>
      </c>
      <c r="B193">
        <v>7</v>
      </c>
      <c r="C193" t="s">
        <v>68</v>
      </c>
      <c r="D193" t="s">
        <v>63</v>
      </c>
      <c r="E193" s="11">
        <v>41085</v>
      </c>
      <c r="F193" s="16" t="s">
        <v>65</v>
      </c>
      <c r="G193" s="17">
        <v>41088</v>
      </c>
      <c r="H193" s="15"/>
      <c r="I193" s="15">
        <v>4</v>
      </c>
      <c r="J193" s="16">
        <v>1</v>
      </c>
      <c r="K193" s="16">
        <v>2</v>
      </c>
      <c r="L193" s="16">
        <v>16</v>
      </c>
      <c r="M193">
        <v>82</v>
      </c>
      <c r="P193">
        <v>150</v>
      </c>
      <c r="Q193">
        <v>126</v>
      </c>
      <c r="R193">
        <v>2</v>
      </c>
      <c r="S193">
        <v>58</v>
      </c>
      <c r="T193">
        <v>104</v>
      </c>
      <c r="U193">
        <v>24</v>
      </c>
      <c r="V193">
        <v>364</v>
      </c>
      <c r="AB193">
        <v>12</v>
      </c>
      <c r="AL193">
        <f t="shared" si="51"/>
        <v>2.6666666666666665</v>
      </c>
      <c r="AN193">
        <f t="shared" si="52"/>
        <v>13.666666666666666</v>
      </c>
      <c r="AP193">
        <f t="shared" si="53"/>
        <v>0</v>
      </c>
      <c r="AQ193">
        <f t="shared" si="54"/>
        <v>0</v>
      </c>
      <c r="AS193">
        <f t="shared" si="55"/>
        <v>25</v>
      </c>
      <c r="AT193">
        <f t="shared" si="56"/>
        <v>21</v>
      </c>
      <c r="AU193">
        <f t="shared" si="57"/>
        <v>0.33333333333333331</v>
      </c>
      <c r="AV193">
        <f t="shared" si="58"/>
        <v>9.6666666666666661</v>
      </c>
      <c r="AW193">
        <f t="shared" si="59"/>
        <v>17.333333333333332</v>
      </c>
      <c r="AX193">
        <f t="shared" si="60"/>
        <v>4</v>
      </c>
      <c r="AY193">
        <f t="shared" si="61"/>
        <v>60.666666666666664</v>
      </c>
      <c r="AZ193">
        <f t="shared" ref="AZ193:AZ243" si="75">(K193*W193)/12</f>
        <v>0</v>
      </c>
      <c r="BA193">
        <f t="shared" si="74"/>
        <v>0</v>
      </c>
      <c r="BB193">
        <f t="shared" si="62"/>
        <v>0</v>
      </c>
      <c r="BC193">
        <f t="shared" si="63"/>
        <v>0</v>
      </c>
      <c r="BD193">
        <f t="shared" si="64"/>
        <v>0</v>
      </c>
      <c r="BE193">
        <f t="shared" si="65"/>
        <v>2</v>
      </c>
      <c r="BF193">
        <f t="shared" si="66"/>
        <v>0</v>
      </c>
      <c r="BG193">
        <f t="shared" si="67"/>
        <v>0</v>
      </c>
      <c r="BH193">
        <f t="shared" si="68"/>
        <v>0</v>
      </c>
      <c r="BI193">
        <f t="shared" si="69"/>
        <v>0</v>
      </c>
      <c r="BJ193">
        <f t="shared" si="70"/>
        <v>0</v>
      </c>
      <c r="BK193">
        <f t="shared" si="71"/>
        <v>0</v>
      </c>
      <c r="BL193">
        <f t="shared" si="72"/>
        <v>0</v>
      </c>
      <c r="BM193">
        <f t="shared" si="73"/>
        <v>0</v>
      </c>
    </row>
    <row r="194" spans="1:65" x14ac:dyDescent="0.25">
      <c r="A194">
        <v>43</v>
      </c>
      <c r="B194">
        <v>3</v>
      </c>
      <c r="C194" t="s">
        <v>62</v>
      </c>
      <c r="D194" t="s">
        <v>61</v>
      </c>
      <c r="E194" s="11">
        <v>41085</v>
      </c>
      <c r="F194" s="15" t="s">
        <v>65</v>
      </c>
      <c r="G194" s="17">
        <v>41087</v>
      </c>
      <c r="H194" s="15"/>
      <c r="I194" s="15">
        <v>4</v>
      </c>
      <c r="J194" s="16">
        <v>1</v>
      </c>
      <c r="K194" s="16">
        <v>2</v>
      </c>
      <c r="S194">
        <v>54</v>
      </c>
      <c r="T194">
        <v>320</v>
      </c>
      <c r="U194">
        <v>64</v>
      </c>
      <c r="V194">
        <v>1080</v>
      </c>
      <c r="AB194">
        <v>4</v>
      </c>
      <c r="AL194">
        <f t="shared" si="51"/>
        <v>0</v>
      </c>
      <c r="AN194">
        <f t="shared" si="52"/>
        <v>0</v>
      </c>
      <c r="AP194">
        <f t="shared" si="53"/>
        <v>0</v>
      </c>
      <c r="AQ194">
        <f t="shared" si="54"/>
        <v>0</v>
      </c>
      <c r="AS194">
        <f t="shared" si="55"/>
        <v>0</v>
      </c>
      <c r="AT194">
        <f t="shared" si="56"/>
        <v>0</v>
      </c>
      <c r="AU194">
        <f t="shared" si="57"/>
        <v>0</v>
      </c>
      <c r="AV194">
        <f t="shared" si="58"/>
        <v>9</v>
      </c>
      <c r="AW194">
        <f t="shared" si="59"/>
        <v>53.333333333333336</v>
      </c>
      <c r="AX194">
        <f t="shared" si="60"/>
        <v>10.666666666666666</v>
      </c>
      <c r="AY194">
        <f t="shared" si="61"/>
        <v>180</v>
      </c>
      <c r="AZ194">
        <f t="shared" si="75"/>
        <v>0</v>
      </c>
      <c r="BA194">
        <f t="shared" si="74"/>
        <v>0</v>
      </c>
      <c r="BB194">
        <f t="shared" si="62"/>
        <v>0</v>
      </c>
      <c r="BC194">
        <f t="shared" si="63"/>
        <v>0</v>
      </c>
      <c r="BD194">
        <f t="shared" si="64"/>
        <v>0</v>
      </c>
      <c r="BE194">
        <f t="shared" si="65"/>
        <v>0.66666666666666663</v>
      </c>
      <c r="BF194">
        <f t="shared" si="66"/>
        <v>0</v>
      </c>
      <c r="BG194">
        <f t="shared" si="67"/>
        <v>0</v>
      </c>
      <c r="BH194">
        <f t="shared" si="68"/>
        <v>0</v>
      </c>
      <c r="BI194">
        <f t="shared" si="69"/>
        <v>0</v>
      </c>
      <c r="BJ194">
        <f t="shared" si="70"/>
        <v>0</v>
      </c>
      <c r="BK194">
        <f t="shared" si="71"/>
        <v>0</v>
      </c>
      <c r="BL194">
        <f t="shared" si="72"/>
        <v>0</v>
      </c>
      <c r="BM194">
        <f t="shared" si="73"/>
        <v>0</v>
      </c>
    </row>
    <row r="195" spans="1:65" x14ac:dyDescent="0.25">
      <c r="A195">
        <v>44</v>
      </c>
      <c r="B195">
        <v>4</v>
      </c>
      <c r="C195" t="s">
        <v>60</v>
      </c>
      <c r="D195" t="s">
        <v>61</v>
      </c>
      <c r="E195" s="11">
        <v>41085</v>
      </c>
      <c r="F195" s="15" t="s">
        <v>70</v>
      </c>
      <c r="G195" s="17">
        <v>41087</v>
      </c>
      <c r="H195" s="15"/>
      <c r="I195" s="15">
        <v>4</v>
      </c>
      <c r="J195" s="16">
        <v>1</v>
      </c>
      <c r="K195" s="16">
        <v>2</v>
      </c>
      <c r="Q195">
        <v>2</v>
      </c>
      <c r="R195">
        <v>6</v>
      </c>
      <c r="S195">
        <v>19</v>
      </c>
      <c r="T195">
        <v>29</v>
      </c>
      <c r="U195">
        <v>150</v>
      </c>
      <c r="V195">
        <v>491</v>
      </c>
      <c r="AB195">
        <v>4</v>
      </c>
      <c r="AF195">
        <v>8</v>
      </c>
      <c r="AL195">
        <f t="shared" si="51"/>
        <v>0</v>
      </c>
      <c r="AN195">
        <f t="shared" si="52"/>
        <v>0</v>
      </c>
      <c r="AP195">
        <f t="shared" si="53"/>
        <v>0</v>
      </c>
      <c r="AQ195">
        <f t="shared" si="54"/>
        <v>0</v>
      </c>
      <c r="AS195">
        <f t="shared" si="55"/>
        <v>0</v>
      </c>
      <c r="AT195">
        <f t="shared" si="56"/>
        <v>0.33333333333333331</v>
      </c>
      <c r="AU195">
        <f t="shared" si="57"/>
        <v>1</v>
      </c>
      <c r="AV195">
        <f t="shared" si="58"/>
        <v>3.1666666666666665</v>
      </c>
      <c r="AW195">
        <f t="shared" si="59"/>
        <v>4.833333333333333</v>
      </c>
      <c r="AX195">
        <f t="shared" si="60"/>
        <v>25</v>
      </c>
      <c r="AY195">
        <f t="shared" si="61"/>
        <v>81.833333333333329</v>
      </c>
      <c r="AZ195">
        <f t="shared" si="75"/>
        <v>0</v>
      </c>
      <c r="BA195">
        <f t="shared" si="74"/>
        <v>0</v>
      </c>
      <c r="BB195">
        <f t="shared" si="62"/>
        <v>0</v>
      </c>
      <c r="BC195">
        <f t="shared" si="63"/>
        <v>0</v>
      </c>
      <c r="BD195">
        <f t="shared" si="64"/>
        <v>0</v>
      </c>
      <c r="BE195">
        <f t="shared" si="65"/>
        <v>0.66666666666666663</v>
      </c>
      <c r="BF195">
        <f t="shared" si="66"/>
        <v>0</v>
      </c>
      <c r="BG195">
        <f t="shared" si="67"/>
        <v>0</v>
      </c>
      <c r="BH195">
        <f t="shared" si="68"/>
        <v>0</v>
      </c>
      <c r="BI195">
        <f t="shared" si="69"/>
        <v>1.3333333333333333</v>
      </c>
      <c r="BJ195">
        <f t="shared" si="70"/>
        <v>0</v>
      </c>
      <c r="BK195">
        <f t="shared" si="71"/>
        <v>0</v>
      </c>
      <c r="BL195">
        <f t="shared" si="72"/>
        <v>0</v>
      </c>
      <c r="BM195">
        <f t="shared" si="73"/>
        <v>0</v>
      </c>
    </row>
    <row r="196" spans="1:65" x14ac:dyDescent="0.25">
      <c r="A196">
        <v>45</v>
      </c>
      <c r="B196">
        <v>3</v>
      </c>
      <c r="C196" t="s">
        <v>62</v>
      </c>
      <c r="D196" t="s">
        <v>61</v>
      </c>
      <c r="E196" s="11">
        <v>41085</v>
      </c>
      <c r="F196" s="15" t="s">
        <v>65</v>
      </c>
      <c r="G196" s="17">
        <v>41086</v>
      </c>
      <c r="H196" s="15"/>
      <c r="I196" s="12">
        <v>4</v>
      </c>
      <c r="J196">
        <v>1</v>
      </c>
      <c r="K196" s="16">
        <v>2</v>
      </c>
      <c r="M196">
        <v>2</v>
      </c>
      <c r="P196">
        <v>2</v>
      </c>
      <c r="Q196">
        <v>2</v>
      </c>
      <c r="S196">
        <v>15</v>
      </c>
      <c r="T196">
        <v>88</v>
      </c>
      <c r="U196">
        <v>24</v>
      </c>
      <c r="V196">
        <v>2320</v>
      </c>
      <c r="AB196">
        <v>2</v>
      </c>
      <c r="AL196">
        <f t="shared" si="51"/>
        <v>0</v>
      </c>
      <c r="AN196">
        <f t="shared" si="52"/>
        <v>0.33333333333333331</v>
      </c>
      <c r="AP196">
        <f t="shared" si="53"/>
        <v>0</v>
      </c>
      <c r="AQ196">
        <f t="shared" si="54"/>
        <v>0</v>
      </c>
      <c r="AS196">
        <f t="shared" si="55"/>
        <v>0.33333333333333331</v>
      </c>
      <c r="AT196">
        <f t="shared" si="56"/>
        <v>0.33333333333333331</v>
      </c>
      <c r="AU196">
        <f t="shared" si="57"/>
        <v>0</v>
      </c>
      <c r="AV196">
        <f t="shared" si="58"/>
        <v>2.5</v>
      </c>
      <c r="AW196">
        <f t="shared" si="59"/>
        <v>14.666666666666666</v>
      </c>
      <c r="AX196">
        <f t="shared" si="60"/>
        <v>4</v>
      </c>
      <c r="AY196">
        <f t="shared" si="61"/>
        <v>386.66666666666669</v>
      </c>
      <c r="AZ196">
        <f t="shared" si="75"/>
        <v>0</v>
      </c>
      <c r="BA196">
        <f t="shared" si="74"/>
        <v>0</v>
      </c>
      <c r="BB196">
        <f t="shared" si="62"/>
        <v>0</v>
      </c>
      <c r="BC196">
        <f t="shared" si="63"/>
        <v>0</v>
      </c>
      <c r="BD196">
        <f t="shared" si="64"/>
        <v>0</v>
      </c>
      <c r="BE196">
        <f t="shared" si="65"/>
        <v>0.33333333333333331</v>
      </c>
      <c r="BF196">
        <f t="shared" si="66"/>
        <v>0</v>
      </c>
      <c r="BG196">
        <f t="shared" si="67"/>
        <v>0</v>
      </c>
      <c r="BH196">
        <f t="shared" si="68"/>
        <v>0</v>
      </c>
      <c r="BI196">
        <f t="shared" si="69"/>
        <v>0</v>
      </c>
      <c r="BJ196">
        <f t="shared" si="70"/>
        <v>0</v>
      </c>
      <c r="BK196">
        <f t="shared" si="71"/>
        <v>0</v>
      </c>
      <c r="BL196">
        <f t="shared" si="72"/>
        <v>0</v>
      </c>
      <c r="BM196">
        <f t="shared" si="73"/>
        <v>0</v>
      </c>
    </row>
    <row r="197" spans="1:65" x14ac:dyDescent="0.25">
      <c r="A197">
        <v>46</v>
      </c>
      <c r="B197">
        <v>8</v>
      </c>
      <c r="C197" t="s">
        <v>62</v>
      </c>
      <c r="D197" t="s">
        <v>63</v>
      </c>
      <c r="E197" s="11">
        <v>41085</v>
      </c>
      <c r="F197" s="16" t="s">
        <v>65</v>
      </c>
      <c r="G197" s="17">
        <v>41087</v>
      </c>
      <c r="H197" s="15"/>
      <c r="I197" s="15">
        <v>4</v>
      </c>
      <c r="J197" s="16">
        <v>0</v>
      </c>
      <c r="K197" s="16">
        <v>1</v>
      </c>
      <c r="S197">
        <v>324</v>
      </c>
      <c r="T197">
        <v>48</v>
      </c>
      <c r="U197">
        <v>44</v>
      </c>
      <c r="V197">
        <v>1048</v>
      </c>
      <c r="AB197">
        <v>8</v>
      </c>
      <c r="AL197">
        <f t="shared" si="51"/>
        <v>0</v>
      </c>
      <c r="AN197">
        <f t="shared" si="52"/>
        <v>0</v>
      </c>
      <c r="AP197">
        <f t="shared" si="53"/>
        <v>0</v>
      </c>
      <c r="AQ197">
        <f t="shared" si="54"/>
        <v>0</v>
      </c>
      <c r="AS197">
        <f t="shared" si="55"/>
        <v>0</v>
      </c>
      <c r="AT197">
        <f t="shared" si="56"/>
        <v>0</v>
      </c>
      <c r="AU197">
        <f t="shared" si="57"/>
        <v>0</v>
      </c>
      <c r="AV197">
        <f t="shared" si="58"/>
        <v>27</v>
      </c>
      <c r="AW197">
        <f t="shared" si="59"/>
        <v>4</v>
      </c>
      <c r="AX197">
        <f t="shared" si="60"/>
        <v>3.6666666666666665</v>
      </c>
      <c r="AY197">
        <f t="shared" si="61"/>
        <v>87.333333333333329</v>
      </c>
      <c r="AZ197">
        <f t="shared" si="75"/>
        <v>0</v>
      </c>
      <c r="BA197">
        <f t="shared" si="74"/>
        <v>0</v>
      </c>
      <c r="BB197">
        <f t="shared" si="62"/>
        <v>0</v>
      </c>
      <c r="BC197">
        <f t="shared" si="63"/>
        <v>0</v>
      </c>
      <c r="BD197">
        <f t="shared" si="64"/>
        <v>0</v>
      </c>
      <c r="BE197">
        <f t="shared" si="65"/>
        <v>0.66666666666666663</v>
      </c>
      <c r="BF197">
        <f t="shared" si="66"/>
        <v>0</v>
      </c>
      <c r="BG197">
        <f t="shared" si="67"/>
        <v>0</v>
      </c>
      <c r="BH197">
        <f t="shared" si="68"/>
        <v>0</v>
      </c>
      <c r="BI197">
        <f t="shared" si="69"/>
        <v>0</v>
      </c>
      <c r="BJ197">
        <f t="shared" si="70"/>
        <v>0</v>
      </c>
      <c r="BK197">
        <f t="shared" si="71"/>
        <v>0</v>
      </c>
      <c r="BL197">
        <f t="shared" si="72"/>
        <v>0</v>
      </c>
      <c r="BM197">
        <f t="shared" si="73"/>
        <v>0</v>
      </c>
    </row>
    <row r="198" spans="1:65" x14ac:dyDescent="0.25">
      <c r="A198">
        <v>47</v>
      </c>
      <c r="B198">
        <v>4</v>
      </c>
      <c r="C198" t="s">
        <v>60</v>
      </c>
      <c r="D198" t="s">
        <v>61</v>
      </c>
      <c r="E198" s="11">
        <v>41085</v>
      </c>
      <c r="F198" s="16" t="s">
        <v>70</v>
      </c>
      <c r="G198" s="17">
        <v>41087</v>
      </c>
      <c r="H198" s="15"/>
      <c r="I198" s="15">
        <v>4</v>
      </c>
      <c r="J198" s="16">
        <v>1</v>
      </c>
      <c r="K198" s="16">
        <v>2</v>
      </c>
      <c r="Q198">
        <v>1</v>
      </c>
      <c r="R198">
        <v>1</v>
      </c>
      <c r="S198">
        <v>124</v>
      </c>
      <c r="T198">
        <v>13</v>
      </c>
      <c r="U198">
        <v>46</v>
      </c>
      <c r="V198">
        <v>315</v>
      </c>
      <c r="AB198">
        <v>2</v>
      </c>
      <c r="AL198">
        <f t="shared" si="51"/>
        <v>0</v>
      </c>
      <c r="AN198">
        <f t="shared" si="52"/>
        <v>0</v>
      </c>
      <c r="AP198">
        <f t="shared" si="53"/>
        <v>0</v>
      </c>
      <c r="AQ198">
        <f t="shared" si="54"/>
        <v>0</v>
      </c>
      <c r="AS198">
        <f t="shared" si="55"/>
        <v>0</v>
      </c>
      <c r="AT198">
        <f t="shared" si="56"/>
        <v>0.16666666666666666</v>
      </c>
      <c r="AU198">
        <f t="shared" si="57"/>
        <v>0.16666666666666666</v>
      </c>
      <c r="AV198">
        <f t="shared" si="58"/>
        <v>20.666666666666668</v>
      </c>
      <c r="AW198">
        <f t="shared" si="59"/>
        <v>2.1666666666666665</v>
      </c>
      <c r="AX198">
        <f t="shared" si="60"/>
        <v>7.666666666666667</v>
      </c>
      <c r="AY198">
        <f t="shared" si="61"/>
        <v>52.5</v>
      </c>
      <c r="AZ198">
        <f t="shared" si="75"/>
        <v>0</v>
      </c>
      <c r="BA198">
        <f t="shared" si="74"/>
        <v>0</v>
      </c>
      <c r="BB198">
        <f t="shared" si="62"/>
        <v>0</v>
      </c>
      <c r="BC198">
        <f t="shared" si="63"/>
        <v>0</v>
      </c>
      <c r="BD198">
        <f t="shared" si="64"/>
        <v>0</v>
      </c>
      <c r="BE198">
        <f t="shared" si="65"/>
        <v>0.33333333333333331</v>
      </c>
      <c r="BF198">
        <f t="shared" si="66"/>
        <v>0</v>
      </c>
      <c r="BG198">
        <f t="shared" si="67"/>
        <v>0</v>
      </c>
      <c r="BH198">
        <f t="shared" si="68"/>
        <v>0</v>
      </c>
      <c r="BI198">
        <f t="shared" si="69"/>
        <v>0</v>
      </c>
      <c r="BJ198">
        <f t="shared" si="70"/>
        <v>0</v>
      </c>
      <c r="BK198">
        <f t="shared" si="71"/>
        <v>0</v>
      </c>
      <c r="BL198">
        <f t="shared" si="72"/>
        <v>0</v>
      </c>
      <c r="BM198">
        <f t="shared" si="73"/>
        <v>0</v>
      </c>
    </row>
    <row r="199" spans="1:65" x14ac:dyDescent="0.25">
      <c r="A199">
        <v>48</v>
      </c>
      <c r="B199">
        <v>7</v>
      </c>
      <c r="C199" t="s">
        <v>68</v>
      </c>
      <c r="D199" t="s">
        <v>63</v>
      </c>
      <c r="E199" s="11">
        <v>41085</v>
      </c>
      <c r="F199" s="16" t="s">
        <v>69</v>
      </c>
      <c r="G199" s="17">
        <v>41088</v>
      </c>
      <c r="H199" s="16" t="s">
        <v>79</v>
      </c>
      <c r="I199" s="15">
        <v>4</v>
      </c>
      <c r="J199" s="16">
        <v>1</v>
      </c>
      <c r="K199" s="16">
        <v>2</v>
      </c>
      <c r="M199">
        <v>25</v>
      </c>
      <c r="P199">
        <v>59</v>
      </c>
      <c r="Q199">
        <v>93</v>
      </c>
      <c r="S199">
        <v>26</v>
      </c>
      <c r="T199">
        <v>14</v>
      </c>
      <c r="U199">
        <v>12</v>
      </c>
      <c r="V199">
        <v>91</v>
      </c>
      <c r="W199">
        <v>77</v>
      </c>
      <c r="AB199">
        <v>4</v>
      </c>
      <c r="AL199">
        <f t="shared" si="51"/>
        <v>0</v>
      </c>
      <c r="AN199">
        <f t="shared" si="52"/>
        <v>4.166666666666667</v>
      </c>
      <c r="AP199">
        <f t="shared" si="53"/>
        <v>0</v>
      </c>
      <c r="AQ199">
        <f t="shared" si="54"/>
        <v>0</v>
      </c>
      <c r="AS199">
        <f t="shared" si="55"/>
        <v>9.8333333333333339</v>
      </c>
      <c r="AT199">
        <f t="shared" si="56"/>
        <v>15.5</v>
      </c>
      <c r="AU199">
        <f t="shared" si="57"/>
        <v>0</v>
      </c>
      <c r="AV199">
        <f t="shared" si="58"/>
        <v>4.333333333333333</v>
      </c>
      <c r="AW199">
        <f t="shared" si="59"/>
        <v>2.3333333333333335</v>
      </c>
      <c r="AX199">
        <f t="shared" si="60"/>
        <v>2</v>
      </c>
      <c r="AY199">
        <f t="shared" si="61"/>
        <v>15.166666666666666</v>
      </c>
      <c r="AZ199">
        <f t="shared" si="75"/>
        <v>12.833333333333334</v>
      </c>
      <c r="BA199">
        <f t="shared" si="74"/>
        <v>0</v>
      </c>
      <c r="BB199">
        <f t="shared" si="62"/>
        <v>0</v>
      </c>
      <c r="BC199">
        <f t="shared" si="63"/>
        <v>0</v>
      </c>
      <c r="BD199">
        <f t="shared" si="64"/>
        <v>0</v>
      </c>
      <c r="BE199">
        <f t="shared" si="65"/>
        <v>0.66666666666666663</v>
      </c>
      <c r="BF199">
        <f t="shared" si="66"/>
        <v>0</v>
      </c>
      <c r="BG199">
        <f t="shared" si="67"/>
        <v>0</v>
      </c>
      <c r="BH199">
        <f t="shared" si="68"/>
        <v>0</v>
      </c>
      <c r="BI199">
        <f t="shared" si="69"/>
        <v>0</v>
      </c>
      <c r="BJ199">
        <f t="shared" si="70"/>
        <v>0</v>
      </c>
      <c r="BK199">
        <f t="shared" si="71"/>
        <v>0</v>
      </c>
      <c r="BL199">
        <f t="shared" si="72"/>
        <v>0</v>
      </c>
      <c r="BM199">
        <f t="shared" si="73"/>
        <v>0</v>
      </c>
    </row>
    <row r="200" spans="1:65" x14ac:dyDescent="0.25">
      <c r="A200">
        <v>49</v>
      </c>
      <c r="B200">
        <v>1</v>
      </c>
      <c r="C200" t="s">
        <v>64</v>
      </c>
      <c r="D200" t="s">
        <v>61</v>
      </c>
      <c r="E200" s="11">
        <v>41085</v>
      </c>
      <c r="F200" s="16" t="s">
        <v>70</v>
      </c>
      <c r="G200" s="17">
        <v>41088</v>
      </c>
      <c r="H200" s="15"/>
      <c r="I200" s="12">
        <v>4</v>
      </c>
      <c r="J200">
        <v>2</v>
      </c>
      <c r="K200" s="16">
        <v>4</v>
      </c>
      <c r="M200">
        <v>8</v>
      </c>
      <c r="P200">
        <v>10</v>
      </c>
      <c r="Q200">
        <v>31</v>
      </c>
      <c r="R200">
        <v>8</v>
      </c>
      <c r="S200">
        <v>20</v>
      </c>
      <c r="U200">
        <v>147</v>
      </c>
      <c r="V200">
        <v>944</v>
      </c>
      <c r="AF200">
        <v>1</v>
      </c>
      <c r="AL200">
        <f t="shared" si="51"/>
        <v>0</v>
      </c>
      <c r="AN200">
        <f t="shared" si="52"/>
        <v>2.6666666666666665</v>
      </c>
      <c r="AP200">
        <f t="shared" si="53"/>
        <v>0</v>
      </c>
      <c r="AQ200">
        <f t="shared" si="54"/>
        <v>0</v>
      </c>
      <c r="AS200">
        <f t="shared" si="55"/>
        <v>3.3333333333333335</v>
      </c>
      <c r="AT200">
        <f t="shared" si="56"/>
        <v>10.333333333333334</v>
      </c>
      <c r="AU200">
        <f t="shared" si="57"/>
        <v>2.6666666666666665</v>
      </c>
      <c r="AV200">
        <f t="shared" si="58"/>
        <v>6.666666666666667</v>
      </c>
      <c r="AW200">
        <f t="shared" si="59"/>
        <v>0</v>
      </c>
      <c r="AX200">
        <f t="shared" si="60"/>
        <v>49</v>
      </c>
      <c r="AY200">
        <f t="shared" si="61"/>
        <v>314.66666666666669</v>
      </c>
      <c r="AZ200">
        <f t="shared" si="75"/>
        <v>0</v>
      </c>
      <c r="BA200">
        <f t="shared" si="74"/>
        <v>0</v>
      </c>
      <c r="BB200">
        <f t="shared" si="62"/>
        <v>0</v>
      </c>
      <c r="BC200">
        <f t="shared" si="63"/>
        <v>0</v>
      </c>
      <c r="BD200">
        <f t="shared" si="64"/>
        <v>0</v>
      </c>
      <c r="BE200">
        <f t="shared" si="65"/>
        <v>0</v>
      </c>
      <c r="BF200">
        <f t="shared" si="66"/>
        <v>0</v>
      </c>
      <c r="BG200">
        <f t="shared" si="67"/>
        <v>0</v>
      </c>
      <c r="BH200">
        <f t="shared" si="68"/>
        <v>0</v>
      </c>
      <c r="BI200">
        <f t="shared" si="69"/>
        <v>0.33333333333333331</v>
      </c>
      <c r="BJ200">
        <f t="shared" si="70"/>
        <v>0</v>
      </c>
      <c r="BK200">
        <f t="shared" si="71"/>
        <v>0</v>
      </c>
      <c r="BL200">
        <f t="shared" si="72"/>
        <v>0</v>
      </c>
      <c r="BM200">
        <f t="shared" si="73"/>
        <v>0</v>
      </c>
    </row>
    <row r="201" spans="1:65" x14ac:dyDescent="0.25">
      <c r="A201">
        <v>50</v>
      </c>
      <c r="B201">
        <v>9</v>
      </c>
      <c r="C201" t="s">
        <v>60</v>
      </c>
      <c r="D201" t="s">
        <v>63</v>
      </c>
      <c r="E201" s="11">
        <v>41085</v>
      </c>
      <c r="F201" t="s">
        <v>70</v>
      </c>
      <c r="G201" s="18">
        <v>41087</v>
      </c>
      <c r="I201" s="16">
        <v>4</v>
      </c>
      <c r="J201" s="16">
        <v>1</v>
      </c>
      <c r="K201" s="16">
        <v>2</v>
      </c>
      <c r="Q201">
        <v>6</v>
      </c>
      <c r="S201">
        <v>61</v>
      </c>
      <c r="T201">
        <v>9</v>
      </c>
      <c r="U201">
        <v>76</v>
      </c>
      <c r="V201">
        <v>215</v>
      </c>
      <c r="AB201">
        <v>2</v>
      </c>
      <c r="AL201">
        <f t="shared" si="51"/>
        <v>0</v>
      </c>
      <c r="AN201">
        <f t="shared" si="52"/>
        <v>0</v>
      </c>
      <c r="AP201">
        <f t="shared" si="53"/>
        <v>0</v>
      </c>
      <c r="AQ201">
        <f t="shared" si="54"/>
        <v>0</v>
      </c>
      <c r="AS201">
        <f t="shared" si="55"/>
        <v>0</v>
      </c>
      <c r="AT201">
        <f t="shared" si="56"/>
        <v>1</v>
      </c>
      <c r="AU201">
        <f t="shared" si="57"/>
        <v>0</v>
      </c>
      <c r="AV201">
        <f t="shared" si="58"/>
        <v>10.166666666666666</v>
      </c>
      <c r="AW201">
        <f t="shared" si="59"/>
        <v>1.5</v>
      </c>
      <c r="AX201">
        <f t="shared" si="60"/>
        <v>12.666666666666666</v>
      </c>
      <c r="AY201">
        <f t="shared" si="61"/>
        <v>35.833333333333336</v>
      </c>
      <c r="AZ201">
        <f t="shared" si="75"/>
        <v>0</v>
      </c>
      <c r="BA201">
        <f t="shared" si="74"/>
        <v>0</v>
      </c>
      <c r="BB201">
        <f t="shared" si="62"/>
        <v>0</v>
      </c>
      <c r="BC201">
        <f t="shared" si="63"/>
        <v>0</v>
      </c>
      <c r="BD201">
        <f t="shared" si="64"/>
        <v>0</v>
      </c>
      <c r="BE201">
        <f t="shared" si="65"/>
        <v>0.33333333333333331</v>
      </c>
      <c r="BF201">
        <f t="shared" si="66"/>
        <v>0</v>
      </c>
      <c r="BG201">
        <f t="shared" si="67"/>
        <v>0</v>
      </c>
      <c r="BH201">
        <f t="shared" si="68"/>
        <v>0</v>
      </c>
      <c r="BI201">
        <f t="shared" si="69"/>
        <v>0</v>
      </c>
      <c r="BJ201">
        <f t="shared" si="70"/>
        <v>0</v>
      </c>
      <c r="BK201">
        <f t="shared" si="71"/>
        <v>0</v>
      </c>
      <c r="BL201">
        <f t="shared" si="72"/>
        <v>0</v>
      </c>
      <c r="BM201">
        <f t="shared" si="73"/>
        <v>0</v>
      </c>
    </row>
    <row r="202" spans="1:65" x14ac:dyDescent="0.25">
      <c r="A202">
        <v>1</v>
      </c>
      <c r="B202">
        <v>4</v>
      </c>
      <c r="C202" t="s">
        <v>60</v>
      </c>
      <c r="D202" t="s">
        <v>61</v>
      </c>
      <c r="E202" s="11">
        <v>41092</v>
      </c>
      <c r="F202" t="s">
        <v>69</v>
      </c>
      <c r="G202" s="18">
        <v>41093</v>
      </c>
      <c r="H202" s="11"/>
      <c r="I202" s="12">
        <v>5</v>
      </c>
      <c r="J202" s="16">
        <v>2</v>
      </c>
      <c r="K202" s="16">
        <v>4</v>
      </c>
      <c r="S202">
        <v>85</v>
      </c>
      <c r="T202">
        <v>13</v>
      </c>
      <c r="U202">
        <v>2</v>
      </c>
      <c r="V202">
        <v>134</v>
      </c>
      <c r="AB202">
        <v>1</v>
      </c>
      <c r="AL202">
        <f t="shared" si="51"/>
        <v>0</v>
      </c>
      <c r="AN202">
        <f t="shared" si="52"/>
        <v>0</v>
      </c>
      <c r="AP202">
        <f t="shared" si="53"/>
        <v>0</v>
      </c>
      <c r="AQ202">
        <f t="shared" si="54"/>
        <v>0</v>
      </c>
      <c r="AS202">
        <f t="shared" si="55"/>
        <v>0</v>
      </c>
      <c r="AT202">
        <f t="shared" si="56"/>
        <v>0</v>
      </c>
      <c r="AU202">
        <f t="shared" si="57"/>
        <v>0</v>
      </c>
      <c r="AV202">
        <f t="shared" si="58"/>
        <v>28.333333333333332</v>
      </c>
      <c r="AW202">
        <f t="shared" si="59"/>
        <v>4.333333333333333</v>
      </c>
      <c r="AX202">
        <f t="shared" si="60"/>
        <v>0.66666666666666663</v>
      </c>
      <c r="AY202">
        <f t="shared" si="61"/>
        <v>44.666666666666664</v>
      </c>
      <c r="AZ202">
        <f t="shared" si="75"/>
        <v>0</v>
      </c>
      <c r="BA202">
        <f t="shared" si="74"/>
        <v>0</v>
      </c>
      <c r="BB202">
        <f t="shared" si="62"/>
        <v>0</v>
      </c>
      <c r="BC202">
        <f t="shared" si="63"/>
        <v>0</v>
      </c>
      <c r="BD202">
        <f t="shared" si="64"/>
        <v>0</v>
      </c>
      <c r="BE202">
        <f t="shared" si="65"/>
        <v>0.33333333333333331</v>
      </c>
      <c r="BF202">
        <f t="shared" si="66"/>
        <v>0</v>
      </c>
      <c r="BG202">
        <f t="shared" si="67"/>
        <v>0</v>
      </c>
      <c r="BH202">
        <f t="shared" si="68"/>
        <v>0</v>
      </c>
      <c r="BI202">
        <f t="shared" si="69"/>
        <v>0</v>
      </c>
      <c r="BJ202">
        <f t="shared" si="70"/>
        <v>0</v>
      </c>
      <c r="BK202">
        <f t="shared" si="71"/>
        <v>0</v>
      </c>
      <c r="BL202">
        <f t="shared" si="72"/>
        <v>0</v>
      </c>
      <c r="BM202">
        <f t="shared" si="73"/>
        <v>0</v>
      </c>
    </row>
    <row r="203" spans="1:65" x14ac:dyDescent="0.25">
      <c r="A203">
        <v>2</v>
      </c>
      <c r="B203">
        <v>8</v>
      </c>
      <c r="C203" t="s">
        <v>62</v>
      </c>
      <c r="D203" t="s">
        <v>63</v>
      </c>
      <c r="E203" s="11">
        <v>41092</v>
      </c>
      <c r="F203" s="15" t="s">
        <v>70</v>
      </c>
      <c r="G203" s="17">
        <v>41093</v>
      </c>
      <c r="H203" s="15"/>
      <c r="I203" s="15">
        <v>5</v>
      </c>
      <c r="J203" s="16">
        <v>2</v>
      </c>
      <c r="K203" s="16">
        <v>4</v>
      </c>
      <c r="S203">
        <v>62</v>
      </c>
      <c r="T203">
        <v>4</v>
      </c>
      <c r="U203">
        <v>89</v>
      </c>
      <c r="V203">
        <v>216</v>
      </c>
      <c r="AB203">
        <v>2</v>
      </c>
      <c r="AL203">
        <f t="shared" si="51"/>
        <v>0</v>
      </c>
      <c r="AN203">
        <f t="shared" si="52"/>
        <v>0</v>
      </c>
      <c r="AP203">
        <f t="shared" si="53"/>
        <v>0</v>
      </c>
      <c r="AQ203">
        <f t="shared" si="54"/>
        <v>0</v>
      </c>
      <c r="AS203">
        <f t="shared" si="55"/>
        <v>0</v>
      </c>
      <c r="AT203">
        <f t="shared" si="56"/>
        <v>0</v>
      </c>
      <c r="AU203">
        <f t="shared" si="57"/>
        <v>0</v>
      </c>
      <c r="AV203">
        <f t="shared" si="58"/>
        <v>20.666666666666668</v>
      </c>
      <c r="AW203">
        <f t="shared" si="59"/>
        <v>1.3333333333333333</v>
      </c>
      <c r="AX203">
        <f t="shared" si="60"/>
        <v>29.666666666666668</v>
      </c>
      <c r="AY203">
        <f t="shared" si="61"/>
        <v>72</v>
      </c>
      <c r="AZ203">
        <f t="shared" si="75"/>
        <v>0</v>
      </c>
      <c r="BA203">
        <f t="shared" si="74"/>
        <v>0</v>
      </c>
      <c r="BB203">
        <f t="shared" si="62"/>
        <v>0</v>
      </c>
      <c r="BC203">
        <f t="shared" si="63"/>
        <v>0</v>
      </c>
      <c r="BD203">
        <f t="shared" si="64"/>
        <v>0</v>
      </c>
      <c r="BE203">
        <f t="shared" si="65"/>
        <v>0.66666666666666663</v>
      </c>
      <c r="BF203">
        <f t="shared" si="66"/>
        <v>0</v>
      </c>
      <c r="BG203">
        <f t="shared" si="67"/>
        <v>0</v>
      </c>
      <c r="BH203">
        <f t="shared" si="68"/>
        <v>0</v>
      </c>
      <c r="BI203">
        <f t="shared" si="69"/>
        <v>0</v>
      </c>
      <c r="BJ203">
        <f t="shared" si="70"/>
        <v>0</v>
      </c>
      <c r="BK203">
        <f t="shared" si="71"/>
        <v>0</v>
      </c>
      <c r="BL203">
        <f t="shared" si="72"/>
        <v>0</v>
      </c>
      <c r="BM203">
        <f t="shared" si="73"/>
        <v>0</v>
      </c>
    </row>
    <row r="204" spans="1:65" x14ac:dyDescent="0.25">
      <c r="A204">
        <v>3</v>
      </c>
      <c r="B204">
        <v>3</v>
      </c>
      <c r="C204" t="s">
        <v>62</v>
      </c>
      <c r="D204" t="s">
        <v>61</v>
      </c>
      <c r="E204" s="11">
        <v>41092</v>
      </c>
      <c r="F204" s="16" t="s">
        <v>69</v>
      </c>
      <c r="G204" s="17">
        <v>41093</v>
      </c>
      <c r="H204" s="15"/>
      <c r="I204" s="15">
        <v>5</v>
      </c>
      <c r="J204" s="16">
        <v>1</v>
      </c>
      <c r="K204" s="16">
        <v>2</v>
      </c>
      <c r="S204">
        <v>4</v>
      </c>
      <c r="T204">
        <v>15</v>
      </c>
      <c r="U204">
        <v>14</v>
      </c>
      <c r="V204">
        <v>35</v>
      </c>
      <c r="AL204">
        <f t="shared" si="51"/>
        <v>0</v>
      </c>
      <c r="AN204">
        <f t="shared" si="52"/>
        <v>0</v>
      </c>
      <c r="AP204">
        <f t="shared" si="53"/>
        <v>0</v>
      </c>
      <c r="AQ204">
        <f t="shared" si="54"/>
        <v>0</v>
      </c>
      <c r="AS204">
        <f t="shared" si="55"/>
        <v>0</v>
      </c>
      <c r="AT204">
        <f t="shared" si="56"/>
        <v>0</v>
      </c>
      <c r="AU204">
        <f t="shared" si="57"/>
        <v>0</v>
      </c>
      <c r="AV204">
        <f t="shared" si="58"/>
        <v>0.66666666666666663</v>
      </c>
      <c r="AW204">
        <f t="shared" si="59"/>
        <v>2.5</v>
      </c>
      <c r="AX204">
        <f t="shared" si="60"/>
        <v>2.3333333333333335</v>
      </c>
      <c r="AY204">
        <f t="shared" si="61"/>
        <v>5.833333333333333</v>
      </c>
      <c r="AZ204">
        <f t="shared" si="75"/>
        <v>0</v>
      </c>
      <c r="BA204">
        <f t="shared" si="74"/>
        <v>0</v>
      </c>
      <c r="BB204">
        <f t="shared" si="62"/>
        <v>0</v>
      </c>
      <c r="BC204">
        <f t="shared" si="63"/>
        <v>0</v>
      </c>
      <c r="BD204">
        <f t="shared" si="64"/>
        <v>0</v>
      </c>
      <c r="BE204">
        <f t="shared" si="65"/>
        <v>0</v>
      </c>
      <c r="BF204">
        <f t="shared" si="66"/>
        <v>0</v>
      </c>
      <c r="BG204">
        <f t="shared" si="67"/>
        <v>0</v>
      </c>
      <c r="BH204">
        <f t="shared" si="68"/>
        <v>0</v>
      </c>
      <c r="BI204">
        <f t="shared" si="69"/>
        <v>0</v>
      </c>
      <c r="BJ204">
        <f t="shared" si="70"/>
        <v>0</v>
      </c>
      <c r="BK204">
        <f t="shared" si="71"/>
        <v>0</v>
      </c>
      <c r="BL204">
        <f t="shared" si="72"/>
        <v>0</v>
      </c>
      <c r="BM204">
        <f t="shared" si="73"/>
        <v>0</v>
      </c>
    </row>
    <row r="205" spans="1:65" x14ac:dyDescent="0.25">
      <c r="A205">
        <v>4</v>
      </c>
      <c r="B205">
        <v>6</v>
      </c>
      <c r="C205" t="s">
        <v>64</v>
      </c>
      <c r="D205" t="s">
        <v>63</v>
      </c>
      <c r="E205" s="11">
        <v>41092</v>
      </c>
      <c r="F205" s="15" t="s">
        <v>65</v>
      </c>
      <c r="G205" s="17">
        <v>41093</v>
      </c>
      <c r="H205" s="15"/>
      <c r="I205" s="15">
        <v>5</v>
      </c>
      <c r="J205" s="16">
        <v>1</v>
      </c>
      <c r="K205" s="16">
        <v>2</v>
      </c>
      <c r="L205" s="16">
        <v>54</v>
      </c>
      <c r="M205" s="16">
        <v>164</v>
      </c>
      <c r="P205">
        <v>230</v>
      </c>
      <c r="Q205">
        <v>114</v>
      </c>
      <c r="S205">
        <v>222</v>
      </c>
      <c r="T205">
        <v>52</v>
      </c>
      <c r="U205">
        <v>20</v>
      </c>
      <c r="V205">
        <v>8</v>
      </c>
      <c r="AL205">
        <f t="shared" si="51"/>
        <v>9</v>
      </c>
      <c r="AN205">
        <f t="shared" si="52"/>
        <v>27.333333333333332</v>
      </c>
      <c r="AP205">
        <f t="shared" si="53"/>
        <v>0</v>
      </c>
      <c r="AQ205">
        <f t="shared" si="54"/>
        <v>0</v>
      </c>
      <c r="AS205">
        <f t="shared" si="55"/>
        <v>38.333333333333336</v>
      </c>
      <c r="AT205">
        <f t="shared" si="56"/>
        <v>19</v>
      </c>
      <c r="AU205">
        <f t="shared" si="57"/>
        <v>0</v>
      </c>
      <c r="AV205">
        <f t="shared" si="58"/>
        <v>37</v>
      </c>
      <c r="AW205">
        <f t="shared" si="59"/>
        <v>8.6666666666666661</v>
      </c>
      <c r="AX205">
        <f t="shared" si="60"/>
        <v>3.3333333333333335</v>
      </c>
      <c r="AY205">
        <f t="shared" si="61"/>
        <v>1.3333333333333333</v>
      </c>
      <c r="AZ205">
        <f t="shared" si="75"/>
        <v>0</v>
      </c>
      <c r="BA205">
        <f t="shared" si="74"/>
        <v>0</v>
      </c>
      <c r="BB205">
        <f t="shared" si="62"/>
        <v>0</v>
      </c>
      <c r="BC205">
        <f t="shared" si="63"/>
        <v>0</v>
      </c>
      <c r="BD205">
        <f t="shared" si="64"/>
        <v>0</v>
      </c>
      <c r="BE205">
        <f t="shared" si="65"/>
        <v>0</v>
      </c>
      <c r="BF205">
        <f t="shared" si="66"/>
        <v>0</v>
      </c>
      <c r="BG205">
        <f t="shared" si="67"/>
        <v>0</v>
      </c>
      <c r="BH205">
        <f t="shared" si="68"/>
        <v>0</v>
      </c>
      <c r="BI205">
        <f t="shared" si="69"/>
        <v>0</v>
      </c>
      <c r="BJ205">
        <f t="shared" si="70"/>
        <v>0</v>
      </c>
      <c r="BK205">
        <f t="shared" si="71"/>
        <v>0</v>
      </c>
      <c r="BL205">
        <f t="shared" si="72"/>
        <v>0</v>
      </c>
      <c r="BM205">
        <f t="shared" si="73"/>
        <v>0</v>
      </c>
    </row>
    <row r="206" spans="1:65" x14ac:dyDescent="0.25">
      <c r="A206">
        <v>5</v>
      </c>
      <c r="B206">
        <v>3</v>
      </c>
      <c r="C206" t="s">
        <v>62</v>
      </c>
      <c r="D206" t="s">
        <v>61</v>
      </c>
      <c r="E206" s="11">
        <v>41092</v>
      </c>
      <c r="F206" s="16" t="s">
        <v>65</v>
      </c>
      <c r="G206" s="17">
        <v>41094</v>
      </c>
      <c r="H206" s="15"/>
      <c r="I206" s="12">
        <v>5</v>
      </c>
      <c r="J206" s="16">
        <v>0</v>
      </c>
      <c r="K206" s="16">
        <v>1</v>
      </c>
      <c r="L206" s="16">
        <v>5</v>
      </c>
      <c r="M206" s="16">
        <v>4</v>
      </c>
      <c r="P206">
        <v>37</v>
      </c>
      <c r="S206">
        <v>366</v>
      </c>
      <c r="T206">
        <v>64</v>
      </c>
      <c r="U206">
        <v>144</v>
      </c>
      <c r="V206">
        <v>364</v>
      </c>
      <c r="AL206">
        <f t="shared" si="51"/>
        <v>0.41666666666666669</v>
      </c>
      <c r="AN206">
        <f t="shared" si="52"/>
        <v>0.33333333333333331</v>
      </c>
      <c r="AP206">
        <f t="shared" si="53"/>
        <v>0</v>
      </c>
      <c r="AQ206">
        <f t="shared" si="54"/>
        <v>0</v>
      </c>
      <c r="AS206">
        <f t="shared" si="55"/>
        <v>3.0833333333333335</v>
      </c>
      <c r="AT206">
        <f t="shared" si="56"/>
        <v>0</v>
      </c>
      <c r="AU206">
        <f t="shared" si="57"/>
        <v>0</v>
      </c>
      <c r="AV206">
        <f t="shared" si="58"/>
        <v>30.5</v>
      </c>
      <c r="AW206">
        <f t="shared" si="59"/>
        <v>5.333333333333333</v>
      </c>
      <c r="AX206">
        <f t="shared" si="60"/>
        <v>12</v>
      </c>
      <c r="AY206">
        <f t="shared" si="61"/>
        <v>30.333333333333332</v>
      </c>
      <c r="AZ206">
        <f t="shared" si="75"/>
        <v>0</v>
      </c>
      <c r="BA206">
        <f t="shared" si="74"/>
        <v>0</v>
      </c>
      <c r="BB206">
        <f t="shared" si="62"/>
        <v>0</v>
      </c>
      <c r="BC206">
        <f t="shared" si="63"/>
        <v>0</v>
      </c>
      <c r="BD206">
        <f t="shared" si="64"/>
        <v>0</v>
      </c>
      <c r="BE206">
        <f t="shared" si="65"/>
        <v>0</v>
      </c>
      <c r="BF206">
        <f t="shared" si="66"/>
        <v>0</v>
      </c>
      <c r="BG206">
        <f t="shared" si="67"/>
        <v>0</v>
      </c>
      <c r="BH206">
        <f t="shared" si="68"/>
        <v>0</v>
      </c>
      <c r="BI206">
        <f t="shared" si="69"/>
        <v>0</v>
      </c>
      <c r="BJ206">
        <f t="shared" si="70"/>
        <v>0</v>
      </c>
      <c r="BK206">
        <f t="shared" si="71"/>
        <v>0</v>
      </c>
      <c r="BL206">
        <f t="shared" si="72"/>
        <v>0</v>
      </c>
      <c r="BM206">
        <f t="shared" si="73"/>
        <v>0</v>
      </c>
    </row>
    <row r="207" spans="1:65" x14ac:dyDescent="0.25">
      <c r="A207">
        <v>6</v>
      </c>
      <c r="B207">
        <v>1</v>
      </c>
      <c r="C207" t="s">
        <v>64</v>
      </c>
      <c r="D207" t="s">
        <v>61</v>
      </c>
      <c r="E207" s="11">
        <v>41092</v>
      </c>
      <c r="F207" s="16" t="s">
        <v>65</v>
      </c>
      <c r="G207" s="17">
        <v>41094</v>
      </c>
      <c r="H207" s="15"/>
      <c r="I207" s="15">
        <v>5</v>
      </c>
      <c r="J207" s="16">
        <v>1</v>
      </c>
      <c r="K207" s="16">
        <v>2</v>
      </c>
      <c r="L207" s="16">
        <v>5</v>
      </c>
      <c r="M207" s="16">
        <v>289</v>
      </c>
      <c r="P207">
        <v>2</v>
      </c>
      <c r="Q207">
        <v>5</v>
      </c>
      <c r="S207">
        <v>53</v>
      </c>
      <c r="T207">
        <v>159</v>
      </c>
      <c r="U207">
        <v>90</v>
      </c>
      <c r="V207">
        <v>146</v>
      </c>
      <c r="W207">
        <v>31</v>
      </c>
      <c r="AL207">
        <f t="shared" si="51"/>
        <v>0.83333333333333337</v>
      </c>
      <c r="AN207">
        <f t="shared" si="52"/>
        <v>48.166666666666664</v>
      </c>
      <c r="AP207">
        <f t="shared" si="53"/>
        <v>0</v>
      </c>
      <c r="AQ207">
        <f t="shared" si="54"/>
        <v>0</v>
      </c>
      <c r="AS207">
        <f t="shared" si="55"/>
        <v>0.33333333333333331</v>
      </c>
      <c r="AT207">
        <f t="shared" si="56"/>
        <v>0.83333333333333337</v>
      </c>
      <c r="AU207">
        <f t="shared" si="57"/>
        <v>0</v>
      </c>
      <c r="AV207">
        <f t="shared" si="58"/>
        <v>8.8333333333333339</v>
      </c>
      <c r="AW207">
        <f t="shared" si="59"/>
        <v>26.5</v>
      </c>
      <c r="AX207">
        <f t="shared" si="60"/>
        <v>15</v>
      </c>
      <c r="AY207">
        <f t="shared" si="61"/>
        <v>24.333333333333332</v>
      </c>
      <c r="AZ207">
        <f t="shared" si="75"/>
        <v>5.166666666666667</v>
      </c>
      <c r="BA207">
        <f t="shared" si="74"/>
        <v>0</v>
      </c>
      <c r="BB207">
        <f t="shared" si="62"/>
        <v>0</v>
      </c>
      <c r="BC207">
        <f t="shared" si="63"/>
        <v>0</v>
      </c>
      <c r="BD207">
        <f t="shared" si="64"/>
        <v>0</v>
      </c>
      <c r="BE207">
        <f t="shared" si="65"/>
        <v>0</v>
      </c>
      <c r="BF207">
        <f t="shared" si="66"/>
        <v>0</v>
      </c>
      <c r="BG207">
        <f t="shared" si="67"/>
        <v>0</v>
      </c>
      <c r="BH207">
        <f t="shared" si="68"/>
        <v>0</v>
      </c>
      <c r="BI207">
        <f t="shared" si="69"/>
        <v>0</v>
      </c>
      <c r="BJ207">
        <f t="shared" si="70"/>
        <v>0</v>
      </c>
      <c r="BK207">
        <f t="shared" si="71"/>
        <v>0</v>
      </c>
      <c r="BL207">
        <f t="shared" si="72"/>
        <v>0</v>
      </c>
      <c r="BM207">
        <f t="shared" si="73"/>
        <v>0</v>
      </c>
    </row>
    <row r="208" spans="1:65" x14ac:dyDescent="0.25">
      <c r="A208">
        <v>7</v>
      </c>
      <c r="B208">
        <v>4</v>
      </c>
      <c r="C208" t="s">
        <v>60</v>
      </c>
      <c r="D208" t="s">
        <v>61</v>
      </c>
      <c r="E208" s="11">
        <v>41092</v>
      </c>
      <c r="F208" s="16" t="s">
        <v>69</v>
      </c>
      <c r="G208" s="17">
        <v>41093</v>
      </c>
      <c r="H208" s="15"/>
      <c r="I208" s="15">
        <v>5</v>
      </c>
      <c r="J208" s="16">
        <v>1</v>
      </c>
      <c r="K208" s="16">
        <v>2</v>
      </c>
      <c r="M208">
        <v>3</v>
      </c>
      <c r="S208">
        <v>278</v>
      </c>
      <c r="T208">
        <v>9</v>
      </c>
      <c r="U208">
        <v>6</v>
      </c>
      <c r="V208">
        <v>112</v>
      </c>
      <c r="AB208">
        <v>2</v>
      </c>
      <c r="AL208">
        <f t="shared" si="51"/>
        <v>0</v>
      </c>
      <c r="AN208">
        <f t="shared" si="52"/>
        <v>0.5</v>
      </c>
      <c r="AP208">
        <f t="shared" si="53"/>
        <v>0</v>
      </c>
      <c r="AQ208">
        <f t="shared" si="54"/>
        <v>0</v>
      </c>
      <c r="AS208">
        <f t="shared" si="55"/>
        <v>0</v>
      </c>
      <c r="AT208">
        <f t="shared" si="56"/>
        <v>0</v>
      </c>
      <c r="AU208">
        <f t="shared" si="57"/>
        <v>0</v>
      </c>
      <c r="AV208">
        <f t="shared" si="58"/>
        <v>46.333333333333336</v>
      </c>
      <c r="AW208">
        <f t="shared" si="59"/>
        <v>1.5</v>
      </c>
      <c r="AX208">
        <f t="shared" si="60"/>
        <v>1</v>
      </c>
      <c r="AY208">
        <f t="shared" si="61"/>
        <v>18.666666666666668</v>
      </c>
      <c r="AZ208">
        <f t="shared" si="75"/>
        <v>0</v>
      </c>
      <c r="BA208">
        <f t="shared" si="74"/>
        <v>0</v>
      </c>
      <c r="BB208">
        <f t="shared" si="62"/>
        <v>0</v>
      </c>
      <c r="BC208">
        <f t="shared" si="63"/>
        <v>0</v>
      </c>
      <c r="BD208">
        <f t="shared" si="64"/>
        <v>0</v>
      </c>
      <c r="BE208">
        <f t="shared" si="65"/>
        <v>0.33333333333333331</v>
      </c>
      <c r="BF208">
        <f t="shared" si="66"/>
        <v>0</v>
      </c>
      <c r="BG208">
        <f t="shared" si="67"/>
        <v>0</v>
      </c>
      <c r="BH208">
        <f t="shared" si="68"/>
        <v>0</v>
      </c>
      <c r="BI208">
        <f t="shared" si="69"/>
        <v>0</v>
      </c>
      <c r="BJ208">
        <f t="shared" si="70"/>
        <v>0</v>
      </c>
      <c r="BK208">
        <f t="shared" si="71"/>
        <v>0</v>
      </c>
      <c r="BL208">
        <f t="shared" si="72"/>
        <v>0</v>
      </c>
      <c r="BM208">
        <f t="shared" si="73"/>
        <v>0</v>
      </c>
    </row>
    <row r="209" spans="1:65" x14ac:dyDescent="0.25">
      <c r="A209">
        <v>8</v>
      </c>
      <c r="B209">
        <v>10</v>
      </c>
      <c r="C209" t="s">
        <v>67</v>
      </c>
      <c r="D209" t="s">
        <v>63</v>
      </c>
      <c r="E209" s="11">
        <v>41092</v>
      </c>
      <c r="F209" s="16" t="s">
        <v>69</v>
      </c>
      <c r="G209" s="17">
        <v>41093</v>
      </c>
      <c r="H209" s="15"/>
      <c r="I209" s="15">
        <v>5</v>
      </c>
      <c r="J209" s="16">
        <v>1</v>
      </c>
      <c r="K209" s="16">
        <v>2</v>
      </c>
      <c r="S209">
        <v>387</v>
      </c>
      <c r="T209">
        <v>8</v>
      </c>
      <c r="U209">
        <v>17</v>
      </c>
      <c r="V209">
        <v>229</v>
      </c>
      <c r="AL209">
        <f t="shared" si="51"/>
        <v>0</v>
      </c>
      <c r="AN209">
        <f t="shared" si="52"/>
        <v>0</v>
      </c>
      <c r="AP209">
        <f t="shared" si="53"/>
        <v>0</v>
      </c>
      <c r="AQ209">
        <f t="shared" si="54"/>
        <v>0</v>
      </c>
      <c r="AS209">
        <f t="shared" si="55"/>
        <v>0</v>
      </c>
      <c r="AT209">
        <f t="shared" si="56"/>
        <v>0</v>
      </c>
      <c r="AU209">
        <f t="shared" si="57"/>
        <v>0</v>
      </c>
      <c r="AV209">
        <f t="shared" si="58"/>
        <v>64.5</v>
      </c>
      <c r="AW209">
        <f t="shared" si="59"/>
        <v>1.3333333333333333</v>
      </c>
      <c r="AX209">
        <f t="shared" si="60"/>
        <v>2.8333333333333335</v>
      </c>
      <c r="AY209">
        <f t="shared" si="61"/>
        <v>38.166666666666664</v>
      </c>
      <c r="AZ209">
        <f t="shared" si="75"/>
        <v>0</v>
      </c>
      <c r="BA209">
        <f t="shared" si="74"/>
        <v>0</v>
      </c>
      <c r="BB209">
        <f t="shared" si="62"/>
        <v>0</v>
      </c>
      <c r="BC209">
        <f t="shared" si="63"/>
        <v>0</v>
      </c>
      <c r="BD209">
        <f t="shared" si="64"/>
        <v>0</v>
      </c>
      <c r="BE209">
        <f t="shared" si="65"/>
        <v>0</v>
      </c>
      <c r="BF209">
        <f t="shared" si="66"/>
        <v>0</v>
      </c>
      <c r="BG209">
        <f t="shared" si="67"/>
        <v>0</v>
      </c>
      <c r="BH209">
        <f t="shared" si="68"/>
        <v>0</v>
      </c>
      <c r="BI209">
        <f t="shared" si="69"/>
        <v>0</v>
      </c>
      <c r="BJ209">
        <f t="shared" si="70"/>
        <v>0</v>
      </c>
      <c r="BK209">
        <f t="shared" si="71"/>
        <v>0</v>
      </c>
      <c r="BL209">
        <f t="shared" si="72"/>
        <v>0</v>
      </c>
      <c r="BM209">
        <f t="shared" si="73"/>
        <v>0</v>
      </c>
    </row>
    <row r="210" spans="1:65" x14ac:dyDescent="0.25">
      <c r="A210">
        <v>9</v>
      </c>
      <c r="B210">
        <v>5</v>
      </c>
      <c r="C210" t="s">
        <v>67</v>
      </c>
      <c r="D210" t="s">
        <v>61</v>
      </c>
      <c r="E210" s="11">
        <v>41092</v>
      </c>
      <c r="F210" s="16" t="s">
        <v>70</v>
      </c>
      <c r="G210" s="17">
        <v>41095</v>
      </c>
      <c r="H210" s="15"/>
      <c r="I210" s="12">
        <v>5</v>
      </c>
      <c r="J210" s="16">
        <v>2</v>
      </c>
      <c r="K210" s="16">
        <v>4</v>
      </c>
      <c r="M210">
        <v>1</v>
      </c>
      <c r="P210">
        <v>2</v>
      </c>
      <c r="S210">
        <v>18</v>
      </c>
      <c r="T210">
        <v>8</v>
      </c>
      <c r="U210">
        <v>144</v>
      </c>
      <c r="V210">
        <v>202</v>
      </c>
      <c r="W210">
        <v>3</v>
      </c>
      <c r="AB210">
        <v>1</v>
      </c>
      <c r="AL210">
        <f t="shared" si="51"/>
        <v>0</v>
      </c>
      <c r="AN210">
        <f t="shared" si="52"/>
        <v>0.33333333333333331</v>
      </c>
      <c r="AP210">
        <f t="shared" si="53"/>
        <v>0</v>
      </c>
      <c r="AQ210">
        <f t="shared" si="54"/>
        <v>0</v>
      </c>
      <c r="AS210">
        <f t="shared" si="55"/>
        <v>0.66666666666666663</v>
      </c>
      <c r="AT210">
        <f t="shared" si="56"/>
        <v>0</v>
      </c>
      <c r="AU210">
        <f t="shared" si="57"/>
        <v>0</v>
      </c>
      <c r="AV210">
        <f t="shared" si="58"/>
        <v>6</v>
      </c>
      <c r="AW210">
        <f t="shared" si="59"/>
        <v>2.6666666666666665</v>
      </c>
      <c r="AX210">
        <f t="shared" si="60"/>
        <v>48</v>
      </c>
      <c r="AY210">
        <f t="shared" si="61"/>
        <v>67.333333333333329</v>
      </c>
      <c r="AZ210">
        <f t="shared" si="75"/>
        <v>1</v>
      </c>
      <c r="BA210">
        <f t="shared" si="74"/>
        <v>0</v>
      </c>
      <c r="BB210">
        <f t="shared" si="62"/>
        <v>0</v>
      </c>
      <c r="BC210">
        <f t="shared" si="63"/>
        <v>0</v>
      </c>
      <c r="BD210">
        <f t="shared" si="64"/>
        <v>0</v>
      </c>
      <c r="BE210">
        <f t="shared" si="65"/>
        <v>0.33333333333333331</v>
      </c>
      <c r="BF210">
        <f t="shared" si="66"/>
        <v>0</v>
      </c>
      <c r="BG210">
        <f t="shared" si="67"/>
        <v>0</v>
      </c>
      <c r="BH210">
        <f t="shared" si="68"/>
        <v>0</v>
      </c>
      <c r="BI210">
        <f t="shared" si="69"/>
        <v>0</v>
      </c>
      <c r="BJ210">
        <f t="shared" si="70"/>
        <v>0</v>
      </c>
      <c r="BK210">
        <f t="shared" si="71"/>
        <v>0</v>
      </c>
      <c r="BL210">
        <f t="shared" si="72"/>
        <v>0</v>
      </c>
      <c r="BM210">
        <f t="shared" si="73"/>
        <v>0</v>
      </c>
    </row>
    <row r="211" spans="1:65" x14ac:dyDescent="0.25">
      <c r="A211">
        <v>10</v>
      </c>
      <c r="B211">
        <v>2</v>
      </c>
      <c r="C211" t="s">
        <v>68</v>
      </c>
      <c r="D211" t="s">
        <v>61</v>
      </c>
      <c r="E211" s="11">
        <v>41092</v>
      </c>
      <c r="F211" s="16" t="s">
        <v>65</v>
      </c>
      <c r="G211" s="17">
        <v>41096</v>
      </c>
      <c r="H211" s="15"/>
      <c r="I211" s="15">
        <v>5</v>
      </c>
      <c r="J211" s="16">
        <v>1</v>
      </c>
      <c r="K211" s="16">
        <v>2</v>
      </c>
      <c r="L211" s="16">
        <v>22</v>
      </c>
      <c r="M211" s="16">
        <v>15</v>
      </c>
      <c r="P211">
        <v>143</v>
      </c>
      <c r="Q211">
        <v>6</v>
      </c>
      <c r="R211">
        <v>12</v>
      </c>
      <c r="S211">
        <v>63</v>
      </c>
      <c r="T211">
        <v>54</v>
      </c>
      <c r="U211">
        <v>2</v>
      </c>
      <c r="V211">
        <v>48</v>
      </c>
      <c r="AF211">
        <v>28</v>
      </c>
      <c r="AL211">
        <f t="shared" si="51"/>
        <v>3.6666666666666665</v>
      </c>
      <c r="AN211">
        <f t="shared" si="52"/>
        <v>2.5</v>
      </c>
      <c r="AP211">
        <f t="shared" si="53"/>
        <v>0</v>
      </c>
      <c r="AQ211">
        <f t="shared" si="54"/>
        <v>0</v>
      </c>
      <c r="AS211">
        <f t="shared" si="55"/>
        <v>23.833333333333332</v>
      </c>
      <c r="AT211">
        <f t="shared" si="56"/>
        <v>1</v>
      </c>
      <c r="AU211">
        <f t="shared" si="57"/>
        <v>2</v>
      </c>
      <c r="AV211">
        <f t="shared" si="58"/>
        <v>10.5</v>
      </c>
      <c r="AW211">
        <f t="shared" si="59"/>
        <v>9</v>
      </c>
      <c r="AX211">
        <f t="shared" si="60"/>
        <v>0.33333333333333331</v>
      </c>
      <c r="AY211">
        <f t="shared" si="61"/>
        <v>8</v>
      </c>
      <c r="AZ211">
        <f t="shared" si="75"/>
        <v>0</v>
      </c>
      <c r="BA211">
        <f t="shared" si="74"/>
        <v>0</v>
      </c>
      <c r="BB211">
        <f t="shared" si="62"/>
        <v>0</v>
      </c>
      <c r="BC211">
        <f t="shared" si="63"/>
        <v>0</v>
      </c>
      <c r="BD211">
        <f t="shared" si="64"/>
        <v>0</v>
      </c>
      <c r="BE211">
        <f t="shared" si="65"/>
        <v>0</v>
      </c>
      <c r="BF211">
        <f t="shared" si="66"/>
        <v>0</v>
      </c>
      <c r="BG211">
        <f t="shared" si="67"/>
        <v>0</v>
      </c>
      <c r="BH211">
        <f t="shared" si="68"/>
        <v>0</v>
      </c>
      <c r="BI211">
        <f t="shared" si="69"/>
        <v>4.666666666666667</v>
      </c>
      <c r="BJ211">
        <f t="shared" si="70"/>
        <v>0</v>
      </c>
      <c r="BK211">
        <f t="shared" si="71"/>
        <v>0</v>
      </c>
      <c r="BL211">
        <f t="shared" si="72"/>
        <v>0</v>
      </c>
      <c r="BM211">
        <f t="shared" si="73"/>
        <v>0</v>
      </c>
    </row>
    <row r="212" spans="1:65" x14ac:dyDescent="0.25">
      <c r="A212">
        <v>11</v>
      </c>
      <c r="B212">
        <v>7</v>
      </c>
      <c r="C212" t="s">
        <v>68</v>
      </c>
      <c r="D212" t="s">
        <v>63</v>
      </c>
      <c r="E212" s="11">
        <v>41092</v>
      </c>
      <c r="F212" s="16" t="s">
        <v>69</v>
      </c>
      <c r="G212" s="17">
        <v>41096</v>
      </c>
      <c r="H212" s="16" t="s">
        <v>80</v>
      </c>
      <c r="I212" s="15">
        <v>5</v>
      </c>
      <c r="J212" s="16">
        <v>2</v>
      </c>
      <c r="K212" s="16">
        <v>4</v>
      </c>
      <c r="M212" s="16">
        <v>24</v>
      </c>
      <c r="P212">
        <v>64</v>
      </c>
      <c r="Q212">
        <v>232</v>
      </c>
      <c r="R212">
        <v>3</v>
      </c>
      <c r="S212">
        <v>127</v>
      </c>
      <c r="T212">
        <v>15</v>
      </c>
      <c r="U212">
        <v>21</v>
      </c>
      <c r="V212">
        <v>39</v>
      </c>
      <c r="W212">
        <v>5</v>
      </c>
      <c r="AB212">
        <v>2</v>
      </c>
      <c r="AL212">
        <f t="shared" si="51"/>
        <v>0</v>
      </c>
      <c r="AN212">
        <f t="shared" si="52"/>
        <v>8</v>
      </c>
      <c r="AP212">
        <f t="shared" si="53"/>
        <v>0</v>
      </c>
      <c r="AQ212">
        <f t="shared" si="54"/>
        <v>0</v>
      </c>
      <c r="AS212">
        <f t="shared" si="55"/>
        <v>21.333333333333332</v>
      </c>
      <c r="AT212">
        <f t="shared" si="56"/>
        <v>77.333333333333329</v>
      </c>
      <c r="AU212">
        <f t="shared" si="57"/>
        <v>1</v>
      </c>
      <c r="AV212">
        <f t="shared" si="58"/>
        <v>42.333333333333336</v>
      </c>
      <c r="AW212">
        <f t="shared" si="59"/>
        <v>5</v>
      </c>
      <c r="AX212">
        <f t="shared" si="60"/>
        <v>7</v>
      </c>
      <c r="AY212">
        <f t="shared" si="61"/>
        <v>13</v>
      </c>
      <c r="AZ212">
        <f t="shared" si="75"/>
        <v>1.6666666666666667</v>
      </c>
      <c r="BA212">
        <f t="shared" si="74"/>
        <v>0</v>
      </c>
      <c r="BB212">
        <f t="shared" si="62"/>
        <v>0</v>
      </c>
      <c r="BC212">
        <f t="shared" si="63"/>
        <v>0</v>
      </c>
      <c r="BD212">
        <f t="shared" si="64"/>
        <v>0</v>
      </c>
      <c r="BE212">
        <f t="shared" si="65"/>
        <v>0.66666666666666663</v>
      </c>
      <c r="BF212">
        <f t="shared" si="66"/>
        <v>0</v>
      </c>
      <c r="BG212">
        <f t="shared" si="67"/>
        <v>0</v>
      </c>
      <c r="BH212">
        <f t="shared" si="68"/>
        <v>0</v>
      </c>
      <c r="BI212">
        <f t="shared" si="69"/>
        <v>0</v>
      </c>
      <c r="BJ212">
        <f t="shared" si="70"/>
        <v>0</v>
      </c>
      <c r="BK212">
        <f t="shared" si="71"/>
        <v>0</v>
      </c>
      <c r="BL212">
        <f t="shared" si="72"/>
        <v>0</v>
      </c>
      <c r="BM212">
        <f t="shared" si="73"/>
        <v>0</v>
      </c>
    </row>
    <row r="213" spans="1:65" x14ac:dyDescent="0.25">
      <c r="A213">
        <v>12</v>
      </c>
      <c r="B213">
        <v>2</v>
      </c>
      <c r="C213" t="s">
        <v>68</v>
      </c>
      <c r="D213" t="s">
        <v>61</v>
      </c>
      <c r="E213" s="11">
        <v>41092</v>
      </c>
      <c r="F213" s="16" t="s">
        <v>70</v>
      </c>
      <c r="G213" s="17">
        <v>41096</v>
      </c>
      <c r="H213" s="15"/>
      <c r="I213" s="15">
        <v>5</v>
      </c>
      <c r="J213" s="16">
        <v>2</v>
      </c>
      <c r="K213" s="16">
        <v>4</v>
      </c>
      <c r="M213" s="16">
        <v>20</v>
      </c>
      <c r="N213" s="16">
        <v>3</v>
      </c>
      <c r="P213">
        <v>77</v>
      </c>
      <c r="Q213">
        <v>313</v>
      </c>
      <c r="R213">
        <v>7</v>
      </c>
      <c r="S213">
        <v>15</v>
      </c>
      <c r="T213">
        <v>9</v>
      </c>
      <c r="U213">
        <v>16</v>
      </c>
      <c r="V213">
        <v>96</v>
      </c>
      <c r="W213">
        <v>5</v>
      </c>
      <c r="AB213">
        <v>1</v>
      </c>
      <c r="AF213">
        <v>3</v>
      </c>
      <c r="AL213">
        <f t="shared" si="51"/>
        <v>0</v>
      </c>
      <c r="AN213">
        <f t="shared" si="52"/>
        <v>6.666666666666667</v>
      </c>
      <c r="AP213">
        <f t="shared" si="53"/>
        <v>1</v>
      </c>
      <c r="AQ213">
        <f t="shared" si="54"/>
        <v>0</v>
      </c>
      <c r="AS213">
        <f t="shared" si="55"/>
        <v>25.666666666666668</v>
      </c>
      <c r="AT213">
        <f t="shared" si="56"/>
        <v>104.33333333333333</v>
      </c>
      <c r="AU213">
        <f t="shared" si="57"/>
        <v>2.3333333333333335</v>
      </c>
      <c r="AV213">
        <f t="shared" si="58"/>
        <v>5</v>
      </c>
      <c r="AW213">
        <f t="shared" si="59"/>
        <v>3</v>
      </c>
      <c r="AX213">
        <f t="shared" si="60"/>
        <v>5.333333333333333</v>
      </c>
      <c r="AY213">
        <f t="shared" si="61"/>
        <v>32</v>
      </c>
      <c r="AZ213">
        <f t="shared" si="75"/>
        <v>1.6666666666666667</v>
      </c>
      <c r="BA213">
        <f t="shared" si="74"/>
        <v>0</v>
      </c>
      <c r="BB213">
        <f t="shared" si="62"/>
        <v>0</v>
      </c>
      <c r="BC213">
        <f t="shared" si="63"/>
        <v>0</v>
      </c>
      <c r="BD213">
        <f t="shared" si="64"/>
        <v>0</v>
      </c>
      <c r="BE213">
        <f t="shared" si="65"/>
        <v>0.33333333333333331</v>
      </c>
      <c r="BF213">
        <f t="shared" si="66"/>
        <v>0</v>
      </c>
      <c r="BG213">
        <f t="shared" si="67"/>
        <v>0</v>
      </c>
      <c r="BH213">
        <f t="shared" si="68"/>
        <v>0</v>
      </c>
      <c r="BI213">
        <f t="shared" si="69"/>
        <v>1</v>
      </c>
      <c r="BJ213">
        <f t="shared" si="70"/>
        <v>0</v>
      </c>
      <c r="BK213">
        <f t="shared" si="71"/>
        <v>0</v>
      </c>
      <c r="BL213">
        <f t="shared" si="72"/>
        <v>0</v>
      </c>
      <c r="BM213">
        <f t="shared" si="73"/>
        <v>0</v>
      </c>
    </row>
    <row r="214" spans="1:65" x14ac:dyDescent="0.25">
      <c r="A214">
        <v>13</v>
      </c>
      <c r="B214">
        <v>6</v>
      </c>
      <c r="C214" t="s">
        <v>64</v>
      </c>
      <c r="D214" t="s">
        <v>63</v>
      </c>
      <c r="E214" s="11">
        <v>41092</v>
      </c>
      <c r="F214" s="15" t="s">
        <v>65</v>
      </c>
      <c r="G214" s="17">
        <v>41093</v>
      </c>
      <c r="H214" s="15"/>
      <c r="I214" s="12">
        <v>5</v>
      </c>
      <c r="J214">
        <v>1</v>
      </c>
      <c r="K214" s="16">
        <v>2</v>
      </c>
      <c r="L214">
        <v>110</v>
      </c>
      <c r="M214">
        <v>49</v>
      </c>
      <c r="P214">
        <v>222</v>
      </c>
      <c r="Q214">
        <v>34</v>
      </c>
      <c r="R214">
        <v>2</v>
      </c>
      <c r="S214">
        <v>126</v>
      </c>
      <c r="T214">
        <v>28</v>
      </c>
      <c r="U214">
        <v>34</v>
      </c>
      <c r="V214">
        <v>1596</v>
      </c>
      <c r="W214">
        <v>32</v>
      </c>
      <c r="AL214">
        <f t="shared" si="51"/>
        <v>18.333333333333332</v>
      </c>
      <c r="AN214">
        <f t="shared" si="52"/>
        <v>8.1666666666666661</v>
      </c>
      <c r="AP214">
        <f t="shared" si="53"/>
        <v>0</v>
      </c>
      <c r="AQ214">
        <f t="shared" si="54"/>
        <v>0</v>
      </c>
      <c r="AS214">
        <f t="shared" si="55"/>
        <v>37</v>
      </c>
      <c r="AT214">
        <f t="shared" si="56"/>
        <v>5.666666666666667</v>
      </c>
      <c r="AU214">
        <f t="shared" si="57"/>
        <v>0.33333333333333331</v>
      </c>
      <c r="AV214">
        <f t="shared" si="58"/>
        <v>21</v>
      </c>
      <c r="AW214">
        <f t="shared" si="59"/>
        <v>4.666666666666667</v>
      </c>
      <c r="AX214">
        <f t="shared" si="60"/>
        <v>5.666666666666667</v>
      </c>
      <c r="AY214">
        <f t="shared" si="61"/>
        <v>266</v>
      </c>
      <c r="AZ214">
        <f t="shared" si="75"/>
        <v>5.333333333333333</v>
      </c>
      <c r="BA214">
        <f t="shared" si="74"/>
        <v>0</v>
      </c>
      <c r="BB214">
        <f t="shared" si="62"/>
        <v>0</v>
      </c>
      <c r="BC214">
        <f t="shared" si="63"/>
        <v>0</v>
      </c>
      <c r="BD214">
        <f t="shared" si="64"/>
        <v>0</v>
      </c>
      <c r="BE214">
        <f t="shared" si="65"/>
        <v>0</v>
      </c>
      <c r="BF214">
        <f t="shared" si="66"/>
        <v>0</v>
      </c>
      <c r="BG214">
        <f t="shared" si="67"/>
        <v>0</v>
      </c>
      <c r="BH214">
        <f t="shared" si="68"/>
        <v>0</v>
      </c>
      <c r="BI214">
        <f t="shared" si="69"/>
        <v>0</v>
      </c>
      <c r="BJ214">
        <f t="shared" si="70"/>
        <v>0</v>
      </c>
      <c r="BK214">
        <f t="shared" si="71"/>
        <v>0</v>
      </c>
      <c r="BL214">
        <f t="shared" si="72"/>
        <v>0</v>
      </c>
      <c r="BM214">
        <f t="shared" si="73"/>
        <v>0</v>
      </c>
    </row>
    <row r="215" spans="1:65" x14ac:dyDescent="0.25">
      <c r="A215">
        <v>14</v>
      </c>
      <c r="B215">
        <v>1</v>
      </c>
      <c r="C215" t="s">
        <v>64</v>
      </c>
      <c r="D215" t="s">
        <v>61</v>
      </c>
      <c r="E215" s="11">
        <v>41092</v>
      </c>
      <c r="F215" s="15" t="s">
        <v>65</v>
      </c>
      <c r="G215" s="17">
        <v>41093</v>
      </c>
      <c r="H215" s="15"/>
      <c r="I215" s="15">
        <v>5</v>
      </c>
      <c r="J215" s="16">
        <v>1</v>
      </c>
      <c r="K215" s="16">
        <v>2</v>
      </c>
      <c r="L215" s="16">
        <v>78</v>
      </c>
      <c r="M215" s="16">
        <v>49</v>
      </c>
      <c r="P215">
        <v>122</v>
      </c>
      <c r="Q215">
        <v>58</v>
      </c>
      <c r="R215">
        <v>23</v>
      </c>
      <c r="S215">
        <v>331</v>
      </c>
      <c r="T215">
        <v>24</v>
      </c>
      <c r="U215">
        <v>10</v>
      </c>
      <c r="V215">
        <v>27</v>
      </c>
      <c r="W215">
        <v>20</v>
      </c>
      <c r="AL215">
        <f t="shared" si="51"/>
        <v>13</v>
      </c>
      <c r="AN215">
        <f t="shared" si="52"/>
        <v>8.1666666666666661</v>
      </c>
      <c r="AP215">
        <f t="shared" si="53"/>
        <v>0</v>
      </c>
      <c r="AQ215">
        <f t="shared" si="54"/>
        <v>0</v>
      </c>
      <c r="AS215">
        <f t="shared" si="55"/>
        <v>20.333333333333332</v>
      </c>
      <c r="AT215">
        <f t="shared" si="56"/>
        <v>9.6666666666666661</v>
      </c>
      <c r="AU215">
        <f t="shared" si="57"/>
        <v>3.8333333333333335</v>
      </c>
      <c r="AV215">
        <f t="shared" si="58"/>
        <v>55.166666666666664</v>
      </c>
      <c r="AW215">
        <f t="shared" si="59"/>
        <v>4</v>
      </c>
      <c r="AX215">
        <f t="shared" si="60"/>
        <v>1.6666666666666667</v>
      </c>
      <c r="AY215">
        <f t="shared" si="61"/>
        <v>4.5</v>
      </c>
      <c r="AZ215">
        <f t="shared" si="75"/>
        <v>3.3333333333333335</v>
      </c>
      <c r="BA215">
        <f t="shared" si="74"/>
        <v>0</v>
      </c>
      <c r="BB215">
        <f t="shared" si="62"/>
        <v>0</v>
      </c>
      <c r="BC215">
        <f t="shared" si="63"/>
        <v>0</v>
      </c>
      <c r="BD215">
        <f t="shared" si="64"/>
        <v>0</v>
      </c>
      <c r="BE215">
        <f t="shared" si="65"/>
        <v>0</v>
      </c>
      <c r="BF215">
        <f t="shared" si="66"/>
        <v>0</v>
      </c>
      <c r="BG215">
        <f t="shared" si="67"/>
        <v>0</v>
      </c>
      <c r="BH215">
        <f t="shared" si="68"/>
        <v>0</v>
      </c>
      <c r="BI215">
        <f t="shared" si="69"/>
        <v>0</v>
      </c>
      <c r="BJ215">
        <f t="shared" si="70"/>
        <v>0</v>
      </c>
      <c r="BK215">
        <f t="shared" si="71"/>
        <v>0</v>
      </c>
      <c r="BL215">
        <f t="shared" si="72"/>
        <v>0</v>
      </c>
      <c r="BM215">
        <f t="shared" si="73"/>
        <v>0</v>
      </c>
    </row>
    <row r="216" spans="1:65" x14ac:dyDescent="0.25">
      <c r="A216">
        <v>15</v>
      </c>
      <c r="B216">
        <v>9</v>
      </c>
      <c r="C216" t="s">
        <v>60</v>
      </c>
      <c r="D216" t="s">
        <v>63</v>
      </c>
      <c r="E216" s="11">
        <v>41092</v>
      </c>
      <c r="F216" s="15" t="s">
        <v>69</v>
      </c>
      <c r="G216" s="17">
        <v>41095</v>
      </c>
      <c r="H216" s="15"/>
      <c r="I216" s="15">
        <v>5</v>
      </c>
      <c r="J216" s="16">
        <v>1</v>
      </c>
      <c r="K216" s="16">
        <v>2</v>
      </c>
      <c r="M216">
        <v>4</v>
      </c>
      <c r="P216">
        <v>10</v>
      </c>
      <c r="Q216">
        <v>3</v>
      </c>
      <c r="S216">
        <v>156</v>
      </c>
      <c r="T216">
        <v>17</v>
      </c>
      <c r="U216">
        <v>28</v>
      </c>
      <c r="V216">
        <v>12</v>
      </c>
      <c r="AL216">
        <f t="shared" si="51"/>
        <v>0</v>
      </c>
      <c r="AN216">
        <f t="shared" si="52"/>
        <v>0.66666666666666663</v>
      </c>
      <c r="AP216">
        <f t="shared" si="53"/>
        <v>0</v>
      </c>
      <c r="AQ216">
        <f t="shared" si="54"/>
        <v>0</v>
      </c>
      <c r="AS216">
        <f t="shared" si="55"/>
        <v>1.6666666666666667</v>
      </c>
      <c r="AT216">
        <f t="shared" si="56"/>
        <v>0.5</v>
      </c>
      <c r="AU216">
        <f t="shared" si="57"/>
        <v>0</v>
      </c>
      <c r="AV216">
        <f t="shared" si="58"/>
        <v>26</v>
      </c>
      <c r="AW216">
        <f t="shared" si="59"/>
        <v>2.8333333333333335</v>
      </c>
      <c r="AX216">
        <f t="shared" si="60"/>
        <v>4.666666666666667</v>
      </c>
      <c r="AY216">
        <f t="shared" si="61"/>
        <v>2</v>
      </c>
      <c r="AZ216">
        <f t="shared" si="75"/>
        <v>0</v>
      </c>
      <c r="BA216">
        <f t="shared" si="74"/>
        <v>0</v>
      </c>
      <c r="BB216">
        <f t="shared" si="62"/>
        <v>0</v>
      </c>
      <c r="BC216">
        <f t="shared" si="63"/>
        <v>0</v>
      </c>
      <c r="BD216">
        <f t="shared" si="64"/>
        <v>0</v>
      </c>
      <c r="BE216">
        <f t="shared" si="65"/>
        <v>0</v>
      </c>
      <c r="BF216">
        <f t="shared" si="66"/>
        <v>0</v>
      </c>
      <c r="BG216">
        <f t="shared" si="67"/>
        <v>0</v>
      </c>
      <c r="BH216">
        <f t="shared" si="68"/>
        <v>0</v>
      </c>
      <c r="BI216">
        <f t="shared" si="69"/>
        <v>0</v>
      </c>
      <c r="BJ216">
        <f t="shared" si="70"/>
        <v>0</v>
      </c>
      <c r="BK216">
        <f t="shared" si="71"/>
        <v>0</v>
      </c>
      <c r="BL216">
        <f t="shared" si="72"/>
        <v>0</v>
      </c>
      <c r="BM216">
        <f t="shared" si="73"/>
        <v>0</v>
      </c>
    </row>
    <row r="217" spans="1:65" x14ac:dyDescent="0.25">
      <c r="A217">
        <v>16</v>
      </c>
      <c r="B217">
        <v>7</v>
      </c>
      <c r="C217" t="s">
        <v>68</v>
      </c>
      <c r="D217" t="s">
        <v>63</v>
      </c>
      <c r="E217" s="11">
        <v>41092</v>
      </c>
      <c r="F217" s="15" t="s">
        <v>65</v>
      </c>
      <c r="G217" s="17">
        <v>41093</v>
      </c>
      <c r="H217" s="15"/>
      <c r="I217" s="15">
        <v>5</v>
      </c>
      <c r="J217" s="16">
        <v>1</v>
      </c>
      <c r="K217" s="16">
        <v>2</v>
      </c>
      <c r="L217" s="16">
        <v>8</v>
      </c>
      <c r="M217" s="16">
        <v>32</v>
      </c>
      <c r="P217">
        <v>107</v>
      </c>
      <c r="Q217">
        <v>1956</v>
      </c>
      <c r="S217">
        <v>98</v>
      </c>
      <c r="T217">
        <v>93</v>
      </c>
      <c r="U217">
        <v>32</v>
      </c>
      <c r="V217">
        <v>452</v>
      </c>
      <c r="AB217">
        <v>4</v>
      </c>
      <c r="AI217">
        <v>4</v>
      </c>
      <c r="AL217">
        <f t="shared" si="51"/>
        <v>1.3333333333333333</v>
      </c>
      <c r="AN217">
        <f t="shared" si="52"/>
        <v>5.333333333333333</v>
      </c>
      <c r="AP217">
        <f t="shared" si="53"/>
        <v>0</v>
      </c>
      <c r="AQ217">
        <f t="shared" si="54"/>
        <v>0</v>
      </c>
      <c r="AS217">
        <f t="shared" si="55"/>
        <v>17.833333333333332</v>
      </c>
      <c r="AT217">
        <f t="shared" si="56"/>
        <v>326</v>
      </c>
      <c r="AU217">
        <f t="shared" si="57"/>
        <v>0</v>
      </c>
      <c r="AV217">
        <f t="shared" si="58"/>
        <v>16.333333333333332</v>
      </c>
      <c r="AW217">
        <f t="shared" si="59"/>
        <v>15.5</v>
      </c>
      <c r="AX217">
        <f t="shared" si="60"/>
        <v>5.333333333333333</v>
      </c>
      <c r="AY217">
        <f t="shared" si="61"/>
        <v>75.333333333333329</v>
      </c>
      <c r="AZ217">
        <f t="shared" si="75"/>
        <v>0</v>
      </c>
      <c r="BA217">
        <f t="shared" si="74"/>
        <v>0</v>
      </c>
      <c r="BB217">
        <f t="shared" si="62"/>
        <v>0</v>
      </c>
      <c r="BC217">
        <f t="shared" si="63"/>
        <v>0</v>
      </c>
      <c r="BD217">
        <f t="shared" si="64"/>
        <v>0</v>
      </c>
      <c r="BE217">
        <f t="shared" si="65"/>
        <v>0.66666666666666663</v>
      </c>
      <c r="BF217">
        <f t="shared" si="66"/>
        <v>0</v>
      </c>
      <c r="BG217">
        <f t="shared" si="67"/>
        <v>0</v>
      </c>
      <c r="BH217">
        <f t="shared" si="68"/>
        <v>0</v>
      </c>
      <c r="BI217">
        <f t="shared" si="69"/>
        <v>0</v>
      </c>
      <c r="BJ217">
        <f t="shared" si="70"/>
        <v>0</v>
      </c>
      <c r="BK217">
        <f t="shared" si="71"/>
        <v>0</v>
      </c>
      <c r="BL217">
        <f t="shared" si="72"/>
        <v>0.66666666666666663</v>
      </c>
      <c r="BM217">
        <f t="shared" si="73"/>
        <v>0</v>
      </c>
    </row>
    <row r="218" spans="1:65" x14ac:dyDescent="0.25">
      <c r="A218">
        <v>17</v>
      </c>
      <c r="B218">
        <v>1</v>
      </c>
      <c r="C218" t="s">
        <v>64</v>
      </c>
      <c r="D218" t="s">
        <v>61</v>
      </c>
      <c r="E218" s="11">
        <v>41092</v>
      </c>
      <c r="F218" s="16" t="s">
        <v>70</v>
      </c>
      <c r="G218" s="17">
        <v>41096</v>
      </c>
      <c r="H218" s="15"/>
      <c r="I218" s="12">
        <v>5</v>
      </c>
      <c r="J218" s="16">
        <v>2</v>
      </c>
      <c r="K218" s="16">
        <v>4</v>
      </c>
      <c r="M218" s="16">
        <v>10</v>
      </c>
      <c r="P218">
        <v>26</v>
      </c>
      <c r="Q218">
        <v>358</v>
      </c>
      <c r="R218">
        <v>7</v>
      </c>
      <c r="S218">
        <v>46</v>
      </c>
      <c r="T218">
        <v>3</v>
      </c>
      <c r="U218">
        <v>28</v>
      </c>
      <c r="V218">
        <v>40</v>
      </c>
      <c r="AF218">
        <v>5</v>
      </c>
      <c r="AL218">
        <f t="shared" si="51"/>
        <v>0</v>
      </c>
      <c r="AN218">
        <f t="shared" si="52"/>
        <v>3.3333333333333335</v>
      </c>
      <c r="AP218">
        <f t="shared" si="53"/>
        <v>0</v>
      </c>
      <c r="AQ218">
        <f t="shared" si="54"/>
        <v>0</v>
      </c>
      <c r="AS218">
        <f t="shared" si="55"/>
        <v>8.6666666666666661</v>
      </c>
      <c r="AT218">
        <f t="shared" si="56"/>
        <v>119.33333333333333</v>
      </c>
      <c r="AU218">
        <f t="shared" si="57"/>
        <v>2.3333333333333335</v>
      </c>
      <c r="AV218">
        <f t="shared" si="58"/>
        <v>15.333333333333334</v>
      </c>
      <c r="AW218">
        <f t="shared" si="59"/>
        <v>1</v>
      </c>
      <c r="AX218">
        <f t="shared" si="60"/>
        <v>9.3333333333333339</v>
      </c>
      <c r="AY218">
        <f t="shared" si="61"/>
        <v>13.333333333333334</v>
      </c>
      <c r="AZ218">
        <f t="shared" si="75"/>
        <v>0</v>
      </c>
      <c r="BA218">
        <f t="shared" si="74"/>
        <v>0</v>
      </c>
      <c r="BB218">
        <f t="shared" si="62"/>
        <v>0</v>
      </c>
      <c r="BC218">
        <f t="shared" si="63"/>
        <v>0</v>
      </c>
      <c r="BD218">
        <f t="shared" si="64"/>
        <v>0</v>
      </c>
      <c r="BE218">
        <f t="shared" si="65"/>
        <v>0</v>
      </c>
      <c r="BF218">
        <f t="shared" si="66"/>
        <v>0</v>
      </c>
      <c r="BG218">
        <f t="shared" si="67"/>
        <v>0</v>
      </c>
      <c r="BH218">
        <f t="shared" si="68"/>
        <v>0</v>
      </c>
      <c r="BI218">
        <f t="shared" si="69"/>
        <v>1.6666666666666667</v>
      </c>
      <c r="BJ218">
        <f t="shared" si="70"/>
        <v>0</v>
      </c>
      <c r="BK218">
        <f t="shared" si="71"/>
        <v>0</v>
      </c>
      <c r="BL218">
        <f t="shared" si="72"/>
        <v>0</v>
      </c>
      <c r="BM218">
        <f t="shared" si="73"/>
        <v>0</v>
      </c>
    </row>
    <row r="219" spans="1:65" x14ac:dyDescent="0.25">
      <c r="A219">
        <v>18</v>
      </c>
      <c r="B219">
        <v>6</v>
      </c>
      <c r="C219" t="s">
        <v>64</v>
      </c>
      <c r="D219" t="s">
        <v>63</v>
      </c>
      <c r="E219" s="11">
        <v>41092</v>
      </c>
      <c r="F219" s="15" t="s">
        <v>65</v>
      </c>
      <c r="G219" s="17">
        <v>41093</v>
      </c>
      <c r="H219" s="15"/>
      <c r="I219" s="15">
        <v>5</v>
      </c>
      <c r="J219" s="16">
        <v>1</v>
      </c>
      <c r="K219" s="16">
        <v>2</v>
      </c>
      <c r="L219" s="16">
        <v>74</v>
      </c>
      <c r="M219" s="16">
        <v>318</v>
      </c>
      <c r="P219">
        <v>38</v>
      </c>
      <c r="Q219">
        <v>212</v>
      </c>
      <c r="S219">
        <v>132</v>
      </c>
      <c r="T219">
        <v>36</v>
      </c>
      <c r="U219">
        <v>86</v>
      </c>
      <c r="V219">
        <v>1290</v>
      </c>
      <c r="W219">
        <v>22</v>
      </c>
      <c r="AL219">
        <f t="shared" si="51"/>
        <v>12.333333333333334</v>
      </c>
      <c r="AN219">
        <f t="shared" si="52"/>
        <v>53</v>
      </c>
      <c r="AP219">
        <f t="shared" si="53"/>
        <v>0</v>
      </c>
      <c r="AQ219">
        <f t="shared" si="54"/>
        <v>0</v>
      </c>
      <c r="AS219">
        <f t="shared" si="55"/>
        <v>6.333333333333333</v>
      </c>
      <c r="AT219">
        <f t="shared" si="56"/>
        <v>35.333333333333336</v>
      </c>
      <c r="AU219">
        <f t="shared" si="57"/>
        <v>0</v>
      </c>
      <c r="AV219">
        <f t="shared" si="58"/>
        <v>22</v>
      </c>
      <c r="AW219">
        <f t="shared" si="59"/>
        <v>6</v>
      </c>
      <c r="AX219">
        <f t="shared" si="60"/>
        <v>14.333333333333334</v>
      </c>
      <c r="AY219">
        <f t="shared" si="61"/>
        <v>215</v>
      </c>
      <c r="AZ219">
        <f t="shared" si="75"/>
        <v>3.6666666666666665</v>
      </c>
      <c r="BA219">
        <f t="shared" si="74"/>
        <v>0</v>
      </c>
      <c r="BB219">
        <f t="shared" si="62"/>
        <v>0</v>
      </c>
      <c r="BC219">
        <f t="shared" si="63"/>
        <v>0</v>
      </c>
      <c r="BD219">
        <f t="shared" si="64"/>
        <v>0</v>
      </c>
      <c r="BE219">
        <f t="shared" si="65"/>
        <v>0</v>
      </c>
      <c r="BF219">
        <f t="shared" si="66"/>
        <v>0</v>
      </c>
      <c r="BG219">
        <f t="shared" si="67"/>
        <v>0</v>
      </c>
      <c r="BH219">
        <f t="shared" si="68"/>
        <v>0</v>
      </c>
      <c r="BI219">
        <f t="shared" si="69"/>
        <v>0</v>
      </c>
      <c r="BJ219">
        <f t="shared" si="70"/>
        <v>0</v>
      </c>
      <c r="BK219">
        <f t="shared" si="71"/>
        <v>0</v>
      </c>
      <c r="BL219">
        <f t="shared" si="72"/>
        <v>0</v>
      </c>
      <c r="BM219">
        <f t="shared" si="73"/>
        <v>0</v>
      </c>
    </row>
    <row r="220" spans="1:65" x14ac:dyDescent="0.25">
      <c r="A220">
        <v>19</v>
      </c>
      <c r="B220">
        <v>8</v>
      </c>
      <c r="C220" t="s">
        <v>62</v>
      </c>
      <c r="D220" t="s">
        <v>63</v>
      </c>
      <c r="E220" s="11">
        <v>41092</v>
      </c>
      <c r="F220" s="16" t="s">
        <v>69</v>
      </c>
      <c r="G220" s="17">
        <v>41095</v>
      </c>
      <c r="H220" s="15"/>
      <c r="I220" s="15">
        <v>5</v>
      </c>
      <c r="J220" s="16">
        <v>1</v>
      </c>
      <c r="K220" s="16">
        <v>2</v>
      </c>
      <c r="Q220">
        <v>5</v>
      </c>
      <c r="S220">
        <v>369</v>
      </c>
      <c r="T220">
        <v>63</v>
      </c>
      <c r="U220">
        <v>93</v>
      </c>
      <c r="V220">
        <v>226</v>
      </c>
      <c r="AL220">
        <f t="shared" si="51"/>
        <v>0</v>
      </c>
      <c r="AN220">
        <f t="shared" si="52"/>
        <v>0</v>
      </c>
      <c r="AP220">
        <f t="shared" si="53"/>
        <v>0</v>
      </c>
      <c r="AQ220">
        <f t="shared" si="54"/>
        <v>0</v>
      </c>
      <c r="AS220">
        <f t="shared" si="55"/>
        <v>0</v>
      </c>
      <c r="AT220">
        <f t="shared" si="56"/>
        <v>0.83333333333333337</v>
      </c>
      <c r="AU220">
        <f t="shared" si="57"/>
        <v>0</v>
      </c>
      <c r="AV220">
        <f t="shared" si="58"/>
        <v>61.5</v>
      </c>
      <c r="AW220">
        <f t="shared" si="59"/>
        <v>10.5</v>
      </c>
      <c r="AX220">
        <f t="shared" si="60"/>
        <v>15.5</v>
      </c>
      <c r="AY220">
        <f t="shared" si="61"/>
        <v>37.666666666666664</v>
      </c>
      <c r="AZ220">
        <f t="shared" si="75"/>
        <v>0</v>
      </c>
      <c r="BA220">
        <f t="shared" si="74"/>
        <v>0</v>
      </c>
      <c r="BB220">
        <f t="shared" si="62"/>
        <v>0</v>
      </c>
      <c r="BC220">
        <f t="shared" si="63"/>
        <v>0</v>
      </c>
      <c r="BD220">
        <f t="shared" si="64"/>
        <v>0</v>
      </c>
      <c r="BE220">
        <f t="shared" si="65"/>
        <v>0</v>
      </c>
      <c r="BF220">
        <f t="shared" si="66"/>
        <v>0</v>
      </c>
      <c r="BG220">
        <f t="shared" si="67"/>
        <v>0</v>
      </c>
      <c r="BH220">
        <f t="shared" si="68"/>
        <v>0</v>
      </c>
      <c r="BI220">
        <f t="shared" si="69"/>
        <v>0</v>
      </c>
      <c r="BJ220">
        <f t="shared" si="70"/>
        <v>0</v>
      </c>
      <c r="BK220">
        <f t="shared" si="71"/>
        <v>0</v>
      </c>
      <c r="BL220">
        <f t="shared" si="72"/>
        <v>0</v>
      </c>
      <c r="BM220">
        <f t="shared" si="73"/>
        <v>0</v>
      </c>
    </row>
    <row r="221" spans="1:65" x14ac:dyDescent="0.25">
      <c r="A221">
        <v>20</v>
      </c>
      <c r="B221">
        <v>9</v>
      </c>
      <c r="C221" t="s">
        <v>60</v>
      </c>
      <c r="D221" t="s">
        <v>63</v>
      </c>
      <c r="E221" s="11">
        <v>41092</v>
      </c>
      <c r="F221" s="16" t="s">
        <v>69</v>
      </c>
      <c r="G221" s="17">
        <v>41095</v>
      </c>
      <c r="H221" s="15"/>
      <c r="I221" s="15">
        <v>5</v>
      </c>
      <c r="J221" s="16">
        <v>1</v>
      </c>
      <c r="K221" s="16">
        <v>2</v>
      </c>
      <c r="Q221">
        <v>2</v>
      </c>
      <c r="S221">
        <v>62</v>
      </c>
      <c r="T221">
        <v>240</v>
      </c>
      <c r="U221">
        <v>78</v>
      </c>
      <c r="V221">
        <v>219</v>
      </c>
      <c r="AB221">
        <v>1</v>
      </c>
      <c r="AL221">
        <f t="shared" si="51"/>
        <v>0</v>
      </c>
      <c r="AN221">
        <f t="shared" si="52"/>
        <v>0</v>
      </c>
      <c r="AP221">
        <f t="shared" si="53"/>
        <v>0</v>
      </c>
      <c r="AQ221">
        <f t="shared" si="54"/>
        <v>0</v>
      </c>
      <c r="AS221">
        <f t="shared" si="55"/>
        <v>0</v>
      </c>
      <c r="AT221">
        <f t="shared" si="56"/>
        <v>0.33333333333333331</v>
      </c>
      <c r="AU221">
        <f t="shared" si="57"/>
        <v>0</v>
      </c>
      <c r="AV221">
        <f t="shared" si="58"/>
        <v>10.333333333333334</v>
      </c>
      <c r="AW221">
        <f t="shared" si="59"/>
        <v>40</v>
      </c>
      <c r="AX221">
        <f t="shared" si="60"/>
        <v>13</v>
      </c>
      <c r="AY221">
        <f t="shared" si="61"/>
        <v>36.5</v>
      </c>
      <c r="AZ221">
        <f t="shared" si="75"/>
        <v>0</v>
      </c>
      <c r="BA221">
        <f t="shared" si="74"/>
        <v>0</v>
      </c>
      <c r="BB221">
        <f t="shared" si="62"/>
        <v>0</v>
      </c>
      <c r="BC221">
        <f t="shared" si="63"/>
        <v>0</v>
      </c>
      <c r="BD221">
        <f t="shared" si="64"/>
        <v>0</v>
      </c>
      <c r="BE221">
        <f t="shared" si="65"/>
        <v>0.16666666666666666</v>
      </c>
      <c r="BF221">
        <f t="shared" si="66"/>
        <v>0</v>
      </c>
      <c r="BG221">
        <f t="shared" si="67"/>
        <v>0</v>
      </c>
      <c r="BH221">
        <f t="shared" si="68"/>
        <v>0</v>
      </c>
      <c r="BI221">
        <f t="shared" si="69"/>
        <v>0</v>
      </c>
      <c r="BJ221">
        <f t="shared" si="70"/>
        <v>0</v>
      </c>
      <c r="BK221">
        <f t="shared" si="71"/>
        <v>0</v>
      </c>
      <c r="BL221">
        <f t="shared" si="72"/>
        <v>0</v>
      </c>
      <c r="BM221">
        <f t="shared" si="73"/>
        <v>0</v>
      </c>
    </row>
    <row r="222" spans="1:65" x14ac:dyDescent="0.25">
      <c r="A222">
        <v>21</v>
      </c>
      <c r="B222">
        <v>5</v>
      </c>
      <c r="C222" t="s">
        <v>67</v>
      </c>
      <c r="D222" t="s">
        <v>61</v>
      </c>
      <c r="E222" s="11">
        <v>41092</v>
      </c>
      <c r="F222" s="16" t="s">
        <v>70</v>
      </c>
      <c r="G222" s="17">
        <v>41095</v>
      </c>
      <c r="H222" s="15"/>
      <c r="I222" s="12">
        <v>5</v>
      </c>
      <c r="J222">
        <v>1</v>
      </c>
      <c r="K222" s="16">
        <v>2</v>
      </c>
      <c r="M222">
        <v>1</v>
      </c>
      <c r="P222">
        <v>1</v>
      </c>
      <c r="Q222">
        <v>28</v>
      </c>
      <c r="S222">
        <v>119</v>
      </c>
      <c r="T222">
        <v>16</v>
      </c>
      <c r="U222">
        <v>94</v>
      </c>
      <c r="V222">
        <v>162</v>
      </c>
      <c r="AB222">
        <v>2</v>
      </c>
      <c r="AL222">
        <f t="shared" si="51"/>
        <v>0</v>
      </c>
      <c r="AN222">
        <f t="shared" si="52"/>
        <v>0.16666666666666666</v>
      </c>
      <c r="AP222">
        <f t="shared" si="53"/>
        <v>0</v>
      </c>
      <c r="AQ222">
        <f t="shared" si="54"/>
        <v>0</v>
      </c>
      <c r="AS222">
        <f t="shared" si="55"/>
        <v>0.16666666666666666</v>
      </c>
      <c r="AT222">
        <f t="shared" si="56"/>
        <v>4.666666666666667</v>
      </c>
      <c r="AU222">
        <f t="shared" si="57"/>
        <v>0</v>
      </c>
      <c r="AV222">
        <f t="shared" si="58"/>
        <v>19.833333333333332</v>
      </c>
      <c r="AW222">
        <f t="shared" si="59"/>
        <v>2.6666666666666665</v>
      </c>
      <c r="AX222">
        <f t="shared" si="60"/>
        <v>15.666666666666666</v>
      </c>
      <c r="AY222">
        <f t="shared" si="61"/>
        <v>27</v>
      </c>
      <c r="AZ222">
        <f t="shared" si="75"/>
        <v>0</v>
      </c>
      <c r="BA222">
        <f t="shared" si="74"/>
        <v>0</v>
      </c>
      <c r="BB222">
        <f t="shared" si="62"/>
        <v>0</v>
      </c>
      <c r="BC222">
        <f t="shared" si="63"/>
        <v>0</v>
      </c>
      <c r="BD222">
        <f t="shared" si="64"/>
        <v>0</v>
      </c>
      <c r="BE222">
        <f t="shared" si="65"/>
        <v>0.33333333333333331</v>
      </c>
      <c r="BF222">
        <f t="shared" si="66"/>
        <v>0</v>
      </c>
      <c r="BG222">
        <f t="shared" si="67"/>
        <v>0</v>
      </c>
      <c r="BH222">
        <f t="shared" si="68"/>
        <v>0</v>
      </c>
      <c r="BI222">
        <f t="shared" si="69"/>
        <v>0</v>
      </c>
      <c r="BJ222">
        <f t="shared" si="70"/>
        <v>0</v>
      </c>
      <c r="BK222">
        <f t="shared" si="71"/>
        <v>0</v>
      </c>
      <c r="BL222">
        <f t="shared" si="72"/>
        <v>0</v>
      </c>
      <c r="BM222">
        <f t="shared" si="73"/>
        <v>0</v>
      </c>
    </row>
    <row r="223" spans="1:65" x14ac:dyDescent="0.25">
      <c r="A223">
        <v>22</v>
      </c>
      <c r="B223">
        <v>2</v>
      </c>
      <c r="C223" t="s">
        <v>68</v>
      </c>
      <c r="D223" t="s">
        <v>61</v>
      </c>
      <c r="E223" s="11">
        <v>41092</v>
      </c>
      <c r="F223" s="16" t="s">
        <v>65</v>
      </c>
      <c r="G223" s="17">
        <v>41096</v>
      </c>
      <c r="H223" s="15"/>
      <c r="I223" s="15">
        <v>5</v>
      </c>
      <c r="J223" s="16">
        <v>1</v>
      </c>
      <c r="K223" s="16">
        <v>2</v>
      </c>
      <c r="L223" s="16">
        <v>6</v>
      </c>
      <c r="M223" s="16">
        <v>482</v>
      </c>
      <c r="P223">
        <v>15</v>
      </c>
      <c r="Q223">
        <v>445</v>
      </c>
      <c r="R223">
        <v>7</v>
      </c>
      <c r="S223">
        <v>85</v>
      </c>
      <c r="T223">
        <v>78</v>
      </c>
      <c r="U223">
        <v>23</v>
      </c>
      <c r="V223">
        <v>823</v>
      </c>
      <c r="W223">
        <v>36</v>
      </c>
      <c r="AF223">
        <v>6</v>
      </c>
      <c r="AL223">
        <f t="shared" si="51"/>
        <v>1</v>
      </c>
      <c r="AN223">
        <f t="shared" si="52"/>
        <v>80.333333333333329</v>
      </c>
      <c r="AP223">
        <f t="shared" si="53"/>
        <v>0</v>
      </c>
      <c r="AQ223">
        <f t="shared" si="54"/>
        <v>0</v>
      </c>
      <c r="AS223">
        <f t="shared" si="55"/>
        <v>2.5</v>
      </c>
      <c r="AT223">
        <f t="shared" si="56"/>
        <v>74.166666666666671</v>
      </c>
      <c r="AU223">
        <f t="shared" si="57"/>
        <v>1.1666666666666667</v>
      </c>
      <c r="AV223">
        <f t="shared" si="58"/>
        <v>14.166666666666666</v>
      </c>
      <c r="AW223">
        <f t="shared" si="59"/>
        <v>13</v>
      </c>
      <c r="AX223">
        <f t="shared" si="60"/>
        <v>3.8333333333333335</v>
      </c>
      <c r="AY223">
        <f t="shared" si="61"/>
        <v>137.16666666666666</v>
      </c>
      <c r="AZ223">
        <f t="shared" si="75"/>
        <v>6</v>
      </c>
      <c r="BA223">
        <f t="shared" si="74"/>
        <v>0</v>
      </c>
      <c r="BB223">
        <f t="shared" si="62"/>
        <v>0</v>
      </c>
      <c r="BC223">
        <f t="shared" si="63"/>
        <v>0</v>
      </c>
      <c r="BD223">
        <f t="shared" si="64"/>
        <v>0</v>
      </c>
      <c r="BE223">
        <f t="shared" si="65"/>
        <v>0</v>
      </c>
      <c r="BF223">
        <f t="shared" si="66"/>
        <v>0</v>
      </c>
      <c r="BG223">
        <f t="shared" si="67"/>
        <v>0</v>
      </c>
      <c r="BH223">
        <f t="shared" si="68"/>
        <v>0</v>
      </c>
      <c r="BI223">
        <f t="shared" si="69"/>
        <v>1</v>
      </c>
      <c r="BJ223">
        <f t="shared" si="70"/>
        <v>0</v>
      </c>
      <c r="BK223">
        <f t="shared" si="71"/>
        <v>0</v>
      </c>
      <c r="BL223">
        <f t="shared" si="72"/>
        <v>0</v>
      </c>
      <c r="BM223">
        <f t="shared" si="73"/>
        <v>0</v>
      </c>
    </row>
    <row r="224" spans="1:65" x14ac:dyDescent="0.25">
      <c r="A224">
        <v>23</v>
      </c>
      <c r="B224">
        <v>10</v>
      </c>
      <c r="C224" t="s">
        <v>67</v>
      </c>
      <c r="D224" t="s">
        <v>63</v>
      </c>
      <c r="E224" s="11">
        <v>41092</v>
      </c>
      <c r="F224" s="16" t="s">
        <v>70</v>
      </c>
      <c r="G224" s="17">
        <v>41095</v>
      </c>
      <c r="H224" s="15"/>
      <c r="I224" s="15">
        <v>5</v>
      </c>
      <c r="J224" s="16">
        <v>1</v>
      </c>
      <c r="K224" s="16">
        <v>2</v>
      </c>
      <c r="M224">
        <v>2</v>
      </c>
      <c r="P224">
        <v>1</v>
      </c>
      <c r="Q224">
        <v>41</v>
      </c>
      <c r="S224">
        <v>148</v>
      </c>
      <c r="T224">
        <v>6</v>
      </c>
      <c r="U224">
        <v>29</v>
      </c>
      <c r="V224">
        <v>79</v>
      </c>
      <c r="AB224">
        <v>1</v>
      </c>
      <c r="AL224">
        <f t="shared" si="51"/>
        <v>0</v>
      </c>
      <c r="AN224">
        <f t="shared" si="52"/>
        <v>0.33333333333333331</v>
      </c>
      <c r="AP224">
        <f t="shared" si="53"/>
        <v>0</v>
      </c>
      <c r="AQ224">
        <f t="shared" si="54"/>
        <v>0</v>
      </c>
      <c r="AS224">
        <f t="shared" si="55"/>
        <v>0.16666666666666666</v>
      </c>
      <c r="AT224">
        <f t="shared" si="56"/>
        <v>6.833333333333333</v>
      </c>
      <c r="AU224">
        <f t="shared" si="57"/>
        <v>0</v>
      </c>
      <c r="AV224">
        <f t="shared" si="58"/>
        <v>24.666666666666668</v>
      </c>
      <c r="AW224">
        <f t="shared" si="59"/>
        <v>1</v>
      </c>
      <c r="AX224">
        <f t="shared" si="60"/>
        <v>4.833333333333333</v>
      </c>
      <c r="AY224">
        <f t="shared" si="61"/>
        <v>13.166666666666666</v>
      </c>
      <c r="AZ224">
        <f t="shared" si="75"/>
        <v>0</v>
      </c>
      <c r="BA224">
        <f t="shared" si="74"/>
        <v>0</v>
      </c>
      <c r="BB224">
        <f t="shared" si="62"/>
        <v>0</v>
      </c>
      <c r="BC224">
        <f t="shared" si="63"/>
        <v>0</v>
      </c>
      <c r="BD224">
        <f t="shared" si="64"/>
        <v>0</v>
      </c>
      <c r="BE224">
        <f t="shared" si="65"/>
        <v>0.16666666666666666</v>
      </c>
      <c r="BF224">
        <f t="shared" si="66"/>
        <v>0</v>
      </c>
      <c r="BG224">
        <f t="shared" si="67"/>
        <v>0</v>
      </c>
      <c r="BH224">
        <f t="shared" si="68"/>
        <v>0</v>
      </c>
      <c r="BI224">
        <f t="shared" si="69"/>
        <v>0</v>
      </c>
      <c r="BJ224">
        <f t="shared" si="70"/>
        <v>0</v>
      </c>
      <c r="BK224">
        <f t="shared" si="71"/>
        <v>0</v>
      </c>
      <c r="BL224">
        <f t="shared" si="72"/>
        <v>0</v>
      </c>
      <c r="BM224">
        <f t="shared" si="73"/>
        <v>0</v>
      </c>
    </row>
    <row r="225" spans="1:65" x14ac:dyDescent="0.25">
      <c r="A225">
        <v>24</v>
      </c>
      <c r="B225">
        <v>5</v>
      </c>
      <c r="C225" t="s">
        <v>67</v>
      </c>
      <c r="D225" t="s">
        <v>61</v>
      </c>
      <c r="E225" s="11">
        <v>41092</v>
      </c>
      <c r="F225" s="16" t="s">
        <v>69</v>
      </c>
      <c r="G225" s="17">
        <v>41095</v>
      </c>
      <c r="H225" s="15"/>
      <c r="I225" s="15">
        <v>5</v>
      </c>
      <c r="J225" s="16">
        <v>0</v>
      </c>
      <c r="K225" s="16">
        <v>1</v>
      </c>
      <c r="M225">
        <v>7</v>
      </c>
      <c r="P225">
        <v>2</v>
      </c>
      <c r="Q225">
        <v>69</v>
      </c>
      <c r="S225">
        <v>216</v>
      </c>
      <c r="T225">
        <v>14</v>
      </c>
      <c r="U225">
        <v>4</v>
      </c>
      <c r="V225">
        <v>98</v>
      </c>
      <c r="AB225">
        <v>1</v>
      </c>
      <c r="AL225">
        <f t="shared" si="51"/>
        <v>0</v>
      </c>
      <c r="AN225">
        <f t="shared" si="52"/>
        <v>0.58333333333333337</v>
      </c>
      <c r="AP225">
        <f t="shared" si="53"/>
        <v>0</v>
      </c>
      <c r="AQ225">
        <f t="shared" si="54"/>
        <v>0</v>
      </c>
      <c r="AS225">
        <f t="shared" si="55"/>
        <v>0.16666666666666666</v>
      </c>
      <c r="AT225">
        <f t="shared" si="56"/>
        <v>5.75</v>
      </c>
      <c r="AU225">
        <f t="shared" si="57"/>
        <v>0</v>
      </c>
      <c r="AV225">
        <f t="shared" si="58"/>
        <v>18</v>
      </c>
      <c r="AW225">
        <f t="shared" si="59"/>
        <v>1.1666666666666667</v>
      </c>
      <c r="AX225">
        <f t="shared" si="60"/>
        <v>0.33333333333333331</v>
      </c>
      <c r="AY225">
        <f t="shared" si="61"/>
        <v>8.1666666666666661</v>
      </c>
      <c r="AZ225">
        <f t="shared" si="75"/>
        <v>0</v>
      </c>
      <c r="BA225">
        <f t="shared" si="74"/>
        <v>0</v>
      </c>
      <c r="BB225">
        <f t="shared" si="62"/>
        <v>0</v>
      </c>
      <c r="BC225">
        <f t="shared" si="63"/>
        <v>0</v>
      </c>
      <c r="BD225">
        <f t="shared" si="64"/>
        <v>0</v>
      </c>
      <c r="BE225">
        <f t="shared" si="65"/>
        <v>8.3333333333333329E-2</v>
      </c>
      <c r="BF225">
        <f t="shared" si="66"/>
        <v>0</v>
      </c>
      <c r="BG225">
        <f t="shared" si="67"/>
        <v>0</v>
      </c>
      <c r="BH225">
        <f t="shared" si="68"/>
        <v>0</v>
      </c>
      <c r="BI225">
        <f t="shared" si="69"/>
        <v>0</v>
      </c>
      <c r="BJ225">
        <f t="shared" si="70"/>
        <v>0</v>
      </c>
      <c r="BK225">
        <f t="shared" si="71"/>
        <v>0</v>
      </c>
      <c r="BL225">
        <f t="shared" si="72"/>
        <v>0</v>
      </c>
      <c r="BM225">
        <f t="shared" si="73"/>
        <v>0</v>
      </c>
    </row>
    <row r="226" spans="1:65" x14ac:dyDescent="0.25">
      <c r="A226">
        <v>25</v>
      </c>
      <c r="B226">
        <v>9</v>
      </c>
      <c r="C226" t="s">
        <v>60</v>
      </c>
      <c r="D226" t="s">
        <v>63</v>
      </c>
      <c r="E226" s="11">
        <v>41092</v>
      </c>
      <c r="F226" s="16" t="s">
        <v>70</v>
      </c>
      <c r="G226" s="17">
        <v>41095</v>
      </c>
      <c r="H226" s="15"/>
      <c r="I226" s="12">
        <v>5</v>
      </c>
      <c r="J226" s="16">
        <v>1</v>
      </c>
      <c r="K226" s="16">
        <v>2</v>
      </c>
      <c r="Q226">
        <v>14</v>
      </c>
      <c r="S226">
        <v>144</v>
      </c>
      <c r="T226">
        <v>3</v>
      </c>
      <c r="U226">
        <v>61</v>
      </c>
      <c r="V226">
        <v>95</v>
      </c>
      <c r="AB226">
        <v>1</v>
      </c>
      <c r="AL226">
        <f t="shared" si="51"/>
        <v>0</v>
      </c>
      <c r="AN226">
        <f t="shared" si="52"/>
        <v>0</v>
      </c>
      <c r="AP226">
        <f t="shared" si="53"/>
        <v>0</v>
      </c>
      <c r="AQ226">
        <f t="shared" si="54"/>
        <v>0</v>
      </c>
      <c r="AS226">
        <f t="shared" si="55"/>
        <v>0</v>
      </c>
      <c r="AT226">
        <f t="shared" si="56"/>
        <v>2.3333333333333335</v>
      </c>
      <c r="AU226">
        <f t="shared" si="57"/>
        <v>0</v>
      </c>
      <c r="AV226">
        <f t="shared" si="58"/>
        <v>24</v>
      </c>
      <c r="AW226">
        <f t="shared" si="59"/>
        <v>0.5</v>
      </c>
      <c r="AX226">
        <f t="shared" si="60"/>
        <v>10.166666666666666</v>
      </c>
      <c r="AY226">
        <f t="shared" si="61"/>
        <v>15.833333333333334</v>
      </c>
      <c r="AZ226">
        <f t="shared" si="75"/>
        <v>0</v>
      </c>
      <c r="BA226">
        <f t="shared" si="74"/>
        <v>0</v>
      </c>
      <c r="BB226">
        <f t="shared" si="62"/>
        <v>0</v>
      </c>
      <c r="BC226">
        <f t="shared" si="63"/>
        <v>0</v>
      </c>
      <c r="BD226">
        <f t="shared" si="64"/>
        <v>0</v>
      </c>
      <c r="BE226">
        <f t="shared" si="65"/>
        <v>0.16666666666666666</v>
      </c>
      <c r="BF226">
        <f t="shared" si="66"/>
        <v>0</v>
      </c>
      <c r="BG226">
        <f t="shared" si="67"/>
        <v>0</v>
      </c>
      <c r="BH226">
        <f t="shared" si="68"/>
        <v>0</v>
      </c>
      <c r="BI226">
        <f t="shared" si="69"/>
        <v>0</v>
      </c>
      <c r="BJ226">
        <f t="shared" si="70"/>
        <v>0</v>
      </c>
      <c r="BK226">
        <f t="shared" si="71"/>
        <v>0</v>
      </c>
      <c r="BL226">
        <f t="shared" si="72"/>
        <v>0</v>
      </c>
      <c r="BM226">
        <f t="shared" si="73"/>
        <v>0</v>
      </c>
    </row>
    <row r="227" spans="1:65" x14ac:dyDescent="0.25">
      <c r="A227">
        <v>26</v>
      </c>
      <c r="B227">
        <v>3</v>
      </c>
      <c r="C227" t="s">
        <v>62</v>
      </c>
      <c r="D227" t="s">
        <v>61</v>
      </c>
      <c r="E227" s="11">
        <v>41092</v>
      </c>
      <c r="F227" s="16" t="s">
        <v>69</v>
      </c>
      <c r="G227" s="17">
        <v>41095</v>
      </c>
      <c r="H227" s="15"/>
      <c r="I227" s="15">
        <v>5</v>
      </c>
      <c r="J227" s="16">
        <v>1</v>
      </c>
      <c r="K227" s="16">
        <v>2</v>
      </c>
      <c r="P227">
        <v>6</v>
      </c>
      <c r="Q227">
        <v>72</v>
      </c>
      <c r="S227">
        <v>269</v>
      </c>
      <c r="T227">
        <v>43</v>
      </c>
      <c r="U227">
        <v>54</v>
      </c>
      <c r="V227">
        <v>128</v>
      </c>
      <c r="AB227">
        <v>4</v>
      </c>
      <c r="AL227">
        <f t="shared" si="51"/>
        <v>0</v>
      </c>
      <c r="AN227">
        <f t="shared" si="52"/>
        <v>0</v>
      </c>
      <c r="AP227">
        <f t="shared" si="53"/>
        <v>0</v>
      </c>
      <c r="AQ227">
        <f t="shared" si="54"/>
        <v>0</v>
      </c>
      <c r="AS227">
        <f t="shared" si="55"/>
        <v>1</v>
      </c>
      <c r="AT227">
        <f t="shared" si="56"/>
        <v>12</v>
      </c>
      <c r="AU227">
        <f t="shared" si="57"/>
        <v>0</v>
      </c>
      <c r="AV227">
        <f t="shared" si="58"/>
        <v>44.833333333333336</v>
      </c>
      <c r="AW227">
        <f t="shared" si="59"/>
        <v>7.166666666666667</v>
      </c>
      <c r="AX227">
        <f t="shared" si="60"/>
        <v>9</v>
      </c>
      <c r="AY227">
        <f t="shared" si="61"/>
        <v>21.333333333333332</v>
      </c>
      <c r="AZ227">
        <f t="shared" si="75"/>
        <v>0</v>
      </c>
      <c r="BA227">
        <f t="shared" si="74"/>
        <v>0</v>
      </c>
      <c r="BB227">
        <f t="shared" si="62"/>
        <v>0</v>
      </c>
      <c r="BC227">
        <f t="shared" si="63"/>
        <v>0</v>
      </c>
      <c r="BD227">
        <f t="shared" si="64"/>
        <v>0</v>
      </c>
      <c r="BE227">
        <f t="shared" si="65"/>
        <v>0.66666666666666663</v>
      </c>
      <c r="BF227">
        <f t="shared" si="66"/>
        <v>0</v>
      </c>
      <c r="BG227">
        <f t="shared" si="67"/>
        <v>0</v>
      </c>
      <c r="BH227">
        <f t="shared" si="68"/>
        <v>0</v>
      </c>
      <c r="BI227">
        <f t="shared" si="69"/>
        <v>0</v>
      </c>
      <c r="BJ227">
        <f t="shared" si="70"/>
        <v>0</v>
      </c>
      <c r="BK227">
        <f t="shared" si="71"/>
        <v>0</v>
      </c>
      <c r="BL227">
        <f t="shared" si="72"/>
        <v>0</v>
      </c>
      <c r="BM227">
        <f t="shared" si="73"/>
        <v>0</v>
      </c>
    </row>
    <row r="228" spans="1:65" x14ac:dyDescent="0.25">
      <c r="A228">
        <v>27</v>
      </c>
      <c r="B228">
        <v>7</v>
      </c>
      <c r="C228" t="s">
        <v>68</v>
      </c>
      <c r="D228" t="s">
        <v>63</v>
      </c>
      <c r="E228" s="11">
        <v>41092</v>
      </c>
      <c r="F228" s="15" t="s">
        <v>65</v>
      </c>
      <c r="G228" s="17">
        <v>41093</v>
      </c>
      <c r="H228" s="15"/>
      <c r="I228" s="15">
        <v>5</v>
      </c>
      <c r="J228" s="16">
        <v>1</v>
      </c>
      <c r="K228" s="16">
        <v>2</v>
      </c>
      <c r="M228">
        <v>111</v>
      </c>
      <c r="P228">
        <v>200</v>
      </c>
      <c r="Q228">
        <v>99</v>
      </c>
      <c r="R228">
        <v>4</v>
      </c>
      <c r="S228">
        <v>32</v>
      </c>
      <c r="T228">
        <v>126</v>
      </c>
      <c r="U228">
        <v>25</v>
      </c>
      <c r="V228">
        <v>632</v>
      </c>
      <c r="AB228">
        <v>2</v>
      </c>
      <c r="AL228">
        <f t="shared" si="51"/>
        <v>0</v>
      </c>
      <c r="AN228">
        <f t="shared" si="52"/>
        <v>18.5</v>
      </c>
      <c r="AP228">
        <f t="shared" si="53"/>
        <v>0</v>
      </c>
      <c r="AQ228">
        <f t="shared" si="54"/>
        <v>0</v>
      </c>
      <c r="AS228">
        <f t="shared" si="55"/>
        <v>33.333333333333336</v>
      </c>
      <c r="AT228">
        <f t="shared" si="56"/>
        <v>16.5</v>
      </c>
      <c r="AU228">
        <f t="shared" si="57"/>
        <v>0.66666666666666663</v>
      </c>
      <c r="AV228">
        <f t="shared" si="58"/>
        <v>5.333333333333333</v>
      </c>
      <c r="AW228">
        <f t="shared" si="59"/>
        <v>21</v>
      </c>
      <c r="AX228">
        <f t="shared" si="60"/>
        <v>4.166666666666667</v>
      </c>
      <c r="AY228">
        <f t="shared" si="61"/>
        <v>105.33333333333333</v>
      </c>
      <c r="AZ228">
        <f t="shared" si="75"/>
        <v>0</v>
      </c>
      <c r="BA228">
        <f t="shared" si="74"/>
        <v>0</v>
      </c>
      <c r="BB228">
        <f t="shared" si="62"/>
        <v>0</v>
      </c>
      <c r="BC228">
        <f t="shared" si="63"/>
        <v>0</v>
      </c>
      <c r="BD228">
        <f t="shared" si="64"/>
        <v>0</v>
      </c>
      <c r="BE228">
        <f t="shared" si="65"/>
        <v>0.33333333333333331</v>
      </c>
      <c r="BF228">
        <f t="shared" si="66"/>
        <v>0</v>
      </c>
      <c r="BG228">
        <f t="shared" si="67"/>
        <v>0</v>
      </c>
      <c r="BH228">
        <f t="shared" si="68"/>
        <v>0</v>
      </c>
      <c r="BI228">
        <f t="shared" si="69"/>
        <v>0</v>
      </c>
      <c r="BJ228">
        <f t="shared" si="70"/>
        <v>0</v>
      </c>
      <c r="BK228">
        <f t="shared" si="71"/>
        <v>0</v>
      </c>
      <c r="BL228">
        <f t="shared" si="72"/>
        <v>0</v>
      </c>
      <c r="BM228">
        <f t="shared" si="73"/>
        <v>0</v>
      </c>
    </row>
    <row r="229" spans="1:65" x14ac:dyDescent="0.25">
      <c r="A229">
        <v>28</v>
      </c>
      <c r="B229">
        <v>10</v>
      </c>
      <c r="C229" t="s">
        <v>67</v>
      </c>
      <c r="D229" t="s">
        <v>63</v>
      </c>
      <c r="E229" s="11">
        <v>41092</v>
      </c>
      <c r="F229" s="16" t="s">
        <v>70</v>
      </c>
      <c r="G229" s="17">
        <v>41095</v>
      </c>
      <c r="H229" s="15"/>
      <c r="I229" s="15">
        <v>5</v>
      </c>
      <c r="J229" s="16">
        <v>2</v>
      </c>
      <c r="K229" s="16">
        <v>4</v>
      </c>
      <c r="M229">
        <v>1</v>
      </c>
      <c r="Q229">
        <v>14</v>
      </c>
      <c r="S229">
        <v>7</v>
      </c>
      <c r="T229">
        <v>2</v>
      </c>
      <c r="U229">
        <v>29</v>
      </c>
      <c r="V229">
        <v>58</v>
      </c>
      <c r="AB229">
        <v>2</v>
      </c>
      <c r="AL229">
        <f t="shared" si="51"/>
        <v>0</v>
      </c>
      <c r="AN229">
        <f t="shared" si="52"/>
        <v>0.33333333333333331</v>
      </c>
      <c r="AP229">
        <f t="shared" si="53"/>
        <v>0</v>
      </c>
      <c r="AQ229">
        <f t="shared" si="54"/>
        <v>0</v>
      </c>
      <c r="AS229">
        <f t="shared" si="55"/>
        <v>0</v>
      </c>
      <c r="AT229">
        <f t="shared" si="56"/>
        <v>4.666666666666667</v>
      </c>
      <c r="AU229">
        <f t="shared" si="57"/>
        <v>0</v>
      </c>
      <c r="AV229">
        <f t="shared" si="58"/>
        <v>2.3333333333333335</v>
      </c>
      <c r="AW229">
        <f t="shared" si="59"/>
        <v>0.66666666666666663</v>
      </c>
      <c r="AX229">
        <f t="shared" si="60"/>
        <v>9.6666666666666661</v>
      </c>
      <c r="AY229">
        <f t="shared" si="61"/>
        <v>19.333333333333332</v>
      </c>
      <c r="AZ229">
        <f t="shared" si="75"/>
        <v>0</v>
      </c>
      <c r="BA229">
        <f t="shared" si="74"/>
        <v>0</v>
      </c>
      <c r="BB229">
        <f t="shared" si="62"/>
        <v>0</v>
      </c>
      <c r="BC229">
        <f t="shared" si="63"/>
        <v>0</v>
      </c>
      <c r="BD229">
        <f t="shared" si="64"/>
        <v>0</v>
      </c>
      <c r="BE229">
        <f t="shared" si="65"/>
        <v>0.66666666666666663</v>
      </c>
      <c r="BF229">
        <f t="shared" si="66"/>
        <v>0</v>
      </c>
      <c r="BG229">
        <f t="shared" si="67"/>
        <v>0</v>
      </c>
      <c r="BH229">
        <f t="shared" si="68"/>
        <v>0</v>
      </c>
      <c r="BI229">
        <f t="shared" si="69"/>
        <v>0</v>
      </c>
      <c r="BJ229">
        <f t="shared" si="70"/>
        <v>0</v>
      </c>
      <c r="BK229">
        <f t="shared" si="71"/>
        <v>0</v>
      </c>
      <c r="BL229">
        <f t="shared" si="72"/>
        <v>0</v>
      </c>
      <c r="BM229">
        <f t="shared" si="73"/>
        <v>0</v>
      </c>
    </row>
    <row r="230" spans="1:65" x14ac:dyDescent="0.25">
      <c r="A230">
        <v>29</v>
      </c>
      <c r="B230">
        <v>8</v>
      </c>
      <c r="C230" t="s">
        <v>62</v>
      </c>
      <c r="D230" t="s">
        <v>63</v>
      </c>
      <c r="E230" s="11">
        <v>41092</v>
      </c>
      <c r="F230" s="15" t="s">
        <v>65</v>
      </c>
      <c r="G230" s="17">
        <v>41093</v>
      </c>
      <c r="H230" s="15"/>
      <c r="I230" s="12">
        <v>5</v>
      </c>
      <c r="J230">
        <v>0</v>
      </c>
      <c r="K230" s="16">
        <v>1</v>
      </c>
      <c r="P230">
        <v>8</v>
      </c>
      <c r="Q230">
        <v>64</v>
      </c>
      <c r="S230">
        <v>464</v>
      </c>
      <c r="T230">
        <v>136</v>
      </c>
      <c r="U230">
        <v>108</v>
      </c>
      <c r="V230">
        <v>1144</v>
      </c>
      <c r="AL230">
        <f t="shared" si="51"/>
        <v>0</v>
      </c>
      <c r="AN230">
        <f t="shared" si="52"/>
        <v>0</v>
      </c>
      <c r="AP230">
        <f t="shared" si="53"/>
        <v>0</v>
      </c>
      <c r="AQ230">
        <f t="shared" si="54"/>
        <v>0</v>
      </c>
      <c r="AS230">
        <f t="shared" si="55"/>
        <v>0.66666666666666663</v>
      </c>
      <c r="AT230">
        <f t="shared" si="56"/>
        <v>5.333333333333333</v>
      </c>
      <c r="AU230">
        <f t="shared" si="57"/>
        <v>0</v>
      </c>
      <c r="AV230">
        <f t="shared" si="58"/>
        <v>38.666666666666664</v>
      </c>
      <c r="AW230">
        <f t="shared" si="59"/>
        <v>11.333333333333334</v>
      </c>
      <c r="AX230">
        <f t="shared" si="60"/>
        <v>9</v>
      </c>
      <c r="AY230">
        <f t="shared" si="61"/>
        <v>95.333333333333329</v>
      </c>
      <c r="AZ230">
        <f t="shared" si="75"/>
        <v>0</v>
      </c>
      <c r="BA230">
        <f t="shared" si="74"/>
        <v>0</v>
      </c>
      <c r="BB230">
        <f t="shared" si="62"/>
        <v>0</v>
      </c>
      <c r="BC230">
        <f t="shared" si="63"/>
        <v>0</v>
      </c>
      <c r="BD230">
        <f t="shared" si="64"/>
        <v>0</v>
      </c>
      <c r="BE230">
        <f t="shared" si="65"/>
        <v>0</v>
      </c>
      <c r="BF230">
        <f t="shared" si="66"/>
        <v>0</v>
      </c>
      <c r="BG230">
        <f t="shared" si="67"/>
        <v>0</v>
      </c>
      <c r="BH230">
        <f t="shared" si="68"/>
        <v>0</v>
      </c>
      <c r="BI230">
        <f t="shared" si="69"/>
        <v>0</v>
      </c>
      <c r="BJ230">
        <f t="shared" si="70"/>
        <v>0</v>
      </c>
      <c r="BK230">
        <f t="shared" si="71"/>
        <v>0</v>
      </c>
      <c r="BL230">
        <f t="shared" si="72"/>
        <v>0</v>
      </c>
      <c r="BM230">
        <f t="shared" si="73"/>
        <v>0</v>
      </c>
    </row>
    <row r="231" spans="1:65" x14ac:dyDescent="0.25">
      <c r="A231">
        <v>30</v>
      </c>
      <c r="B231">
        <v>6</v>
      </c>
      <c r="C231" t="s">
        <v>64</v>
      </c>
      <c r="D231" t="s">
        <v>63</v>
      </c>
      <c r="E231" s="11">
        <v>41092</v>
      </c>
      <c r="F231" s="16" t="s">
        <v>70</v>
      </c>
      <c r="G231" s="17">
        <v>41100</v>
      </c>
      <c r="H231" s="15"/>
      <c r="I231" s="15">
        <v>5</v>
      </c>
      <c r="J231" s="16">
        <v>2</v>
      </c>
      <c r="K231" s="16">
        <v>4</v>
      </c>
      <c r="M231">
        <v>15</v>
      </c>
      <c r="N231">
        <v>3</v>
      </c>
      <c r="P231">
        <v>61</v>
      </c>
      <c r="Q231">
        <v>66</v>
      </c>
      <c r="S231">
        <v>18</v>
      </c>
      <c r="T231">
        <v>8</v>
      </c>
      <c r="U231">
        <v>19</v>
      </c>
      <c r="V231">
        <v>235</v>
      </c>
      <c r="W231">
        <v>7</v>
      </c>
      <c r="AF231">
        <v>1</v>
      </c>
      <c r="AL231">
        <f t="shared" si="51"/>
        <v>0</v>
      </c>
      <c r="AN231">
        <f t="shared" si="52"/>
        <v>5</v>
      </c>
      <c r="AP231">
        <f t="shared" si="53"/>
        <v>1</v>
      </c>
      <c r="AQ231">
        <f t="shared" si="54"/>
        <v>0</v>
      </c>
      <c r="AS231">
        <f t="shared" si="55"/>
        <v>20.333333333333332</v>
      </c>
      <c r="AT231">
        <f t="shared" si="56"/>
        <v>22</v>
      </c>
      <c r="AU231">
        <f t="shared" si="57"/>
        <v>0</v>
      </c>
      <c r="AV231">
        <f t="shared" si="58"/>
        <v>6</v>
      </c>
      <c r="AW231">
        <f t="shared" si="59"/>
        <v>2.6666666666666665</v>
      </c>
      <c r="AX231">
        <f t="shared" si="60"/>
        <v>6.333333333333333</v>
      </c>
      <c r="AY231">
        <f t="shared" si="61"/>
        <v>78.333333333333329</v>
      </c>
      <c r="AZ231">
        <f t="shared" si="75"/>
        <v>2.3333333333333335</v>
      </c>
      <c r="BA231">
        <f t="shared" si="74"/>
        <v>0</v>
      </c>
      <c r="BB231">
        <f t="shared" si="62"/>
        <v>0</v>
      </c>
      <c r="BC231">
        <f t="shared" si="63"/>
        <v>0</v>
      </c>
      <c r="BD231">
        <f t="shared" si="64"/>
        <v>0</v>
      </c>
      <c r="BE231">
        <f t="shared" si="65"/>
        <v>0</v>
      </c>
      <c r="BF231">
        <f t="shared" si="66"/>
        <v>0</v>
      </c>
      <c r="BG231">
        <f t="shared" si="67"/>
        <v>0</v>
      </c>
      <c r="BH231">
        <f t="shared" si="68"/>
        <v>0</v>
      </c>
      <c r="BI231">
        <f t="shared" si="69"/>
        <v>0.33333333333333331</v>
      </c>
      <c r="BJ231">
        <f t="shared" si="70"/>
        <v>0</v>
      </c>
      <c r="BK231">
        <f t="shared" si="71"/>
        <v>0</v>
      </c>
      <c r="BL231">
        <f t="shared" si="72"/>
        <v>0</v>
      </c>
      <c r="BM231">
        <f t="shared" si="73"/>
        <v>0</v>
      </c>
    </row>
    <row r="232" spans="1:65" x14ac:dyDescent="0.25">
      <c r="A232">
        <v>31</v>
      </c>
      <c r="B232">
        <v>2</v>
      </c>
      <c r="C232" t="s">
        <v>68</v>
      </c>
      <c r="D232" t="s">
        <v>61</v>
      </c>
      <c r="E232" s="11">
        <v>41092</v>
      </c>
      <c r="F232" s="16" t="s">
        <v>70</v>
      </c>
      <c r="G232" s="17">
        <v>41100</v>
      </c>
      <c r="H232" s="15"/>
      <c r="I232" s="15">
        <v>5</v>
      </c>
      <c r="J232" s="16">
        <v>4</v>
      </c>
      <c r="K232" s="16">
        <v>16</v>
      </c>
      <c r="M232">
        <v>7</v>
      </c>
      <c r="P232">
        <v>3</v>
      </c>
      <c r="Q232">
        <v>819</v>
      </c>
      <c r="S232">
        <v>25</v>
      </c>
      <c r="T232">
        <v>1</v>
      </c>
      <c r="U232">
        <v>4</v>
      </c>
      <c r="V232">
        <v>9</v>
      </c>
      <c r="AB232">
        <v>1</v>
      </c>
      <c r="AL232">
        <f t="shared" si="51"/>
        <v>0</v>
      </c>
      <c r="AN232">
        <f t="shared" si="52"/>
        <v>9.3333333333333339</v>
      </c>
      <c r="AP232">
        <f t="shared" si="53"/>
        <v>0</v>
      </c>
      <c r="AQ232">
        <f t="shared" si="54"/>
        <v>0</v>
      </c>
      <c r="AS232">
        <f t="shared" si="55"/>
        <v>4</v>
      </c>
      <c r="AT232">
        <f t="shared" si="56"/>
        <v>1092</v>
      </c>
      <c r="AU232">
        <f t="shared" si="57"/>
        <v>0</v>
      </c>
      <c r="AV232">
        <f t="shared" si="58"/>
        <v>33.333333333333336</v>
      </c>
      <c r="AW232">
        <f t="shared" si="59"/>
        <v>1.3333333333333333</v>
      </c>
      <c r="AX232">
        <f t="shared" si="60"/>
        <v>5.333333333333333</v>
      </c>
      <c r="AY232">
        <f t="shared" si="61"/>
        <v>12</v>
      </c>
      <c r="AZ232">
        <f t="shared" si="75"/>
        <v>0</v>
      </c>
      <c r="BA232">
        <f t="shared" si="74"/>
        <v>0</v>
      </c>
      <c r="BB232">
        <f t="shared" si="62"/>
        <v>0</v>
      </c>
      <c r="BC232">
        <f t="shared" si="63"/>
        <v>0</v>
      </c>
      <c r="BD232">
        <f t="shared" si="64"/>
        <v>0</v>
      </c>
      <c r="BE232">
        <f t="shared" si="65"/>
        <v>1.3333333333333333</v>
      </c>
      <c r="BF232">
        <f t="shared" si="66"/>
        <v>0</v>
      </c>
      <c r="BG232">
        <f t="shared" si="67"/>
        <v>0</v>
      </c>
      <c r="BH232">
        <f t="shared" si="68"/>
        <v>0</v>
      </c>
      <c r="BI232">
        <f t="shared" si="69"/>
        <v>0</v>
      </c>
      <c r="BJ232">
        <f t="shared" si="70"/>
        <v>0</v>
      </c>
      <c r="BK232">
        <f t="shared" si="71"/>
        <v>0</v>
      </c>
      <c r="BL232">
        <f t="shared" si="72"/>
        <v>0</v>
      </c>
      <c r="BM232">
        <f t="shared" si="73"/>
        <v>0</v>
      </c>
    </row>
    <row r="233" spans="1:65" x14ac:dyDescent="0.25">
      <c r="A233">
        <v>32</v>
      </c>
      <c r="B233">
        <v>9</v>
      </c>
      <c r="C233" t="s">
        <v>60</v>
      </c>
      <c r="D233" t="s">
        <v>63</v>
      </c>
      <c r="E233" s="11">
        <v>41092</v>
      </c>
      <c r="F233" s="16" t="s">
        <v>69</v>
      </c>
      <c r="G233" s="17">
        <v>41095</v>
      </c>
      <c r="H233" s="15"/>
      <c r="I233" s="15">
        <v>5</v>
      </c>
      <c r="J233" s="16">
        <v>0</v>
      </c>
      <c r="K233" s="16">
        <v>1</v>
      </c>
      <c r="Q233">
        <v>3</v>
      </c>
      <c r="S233">
        <v>314</v>
      </c>
      <c r="T233">
        <v>118</v>
      </c>
      <c r="U233">
        <v>141</v>
      </c>
      <c r="V233">
        <v>434</v>
      </c>
      <c r="AL233">
        <f t="shared" si="51"/>
        <v>0</v>
      </c>
      <c r="AN233">
        <f t="shared" si="52"/>
        <v>0</v>
      </c>
      <c r="AP233">
        <f t="shared" si="53"/>
        <v>0</v>
      </c>
      <c r="AQ233">
        <f t="shared" si="54"/>
        <v>0</v>
      </c>
      <c r="AS233">
        <f t="shared" si="55"/>
        <v>0</v>
      </c>
      <c r="AT233">
        <f t="shared" si="56"/>
        <v>0.25</v>
      </c>
      <c r="AU233">
        <f t="shared" si="57"/>
        <v>0</v>
      </c>
      <c r="AV233">
        <f t="shared" si="58"/>
        <v>26.166666666666668</v>
      </c>
      <c r="AW233">
        <f t="shared" si="59"/>
        <v>9.8333333333333339</v>
      </c>
      <c r="AX233">
        <f t="shared" si="60"/>
        <v>11.75</v>
      </c>
      <c r="AY233">
        <f t="shared" si="61"/>
        <v>36.166666666666664</v>
      </c>
      <c r="AZ233">
        <f t="shared" si="75"/>
        <v>0</v>
      </c>
      <c r="BA233">
        <f t="shared" si="74"/>
        <v>0</v>
      </c>
      <c r="BB233">
        <f t="shared" si="62"/>
        <v>0</v>
      </c>
      <c r="BC233">
        <f t="shared" si="63"/>
        <v>0</v>
      </c>
      <c r="BD233">
        <f t="shared" si="64"/>
        <v>0</v>
      </c>
      <c r="BE233">
        <f t="shared" si="65"/>
        <v>0</v>
      </c>
      <c r="BF233">
        <f t="shared" si="66"/>
        <v>0</v>
      </c>
      <c r="BG233">
        <f t="shared" si="67"/>
        <v>0</v>
      </c>
      <c r="BH233">
        <f t="shared" si="68"/>
        <v>0</v>
      </c>
      <c r="BI233">
        <f t="shared" si="69"/>
        <v>0</v>
      </c>
      <c r="BJ233">
        <f t="shared" si="70"/>
        <v>0</v>
      </c>
      <c r="BK233">
        <f t="shared" si="71"/>
        <v>0</v>
      </c>
      <c r="BL233">
        <f t="shared" si="72"/>
        <v>0</v>
      </c>
      <c r="BM233">
        <f t="shared" si="73"/>
        <v>0</v>
      </c>
    </row>
    <row r="234" spans="1:65" x14ac:dyDescent="0.25">
      <c r="A234">
        <v>33</v>
      </c>
      <c r="B234">
        <v>10</v>
      </c>
      <c r="C234" t="s">
        <v>67</v>
      </c>
      <c r="D234" t="s">
        <v>63</v>
      </c>
      <c r="E234" s="11">
        <v>41092</v>
      </c>
      <c r="F234" s="16" t="s">
        <v>70</v>
      </c>
      <c r="G234" s="17">
        <v>41096</v>
      </c>
      <c r="H234" s="15"/>
      <c r="I234" s="12">
        <v>5</v>
      </c>
      <c r="J234" s="16">
        <v>2</v>
      </c>
      <c r="K234" s="16">
        <v>4</v>
      </c>
      <c r="Q234">
        <v>20</v>
      </c>
      <c r="R234">
        <v>1</v>
      </c>
      <c r="S234">
        <v>164</v>
      </c>
      <c r="T234">
        <v>15</v>
      </c>
      <c r="U234">
        <v>139</v>
      </c>
      <c r="V234">
        <v>54</v>
      </c>
      <c r="AL234">
        <f t="shared" si="51"/>
        <v>0</v>
      </c>
      <c r="AN234">
        <f t="shared" si="52"/>
        <v>0</v>
      </c>
      <c r="AP234">
        <f t="shared" si="53"/>
        <v>0</v>
      </c>
      <c r="AQ234">
        <f t="shared" si="54"/>
        <v>0</v>
      </c>
      <c r="AS234">
        <f t="shared" si="55"/>
        <v>0</v>
      </c>
      <c r="AT234">
        <f t="shared" si="56"/>
        <v>6.666666666666667</v>
      </c>
      <c r="AU234">
        <f t="shared" si="57"/>
        <v>0.33333333333333331</v>
      </c>
      <c r="AV234">
        <f t="shared" si="58"/>
        <v>54.666666666666664</v>
      </c>
      <c r="AW234">
        <f t="shared" si="59"/>
        <v>5</v>
      </c>
      <c r="AX234">
        <f t="shared" si="60"/>
        <v>46.333333333333336</v>
      </c>
      <c r="AY234">
        <f t="shared" si="61"/>
        <v>18</v>
      </c>
      <c r="AZ234">
        <f t="shared" si="75"/>
        <v>0</v>
      </c>
      <c r="BA234">
        <f t="shared" si="74"/>
        <v>0</v>
      </c>
      <c r="BB234">
        <f t="shared" si="62"/>
        <v>0</v>
      </c>
      <c r="BC234">
        <f t="shared" si="63"/>
        <v>0</v>
      </c>
      <c r="BD234">
        <f t="shared" si="64"/>
        <v>0</v>
      </c>
      <c r="BE234">
        <f t="shared" si="65"/>
        <v>0</v>
      </c>
      <c r="BF234">
        <f t="shared" si="66"/>
        <v>0</v>
      </c>
      <c r="BG234">
        <f t="shared" si="67"/>
        <v>0</v>
      </c>
      <c r="BH234">
        <f t="shared" si="68"/>
        <v>0</v>
      </c>
      <c r="BI234">
        <f t="shared" si="69"/>
        <v>0</v>
      </c>
      <c r="BJ234">
        <f t="shared" si="70"/>
        <v>0</v>
      </c>
      <c r="BK234">
        <f t="shared" si="71"/>
        <v>0</v>
      </c>
      <c r="BL234">
        <f t="shared" si="72"/>
        <v>0</v>
      </c>
      <c r="BM234">
        <f t="shared" si="73"/>
        <v>0</v>
      </c>
    </row>
    <row r="235" spans="1:65" x14ac:dyDescent="0.25">
      <c r="A235">
        <v>34</v>
      </c>
      <c r="B235">
        <v>5</v>
      </c>
      <c r="C235" t="s">
        <v>67</v>
      </c>
      <c r="D235" t="s">
        <v>61</v>
      </c>
      <c r="E235" s="11">
        <v>41092</v>
      </c>
      <c r="F235" s="16" t="s">
        <v>69</v>
      </c>
      <c r="G235" s="17">
        <v>41096</v>
      </c>
      <c r="H235" s="15"/>
      <c r="I235" s="15">
        <v>5</v>
      </c>
      <c r="J235" s="16">
        <v>2</v>
      </c>
      <c r="K235" s="16">
        <v>4</v>
      </c>
      <c r="Q235">
        <v>9</v>
      </c>
      <c r="R235">
        <v>2</v>
      </c>
      <c r="S235">
        <v>156</v>
      </c>
      <c r="T235">
        <v>12</v>
      </c>
      <c r="U235">
        <v>23</v>
      </c>
      <c r="V235">
        <v>112</v>
      </c>
      <c r="AL235">
        <f t="shared" si="51"/>
        <v>0</v>
      </c>
      <c r="AN235">
        <f t="shared" si="52"/>
        <v>0</v>
      </c>
      <c r="AP235">
        <f t="shared" si="53"/>
        <v>0</v>
      </c>
      <c r="AQ235">
        <f t="shared" si="54"/>
        <v>0</v>
      </c>
      <c r="AS235">
        <f t="shared" si="55"/>
        <v>0</v>
      </c>
      <c r="AT235">
        <f t="shared" si="56"/>
        <v>3</v>
      </c>
      <c r="AU235">
        <f t="shared" si="57"/>
        <v>0.66666666666666663</v>
      </c>
      <c r="AV235">
        <f t="shared" si="58"/>
        <v>52</v>
      </c>
      <c r="AW235">
        <f t="shared" si="59"/>
        <v>4</v>
      </c>
      <c r="AX235">
        <f t="shared" si="60"/>
        <v>7.666666666666667</v>
      </c>
      <c r="AY235">
        <f t="shared" si="61"/>
        <v>37.333333333333336</v>
      </c>
      <c r="AZ235">
        <f t="shared" si="75"/>
        <v>0</v>
      </c>
      <c r="BA235">
        <f t="shared" si="74"/>
        <v>0</v>
      </c>
      <c r="BB235">
        <f t="shared" si="62"/>
        <v>0</v>
      </c>
      <c r="BC235">
        <f t="shared" si="63"/>
        <v>0</v>
      </c>
      <c r="BD235">
        <f t="shared" si="64"/>
        <v>0</v>
      </c>
      <c r="BE235">
        <f t="shared" si="65"/>
        <v>0</v>
      </c>
      <c r="BF235">
        <f t="shared" si="66"/>
        <v>0</v>
      </c>
      <c r="BG235">
        <f t="shared" si="67"/>
        <v>0</v>
      </c>
      <c r="BH235">
        <f t="shared" si="68"/>
        <v>0</v>
      </c>
      <c r="BI235">
        <f t="shared" si="69"/>
        <v>0</v>
      </c>
      <c r="BJ235">
        <f t="shared" si="70"/>
        <v>0</v>
      </c>
      <c r="BK235">
        <f t="shared" si="71"/>
        <v>0</v>
      </c>
      <c r="BL235">
        <f t="shared" si="72"/>
        <v>0</v>
      </c>
      <c r="BM235">
        <f t="shared" si="73"/>
        <v>0</v>
      </c>
    </row>
    <row r="236" spans="1:65" x14ac:dyDescent="0.25">
      <c r="A236">
        <v>35</v>
      </c>
      <c r="B236">
        <v>10</v>
      </c>
      <c r="C236" t="s">
        <v>67</v>
      </c>
      <c r="D236" t="s">
        <v>63</v>
      </c>
      <c r="E236" s="11">
        <v>41092</v>
      </c>
      <c r="F236" s="16" t="s">
        <v>70</v>
      </c>
      <c r="G236" s="17">
        <v>41096</v>
      </c>
      <c r="H236" s="15"/>
      <c r="I236" s="15">
        <v>5</v>
      </c>
      <c r="J236" s="16">
        <v>2</v>
      </c>
      <c r="K236" s="16">
        <v>4</v>
      </c>
      <c r="Q236">
        <v>2</v>
      </c>
      <c r="S236">
        <v>87</v>
      </c>
      <c r="T236">
        <v>5</v>
      </c>
      <c r="U236">
        <v>72</v>
      </c>
      <c r="V236">
        <v>82</v>
      </c>
      <c r="AL236">
        <f t="shared" si="51"/>
        <v>0</v>
      </c>
      <c r="AN236">
        <f t="shared" si="52"/>
        <v>0</v>
      </c>
      <c r="AP236">
        <f t="shared" si="53"/>
        <v>0</v>
      </c>
      <c r="AQ236">
        <f t="shared" si="54"/>
        <v>0</v>
      </c>
      <c r="AS236">
        <f t="shared" si="55"/>
        <v>0</v>
      </c>
      <c r="AT236">
        <f t="shared" si="56"/>
        <v>0.66666666666666663</v>
      </c>
      <c r="AU236">
        <f t="shared" si="57"/>
        <v>0</v>
      </c>
      <c r="AV236">
        <f t="shared" si="58"/>
        <v>29</v>
      </c>
      <c r="AW236">
        <f t="shared" si="59"/>
        <v>1.6666666666666667</v>
      </c>
      <c r="AX236">
        <f t="shared" si="60"/>
        <v>24</v>
      </c>
      <c r="AY236">
        <f t="shared" si="61"/>
        <v>27.333333333333332</v>
      </c>
      <c r="AZ236">
        <f t="shared" si="75"/>
        <v>0</v>
      </c>
      <c r="BA236">
        <f t="shared" si="74"/>
        <v>0</v>
      </c>
      <c r="BB236">
        <f t="shared" si="62"/>
        <v>0</v>
      </c>
      <c r="BC236">
        <f t="shared" si="63"/>
        <v>0</v>
      </c>
      <c r="BD236">
        <f t="shared" si="64"/>
        <v>0</v>
      </c>
      <c r="BE236">
        <f t="shared" si="65"/>
        <v>0</v>
      </c>
      <c r="BF236">
        <f t="shared" si="66"/>
        <v>0</v>
      </c>
      <c r="BG236">
        <f t="shared" si="67"/>
        <v>0</v>
      </c>
      <c r="BH236">
        <f t="shared" si="68"/>
        <v>0</v>
      </c>
      <c r="BI236">
        <f t="shared" si="69"/>
        <v>0</v>
      </c>
      <c r="BJ236">
        <f t="shared" si="70"/>
        <v>0</v>
      </c>
      <c r="BK236">
        <f t="shared" si="71"/>
        <v>0</v>
      </c>
      <c r="BL236">
        <f t="shared" si="72"/>
        <v>0</v>
      </c>
      <c r="BM236">
        <f t="shared" si="73"/>
        <v>0</v>
      </c>
    </row>
    <row r="237" spans="1:65" x14ac:dyDescent="0.25">
      <c r="A237">
        <v>36</v>
      </c>
      <c r="B237">
        <v>8</v>
      </c>
      <c r="C237" t="s">
        <v>62</v>
      </c>
      <c r="D237" t="s">
        <v>63</v>
      </c>
      <c r="E237" s="11">
        <v>41092</v>
      </c>
      <c r="F237" s="15" t="s">
        <v>65</v>
      </c>
      <c r="G237" s="17">
        <v>41093</v>
      </c>
      <c r="H237" s="15"/>
      <c r="I237" s="15">
        <v>5</v>
      </c>
      <c r="J237" s="16">
        <v>1</v>
      </c>
      <c r="K237" s="16">
        <v>2</v>
      </c>
      <c r="M237">
        <v>2</v>
      </c>
      <c r="P237">
        <v>6</v>
      </c>
      <c r="Q237">
        <v>314</v>
      </c>
      <c r="S237">
        <v>370</v>
      </c>
      <c r="T237">
        <v>96</v>
      </c>
      <c r="U237">
        <v>80</v>
      </c>
      <c r="V237">
        <v>46</v>
      </c>
      <c r="AL237">
        <f t="shared" si="51"/>
        <v>0</v>
      </c>
      <c r="AN237">
        <f t="shared" si="52"/>
        <v>0.33333333333333331</v>
      </c>
      <c r="AP237">
        <f t="shared" si="53"/>
        <v>0</v>
      </c>
      <c r="AQ237">
        <f t="shared" si="54"/>
        <v>0</v>
      </c>
      <c r="AS237">
        <f t="shared" si="55"/>
        <v>1</v>
      </c>
      <c r="AT237">
        <f t="shared" si="56"/>
        <v>52.333333333333336</v>
      </c>
      <c r="AU237">
        <f t="shared" si="57"/>
        <v>0</v>
      </c>
      <c r="AV237">
        <f t="shared" si="58"/>
        <v>61.666666666666664</v>
      </c>
      <c r="AW237">
        <f t="shared" si="59"/>
        <v>16</v>
      </c>
      <c r="AX237">
        <f t="shared" si="60"/>
        <v>13.333333333333334</v>
      </c>
      <c r="AY237">
        <f t="shared" si="61"/>
        <v>7.666666666666667</v>
      </c>
      <c r="AZ237">
        <f t="shared" si="75"/>
        <v>0</v>
      </c>
      <c r="BA237">
        <f t="shared" si="74"/>
        <v>0</v>
      </c>
      <c r="BB237">
        <f t="shared" si="62"/>
        <v>0</v>
      </c>
      <c r="BC237">
        <f t="shared" si="63"/>
        <v>0</v>
      </c>
      <c r="BD237">
        <f t="shared" si="64"/>
        <v>0</v>
      </c>
      <c r="BE237">
        <f t="shared" si="65"/>
        <v>0</v>
      </c>
      <c r="BF237">
        <f t="shared" si="66"/>
        <v>0</v>
      </c>
      <c r="BG237">
        <f t="shared" si="67"/>
        <v>0</v>
      </c>
      <c r="BH237">
        <f t="shared" si="68"/>
        <v>0</v>
      </c>
      <c r="BI237">
        <f t="shared" si="69"/>
        <v>0</v>
      </c>
      <c r="BJ237">
        <f t="shared" si="70"/>
        <v>0</v>
      </c>
      <c r="BK237">
        <f t="shared" si="71"/>
        <v>0</v>
      </c>
      <c r="BL237">
        <f t="shared" si="72"/>
        <v>0</v>
      </c>
      <c r="BM237">
        <f t="shared" si="73"/>
        <v>0</v>
      </c>
    </row>
    <row r="238" spans="1:65" x14ac:dyDescent="0.25">
      <c r="A238">
        <v>37</v>
      </c>
      <c r="B238">
        <v>4</v>
      </c>
      <c r="C238" t="s">
        <v>60</v>
      </c>
      <c r="D238" t="s">
        <v>61</v>
      </c>
      <c r="E238" s="11">
        <v>41092</v>
      </c>
      <c r="F238" s="16" t="s">
        <v>70</v>
      </c>
      <c r="G238" s="17">
        <v>41096</v>
      </c>
      <c r="H238" s="15"/>
      <c r="I238" s="12">
        <v>5</v>
      </c>
      <c r="J238" s="16">
        <v>2</v>
      </c>
      <c r="K238" s="16">
        <v>4</v>
      </c>
      <c r="Q238">
        <v>14</v>
      </c>
      <c r="S238">
        <v>141</v>
      </c>
      <c r="T238">
        <v>11</v>
      </c>
      <c r="U238">
        <v>62</v>
      </c>
      <c r="V238">
        <v>235</v>
      </c>
      <c r="AB238">
        <v>2</v>
      </c>
      <c r="AL238">
        <f t="shared" si="51"/>
        <v>0</v>
      </c>
      <c r="AN238">
        <f t="shared" si="52"/>
        <v>0</v>
      </c>
      <c r="AP238">
        <f t="shared" si="53"/>
        <v>0</v>
      </c>
      <c r="AQ238">
        <f t="shared" si="54"/>
        <v>0</v>
      </c>
      <c r="AS238">
        <f t="shared" si="55"/>
        <v>0</v>
      </c>
      <c r="AT238">
        <f t="shared" si="56"/>
        <v>4.666666666666667</v>
      </c>
      <c r="AU238">
        <f t="shared" si="57"/>
        <v>0</v>
      </c>
      <c r="AV238">
        <f t="shared" si="58"/>
        <v>47</v>
      </c>
      <c r="AW238">
        <f t="shared" si="59"/>
        <v>3.6666666666666665</v>
      </c>
      <c r="AX238">
        <f t="shared" si="60"/>
        <v>20.666666666666668</v>
      </c>
      <c r="AY238">
        <f t="shared" si="61"/>
        <v>78.333333333333329</v>
      </c>
      <c r="AZ238">
        <f t="shared" si="75"/>
        <v>0</v>
      </c>
      <c r="BA238">
        <f t="shared" si="74"/>
        <v>0</v>
      </c>
      <c r="BB238">
        <f t="shared" si="62"/>
        <v>0</v>
      </c>
      <c r="BC238">
        <f t="shared" si="63"/>
        <v>0</v>
      </c>
      <c r="BD238">
        <f t="shared" si="64"/>
        <v>0</v>
      </c>
      <c r="BE238">
        <f t="shared" si="65"/>
        <v>0.66666666666666663</v>
      </c>
      <c r="BF238">
        <f t="shared" si="66"/>
        <v>0</v>
      </c>
      <c r="BG238">
        <f t="shared" si="67"/>
        <v>0</v>
      </c>
      <c r="BH238">
        <f t="shared" si="68"/>
        <v>0</v>
      </c>
      <c r="BI238">
        <f t="shared" si="69"/>
        <v>0</v>
      </c>
      <c r="BJ238">
        <f t="shared" si="70"/>
        <v>0</v>
      </c>
      <c r="BK238">
        <f t="shared" si="71"/>
        <v>0</v>
      </c>
      <c r="BL238">
        <f t="shared" si="72"/>
        <v>0</v>
      </c>
      <c r="BM238">
        <f t="shared" si="73"/>
        <v>0</v>
      </c>
    </row>
    <row r="239" spans="1:65" x14ac:dyDescent="0.25">
      <c r="A239">
        <v>38</v>
      </c>
      <c r="B239">
        <v>1</v>
      </c>
      <c r="C239" t="s">
        <v>64</v>
      </c>
      <c r="D239" t="s">
        <v>61</v>
      </c>
      <c r="E239" s="11">
        <v>41092</v>
      </c>
      <c r="F239" s="16" t="s">
        <v>65</v>
      </c>
      <c r="G239" s="17">
        <v>41096</v>
      </c>
      <c r="H239" s="15"/>
      <c r="I239" s="15">
        <v>5</v>
      </c>
      <c r="J239" s="16">
        <v>1</v>
      </c>
      <c r="K239" s="16">
        <v>2</v>
      </c>
      <c r="L239" s="16">
        <v>11</v>
      </c>
      <c r="M239" s="16">
        <v>88</v>
      </c>
      <c r="P239">
        <v>37</v>
      </c>
      <c r="Q239">
        <v>2</v>
      </c>
      <c r="R239">
        <v>25</v>
      </c>
      <c r="S239">
        <v>35</v>
      </c>
      <c r="T239">
        <v>114</v>
      </c>
      <c r="U239">
        <v>7</v>
      </c>
      <c r="V239">
        <v>1724</v>
      </c>
      <c r="W239">
        <v>4</v>
      </c>
      <c r="AF239">
        <v>51</v>
      </c>
      <c r="AL239">
        <f t="shared" si="51"/>
        <v>1.8333333333333333</v>
      </c>
      <c r="AN239">
        <f t="shared" si="52"/>
        <v>14.666666666666666</v>
      </c>
      <c r="AP239">
        <f t="shared" si="53"/>
        <v>0</v>
      </c>
      <c r="AQ239">
        <f t="shared" si="54"/>
        <v>0</v>
      </c>
      <c r="AS239">
        <f t="shared" si="55"/>
        <v>6.166666666666667</v>
      </c>
      <c r="AT239">
        <f t="shared" si="56"/>
        <v>0.33333333333333331</v>
      </c>
      <c r="AU239">
        <f t="shared" si="57"/>
        <v>4.166666666666667</v>
      </c>
      <c r="AV239">
        <f t="shared" si="58"/>
        <v>5.833333333333333</v>
      </c>
      <c r="AW239">
        <f t="shared" si="59"/>
        <v>19</v>
      </c>
      <c r="AX239">
        <f t="shared" si="60"/>
        <v>1.1666666666666667</v>
      </c>
      <c r="AY239">
        <f t="shared" si="61"/>
        <v>287.33333333333331</v>
      </c>
      <c r="AZ239">
        <f t="shared" si="75"/>
        <v>0.66666666666666663</v>
      </c>
      <c r="BA239">
        <f t="shared" si="74"/>
        <v>0</v>
      </c>
      <c r="BB239">
        <f t="shared" si="62"/>
        <v>0</v>
      </c>
      <c r="BC239">
        <f t="shared" si="63"/>
        <v>0</v>
      </c>
      <c r="BD239">
        <f t="shared" si="64"/>
        <v>0</v>
      </c>
      <c r="BE239">
        <f t="shared" si="65"/>
        <v>0</v>
      </c>
      <c r="BF239">
        <f t="shared" si="66"/>
        <v>0</v>
      </c>
      <c r="BG239">
        <f t="shared" si="67"/>
        <v>0</v>
      </c>
      <c r="BH239">
        <f t="shared" si="68"/>
        <v>0</v>
      </c>
      <c r="BI239">
        <f t="shared" si="69"/>
        <v>8.5</v>
      </c>
      <c r="BJ239">
        <f t="shared" si="70"/>
        <v>0</v>
      </c>
      <c r="BK239">
        <f t="shared" si="71"/>
        <v>0</v>
      </c>
      <c r="BL239">
        <f t="shared" si="72"/>
        <v>0</v>
      </c>
      <c r="BM239">
        <f t="shared" si="73"/>
        <v>0</v>
      </c>
    </row>
    <row r="240" spans="1:65" x14ac:dyDescent="0.25">
      <c r="A240">
        <v>39</v>
      </c>
      <c r="B240">
        <v>5</v>
      </c>
      <c r="C240" t="s">
        <v>67</v>
      </c>
      <c r="D240" t="s">
        <v>61</v>
      </c>
      <c r="E240" s="11">
        <v>41092</v>
      </c>
      <c r="F240" s="16" t="s">
        <v>70</v>
      </c>
      <c r="G240" s="17">
        <v>41096</v>
      </c>
      <c r="H240" s="15"/>
      <c r="I240" s="15">
        <v>5</v>
      </c>
      <c r="J240" s="16">
        <v>1</v>
      </c>
      <c r="K240" s="16">
        <v>2</v>
      </c>
      <c r="M240">
        <v>5</v>
      </c>
      <c r="P240">
        <v>5</v>
      </c>
      <c r="Q240">
        <v>1</v>
      </c>
      <c r="R240">
        <v>1</v>
      </c>
      <c r="S240">
        <v>46</v>
      </c>
      <c r="T240">
        <v>5</v>
      </c>
      <c r="U240">
        <v>34</v>
      </c>
      <c r="V240">
        <v>208</v>
      </c>
      <c r="AL240">
        <f t="shared" si="51"/>
        <v>0</v>
      </c>
      <c r="AN240">
        <f t="shared" si="52"/>
        <v>0.83333333333333337</v>
      </c>
      <c r="AP240">
        <f t="shared" si="53"/>
        <v>0</v>
      </c>
      <c r="AQ240">
        <f t="shared" si="54"/>
        <v>0</v>
      </c>
      <c r="AS240">
        <f t="shared" si="55"/>
        <v>0.83333333333333337</v>
      </c>
      <c r="AT240">
        <f t="shared" si="56"/>
        <v>0.16666666666666666</v>
      </c>
      <c r="AU240">
        <f t="shared" si="57"/>
        <v>0.16666666666666666</v>
      </c>
      <c r="AV240">
        <f t="shared" si="58"/>
        <v>7.666666666666667</v>
      </c>
      <c r="AW240">
        <f t="shared" si="59"/>
        <v>0.83333333333333337</v>
      </c>
      <c r="AX240">
        <f t="shared" si="60"/>
        <v>5.666666666666667</v>
      </c>
      <c r="AY240">
        <f t="shared" si="61"/>
        <v>34.666666666666664</v>
      </c>
      <c r="AZ240">
        <f t="shared" si="75"/>
        <v>0</v>
      </c>
      <c r="BA240">
        <f t="shared" si="74"/>
        <v>0</v>
      </c>
      <c r="BB240">
        <f t="shared" si="62"/>
        <v>0</v>
      </c>
      <c r="BC240">
        <f t="shared" si="63"/>
        <v>0</v>
      </c>
      <c r="BD240">
        <f t="shared" si="64"/>
        <v>0</v>
      </c>
      <c r="BE240">
        <f t="shared" si="65"/>
        <v>0</v>
      </c>
      <c r="BF240">
        <f t="shared" si="66"/>
        <v>0</v>
      </c>
      <c r="BG240">
        <f t="shared" si="67"/>
        <v>0</v>
      </c>
      <c r="BH240">
        <f t="shared" si="68"/>
        <v>0</v>
      </c>
      <c r="BI240">
        <f t="shared" si="69"/>
        <v>0</v>
      </c>
      <c r="BJ240">
        <f t="shared" si="70"/>
        <v>0</v>
      </c>
      <c r="BK240">
        <f t="shared" si="71"/>
        <v>0</v>
      </c>
      <c r="BL240">
        <f t="shared" si="72"/>
        <v>0</v>
      </c>
      <c r="BM240">
        <f t="shared" si="73"/>
        <v>0</v>
      </c>
    </row>
    <row r="241" spans="1:65" x14ac:dyDescent="0.25">
      <c r="A241">
        <v>40</v>
      </c>
      <c r="B241">
        <v>2</v>
      </c>
      <c r="C241" t="s">
        <v>68</v>
      </c>
      <c r="D241" t="s">
        <v>61</v>
      </c>
      <c r="E241" s="11">
        <v>41092</v>
      </c>
      <c r="F241" s="15" t="s">
        <v>65</v>
      </c>
      <c r="G241" s="17">
        <v>41096</v>
      </c>
      <c r="H241" s="15"/>
      <c r="I241" s="15">
        <v>5</v>
      </c>
      <c r="J241" s="16">
        <v>1</v>
      </c>
      <c r="K241" s="16">
        <v>2</v>
      </c>
      <c r="L241" s="16">
        <v>2</v>
      </c>
      <c r="M241" s="16">
        <v>32</v>
      </c>
      <c r="P241">
        <v>14</v>
      </c>
      <c r="Q241">
        <v>167</v>
      </c>
      <c r="R241">
        <v>2</v>
      </c>
      <c r="S241">
        <v>75</v>
      </c>
      <c r="T241">
        <v>262</v>
      </c>
      <c r="U241">
        <v>123</v>
      </c>
      <c r="V241">
        <v>346</v>
      </c>
      <c r="W241">
        <v>0</v>
      </c>
      <c r="AF241">
        <v>6</v>
      </c>
      <c r="AL241">
        <f t="shared" si="51"/>
        <v>0.33333333333333331</v>
      </c>
      <c r="AN241">
        <f t="shared" si="52"/>
        <v>5.333333333333333</v>
      </c>
      <c r="AP241">
        <f t="shared" si="53"/>
        <v>0</v>
      </c>
      <c r="AQ241">
        <f t="shared" si="54"/>
        <v>0</v>
      </c>
      <c r="AS241">
        <f t="shared" si="55"/>
        <v>2.3333333333333335</v>
      </c>
      <c r="AT241">
        <f t="shared" si="56"/>
        <v>27.833333333333332</v>
      </c>
      <c r="AU241">
        <f t="shared" si="57"/>
        <v>0.33333333333333331</v>
      </c>
      <c r="AV241">
        <f t="shared" si="58"/>
        <v>12.5</v>
      </c>
      <c r="AW241">
        <f t="shared" si="59"/>
        <v>43.666666666666664</v>
      </c>
      <c r="AX241">
        <f t="shared" si="60"/>
        <v>20.5</v>
      </c>
      <c r="AY241">
        <f t="shared" si="61"/>
        <v>57.666666666666664</v>
      </c>
      <c r="AZ241">
        <f t="shared" si="75"/>
        <v>0</v>
      </c>
      <c r="BA241">
        <f t="shared" si="74"/>
        <v>0</v>
      </c>
      <c r="BB241">
        <f t="shared" si="62"/>
        <v>0</v>
      </c>
      <c r="BC241">
        <f t="shared" si="63"/>
        <v>0</v>
      </c>
      <c r="BD241">
        <f t="shared" si="64"/>
        <v>0</v>
      </c>
      <c r="BE241">
        <f t="shared" si="65"/>
        <v>0</v>
      </c>
      <c r="BF241">
        <f t="shared" si="66"/>
        <v>0</v>
      </c>
      <c r="BG241">
        <f t="shared" si="67"/>
        <v>0</v>
      </c>
      <c r="BH241">
        <f t="shared" si="68"/>
        <v>0</v>
      </c>
      <c r="BI241">
        <f t="shared" si="69"/>
        <v>1</v>
      </c>
      <c r="BJ241">
        <f t="shared" si="70"/>
        <v>0</v>
      </c>
      <c r="BK241">
        <f t="shared" si="71"/>
        <v>0</v>
      </c>
      <c r="BL241">
        <f t="shared" si="72"/>
        <v>0</v>
      </c>
      <c r="BM241">
        <f t="shared" si="73"/>
        <v>0</v>
      </c>
    </row>
    <row r="242" spans="1:65" x14ac:dyDescent="0.25">
      <c r="A242">
        <v>41</v>
      </c>
      <c r="B242">
        <v>6</v>
      </c>
      <c r="C242" t="s">
        <v>64</v>
      </c>
      <c r="D242" t="s">
        <v>63</v>
      </c>
      <c r="E242" s="11">
        <v>41092</v>
      </c>
      <c r="F242" s="16" t="s">
        <v>69</v>
      </c>
      <c r="G242" s="17">
        <v>41096</v>
      </c>
      <c r="H242" s="15"/>
      <c r="I242" s="12">
        <v>5</v>
      </c>
      <c r="J242" s="16">
        <v>2</v>
      </c>
      <c r="K242" s="16">
        <v>4</v>
      </c>
      <c r="M242" s="16">
        <v>136</v>
      </c>
      <c r="P242">
        <v>95</v>
      </c>
      <c r="Q242">
        <v>37</v>
      </c>
      <c r="S242">
        <v>59</v>
      </c>
      <c r="T242">
        <v>12</v>
      </c>
      <c r="U242">
        <v>22</v>
      </c>
      <c r="V242">
        <v>87</v>
      </c>
      <c r="W242">
        <v>36</v>
      </c>
      <c r="AL242">
        <f t="shared" si="51"/>
        <v>0</v>
      </c>
      <c r="AN242">
        <f t="shared" si="52"/>
        <v>45.333333333333336</v>
      </c>
      <c r="AP242">
        <f t="shared" si="53"/>
        <v>0</v>
      </c>
      <c r="AQ242">
        <f t="shared" si="54"/>
        <v>0</v>
      </c>
      <c r="AS242">
        <f t="shared" si="55"/>
        <v>31.666666666666668</v>
      </c>
      <c r="AT242">
        <f t="shared" si="56"/>
        <v>12.333333333333334</v>
      </c>
      <c r="AU242">
        <f t="shared" si="57"/>
        <v>0</v>
      </c>
      <c r="AV242">
        <f t="shared" si="58"/>
        <v>19.666666666666668</v>
      </c>
      <c r="AW242">
        <f t="shared" si="59"/>
        <v>4</v>
      </c>
      <c r="AX242">
        <f t="shared" si="60"/>
        <v>7.333333333333333</v>
      </c>
      <c r="AY242">
        <f t="shared" si="61"/>
        <v>29</v>
      </c>
      <c r="AZ242">
        <f t="shared" si="75"/>
        <v>12</v>
      </c>
      <c r="BA242">
        <f t="shared" si="74"/>
        <v>0</v>
      </c>
      <c r="BB242">
        <f t="shared" si="62"/>
        <v>0</v>
      </c>
      <c r="BC242">
        <f t="shared" si="63"/>
        <v>0</v>
      </c>
      <c r="BD242">
        <f t="shared" si="64"/>
        <v>0</v>
      </c>
      <c r="BE242">
        <f t="shared" si="65"/>
        <v>0</v>
      </c>
      <c r="BF242">
        <f t="shared" si="66"/>
        <v>0</v>
      </c>
      <c r="BG242">
        <f t="shared" si="67"/>
        <v>0</v>
      </c>
      <c r="BH242">
        <f t="shared" si="68"/>
        <v>0</v>
      </c>
      <c r="BI242">
        <f t="shared" si="69"/>
        <v>0</v>
      </c>
      <c r="BJ242">
        <f t="shared" si="70"/>
        <v>0</v>
      </c>
      <c r="BK242">
        <f t="shared" si="71"/>
        <v>0</v>
      </c>
      <c r="BL242">
        <f t="shared" si="72"/>
        <v>0</v>
      </c>
      <c r="BM242">
        <f t="shared" si="73"/>
        <v>0</v>
      </c>
    </row>
    <row r="243" spans="1:65" x14ac:dyDescent="0.25">
      <c r="A243">
        <v>42</v>
      </c>
      <c r="B243">
        <v>7</v>
      </c>
      <c r="C243" t="s">
        <v>68</v>
      </c>
      <c r="D243" t="s">
        <v>63</v>
      </c>
      <c r="E243" s="11">
        <v>41092</v>
      </c>
      <c r="F243" s="15" t="s">
        <v>65</v>
      </c>
      <c r="G243" s="17">
        <v>41093</v>
      </c>
      <c r="H243" s="15"/>
      <c r="I243" s="15">
        <v>5</v>
      </c>
      <c r="J243" s="16">
        <v>1</v>
      </c>
      <c r="K243" s="16">
        <v>2</v>
      </c>
      <c r="L243" s="16">
        <v>32</v>
      </c>
      <c r="M243" s="16">
        <v>62</v>
      </c>
      <c r="P243">
        <v>76</v>
      </c>
      <c r="Q243">
        <v>54</v>
      </c>
      <c r="S243">
        <v>30</v>
      </c>
      <c r="T243">
        <v>76</v>
      </c>
      <c r="U243">
        <v>42</v>
      </c>
      <c r="V243">
        <v>1158</v>
      </c>
      <c r="AL243">
        <f t="shared" si="51"/>
        <v>5.333333333333333</v>
      </c>
      <c r="AN243">
        <f t="shared" si="52"/>
        <v>10.333333333333334</v>
      </c>
      <c r="AP243">
        <f t="shared" si="53"/>
        <v>0</v>
      </c>
      <c r="AQ243">
        <f t="shared" si="54"/>
        <v>0</v>
      </c>
      <c r="AS243">
        <f t="shared" si="55"/>
        <v>12.666666666666666</v>
      </c>
      <c r="AT243">
        <f t="shared" si="56"/>
        <v>9</v>
      </c>
      <c r="AU243">
        <f t="shared" si="57"/>
        <v>0</v>
      </c>
      <c r="AV243">
        <f t="shared" si="58"/>
        <v>5</v>
      </c>
      <c r="AW243">
        <f t="shared" si="59"/>
        <v>12.666666666666666</v>
      </c>
      <c r="AX243">
        <f t="shared" si="60"/>
        <v>7</v>
      </c>
      <c r="AY243">
        <f t="shared" si="61"/>
        <v>193</v>
      </c>
      <c r="AZ243">
        <f t="shared" si="75"/>
        <v>0</v>
      </c>
      <c r="BA243">
        <f t="shared" si="74"/>
        <v>0</v>
      </c>
      <c r="BB243">
        <f t="shared" si="62"/>
        <v>0</v>
      </c>
      <c r="BC243">
        <f t="shared" si="63"/>
        <v>0</v>
      </c>
      <c r="BD243">
        <f t="shared" si="64"/>
        <v>0</v>
      </c>
      <c r="BE243">
        <f t="shared" si="65"/>
        <v>0</v>
      </c>
      <c r="BF243">
        <f t="shared" si="66"/>
        <v>0</v>
      </c>
      <c r="BG243">
        <f t="shared" si="67"/>
        <v>0</v>
      </c>
      <c r="BH243">
        <f t="shared" si="68"/>
        <v>0</v>
      </c>
      <c r="BI243">
        <f t="shared" si="69"/>
        <v>0</v>
      </c>
      <c r="BJ243">
        <f t="shared" si="70"/>
        <v>0</v>
      </c>
      <c r="BK243">
        <f t="shared" si="71"/>
        <v>0</v>
      </c>
      <c r="BL243">
        <f t="shared" si="72"/>
        <v>0</v>
      </c>
      <c r="BM243">
        <f t="shared" si="73"/>
        <v>0</v>
      </c>
    </row>
    <row r="244" spans="1:65" x14ac:dyDescent="0.25">
      <c r="A244">
        <v>43</v>
      </c>
      <c r="B244">
        <v>3</v>
      </c>
      <c r="C244" t="s">
        <v>62</v>
      </c>
      <c r="D244" t="s">
        <v>61</v>
      </c>
      <c r="E244" s="11">
        <v>41092</v>
      </c>
      <c r="F244" s="15" t="s">
        <v>65</v>
      </c>
      <c r="G244" s="17">
        <v>41093</v>
      </c>
      <c r="H244" s="15"/>
      <c r="I244" s="15">
        <v>5</v>
      </c>
      <c r="J244" s="16">
        <v>0</v>
      </c>
      <c r="K244" s="16">
        <v>1</v>
      </c>
      <c r="P244">
        <v>8</v>
      </c>
      <c r="Q244">
        <v>12</v>
      </c>
      <c r="S244">
        <v>549</v>
      </c>
      <c r="T244">
        <v>388</v>
      </c>
      <c r="U244">
        <v>153</v>
      </c>
      <c r="V244">
        <v>452</v>
      </c>
      <c r="AL244">
        <f t="shared" si="51"/>
        <v>0</v>
      </c>
      <c r="AN244">
        <f t="shared" si="52"/>
        <v>0</v>
      </c>
      <c r="AP244">
        <f t="shared" si="53"/>
        <v>0</v>
      </c>
      <c r="AQ244">
        <f t="shared" si="54"/>
        <v>0</v>
      </c>
      <c r="AS244">
        <f t="shared" si="55"/>
        <v>0.66666666666666663</v>
      </c>
      <c r="AT244">
        <f t="shared" si="56"/>
        <v>1</v>
      </c>
      <c r="AU244">
        <f t="shared" si="57"/>
        <v>0</v>
      </c>
      <c r="AV244">
        <f t="shared" si="58"/>
        <v>45.75</v>
      </c>
      <c r="AW244">
        <f t="shared" si="59"/>
        <v>32.333333333333336</v>
      </c>
      <c r="AX244">
        <f t="shared" si="60"/>
        <v>12.75</v>
      </c>
      <c r="AY244">
        <f t="shared" si="61"/>
        <v>37.666666666666664</v>
      </c>
      <c r="AZ244">
        <f t="shared" ref="AZ244:AZ294" si="76">(K244*W244)/12</f>
        <v>0</v>
      </c>
      <c r="BA244">
        <f t="shared" si="74"/>
        <v>0</v>
      </c>
      <c r="BB244">
        <f t="shared" si="62"/>
        <v>0</v>
      </c>
      <c r="BC244">
        <f t="shared" si="63"/>
        <v>0</v>
      </c>
      <c r="BD244">
        <f t="shared" si="64"/>
        <v>0</v>
      </c>
      <c r="BE244">
        <f t="shared" si="65"/>
        <v>0</v>
      </c>
      <c r="BF244">
        <f t="shared" si="66"/>
        <v>0</v>
      </c>
      <c r="BG244">
        <f t="shared" si="67"/>
        <v>0</v>
      </c>
      <c r="BH244">
        <f t="shared" si="68"/>
        <v>0</v>
      </c>
      <c r="BI244">
        <f t="shared" si="69"/>
        <v>0</v>
      </c>
      <c r="BJ244">
        <f t="shared" si="70"/>
        <v>0</v>
      </c>
      <c r="BK244">
        <f t="shared" si="71"/>
        <v>0</v>
      </c>
      <c r="BL244">
        <f t="shared" si="72"/>
        <v>0</v>
      </c>
      <c r="BM244">
        <f t="shared" si="73"/>
        <v>0</v>
      </c>
    </row>
    <row r="245" spans="1:65" x14ac:dyDescent="0.25">
      <c r="A245">
        <v>44</v>
      </c>
      <c r="B245">
        <v>4</v>
      </c>
      <c r="C245" t="s">
        <v>60</v>
      </c>
      <c r="D245" t="s">
        <v>61</v>
      </c>
      <c r="E245" s="11">
        <v>41092</v>
      </c>
      <c r="F245" s="16" t="s">
        <v>69</v>
      </c>
      <c r="G245" s="17">
        <v>41096</v>
      </c>
      <c r="H245" s="15"/>
      <c r="I245" s="15">
        <v>5</v>
      </c>
      <c r="J245" s="16">
        <v>2</v>
      </c>
      <c r="K245" s="16">
        <v>4</v>
      </c>
      <c r="P245">
        <v>2</v>
      </c>
      <c r="Q245">
        <v>1</v>
      </c>
      <c r="R245">
        <v>3</v>
      </c>
      <c r="S245">
        <v>185</v>
      </c>
      <c r="T245">
        <v>25</v>
      </c>
      <c r="U245">
        <v>17</v>
      </c>
      <c r="V245">
        <v>245</v>
      </c>
      <c r="AL245">
        <f t="shared" ref="AL245:AL308" si="77">(K245*L245)/12</f>
        <v>0</v>
      </c>
      <c r="AN245">
        <f t="shared" ref="AN245:AN308" si="78">(K245*M245)/12</f>
        <v>0</v>
      </c>
      <c r="AP245">
        <f t="shared" ref="AP245:AP308" si="79">(K245*N245)/12</f>
        <v>0</v>
      </c>
      <c r="AQ245">
        <f t="shared" ref="AQ245:AQ308" si="80">(K245*O245)/12</f>
        <v>0</v>
      </c>
      <c r="AS245">
        <f t="shared" ref="AS245:AS308" si="81">(K245*P245)/12</f>
        <v>0.66666666666666663</v>
      </c>
      <c r="AT245">
        <f t="shared" ref="AT245:AT308" si="82">(K245*Q245)/12</f>
        <v>0.33333333333333331</v>
      </c>
      <c r="AU245">
        <f t="shared" ref="AU245:AU308" si="83">(K245*R245)/12</f>
        <v>1</v>
      </c>
      <c r="AV245">
        <f t="shared" ref="AV245:AV308" si="84">(K245*S245)/12</f>
        <v>61.666666666666664</v>
      </c>
      <c r="AW245">
        <f t="shared" ref="AW245:AW308" si="85">(K245*T245)/12</f>
        <v>8.3333333333333339</v>
      </c>
      <c r="AX245">
        <f t="shared" ref="AX245:AX308" si="86">(K245*U245)/12</f>
        <v>5.666666666666667</v>
      </c>
      <c r="AY245">
        <f t="shared" ref="AY245:AY308" si="87">(K245*V245)/12</f>
        <v>81.666666666666671</v>
      </c>
      <c r="AZ245">
        <f t="shared" si="76"/>
        <v>0</v>
      </c>
      <c r="BA245">
        <f t="shared" si="74"/>
        <v>0</v>
      </c>
      <c r="BB245">
        <f t="shared" ref="BB245:BB308" si="88">(K245*Y245)/12</f>
        <v>0</v>
      </c>
      <c r="BC245">
        <f t="shared" ref="BC245:BC308" si="89">(K245*Z245)/12</f>
        <v>0</v>
      </c>
      <c r="BD245">
        <f t="shared" ref="BD245:BD308" si="90">(K245*AA245)/12</f>
        <v>0</v>
      </c>
      <c r="BE245">
        <f t="shared" ref="BE245:BE308" si="91">(K245*AB245)/12</f>
        <v>0</v>
      </c>
      <c r="BF245">
        <f t="shared" ref="BF245:BF308" si="92">(K245*AC245)/12</f>
        <v>0</v>
      </c>
      <c r="BG245">
        <f t="shared" ref="BG245:BG308" si="93">(K245*AD245)/12</f>
        <v>0</v>
      </c>
      <c r="BH245">
        <f t="shared" ref="BH245:BH308" si="94">(K245*AE245)/12</f>
        <v>0</v>
      </c>
      <c r="BI245">
        <f t="shared" ref="BI245:BI308" si="95">(K245*AF245)/12</f>
        <v>0</v>
      </c>
      <c r="BJ245">
        <f t="shared" ref="BJ245:BJ308" si="96">(K245*AG245)/12</f>
        <v>0</v>
      </c>
      <c r="BK245">
        <f t="shared" ref="BK245:BK308" si="97">(K245*AH245)/12</f>
        <v>0</v>
      </c>
      <c r="BL245">
        <f t="shared" ref="BL245:BL308" si="98">(K245*AI245)/12</f>
        <v>0</v>
      </c>
      <c r="BM245">
        <f t="shared" ref="BM245:BM308" si="99">(K245*AJ245)/12</f>
        <v>0</v>
      </c>
    </row>
    <row r="246" spans="1:65" x14ac:dyDescent="0.25">
      <c r="A246">
        <v>45</v>
      </c>
      <c r="B246">
        <v>3</v>
      </c>
      <c r="C246" t="s">
        <v>62</v>
      </c>
      <c r="D246" t="s">
        <v>61</v>
      </c>
      <c r="E246" s="11">
        <v>41092</v>
      </c>
      <c r="F246" s="16" t="s">
        <v>65</v>
      </c>
      <c r="G246" s="17">
        <v>41096</v>
      </c>
      <c r="H246" s="15"/>
      <c r="I246" s="12">
        <v>5</v>
      </c>
      <c r="J246">
        <v>0</v>
      </c>
      <c r="K246" s="16">
        <v>1</v>
      </c>
      <c r="L246">
        <v>20</v>
      </c>
      <c r="M246">
        <v>16</v>
      </c>
      <c r="P246">
        <v>28</v>
      </c>
      <c r="Q246">
        <v>9</v>
      </c>
      <c r="S246">
        <v>57</v>
      </c>
      <c r="T246">
        <v>708</v>
      </c>
      <c r="U246">
        <v>133</v>
      </c>
      <c r="V246">
        <v>381</v>
      </c>
      <c r="AF246">
        <v>2</v>
      </c>
      <c r="AL246">
        <f t="shared" si="77"/>
        <v>1.6666666666666667</v>
      </c>
      <c r="AN246">
        <f t="shared" si="78"/>
        <v>1.3333333333333333</v>
      </c>
      <c r="AP246">
        <f t="shared" si="79"/>
        <v>0</v>
      </c>
      <c r="AQ246">
        <f t="shared" si="80"/>
        <v>0</v>
      </c>
      <c r="AS246">
        <f t="shared" si="81"/>
        <v>2.3333333333333335</v>
      </c>
      <c r="AT246">
        <f t="shared" si="82"/>
        <v>0.75</v>
      </c>
      <c r="AU246">
        <f t="shared" si="83"/>
        <v>0</v>
      </c>
      <c r="AV246">
        <f t="shared" si="84"/>
        <v>4.75</v>
      </c>
      <c r="AW246">
        <f t="shared" si="85"/>
        <v>59</v>
      </c>
      <c r="AX246">
        <f t="shared" si="86"/>
        <v>11.083333333333334</v>
      </c>
      <c r="AY246">
        <f t="shared" si="87"/>
        <v>31.75</v>
      </c>
      <c r="AZ246">
        <f t="shared" si="76"/>
        <v>0</v>
      </c>
      <c r="BA246">
        <f t="shared" ref="BA246:BA309" si="100">(K246*X246)/12</f>
        <v>0</v>
      </c>
      <c r="BB246">
        <f t="shared" si="88"/>
        <v>0</v>
      </c>
      <c r="BC246">
        <f t="shared" si="89"/>
        <v>0</v>
      </c>
      <c r="BD246">
        <f t="shared" si="90"/>
        <v>0</v>
      </c>
      <c r="BE246">
        <f t="shared" si="91"/>
        <v>0</v>
      </c>
      <c r="BF246">
        <f t="shared" si="92"/>
        <v>0</v>
      </c>
      <c r="BG246">
        <f t="shared" si="93"/>
        <v>0</v>
      </c>
      <c r="BH246">
        <f t="shared" si="94"/>
        <v>0</v>
      </c>
      <c r="BI246">
        <f t="shared" si="95"/>
        <v>0.16666666666666666</v>
      </c>
      <c r="BJ246">
        <f t="shared" si="96"/>
        <v>0</v>
      </c>
      <c r="BK246">
        <f t="shared" si="97"/>
        <v>0</v>
      </c>
      <c r="BL246">
        <f t="shared" si="98"/>
        <v>0</v>
      </c>
      <c r="BM246">
        <f t="shared" si="99"/>
        <v>0</v>
      </c>
    </row>
    <row r="247" spans="1:65" x14ac:dyDescent="0.25">
      <c r="A247">
        <v>46</v>
      </c>
      <c r="B247">
        <v>8</v>
      </c>
      <c r="C247" t="s">
        <v>62</v>
      </c>
      <c r="D247" t="s">
        <v>63</v>
      </c>
      <c r="E247" s="11">
        <v>41092</v>
      </c>
      <c r="F247" s="15" t="s">
        <v>65</v>
      </c>
      <c r="G247" s="17">
        <v>41093</v>
      </c>
      <c r="H247" s="15"/>
      <c r="I247" s="15">
        <v>5</v>
      </c>
      <c r="J247" s="16">
        <v>0</v>
      </c>
      <c r="K247" s="16">
        <v>1</v>
      </c>
      <c r="S247">
        <v>504</v>
      </c>
      <c r="T247">
        <v>172</v>
      </c>
      <c r="U247">
        <v>80</v>
      </c>
      <c r="V247">
        <v>272</v>
      </c>
      <c r="AI247">
        <v>4</v>
      </c>
      <c r="AL247">
        <f t="shared" si="77"/>
        <v>0</v>
      </c>
      <c r="AN247">
        <f t="shared" si="78"/>
        <v>0</v>
      </c>
      <c r="AP247">
        <f t="shared" si="79"/>
        <v>0</v>
      </c>
      <c r="AQ247">
        <f t="shared" si="80"/>
        <v>0</v>
      </c>
      <c r="AS247">
        <f t="shared" si="81"/>
        <v>0</v>
      </c>
      <c r="AT247">
        <f t="shared" si="82"/>
        <v>0</v>
      </c>
      <c r="AU247">
        <f t="shared" si="83"/>
        <v>0</v>
      </c>
      <c r="AV247">
        <f t="shared" si="84"/>
        <v>42</v>
      </c>
      <c r="AW247">
        <f t="shared" si="85"/>
        <v>14.333333333333334</v>
      </c>
      <c r="AX247">
        <f t="shared" si="86"/>
        <v>6.666666666666667</v>
      </c>
      <c r="AY247">
        <f t="shared" si="87"/>
        <v>22.666666666666668</v>
      </c>
      <c r="AZ247">
        <f t="shared" si="76"/>
        <v>0</v>
      </c>
      <c r="BA247">
        <f t="shared" si="100"/>
        <v>0</v>
      </c>
      <c r="BB247">
        <f t="shared" si="88"/>
        <v>0</v>
      </c>
      <c r="BC247">
        <f t="shared" si="89"/>
        <v>0</v>
      </c>
      <c r="BD247">
        <f t="shared" si="90"/>
        <v>0</v>
      </c>
      <c r="BE247">
        <f t="shared" si="91"/>
        <v>0</v>
      </c>
      <c r="BF247">
        <f t="shared" si="92"/>
        <v>0</v>
      </c>
      <c r="BG247">
        <f t="shared" si="93"/>
        <v>0</v>
      </c>
      <c r="BH247">
        <f t="shared" si="94"/>
        <v>0</v>
      </c>
      <c r="BI247">
        <f t="shared" si="95"/>
        <v>0</v>
      </c>
      <c r="BJ247">
        <f t="shared" si="96"/>
        <v>0</v>
      </c>
      <c r="BK247">
        <f t="shared" si="97"/>
        <v>0</v>
      </c>
      <c r="BL247">
        <f t="shared" si="98"/>
        <v>0.33333333333333331</v>
      </c>
      <c r="BM247">
        <f t="shared" si="99"/>
        <v>0</v>
      </c>
    </row>
    <row r="248" spans="1:65" x14ac:dyDescent="0.25">
      <c r="A248">
        <v>47</v>
      </c>
      <c r="B248">
        <v>4</v>
      </c>
      <c r="C248" t="s">
        <v>60</v>
      </c>
      <c r="D248" t="s">
        <v>61</v>
      </c>
      <c r="E248" s="11">
        <v>41092</v>
      </c>
      <c r="F248" s="16" t="s">
        <v>70</v>
      </c>
      <c r="G248" s="17">
        <v>41096</v>
      </c>
      <c r="H248" s="15"/>
      <c r="I248" s="15">
        <v>5</v>
      </c>
      <c r="J248" s="16">
        <v>2</v>
      </c>
      <c r="K248" s="16">
        <v>4</v>
      </c>
      <c r="M248">
        <v>1</v>
      </c>
      <c r="P248">
        <v>7</v>
      </c>
      <c r="Q248">
        <v>7</v>
      </c>
      <c r="S248">
        <v>204</v>
      </c>
      <c r="T248">
        <v>7</v>
      </c>
      <c r="U248">
        <v>51</v>
      </c>
      <c r="V248">
        <v>171</v>
      </c>
      <c r="AL248">
        <f t="shared" si="77"/>
        <v>0</v>
      </c>
      <c r="AN248">
        <f t="shared" si="78"/>
        <v>0.33333333333333331</v>
      </c>
      <c r="AP248">
        <f t="shared" si="79"/>
        <v>0</v>
      </c>
      <c r="AQ248">
        <f t="shared" si="80"/>
        <v>0</v>
      </c>
      <c r="AS248">
        <f t="shared" si="81"/>
        <v>2.3333333333333335</v>
      </c>
      <c r="AT248">
        <f t="shared" si="82"/>
        <v>2.3333333333333335</v>
      </c>
      <c r="AU248">
        <f t="shared" si="83"/>
        <v>0</v>
      </c>
      <c r="AV248">
        <f t="shared" si="84"/>
        <v>68</v>
      </c>
      <c r="AW248">
        <f t="shared" si="85"/>
        <v>2.3333333333333335</v>
      </c>
      <c r="AX248">
        <f t="shared" si="86"/>
        <v>17</v>
      </c>
      <c r="AY248">
        <f t="shared" si="87"/>
        <v>57</v>
      </c>
      <c r="AZ248">
        <f t="shared" si="76"/>
        <v>0</v>
      </c>
      <c r="BA248">
        <f t="shared" si="100"/>
        <v>0</v>
      </c>
      <c r="BB248">
        <f t="shared" si="88"/>
        <v>0</v>
      </c>
      <c r="BC248">
        <f t="shared" si="89"/>
        <v>0</v>
      </c>
      <c r="BD248">
        <f t="shared" si="90"/>
        <v>0</v>
      </c>
      <c r="BE248">
        <f t="shared" si="91"/>
        <v>0</v>
      </c>
      <c r="BF248">
        <f t="shared" si="92"/>
        <v>0</v>
      </c>
      <c r="BG248">
        <f t="shared" si="93"/>
        <v>0</v>
      </c>
      <c r="BH248">
        <f t="shared" si="94"/>
        <v>0</v>
      </c>
      <c r="BI248">
        <f t="shared" si="95"/>
        <v>0</v>
      </c>
      <c r="BJ248">
        <f t="shared" si="96"/>
        <v>0</v>
      </c>
      <c r="BK248">
        <f t="shared" si="97"/>
        <v>0</v>
      </c>
      <c r="BL248">
        <f t="shared" si="98"/>
        <v>0</v>
      </c>
      <c r="BM248">
        <f t="shared" si="99"/>
        <v>0</v>
      </c>
    </row>
    <row r="249" spans="1:65" x14ac:dyDescent="0.25">
      <c r="A249">
        <v>48</v>
      </c>
      <c r="B249">
        <v>7</v>
      </c>
      <c r="C249" t="s">
        <v>68</v>
      </c>
      <c r="D249" t="s">
        <v>63</v>
      </c>
      <c r="E249" s="11">
        <v>41092</v>
      </c>
      <c r="F249" s="16" t="s">
        <v>70</v>
      </c>
      <c r="G249" s="17">
        <v>41100</v>
      </c>
      <c r="H249" s="15"/>
      <c r="I249" s="15">
        <v>5</v>
      </c>
      <c r="J249" s="16">
        <v>2</v>
      </c>
      <c r="K249" s="16">
        <v>4</v>
      </c>
      <c r="M249">
        <v>121</v>
      </c>
      <c r="N249">
        <v>2</v>
      </c>
      <c r="P249">
        <v>168</v>
      </c>
      <c r="Q249">
        <v>60</v>
      </c>
      <c r="R249">
        <v>1</v>
      </c>
      <c r="S249">
        <v>25</v>
      </c>
      <c r="T249">
        <v>2</v>
      </c>
      <c r="U249">
        <v>43</v>
      </c>
      <c r="V249">
        <v>927</v>
      </c>
      <c r="AL249">
        <f t="shared" si="77"/>
        <v>0</v>
      </c>
      <c r="AN249">
        <f t="shared" si="78"/>
        <v>40.333333333333336</v>
      </c>
      <c r="AP249">
        <f t="shared" si="79"/>
        <v>0.66666666666666663</v>
      </c>
      <c r="AQ249">
        <f t="shared" si="80"/>
        <v>0</v>
      </c>
      <c r="AS249">
        <f t="shared" si="81"/>
        <v>56</v>
      </c>
      <c r="AT249">
        <f t="shared" si="82"/>
        <v>20</v>
      </c>
      <c r="AU249">
        <f t="shared" si="83"/>
        <v>0.33333333333333331</v>
      </c>
      <c r="AV249">
        <f t="shared" si="84"/>
        <v>8.3333333333333339</v>
      </c>
      <c r="AW249">
        <f t="shared" si="85"/>
        <v>0.66666666666666663</v>
      </c>
      <c r="AX249">
        <f t="shared" si="86"/>
        <v>14.333333333333334</v>
      </c>
      <c r="AY249">
        <f t="shared" si="87"/>
        <v>309</v>
      </c>
      <c r="AZ249">
        <f t="shared" si="76"/>
        <v>0</v>
      </c>
      <c r="BA249">
        <f t="shared" si="100"/>
        <v>0</v>
      </c>
      <c r="BB249">
        <f t="shared" si="88"/>
        <v>0</v>
      </c>
      <c r="BC249">
        <f t="shared" si="89"/>
        <v>0</v>
      </c>
      <c r="BD249">
        <f t="shared" si="90"/>
        <v>0</v>
      </c>
      <c r="BE249">
        <f t="shared" si="91"/>
        <v>0</v>
      </c>
      <c r="BF249">
        <f t="shared" si="92"/>
        <v>0</v>
      </c>
      <c r="BG249">
        <f t="shared" si="93"/>
        <v>0</v>
      </c>
      <c r="BH249">
        <f t="shared" si="94"/>
        <v>0</v>
      </c>
      <c r="BI249">
        <f t="shared" si="95"/>
        <v>0</v>
      </c>
      <c r="BJ249">
        <f t="shared" si="96"/>
        <v>0</v>
      </c>
      <c r="BK249">
        <f t="shared" si="97"/>
        <v>0</v>
      </c>
      <c r="BL249">
        <f t="shared" si="98"/>
        <v>0</v>
      </c>
      <c r="BM249">
        <f t="shared" si="99"/>
        <v>0</v>
      </c>
    </row>
    <row r="250" spans="1:65" x14ac:dyDescent="0.25">
      <c r="A250">
        <v>49</v>
      </c>
      <c r="B250">
        <v>1</v>
      </c>
      <c r="C250" t="s">
        <v>64</v>
      </c>
      <c r="D250" t="s">
        <v>61</v>
      </c>
      <c r="E250" s="11">
        <v>41092</v>
      </c>
      <c r="F250" s="16" t="s">
        <v>69</v>
      </c>
      <c r="G250" s="17">
        <v>41096</v>
      </c>
      <c r="H250" s="15"/>
      <c r="I250" s="12">
        <v>5</v>
      </c>
      <c r="J250">
        <v>2</v>
      </c>
      <c r="K250" s="16">
        <v>4</v>
      </c>
      <c r="M250">
        <v>31</v>
      </c>
      <c r="P250">
        <v>21</v>
      </c>
      <c r="Q250">
        <v>11</v>
      </c>
      <c r="R250">
        <v>22</v>
      </c>
      <c r="S250">
        <v>101</v>
      </c>
      <c r="T250">
        <v>12</v>
      </c>
      <c r="U250">
        <v>14</v>
      </c>
      <c r="V250">
        <v>77</v>
      </c>
      <c r="W250">
        <v>6</v>
      </c>
      <c r="AL250">
        <f t="shared" si="77"/>
        <v>0</v>
      </c>
      <c r="AN250">
        <f>(K250*M250)/12</f>
        <v>10.333333333333334</v>
      </c>
      <c r="AP250">
        <f t="shared" si="79"/>
        <v>0</v>
      </c>
      <c r="AQ250">
        <f t="shared" si="80"/>
        <v>0</v>
      </c>
      <c r="AS250">
        <f t="shared" si="81"/>
        <v>7</v>
      </c>
      <c r="AT250">
        <f t="shared" si="82"/>
        <v>3.6666666666666665</v>
      </c>
      <c r="AU250">
        <f t="shared" si="83"/>
        <v>7.333333333333333</v>
      </c>
      <c r="AV250">
        <f t="shared" si="84"/>
        <v>33.666666666666664</v>
      </c>
      <c r="AW250">
        <f t="shared" si="85"/>
        <v>4</v>
      </c>
      <c r="AX250">
        <f t="shared" si="86"/>
        <v>4.666666666666667</v>
      </c>
      <c r="AY250">
        <f t="shared" si="87"/>
        <v>25.666666666666668</v>
      </c>
      <c r="AZ250">
        <f t="shared" si="76"/>
        <v>2</v>
      </c>
      <c r="BA250">
        <f t="shared" si="100"/>
        <v>0</v>
      </c>
      <c r="BB250">
        <f t="shared" si="88"/>
        <v>0</v>
      </c>
      <c r="BC250">
        <f t="shared" si="89"/>
        <v>0</v>
      </c>
      <c r="BD250">
        <f t="shared" si="90"/>
        <v>0</v>
      </c>
      <c r="BE250">
        <f t="shared" si="91"/>
        <v>0</v>
      </c>
      <c r="BF250">
        <f t="shared" si="92"/>
        <v>0</v>
      </c>
      <c r="BG250">
        <f t="shared" si="93"/>
        <v>0</v>
      </c>
      <c r="BH250">
        <f t="shared" si="94"/>
        <v>0</v>
      </c>
      <c r="BI250">
        <f t="shared" si="95"/>
        <v>0</v>
      </c>
      <c r="BJ250">
        <f t="shared" si="96"/>
        <v>0</v>
      </c>
      <c r="BK250">
        <f t="shared" si="97"/>
        <v>0</v>
      </c>
      <c r="BL250">
        <f t="shared" si="98"/>
        <v>0</v>
      </c>
      <c r="BM250">
        <f t="shared" si="99"/>
        <v>0</v>
      </c>
    </row>
    <row r="251" spans="1:65" x14ac:dyDescent="0.25">
      <c r="A251">
        <v>50</v>
      </c>
      <c r="B251">
        <v>9</v>
      </c>
      <c r="C251" t="s">
        <v>60</v>
      </c>
      <c r="D251" t="s">
        <v>63</v>
      </c>
      <c r="E251" s="11">
        <v>41092</v>
      </c>
      <c r="F251" s="16" t="s">
        <v>69</v>
      </c>
      <c r="G251" s="18">
        <v>41096</v>
      </c>
      <c r="I251" s="15">
        <v>5</v>
      </c>
      <c r="J251" s="16">
        <v>2</v>
      </c>
      <c r="K251" s="16">
        <v>4</v>
      </c>
      <c r="P251">
        <v>6</v>
      </c>
      <c r="Q251">
        <v>13</v>
      </c>
      <c r="S251">
        <v>108</v>
      </c>
      <c r="T251">
        <v>12</v>
      </c>
      <c r="U251">
        <v>12</v>
      </c>
      <c r="V251">
        <v>30</v>
      </c>
      <c r="AL251">
        <f t="shared" si="77"/>
        <v>0</v>
      </c>
      <c r="AN251">
        <f t="shared" si="78"/>
        <v>0</v>
      </c>
      <c r="AP251">
        <f t="shared" si="79"/>
        <v>0</v>
      </c>
      <c r="AQ251">
        <f t="shared" si="80"/>
        <v>0</v>
      </c>
      <c r="AS251">
        <f t="shared" si="81"/>
        <v>2</v>
      </c>
      <c r="AT251">
        <f t="shared" si="82"/>
        <v>4.333333333333333</v>
      </c>
      <c r="AU251">
        <f t="shared" si="83"/>
        <v>0</v>
      </c>
      <c r="AV251">
        <f t="shared" si="84"/>
        <v>36</v>
      </c>
      <c r="AW251">
        <f t="shared" si="85"/>
        <v>4</v>
      </c>
      <c r="AX251">
        <f t="shared" si="86"/>
        <v>4</v>
      </c>
      <c r="AY251">
        <f t="shared" si="87"/>
        <v>10</v>
      </c>
      <c r="AZ251">
        <f t="shared" si="76"/>
        <v>0</v>
      </c>
      <c r="BA251">
        <f t="shared" si="100"/>
        <v>0</v>
      </c>
      <c r="BB251">
        <f t="shared" si="88"/>
        <v>0</v>
      </c>
      <c r="BC251">
        <f t="shared" si="89"/>
        <v>0</v>
      </c>
      <c r="BD251">
        <f t="shared" si="90"/>
        <v>0</v>
      </c>
      <c r="BE251">
        <f t="shared" si="91"/>
        <v>0</v>
      </c>
      <c r="BF251">
        <f t="shared" si="92"/>
        <v>0</v>
      </c>
      <c r="BG251">
        <f t="shared" si="93"/>
        <v>0</v>
      </c>
      <c r="BH251">
        <f t="shared" si="94"/>
        <v>0</v>
      </c>
      <c r="BI251">
        <f t="shared" si="95"/>
        <v>0</v>
      </c>
      <c r="BJ251">
        <f t="shared" si="96"/>
        <v>0</v>
      </c>
      <c r="BK251">
        <f t="shared" si="97"/>
        <v>0</v>
      </c>
      <c r="BL251">
        <f t="shared" si="98"/>
        <v>0</v>
      </c>
      <c r="BM251">
        <f t="shared" si="99"/>
        <v>0</v>
      </c>
    </row>
    <row r="252" spans="1:65" x14ac:dyDescent="0.25">
      <c r="A252">
        <v>1</v>
      </c>
      <c r="B252">
        <v>4</v>
      </c>
      <c r="C252" t="s">
        <v>60</v>
      </c>
      <c r="D252" t="s">
        <v>61</v>
      </c>
      <c r="E252" s="11">
        <v>41099</v>
      </c>
      <c r="F252" s="16" t="s">
        <v>69</v>
      </c>
      <c r="G252" s="18">
        <v>41101</v>
      </c>
      <c r="H252" s="11"/>
      <c r="I252" s="12">
        <v>6</v>
      </c>
      <c r="J252" s="16">
        <v>1</v>
      </c>
      <c r="K252" s="16">
        <v>2</v>
      </c>
      <c r="S252">
        <v>93</v>
      </c>
      <c r="T252">
        <v>29</v>
      </c>
      <c r="U252">
        <v>29</v>
      </c>
      <c r="V252">
        <v>678</v>
      </c>
      <c r="AL252">
        <f t="shared" si="77"/>
        <v>0</v>
      </c>
      <c r="AN252">
        <f t="shared" si="78"/>
        <v>0</v>
      </c>
      <c r="AP252">
        <f t="shared" si="79"/>
        <v>0</v>
      </c>
      <c r="AQ252">
        <f t="shared" si="80"/>
        <v>0</v>
      </c>
      <c r="AS252">
        <f t="shared" si="81"/>
        <v>0</v>
      </c>
      <c r="AT252">
        <f t="shared" si="82"/>
        <v>0</v>
      </c>
      <c r="AU252">
        <f t="shared" si="83"/>
        <v>0</v>
      </c>
      <c r="AV252">
        <f t="shared" si="84"/>
        <v>15.5</v>
      </c>
      <c r="AW252">
        <f t="shared" si="85"/>
        <v>4.833333333333333</v>
      </c>
      <c r="AX252">
        <f t="shared" si="86"/>
        <v>4.833333333333333</v>
      </c>
      <c r="AY252">
        <f t="shared" si="87"/>
        <v>113</v>
      </c>
      <c r="AZ252">
        <f t="shared" si="76"/>
        <v>0</v>
      </c>
      <c r="BA252">
        <f t="shared" si="100"/>
        <v>0</v>
      </c>
      <c r="BB252">
        <f t="shared" si="88"/>
        <v>0</v>
      </c>
      <c r="BC252">
        <f t="shared" si="89"/>
        <v>0</v>
      </c>
      <c r="BD252">
        <f t="shared" si="90"/>
        <v>0</v>
      </c>
      <c r="BE252">
        <f t="shared" si="91"/>
        <v>0</v>
      </c>
      <c r="BF252">
        <f t="shared" si="92"/>
        <v>0</v>
      </c>
      <c r="BG252">
        <f t="shared" si="93"/>
        <v>0</v>
      </c>
      <c r="BH252">
        <f t="shared" si="94"/>
        <v>0</v>
      </c>
      <c r="BI252">
        <f t="shared" si="95"/>
        <v>0</v>
      </c>
      <c r="BJ252">
        <f t="shared" si="96"/>
        <v>0</v>
      </c>
      <c r="BK252">
        <f t="shared" si="97"/>
        <v>0</v>
      </c>
      <c r="BL252">
        <f t="shared" si="98"/>
        <v>0</v>
      </c>
      <c r="BM252">
        <f t="shared" si="99"/>
        <v>0</v>
      </c>
    </row>
    <row r="253" spans="1:65" x14ac:dyDescent="0.25">
      <c r="A253">
        <v>2</v>
      </c>
      <c r="B253">
        <v>8</v>
      </c>
      <c r="C253" t="s">
        <v>62</v>
      </c>
      <c r="D253" t="s">
        <v>63</v>
      </c>
      <c r="E253" s="11">
        <v>41099</v>
      </c>
      <c r="F253" s="16" t="s">
        <v>70</v>
      </c>
      <c r="G253" s="17">
        <v>41101</v>
      </c>
      <c r="H253" s="15"/>
      <c r="I253" s="15">
        <v>6</v>
      </c>
      <c r="J253" s="16">
        <v>2</v>
      </c>
      <c r="K253" s="16">
        <v>4</v>
      </c>
      <c r="M253">
        <v>1</v>
      </c>
      <c r="P253">
        <v>1</v>
      </c>
      <c r="S253">
        <v>65</v>
      </c>
      <c r="T253">
        <v>4</v>
      </c>
      <c r="U253">
        <v>291</v>
      </c>
      <c r="V253">
        <v>72</v>
      </c>
      <c r="AL253">
        <f t="shared" si="77"/>
        <v>0</v>
      </c>
      <c r="AN253">
        <f t="shared" si="78"/>
        <v>0.33333333333333331</v>
      </c>
      <c r="AP253">
        <f t="shared" si="79"/>
        <v>0</v>
      </c>
      <c r="AQ253">
        <f t="shared" si="80"/>
        <v>0</v>
      </c>
      <c r="AS253">
        <f t="shared" si="81"/>
        <v>0.33333333333333331</v>
      </c>
      <c r="AT253">
        <f t="shared" si="82"/>
        <v>0</v>
      </c>
      <c r="AU253">
        <f t="shared" si="83"/>
        <v>0</v>
      </c>
      <c r="AV253">
        <f t="shared" si="84"/>
        <v>21.666666666666668</v>
      </c>
      <c r="AW253">
        <f t="shared" si="85"/>
        <v>1.3333333333333333</v>
      </c>
      <c r="AX253">
        <f t="shared" si="86"/>
        <v>97</v>
      </c>
      <c r="AY253">
        <f t="shared" si="87"/>
        <v>24</v>
      </c>
      <c r="AZ253">
        <f t="shared" si="76"/>
        <v>0</v>
      </c>
      <c r="BA253">
        <f t="shared" si="100"/>
        <v>0</v>
      </c>
      <c r="BB253">
        <f t="shared" si="88"/>
        <v>0</v>
      </c>
      <c r="BC253">
        <f t="shared" si="89"/>
        <v>0</v>
      </c>
      <c r="BD253">
        <f t="shared" si="90"/>
        <v>0</v>
      </c>
      <c r="BE253">
        <f t="shared" si="91"/>
        <v>0</v>
      </c>
      <c r="BF253">
        <f t="shared" si="92"/>
        <v>0</v>
      </c>
      <c r="BG253">
        <f t="shared" si="93"/>
        <v>0</v>
      </c>
      <c r="BH253">
        <f t="shared" si="94"/>
        <v>0</v>
      </c>
      <c r="BI253">
        <f t="shared" si="95"/>
        <v>0</v>
      </c>
      <c r="BJ253">
        <f t="shared" si="96"/>
        <v>0</v>
      </c>
      <c r="BK253">
        <f t="shared" si="97"/>
        <v>0</v>
      </c>
      <c r="BL253">
        <f t="shared" si="98"/>
        <v>0</v>
      </c>
      <c r="BM253">
        <f t="shared" si="99"/>
        <v>0</v>
      </c>
    </row>
    <row r="254" spans="1:65" x14ac:dyDescent="0.25">
      <c r="A254">
        <v>3</v>
      </c>
      <c r="B254">
        <v>3</v>
      </c>
      <c r="C254" t="s">
        <v>62</v>
      </c>
      <c r="D254" t="s">
        <v>61</v>
      </c>
      <c r="E254" s="11">
        <v>41099</v>
      </c>
      <c r="F254" s="16" t="s">
        <v>70</v>
      </c>
      <c r="G254" s="17">
        <v>41101</v>
      </c>
      <c r="H254" s="15"/>
      <c r="I254" s="15">
        <v>6</v>
      </c>
      <c r="J254" s="16">
        <v>1</v>
      </c>
      <c r="K254" s="16">
        <v>2</v>
      </c>
      <c r="T254">
        <v>7</v>
      </c>
      <c r="U254">
        <v>297</v>
      </c>
      <c r="V254">
        <v>132</v>
      </c>
      <c r="AB254">
        <v>1</v>
      </c>
      <c r="AL254">
        <f t="shared" si="77"/>
        <v>0</v>
      </c>
      <c r="AN254">
        <f t="shared" si="78"/>
        <v>0</v>
      </c>
      <c r="AP254">
        <f t="shared" si="79"/>
        <v>0</v>
      </c>
      <c r="AQ254">
        <f t="shared" si="80"/>
        <v>0</v>
      </c>
      <c r="AS254">
        <f t="shared" si="81"/>
        <v>0</v>
      </c>
      <c r="AT254">
        <f t="shared" si="82"/>
        <v>0</v>
      </c>
      <c r="AU254">
        <f t="shared" si="83"/>
        <v>0</v>
      </c>
      <c r="AV254">
        <f t="shared" si="84"/>
        <v>0</v>
      </c>
      <c r="AW254">
        <f t="shared" si="85"/>
        <v>1.1666666666666667</v>
      </c>
      <c r="AX254">
        <f t="shared" si="86"/>
        <v>49.5</v>
      </c>
      <c r="AY254">
        <f t="shared" si="87"/>
        <v>22</v>
      </c>
      <c r="AZ254">
        <f t="shared" si="76"/>
        <v>0</v>
      </c>
      <c r="BA254">
        <f t="shared" si="100"/>
        <v>0</v>
      </c>
      <c r="BB254">
        <f t="shared" si="88"/>
        <v>0</v>
      </c>
      <c r="BC254">
        <f t="shared" si="89"/>
        <v>0</v>
      </c>
      <c r="BD254">
        <f t="shared" si="90"/>
        <v>0</v>
      </c>
      <c r="BE254">
        <f t="shared" si="91"/>
        <v>0.16666666666666666</v>
      </c>
      <c r="BF254">
        <f t="shared" si="92"/>
        <v>0</v>
      </c>
      <c r="BG254">
        <f t="shared" si="93"/>
        <v>0</v>
      </c>
      <c r="BH254">
        <f t="shared" si="94"/>
        <v>0</v>
      </c>
      <c r="BI254">
        <f t="shared" si="95"/>
        <v>0</v>
      </c>
      <c r="BJ254">
        <f t="shared" si="96"/>
        <v>0</v>
      </c>
      <c r="BK254">
        <f t="shared" si="97"/>
        <v>0</v>
      </c>
      <c r="BL254">
        <f t="shared" si="98"/>
        <v>0</v>
      </c>
      <c r="BM254">
        <f t="shared" si="99"/>
        <v>0</v>
      </c>
    </row>
    <row r="255" spans="1:65" x14ac:dyDescent="0.25">
      <c r="A255">
        <v>4</v>
      </c>
      <c r="B255">
        <v>6</v>
      </c>
      <c r="C255" t="s">
        <v>64</v>
      </c>
      <c r="D255" t="s">
        <v>63</v>
      </c>
      <c r="E255" s="11">
        <v>41099</v>
      </c>
      <c r="F255" s="12" t="s">
        <v>65</v>
      </c>
      <c r="G255" s="17">
        <v>41101</v>
      </c>
      <c r="H255" s="11"/>
      <c r="I255" s="15">
        <v>6</v>
      </c>
      <c r="J255" s="16">
        <v>1</v>
      </c>
      <c r="K255" s="16">
        <v>2</v>
      </c>
      <c r="L255">
        <v>4</v>
      </c>
      <c r="M255">
        <v>19</v>
      </c>
      <c r="P255">
        <v>188</v>
      </c>
      <c r="Q255">
        <v>63</v>
      </c>
      <c r="R255">
        <v>9</v>
      </c>
      <c r="S255">
        <v>143</v>
      </c>
      <c r="T255">
        <v>11</v>
      </c>
      <c r="U255">
        <v>10</v>
      </c>
      <c r="V255">
        <v>2</v>
      </c>
      <c r="W255">
        <v>10</v>
      </c>
      <c r="Y255">
        <v>4</v>
      </c>
      <c r="AL255">
        <f t="shared" si="77"/>
        <v>0.66666666666666663</v>
      </c>
      <c r="AN255">
        <f t="shared" si="78"/>
        <v>3.1666666666666665</v>
      </c>
      <c r="AP255">
        <f t="shared" si="79"/>
        <v>0</v>
      </c>
      <c r="AQ255">
        <f t="shared" si="80"/>
        <v>0</v>
      </c>
      <c r="AS255">
        <f t="shared" si="81"/>
        <v>31.333333333333332</v>
      </c>
      <c r="AT255">
        <f t="shared" si="82"/>
        <v>10.5</v>
      </c>
      <c r="AU255">
        <f t="shared" si="83"/>
        <v>1.5</v>
      </c>
      <c r="AV255">
        <f t="shared" si="84"/>
        <v>23.833333333333332</v>
      </c>
      <c r="AW255">
        <f t="shared" si="85"/>
        <v>1.8333333333333333</v>
      </c>
      <c r="AX255">
        <f t="shared" si="86"/>
        <v>1.6666666666666667</v>
      </c>
      <c r="AY255">
        <f t="shared" si="87"/>
        <v>0.33333333333333331</v>
      </c>
      <c r="AZ255">
        <f t="shared" si="76"/>
        <v>1.6666666666666667</v>
      </c>
      <c r="BA255">
        <f t="shared" si="100"/>
        <v>0</v>
      </c>
      <c r="BB255">
        <f t="shared" si="88"/>
        <v>0.66666666666666663</v>
      </c>
      <c r="BC255">
        <f t="shared" si="89"/>
        <v>0</v>
      </c>
      <c r="BD255">
        <f t="shared" si="90"/>
        <v>0</v>
      </c>
      <c r="BE255">
        <f t="shared" si="91"/>
        <v>0</v>
      </c>
      <c r="BF255">
        <f t="shared" si="92"/>
        <v>0</v>
      </c>
      <c r="BG255">
        <f t="shared" si="93"/>
        <v>0</v>
      </c>
      <c r="BH255">
        <f t="shared" si="94"/>
        <v>0</v>
      </c>
      <c r="BI255">
        <f t="shared" si="95"/>
        <v>0</v>
      </c>
      <c r="BJ255">
        <f t="shared" si="96"/>
        <v>0</v>
      </c>
      <c r="BK255">
        <f t="shared" si="97"/>
        <v>0</v>
      </c>
      <c r="BL255">
        <f t="shared" si="98"/>
        <v>0</v>
      </c>
      <c r="BM255">
        <f t="shared" si="99"/>
        <v>0</v>
      </c>
    </row>
    <row r="256" spans="1:65" x14ac:dyDescent="0.25">
      <c r="A256">
        <v>5</v>
      </c>
      <c r="B256">
        <v>3</v>
      </c>
      <c r="C256" t="s">
        <v>62</v>
      </c>
      <c r="D256" t="s">
        <v>61</v>
      </c>
      <c r="E256" s="11">
        <v>41099</v>
      </c>
      <c r="F256" s="15" t="s">
        <v>65</v>
      </c>
      <c r="G256" s="17">
        <v>41100</v>
      </c>
      <c r="H256" s="15"/>
      <c r="I256" s="15">
        <v>6</v>
      </c>
      <c r="J256" s="16">
        <v>1</v>
      </c>
      <c r="K256" s="16">
        <v>2</v>
      </c>
      <c r="M256">
        <v>2</v>
      </c>
      <c r="P256">
        <v>17</v>
      </c>
      <c r="Q256">
        <v>2</v>
      </c>
      <c r="R256">
        <v>2</v>
      </c>
      <c r="S256">
        <v>283</v>
      </c>
      <c r="T256">
        <v>8</v>
      </c>
      <c r="U256">
        <v>3</v>
      </c>
      <c r="V256">
        <v>8</v>
      </c>
      <c r="Y256">
        <v>6</v>
      </c>
      <c r="AL256">
        <f t="shared" si="77"/>
        <v>0</v>
      </c>
      <c r="AN256">
        <f t="shared" si="78"/>
        <v>0.33333333333333331</v>
      </c>
      <c r="AP256">
        <f t="shared" si="79"/>
        <v>0</v>
      </c>
      <c r="AQ256">
        <f t="shared" si="80"/>
        <v>0</v>
      </c>
      <c r="AS256">
        <f t="shared" si="81"/>
        <v>2.8333333333333335</v>
      </c>
      <c r="AT256">
        <f t="shared" si="82"/>
        <v>0.33333333333333331</v>
      </c>
      <c r="AU256">
        <f t="shared" si="83"/>
        <v>0.33333333333333331</v>
      </c>
      <c r="AV256">
        <f t="shared" si="84"/>
        <v>47.166666666666664</v>
      </c>
      <c r="AW256">
        <f t="shared" si="85"/>
        <v>1.3333333333333333</v>
      </c>
      <c r="AX256">
        <f t="shared" si="86"/>
        <v>0.5</v>
      </c>
      <c r="AY256">
        <f t="shared" si="87"/>
        <v>1.3333333333333333</v>
      </c>
      <c r="AZ256">
        <f t="shared" si="76"/>
        <v>0</v>
      </c>
      <c r="BA256">
        <f t="shared" si="100"/>
        <v>0</v>
      </c>
      <c r="BB256">
        <f t="shared" si="88"/>
        <v>1</v>
      </c>
      <c r="BC256">
        <f t="shared" si="89"/>
        <v>0</v>
      </c>
      <c r="BD256">
        <f t="shared" si="90"/>
        <v>0</v>
      </c>
      <c r="BE256">
        <f t="shared" si="91"/>
        <v>0</v>
      </c>
      <c r="BF256">
        <f t="shared" si="92"/>
        <v>0</v>
      </c>
      <c r="BG256">
        <f t="shared" si="93"/>
        <v>0</v>
      </c>
      <c r="BH256">
        <f t="shared" si="94"/>
        <v>0</v>
      </c>
      <c r="BI256">
        <f t="shared" si="95"/>
        <v>0</v>
      </c>
      <c r="BJ256">
        <f t="shared" si="96"/>
        <v>0</v>
      </c>
      <c r="BK256">
        <f t="shared" si="97"/>
        <v>0</v>
      </c>
      <c r="BL256">
        <f t="shared" si="98"/>
        <v>0</v>
      </c>
      <c r="BM256">
        <f t="shared" si="99"/>
        <v>0</v>
      </c>
    </row>
    <row r="257" spans="1:65" x14ac:dyDescent="0.25">
      <c r="A257">
        <v>6</v>
      </c>
      <c r="B257">
        <v>1</v>
      </c>
      <c r="C257" t="s">
        <v>64</v>
      </c>
      <c r="D257" t="s">
        <v>61</v>
      </c>
      <c r="E257" s="11">
        <v>41099</v>
      </c>
      <c r="F257" s="15" t="s">
        <v>65</v>
      </c>
      <c r="G257" s="17">
        <v>41100</v>
      </c>
      <c r="H257" s="15"/>
      <c r="I257" s="15">
        <v>6</v>
      </c>
      <c r="J257" s="16">
        <v>1</v>
      </c>
      <c r="K257" s="16">
        <v>2</v>
      </c>
      <c r="L257" s="16">
        <v>5</v>
      </c>
      <c r="M257" s="16">
        <v>404</v>
      </c>
      <c r="P257">
        <v>4</v>
      </c>
      <c r="Q257">
        <v>6</v>
      </c>
      <c r="S257">
        <v>83</v>
      </c>
      <c r="T257">
        <v>55</v>
      </c>
      <c r="W257">
        <v>4</v>
      </c>
      <c r="Y257">
        <v>2</v>
      </c>
      <c r="AB257">
        <v>3</v>
      </c>
      <c r="AL257">
        <f t="shared" si="77"/>
        <v>0.83333333333333337</v>
      </c>
      <c r="AN257">
        <f t="shared" si="78"/>
        <v>67.333333333333329</v>
      </c>
      <c r="AP257">
        <f t="shared" si="79"/>
        <v>0</v>
      </c>
      <c r="AQ257">
        <f t="shared" si="80"/>
        <v>0</v>
      </c>
      <c r="AS257">
        <f t="shared" si="81"/>
        <v>0.66666666666666663</v>
      </c>
      <c r="AT257">
        <f t="shared" si="82"/>
        <v>1</v>
      </c>
      <c r="AU257">
        <f t="shared" si="83"/>
        <v>0</v>
      </c>
      <c r="AV257">
        <f t="shared" si="84"/>
        <v>13.833333333333334</v>
      </c>
      <c r="AW257">
        <f t="shared" si="85"/>
        <v>9.1666666666666661</v>
      </c>
      <c r="AX257">
        <f t="shared" si="86"/>
        <v>0</v>
      </c>
      <c r="AY257">
        <f t="shared" si="87"/>
        <v>0</v>
      </c>
      <c r="AZ257">
        <f t="shared" si="76"/>
        <v>0.66666666666666663</v>
      </c>
      <c r="BA257">
        <f t="shared" si="100"/>
        <v>0</v>
      </c>
      <c r="BB257">
        <f t="shared" si="88"/>
        <v>0.33333333333333331</v>
      </c>
      <c r="BC257">
        <f t="shared" si="89"/>
        <v>0</v>
      </c>
      <c r="BD257">
        <f t="shared" si="90"/>
        <v>0</v>
      </c>
      <c r="BE257">
        <f t="shared" si="91"/>
        <v>0.5</v>
      </c>
      <c r="BF257">
        <f t="shared" si="92"/>
        <v>0</v>
      </c>
      <c r="BG257">
        <f t="shared" si="93"/>
        <v>0</v>
      </c>
      <c r="BH257">
        <f t="shared" si="94"/>
        <v>0</v>
      </c>
      <c r="BI257">
        <f t="shared" si="95"/>
        <v>0</v>
      </c>
      <c r="BJ257">
        <f t="shared" si="96"/>
        <v>0</v>
      </c>
      <c r="BK257">
        <f t="shared" si="97"/>
        <v>0</v>
      </c>
      <c r="BL257">
        <f t="shared" si="98"/>
        <v>0</v>
      </c>
      <c r="BM257">
        <f t="shared" si="99"/>
        <v>0</v>
      </c>
    </row>
    <row r="258" spans="1:65" x14ac:dyDescent="0.25">
      <c r="A258">
        <v>7</v>
      </c>
      <c r="B258">
        <v>4</v>
      </c>
      <c r="C258" t="s">
        <v>60</v>
      </c>
      <c r="D258" t="s">
        <v>61</v>
      </c>
      <c r="E258" s="11">
        <v>41099</v>
      </c>
      <c r="F258" s="16" t="s">
        <v>70</v>
      </c>
      <c r="G258" s="17">
        <v>41101</v>
      </c>
      <c r="H258" s="11"/>
      <c r="I258" s="15">
        <v>6</v>
      </c>
      <c r="J258" s="16">
        <v>2</v>
      </c>
      <c r="K258" s="16">
        <v>4</v>
      </c>
      <c r="M258" s="16">
        <v>1</v>
      </c>
      <c r="Q258">
        <v>1</v>
      </c>
      <c r="S258">
        <v>68</v>
      </c>
      <c r="T258">
        <v>1</v>
      </c>
      <c r="U258">
        <v>35</v>
      </c>
      <c r="V258">
        <v>105</v>
      </c>
      <c r="AF258">
        <v>1</v>
      </c>
      <c r="AL258">
        <f t="shared" si="77"/>
        <v>0</v>
      </c>
      <c r="AN258">
        <f t="shared" si="78"/>
        <v>0.33333333333333331</v>
      </c>
      <c r="AP258">
        <f t="shared" si="79"/>
        <v>0</v>
      </c>
      <c r="AQ258">
        <f t="shared" si="80"/>
        <v>0</v>
      </c>
      <c r="AS258">
        <f t="shared" si="81"/>
        <v>0</v>
      </c>
      <c r="AT258">
        <f t="shared" si="82"/>
        <v>0.33333333333333331</v>
      </c>
      <c r="AU258">
        <f t="shared" si="83"/>
        <v>0</v>
      </c>
      <c r="AV258">
        <f t="shared" si="84"/>
        <v>22.666666666666668</v>
      </c>
      <c r="AW258">
        <f t="shared" si="85"/>
        <v>0.33333333333333331</v>
      </c>
      <c r="AX258">
        <f t="shared" si="86"/>
        <v>11.666666666666666</v>
      </c>
      <c r="AY258">
        <f t="shared" si="87"/>
        <v>35</v>
      </c>
      <c r="AZ258">
        <f t="shared" si="76"/>
        <v>0</v>
      </c>
      <c r="BA258">
        <f t="shared" si="100"/>
        <v>0</v>
      </c>
      <c r="BB258">
        <f t="shared" si="88"/>
        <v>0</v>
      </c>
      <c r="BC258">
        <f t="shared" si="89"/>
        <v>0</v>
      </c>
      <c r="BD258">
        <f t="shared" si="90"/>
        <v>0</v>
      </c>
      <c r="BE258">
        <f t="shared" si="91"/>
        <v>0</v>
      </c>
      <c r="BF258">
        <f t="shared" si="92"/>
        <v>0</v>
      </c>
      <c r="BG258">
        <f t="shared" si="93"/>
        <v>0</v>
      </c>
      <c r="BH258">
        <f t="shared" si="94"/>
        <v>0</v>
      </c>
      <c r="BI258">
        <f t="shared" si="95"/>
        <v>0.33333333333333331</v>
      </c>
      <c r="BJ258">
        <f t="shared" si="96"/>
        <v>0</v>
      </c>
      <c r="BK258">
        <f t="shared" si="97"/>
        <v>0</v>
      </c>
      <c r="BL258">
        <f t="shared" si="98"/>
        <v>0</v>
      </c>
      <c r="BM258">
        <f t="shared" si="99"/>
        <v>0</v>
      </c>
    </row>
    <row r="259" spans="1:65" x14ac:dyDescent="0.25">
      <c r="A259">
        <v>8</v>
      </c>
      <c r="B259">
        <v>10</v>
      </c>
      <c r="C259" t="s">
        <v>67</v>
      </c>
      <c r="D259" t="s">
        <v>63</v>
      </c>
      <c r="E259" s="11">
        <v>41099</v>
      </c>
      <c r="F259" s="16" t="s">
        <v>69</v>
      </c>
      <c r="G259" s="17">
        <v>41101</v>
      </c>
      <c r="H259" s="15"/>
      <c r="I259" s="15">
        <v>6</v>
      </c>
      <c r="J259" s="16">
        <v>1</v>
      </c>
      <c r="K259" s="16">
        <v>2</v>
      </c>
      <c r="Q259">
        <v>1</v>
      </c>
      <c r="S259">
        <v>379</v>
      </c>
      <c r="T259">
        <v>12</v>
      </c>
      <c r="U259">
        <v>26</v>
      </c>
      <c r="V259">
        <v>158</v>
      </c>
      <c r="AL259">
        <f t="shared" si="77"/>
        <v>0</v>
      </c>
      <c r="AN259">
        <f t="shared" si="78"/>
        <v>0</v>
      </c>
      <c r="AP259">
        <f t="shared" si="79"/>
        <v>0</v>
      </c>
      <c r="AQ259">
        <f t="shared" si="80"/>
        <v>0</v>
      </c>
      <c r="AS259">
        <f t="shared" si="81"/>
        <v>0</v>
      </c>
      <c r="AT259">
        <f t="shared" si="82"/>
        <v>0.16666666666666666</v>
      </c>
      <c r="AU259">
        <f t="shared" si="83"/>
        <v>0</v>
      </c>
      <c r="AV259">
        <f t="shared" si="84"/>
        <v>63.166666666666664</v>
      </c>
      <c r="AW259">
        <f t="shared" si="85"/>
        <v>2</v>
      </c>
      <c r="AX259">
        <f t="shared" si="86"/>
        <v>4.333333333333333</v>
      </c>
      <c r="AY259">
        <f t="shared" si="87"/>
        <v>26.333333333333332</v>
      </c>
      <c r="AZ259">
        <f t="shared" si="76"/>
        <v>0</v>
      </c>
      <c r="BA259">
        <f t="shared" si="100"/>
        <v>0</v>
      </c>
      <c r="BB259">
        <f t="shared" si="88"/>
        <v>0</v>
      </c>
      <c r="BC259">
        <f t="shared" si="89"/>
        <v>0</v>
      </c>
      <c r="BD259">
        <f t="shared" si="90"/>
        <v>0</v>
      </c>
      <c r="BE259">
        <f t="shared" si="91"/>
        <v>0</v>
      </c>
      <c r="BF259">
        <f t="shared" si="92"/>
        <v>0</v>
      </c>
      <c r="BG259">
        <f t="shared" si="93"/>
        <v>0</v>
      </c>
      <c r="BH259">
        <f t="shared" si="94"/>
        <v>0</v>
      </c>
      <c r="BI259">
        <f t="shared" si="95"/>
        <v>0</v>
      </c>
      <c r="BJ259">
        <f t="shared" si="96"/>
        <v>0</v>
      </c>
      <c r="BK259">
        <f t="shared" si="97"/>
        <v>0</v>
      </c>
      <c r="BL259">
        <f t="shared" si="98"/>
        <v>0</v>
      </c>
      <c r="BM259">
        <f t="shared" si="99"/>
        <v>0</v>
      </c>
    </row>
    <row r="260" spans="1:65" x14ac:dyDescent="0.25">
      <c r="A260">
        <v>9</v>
      </c>
      <c r="B260">
        <v>5</v>
      </c>
      <c r="C260" t="s">
        <v>67</v>
      </c>
      <c r="D260" t="s">
        <v>61</v>
      </c>
      <c r="E260" s="11">
        <v>41099</v>
      </c>
      <c r="F260" s="16" t="s">
        <v>70</v>
      </c>
      <c r="G260" s="17">
        <v>41101</v>
      </c>
      <c r="H260" s="15"/>
      <c r="I260" s="15">
        <v>6</v>
      </c>
      <c r="J260" s="16">
        <v>3</v>
      </c>
      <c r="K260" s="16">
        <v>8</v>
      </c>
      <c r="Q260">
        <v>1</v>
      </c>
      <c r="S260">
        <v>25</v>
      </c>
      <c r="T260">
        <v>4</v>
      </c>
      <c r="U260">
        <v>110</v>
      </c>
      <c r="V260">
        <v>173</v>
      </c>
      <c r="AB260">
        <v>1</v>
      </c>
      <c r="AL260">
        <f t="shared" si="77"/>
        <v>0</v>
      </c>
      <c r="AN260">
        <f t="shared" si="78"/>
        <v>0</v>
      </c>
      <c r="AP260">
        <f t="shared" si="79"/>
        <v>0</v>
      </c>
      <c r="AQ260">
        <f t="shared" si="80"/>
        <v>0</v>
      </c>
      <c r="AS260">
        <f t="shared" si="81"/>
        <v>0</v>
      </c>
      <c r="AT260">
        <f t="shared" si="82"/>
        <v>0.66666666666666663</v>
      </c>
      <c r="AU260">
        <f t="shared" si="83"/>
        <v>0</v>
      </c>
      <c r="AV260">
        <f t="shared" si="84"/>
        <v>16.666666666666668</v>
      </c>
      <c r="AW260">
        <f t="shared" si="85"/>
        <v>2.6666666666666665</v>
      </c>
      <c r="AX260">
        <f t="shared" si="86"/>
        <v>73.333333333333329</v>
      </c>
      <c r="AY260">
        <f t="shared" si="87"/>
        <v>115.33333333333333</v>
      </c>
      <c r="AZ260">
        <f t="shared" si="76"/>
        <v>0</v>
      </c>
      <c r="BA260">
        <f t="shared" si="100"/>
        <v>0</v>
      </c>
      <c r="BB260">
        <f t="shared" si="88"/>
        <v>0</v>
      </c>
      <c r="BC260">
        <f t="shared" si="89"/>
        <v>0</v>
      </c>
      <c r="BD260">
        <f t="shared" si="90"/>
        <v>0</v>
      </c>
      <c r="BE260">
        <f t="shared" si="91"/>
        <v>0.66666666666666663</v>
      </c>
      <c r="BF260">
        <f t="shared" si="92"/>
        <v>0</v>
      </c>
      <c r="BG260">
        <f t="shared" si="93"/>
        <v>0</v>
      </c>
      <c r="BH260">
        <f t="shared" si="94"/>
        <v>0</v>
      </c>
      <c r="BI260">
        <f t="shared" si="95"/>
        <v>0</v>
      </c>
      <c r="BJ260">
        <f t="shared" si="96"/>
        <v>0</v>
      </c>
      <c r="BK260">
        <f t="shared" si="97"/>
        <v>0</v>
      </c>
      <c r="BL260">
        <f t="shared" si="98"/>
        <v>0</v>
      </c>
      <c r="BM260">
        <f t="shared" si="99"/>
        <v>0</v>
      </c>
    </row>
    <row r="261" spans="1:65" x14ac:dyDescent="0.25">
      <c r="A261">
        <v>10</v>
      </c>
      <c r="B261">
        <v>2</v>
      </c>
      <c r="C261" t="s">
        <v>68</v>
      </c>
      <c r="D261" t="s">
        <v>61</v>
      </c>
      <c r="E261" s="11">
        <v>41099</v>
      </c>
      <c r="F261" s="16" t="s">
        <v>65</v>
      </c>
      <c r="G261" s="17">
        <v>41100</v>
      </c>
      <c r="H261" s="11"/>
      <c r="I261" s="15">
        <v>6</v>
      </c>
      <c r="J261">
        <v>0</v>
      </c>
      <c r="K261">
        <v>1</v>
      </c>
      <c r="L261">
        <v>3</v>
      </c>
      <c r="M261">
        <v>10</v>
      </c>
      <c r="P261">
        <v>21</v>
      </c>
      <c r="Q261">
        <v>16</v>
      </c>
      <c r="S261">
        <v>53</v>
      </c>
      <c r="T261">
        <v>28</v>
      </c>
      <c r="U261">
        <v>9</v>
      </c>
      <c r="V261">
        <v>65</v>
      </c>
      <c r="Y261">
        <v>5</v>
      </c>
      <c r="AB261">
        <v>7</v>
      </c>
      <c r="AL261">
        <f t="shared" si="77"/>
        <v>0.25</v>
      </c>
      <c r="AN261">
        <f t="shared" si="78"/>
        <v>0.83333333333333337</v>
      </c>
      <c r="AP261">
        <f t="shared" si="79"/>
        <v>0</v>
      </c>
      <c r="AQ261">
        <f t="shared" si="80"/>
        <v>0</v>
      </c>
      <c r="AS261">
        <f t="shared" si="81"/>
        <v>1.75</v>
      </c>
      <c r="AT261">
        <f t="shared" si="82"/>
        <v>1.3333333333333333</v>
      </c>
      <c r="AU261">
        <f t="shared" si="83"/>
        <v>0</v>
      </c>
      <c r="AV261">
        <f t="shared" si="84"/>
        <v>4.416666666666667</v>
      </c>
      <c r="AW261">
        <f t="shared" si="85"/>
        <v>2.3333333333333335</v>
      </c>
      <c r="AX261">
        <f t="shared" si="86"/>
        <v>0.75</v>
      </c>
      <c r="AY261">
        <f t="shared" si="87"/>
        <v>5.416666666666667</v>
      </c>
      <c r="AZ261">
        <f t="shared" si="76"/>
        <v>0</v>
      </c>
      <c r="BA261">
        <f t="shared" si="100"/>
        <v>0</v>
      </c>
      <c r="BB261">
        <f t="shared" si="88"/>
        <v>0.41666666666666669</v>
      </c>
      <c r="BC261">
        <f t="shared" si="89"/>
        <v>0</v>
      </c>
      <c r="BD261">
        <f t="shared" si="90"/>
        <v>0</v>
      </c>
      <c r="BE261">
        <f t="shared" si="91"/>
        <v>0.58333333333333337</v>
      </c>
      <c r="BF261">
        <f t="shared" si="92"/>
        <v>0</v>
      </c>
      <c r="BG261">
        <f t="shared" si="93"/>
        <v>0</v>
      </c>
      <c r="BH261">
        <f t="shared" si="94"/>
        <v>0</v>
      </c>
      <c r="BI261">
        <f t="shared" si="95"/>
        <v>0</v>
      </c>
      <c r="BJ261">
        <f t="shared" si="96"/>
        <v>0</v>
      </c>
      <c r="BK261">
        <f t="shared" si="97"/>
        <v>0</v>
      </c>
      <c r="BL261">
        <f t="shared" si="98"/>
        <v>0</v>
      </c>
      <c r="BM261">
        <f t="shared" si="99"/>
        <v>0</v>
      </c>
    </row>
    <row r="262" spans="1:65" x14ac:dyDescent="0.25">
      <c r="A262">
        <v>11</v>
      </c>
      <c r="B262">
        <v>7</v>
      </c>
      <c r="C262" t="s">
        <v>68</v>
      </c>
      <c r="D262" t="s">
        <v>63</v>
      </c>
      <c r="E262" s="11">
        <v>41099</v>
      </c>
      <c r="F262" s="16" t="s">
        <v>69</v>
      </c>
      <c r="G262" s="17">
        <v>41103</v>
      </c>
      <c r="H262" s="15"/>
      <c r="I262" s="15">
        <v>6</v>
      </c>
      <c r="J262" s="16">
        <v>2</v>
      </c>
      <c r="K262" s="16">
        <v>4</v>
      </c>
      <c r="L262" s="16">
        <v>50</v>
      </c>
      <c r="M262" s="16">
        <v>8</v>
      </c>
      <c r="P262">
        <v>38</v>
      </c>
      <c r="Q262">
        <v>98</v>
      </c>
      <c r="R262">
        <v>19</v>
      </c>
      <c r="S262">
        <v>100</v>
      </c>
      <c r="T262">
        <v>43</v>
      </c>
      <c r="U262">
        <v>27</v>
      </c>
      <c r="V262">
        <v>114</v>
      </c>
      <c r="W262">
        <v>36</v>
      </c>
      <c r="AB262">
        <v>1</v>
      </c>
      <c r="AL262">
        <f t="shared" si="77"/>
        <v>16.666666666666668</v>
      </c>
      <c r="AN262">
        <f t="shared" si="78"/>
        <v>2.6666666666666665</v>
      </c>
      <c r="AP262">
        <f t="shared" si="79"/>
        <v>0</v>
      </c>
      <c r="AQ262">
        <f t="shared" si="80"/>
        <v>0</v>
      </c>
      <c r="AS262">
        <f t="shared" si="81"/>
        <v>12.666666666666666</v>
      </c>
      <c r="AT262">
        <f t="shared" si="82"/>
        <v>32.666666666666664</v>
      </c>
      <c r="AU262">
        <f t="shared" si="83"/>
        <v>6.333333333333333</v>
      </c>
      <c r="AV262">
        <f t="shared" si="84"/>
        <v>33.333333333333336</v>
      </c>
      <c r="AW262">
        <f t="shared" si="85"/>
        <v>14.333333333333334</v>
      </c>
      <c r="AX262">
        <f t="shared" si="86"/>
        <v>9</v>
      </c>
      <c r="AY262">
        <f t="shared" si="87"/>
        <v>38</v>
      </c>
      <c r="AZ262">
        <f t="shared" si="76"/>
        <v>12</v>
      </c>
      <c r="BA262">
        <f t="shared" si="100"/>
        <v>0</v>
      </c>
      <c r="BB262">
        <f t="shared" si="88"/>
        <v>0</v>
      </c>
      <c r="BC262">
        <f t="shared" si="89"/>
        <v>0</v>
      </c>
      <c r="BD262">
        <f t="shared" si="90"/>
        <v>0</v>
      </c>
      <c r="BE262">
        <f t="shared" si="91"/>
        <v>0.33333333333333331</v>
      </c>
      <c r="BF262">
        <f t="shared" si="92"/>
        <v>0</v>
      </c>
      <c r="BG262">
        <f t="shared" si="93"/>
        <v>0</v>
      </c>
      <c r="BH262">
        <f t="shared" si="94"/>
        <v>0</v>
      </c>
      <c r="BI262">
        <f t="shared" si="95"/>
        <v>0</v>
      </c>
      <c r="BJ262">
        <f t="shared" si="96"/>
        <v>0</v>
      </c>
      <c r="BK262">
        <f t="shared" si="97"/>
        <v>0</v>
      </c>
      <c r="BL262">
        <f t="shared" si="98"/>
        <v>0</v>
      </c>
      <c r="BM262">
        <f t="shared" si="99"/>
        <v>0</v>
      </c>
    </row>
    <row r="263" spans="1:65" x14ac:dyDescent="0.25">
      <c r="A263">
        <v>12</v>
      </c>
      <c r="B263">
        <v>2</v>
      </c>
      <c r="C263" t="s">
        <v>68</v>
      </c>
      <c r="D263" t="s">
        <v>61</v>
      </c>
      <c r="E263" s="11">
        <v>41099</v>
      </c>
      <c r="F263" s="16" t="s">
        <v>69</v>
      </c>
      <c r="G263" s="17">
        <v>41102</v>
      </c>
      <c r="H263" s="15"/>
      <c r="I263" s="15">
        <v>6</v>
      </c>
      <c r="J263" s="16">
        <v>1</v>
      </c>
      <c r="K263" s="16">
        <v>2</v>
      </c>
      <c r="L263" s="16">
        <v>2</v>
      </c>
      <c r="M263" s="16">
        <v>8</v>
      </c>
      <c r="P263">
        <v>54</v>
      </c>
      <c r="Q263">
        <v>80</v>
      </c>
      <c r="R263">
        <v>37</v>
      </c>
      <c r="S263">
        <v>30</v>
      </c>
      <c r="T263">
        <v>24</v>
      </c>
      <c r="U263">
        <v>10</v>
      </c>
      <c r="V263">
        <v>79</v>
      </c>
      <c r="W263">
        <v>13</v>
      </c>
      <c r="AB263">
        <v>3</v>
      </c>
      <c r="AL263">
        <f t="shared" si="77"/>
        <v>0.33333333333333331</v>
      </c>
      <c r="AN263">
        <f t="shared" si="78"/>
        <v>1.3333333333333333</v>
      </c>
      <c r="AP263">
        <f t="shared" si="79"/>
        <v>0</v>
      </c>
      <c r="AQ263">
        <f t="shared" si="80"/>
        <v>0</v>
      </c>
      <c r="AS263">
        <f t="shared" si="81"/>
        <v>9</v>
      </c>
      <c r="AT263">
        <f t="shared" si="82"/>
        <v>13.333333333333334</v>
      </c>
      <c r="AU263">
        <f t="shared" si="83"/>
        <v>6.166666666666667</v>
      </c>
      <c r="AV263">
        <f t="shared" si="84"/>
        <v>5</v>
      </c>
      <c r="AW263">
        <f t="shared" si="85"/>
        <v>4</v>
      </c>
      <c r="AX263">
        <f t="shared" si="86"/>
        <v>1.6666666666666667</v>
      </c>
      <c r="AY263">
        <f t="shared" si="87"/>
        <v>13.166666666666666</v>
      </c>
      <c r="AZ263">
        <f t="shared" si="76"/>
        <v>2.1666666666666665</v>
      </c>
      <c r="BA263">
        <f t="shared" si="100"/>
        <v>0</v>
      </c>
      <c r="BB263">
        <f t="shared" si="88"/>
        <v>0</v>
      </c>
      <c r="BC263">
        <f t="shared" si="89"/>
        <v>0</v>
      </c>
      <c r="BD263">
        <f t="shared" si="90"/>
        <v>0</v>
      </c>
      <c r="BE263">
        <f t="shared" si="91"/>
        <v>0.5</v>
      </c>
      <c r="BF263">
        <f t="shared" si="92"/>
        <v>0</v>
      </c>
      <c r="BG263">
        <f t="shared" si="93"/>
        <v>0</v>
      </c>
      <c r="BH263">
        <f t="shared" si="94"/>
        <v>0</v>
      </c>
      <c r="BI263">
        <f t="shared" si="95"/>
        <v>0</v>
      </c>
      <c r="BJ263">
        <f t="shared" si="96"/>
        <v>0</v>
      </c>
      <c r="BK263">
        <f t="shared" si="97"/>
        <v>0</v>
      </c>
      <c r="BL263">
        <f t="shared" si="98"/>
        <v>0</v>
      </c>
      <c r="BM263">
        <f t="shared" si="99"/>
        <v>0</v>
      </c>
    </row>
    <row r="264" spans="1:65" x14ac:dyDescent="0.25">
      <c r="A264">
        <v>13</v>
      </c>
      <c r="B264">
        <v>6</v>
      </c>
      <c r="C264" t="s">
        <v>64</v>
      </c>
      <c r="D264" t="s">
        <v>63</v>
      </c>
      <c r="E264" s="11">
        <v>41099</v>
      </c>
      <c r="F264" s="16" t="s">
        <v>65</v>
      </c>
      <c r="G264" s="17">
        <v>41101</v>
      </c>
      <c r="H264" s="11"/>
      <c r="I264" s="15">
        <v>6</v>
      </c>
      <c r="J264">
        <v>1</v>
      </c>
      <c r="K264">
        <v>2</v>
      </c>
      <c r="L264">
        <v>15</v>
      </c>
      <c r="M264">
        <v>16</v>
      </c>
      <c r="P264">
        <v>204</v>
      </c>
      <c r="Q264">
        <v>2</v>
      </c>
      <c r="S264">
        <v>55</v>
      </c>
      <c r="T264">
        <v>12</v>
      </c>
      <c r="U264">
        <v>5</v>
      </c>
      <c r="V264">
        <v>82</v>
      </c>
      <c r="W264">
        <v>199</v>
      </c>
      <c r="Y264">
        <v>7</v>
      </c>
      <c r="AL264">
        <f t="shared" si="77"/>
        <v>2.5</v>
      </c>
      <c r="AN264">
        <f t="shared" si="78"/>
        <v>2.6666666666666665</v>
      </c>
      <c r="AP264">
        <f t="shared" si="79"/>
        <v>0</v>
      </c>
      <c r="AQ264">
        <f t="shared" si="80"/>
        <v>0</v>
      </c>
      <c r="AS264">
        <f t="shared" si="81"/>
        <v>34</v>
      </c>
      <c r="AT264">
        <f t="shared" si="82"/>
        <v>0.33333333333333331</v>
      </c>
      <c r="AU264">
        <f t="shared" si="83"/>
        <v>0</v>
      </c>
      <c r="AV264">
        <f t="shared" si="84"/>
        <v>9.1666666666666661</v>
      </c>
      <c r="AW264">
        <f t="shared" si="85"/>
        <v>2</v>
      </c>
      <c r="AX264">
        <f t="shared" si="86"/>
        <v>0.83333333333333337</v>
      </c>
      <c r="AY264">
        <f t="shared" si="87"/>
        <v>13.666666666666666</v>
      </c>
      <c r="AZ264">
        <f t="shared" si="76"/>
        <v>33.166666666666664</v>
      </c>
      <c r="BA264">
        <f t="shared" si="100"/>
        <v>0</v>
      </c>
      <c r="BB264">
        <f t="shared" si="88"/>
        <v>1.1666666666666667</v>
      </c>
      <c r="BC264">
        <f t="shared" si="89"/>
        <v>0</v>
      </c>
      <c r="BD264">
        <f t="shared" si="90"/>
        <v>0</v>
      </c>
      <c r="BE264">
        <f t="shared" si="91"/>
        <v>0</v>
      </c>
      <c r="BF264">
        <f t="shared" si="92"/>
        <v>0</v>
      </c>
      <c r="BG264">
        <f t="shared" si="93"/>
        <v>0</v>
      </c>
      <c r="BH264">
        <f t="shared" si="94"/>
        <v>0</v>
      </c>
      <c r="BI264">
        <f t="shared" si="95"/>
        <v>0</v>
      </c>
      <c r="BJ264">
        <f t="shared" si="96"/>
        <v>0</v>
      </c>
      <c r="BK264">
        <f t="shared" si="97"/>
        <v>0</v>
      </c>
      <c r="BL264">
        <f t="shared" si="98"/>
        <v>0</v>
      </c>
      <c r="BM264">
        <f t="shared" si="99"/>
        <v>0</v>
      </c>
    </row>
    <row r="265" spans="1:65" x14ac:dyDescent="0.25">
      <c r="A265">
        <v>14</v>
      </c>
      <c r="B265">
        <v>1</v>
      </c>
      <c r="C265" t="s">
        <v>64</v>
      </c>
      <c r="D265" t="s">
        <v>61</v>
      </c>
      <c r="E265" s="11">
        <v>41099</v>
      </c>
      <c r="F265" s="16" t="s">
        <v>65</v>
      </c>
      <c r="G265" s="17">
        <v>41100</v>
      </c>
      <c r="H265" s="15"/>
      <c r="I265" s="15">
        <v>6</v>
      </c>
      <c r="J265" s="16">
        <v>1</v>
      </c>
      <c r="K265" s="16">
        <v>2</v>
      </c>
      <c r="L265" s="16">
        <v>13</v>
      </c>
      <c r="M265" s="16">
        <v>7</v>
      </c>
      <c r="P265">
        <v>15</v>
      </c>
      <c r="Q265">
        <v>5</v>
      </c>
      <c r="S265">
        <v>199</v>
      </c>
      <c r="T265">
        <v>12</v>
      </c>
      <c r="W265">
        <v>11</v>
      </c>
      <c r="Y265">
        <v>7</v>
      </c>
      <c r="AL265">
        <f t="shared" si="77"/>
        <v>2.1666666666666665</v>
      </c>
      <c r="AN265">
        <f t="shared" si="78"/>
        <v>1.1666666666666667</v>
      </c>
      <c r="AP265">
        <f t="shared" si="79"/>
        <v>0</v>
      </c>
      <c r="AQ265">
        <f t="shared" si="80"/>
        <v>0</v>
      </c>
      <c r="AS265">
        <f t="shared" si="81"/>
        <v>2.5</v>
      </c>
      <c r="AT265">
        <f t="shared" si="82"/>
        <v>0.83333333333333337</v>
      </c>
      <c r="AU265">
        <f t="shared" si="83"/>
        <v>0</v>
      </c>
      <c r="AV265">
        <f t="shared" si="84"/>
        <v>33.166666666666664</v>
      </c>
      <c r="AW265">
        <f t="shared" si="85"/>
        <v>2</v>
      </c>
      <c r="AX265">
        <f t="shared" si="86"/>
        <v>0</v>
      </c>
      <c r="AY265">
        <f t="shared" si="87"/>
        <v>0</v>
      </c>
      <c r="AZ265">
        <f t="shared" si="76"/>
        <v>1.8333333333333333</v>
      </c>
      <c r="BA265">
        <f t="shared" si="100"/>
        <v>0</v>
      </c>
      <c r="BB265">
        <f t="shared" si="88"/>
        <v>1.1666666666666667</v>
      </c>
      <c r="BC265">
        <f t="shared" si="89"/>
        <v>0</v>
      </c>
      <c r="BD265">
        <f t="shared" si="90"/>
        <v>0</v>
      </c>
      <c r="BE265">
        <f t="shared" si="91"/>
        <v>0</v>
      </c>
      <c r="BF265">
        <f t="shared" si="92"/>
        <v>0</v>
      </c>
      <c r="BG265">
        <f t="shared" si="93"/>
        <v>0</v>
      </c>
      <c r="BH265">
        <f t="shared" si="94"/>
        <v>0</v>
      </c>
      <c r="BI265">
        <f t="shared" si="95"/>
        <v>0</v>
      </c>
      <c r="BJ265">
        <f t="shared" si="96"/>
        <v>0</v>
      </c>
      <c r="BK265">
        <f t="shared" si="97"/>
        <v>0</v>
      </c>
      <c r="BL265">
        <f t="shared" si="98"/>
        <v>0</v>
      </c>
      <c r="BM265">
        <f t="shared" si="99"/>
        <v>0</v>
      </c>
    </row>
    <row r="266" spans="1:65" x14ac:dyDescent="0.25">
      <c r="A266">
        <v>15</v>
      </c>
      <c r="B266">
        <v>9</v>
      </c>
      <c r="C266" t="s">
        <v>60</v>
      </c>
      <c r="D266" t="s">
        <v>63</v>
      </c>
      <c r="E266" s="11">
        <v>41099</v>
      </c>
      <c r="F266" s="16" t="s">
        <v>69</v>
      </c>
      <c r="G266" s="17">
        <v>41101</v>
      </c>
      <c r="H266" s="15"/>
      <c r="I266" s="15">
        <v>6</v>
      </c>
      <c r="J266" s="16">
        <v>3</v>
      </c>
      <c r="K266" s="16">
        <v>8</v>
      </c>
      <c r="S266">
        <v>39</v>
      </c>
      <c r="T266">
        <v>3</v>
      </c>
      <c r="U266">
        <v>4</v>
      </c>
      <c r="V266">
        <v>61</v>
      </c>
      <c r="AL266">
        <f t="shared" si="77"/>
        <v>0</v>
      </c>
      <c r="AN266">
        <f t="shared" si="78"/>
        <v>0</v>
      </c>
      <c r="AP266">
        <f t="shared" si="79"/>
        <v>0</v>
      </c>
      <c r="AQ266">
        <f t="shared" si="80"/>
        <v>0</v>
      </c>
      <c r="AS266">
        <f t="shared" si="81"/>
        <v>0</v>
      </c>
      <c r="AT266">
        <f t="shared" si="82"/>
        <v>0</v>
      </c>
      <c r="AU266">
        <f t="shared" si="83"/>
        <v>0</v>
      </c>
      <c r="AV266">
        <f t="shared" si="84"/>
        <v>26</v>
      </c>
      <c r="AW266">
        <f t="shared" si="85"/>
        <v>2</v>
      </c>
      <c r="AX266">
        <f t="shared" si="86"/>
        <v>2.6666666666666665</v>
      </c>
      <c r="AY266">
        <f t="shared" si="87"/>
        <v>40.666666666666664</v>
      </c>
      <c r="AZ266">
        <f t="shared" si="76"/>
        <v>0</v>
      </c>
      <c r="BA266">
        <f t="shared" si="100"/>
        <v>0</v>
      </c>
      <c r="BB266">
        <f t="shared" si="88"/>
        <v>0</v>
      </c>
      <c r="BC266">
        <f t="shared" si="89"/>
        <v>0</v>
      </c>
      <c r="BD266">
        <f t="shared" si="90"/>
        <v>0</v>
      </c>
      <c r="BE266">
        <f t="shared" si="91"/>
        <v>0</v>
      </c>
      <c r="BF266">
        <f t="shared" si="92"/>
        <v>0</v>
      </c>
      <c r="BG266">
        <f t="shared" si="93"/>
        <v>0</v>
      </c>
      <c r="BH266">
        <f t="shared" si="94"/>
        <v>0</v>
      </c>
      <c r="BI266">
        <f t="shared" si="95"/>
        <v>0</v>
      </c>
      <c r="BJ266">
        <f t="shared" si="96"/>
        <v>0</v>
      </c>
      <c r="BK266">
        <f t="shared" si="97"/>
        <v>0</v>
      </c>
      <c r="BL266">
        <f t="shared" si="98"/>
        <v>0</v>
      </c>
      <c r="BM266">
        <f t="shared" si="99"/>
        <v>0</v>
      </c>
    </row>
    <row r="267" spans="1:65" x14ac:dyDescent="0.25">
      <c r="A267">
        <v>16</v>
      </c>
      <c r="B267">
        <v>7</v>
      </c>
      <c r="C267" t="s">
        <v>68</v>
      </c>
      <c r="D267" t="s">
        <v>63</v>
      </c>
      <c r="E267" s="11">
        <v>41099</v>
      </c>
      <c r="F267" s="16" t="s">
        <v>65</v>
      </c>
      <c r="G267" s="17">
        <v>41102</v>
      </c>
      <c r="H267" s="11"/>
      <c r="I267" s="15">
        <v>6</v>
      </c>
      <c r="J267">
        <v>1</v>
      </c>
      <c r="K267">
        <v>2</v>
      </c>
      <c r="M267">
        <v>106</v>
      </c>
      <c r="P267">
        <v>217</v>
      </c>
      <c r="Q267">
        <v>203</v>
      </c>
      <c r="S267">
        <v>96</v>
      </c>
      <c r="T267">
        <v>72</v>
      </c>
      <c r="U267">
        <v>41</v>
      </c>
      <c r="V267">
        <v>152</v>
      </c>
      <c r="W267">
        <v>28</v>
      </c>
      <c r="Y267">
        <v>17</v>
      </c>
      <c r="AI267">
        <v>4</v>
      </c>
      <c r="AL267">
        <f t="shared" si="77"/>
        <v>0</v>
      </c>
      <c r="AN267">
        <f t="shared" si="78"/>
        <v>17.666666666666668</v>
      </c>
      <c r="AP267">
        <f t="shared" si="79"/>
        <v>0</v>
      </c>
      <c r="AQ267">
        <f t="shared" si="80"/>
        <v>0</v>
      </c>
      <c r="AS267">
        <f t="shared" si="81"/>
        <v>36.166666666666664</v>
      </c>
      <c r="AT267">
        <f t="shared" si="82"/>
        <v>33.833333333333336</v>
      </c>
      <c r="AU267">
        <f t="shared" si="83"/>
        <v>0</v>
      </c>
      <c r="AV267">
        <f t="shared" si="84"/>
        <v>16</v>
      </c>
      <c r="AW267">
        <f t="shared" si="85"/>
        <v>12</v>
      </c>
      <c r="AX267">
        <f t="shared" si="86"/>
        <v>6.833333333333333</v>
      </c>
      <c r="AY267">
        <f t="shared" si="87"/>
        <v>25.333333333333332</v>
      </c>
      <c r="AZ267">
        <f t="shared" si="76"/>
        <v>4.666666666666667</v>
      </c>
      <c r="BA267">
        <f t="shared" si="100"/>
        <v>0</v>
      </c>
      <c r="BB267">
        <f t="shared" si="88"/>
        <v>2.8333333333333335</v>
      </c>
      <c r="BC267">
        <f t="shared" si="89"/>
        <v>0</v>
      </c>
      <c r="BD267">
        <f t="shared" si="90"/>
        <v>0</v>
      </c>
      <c r="BE267">
        <f t="shared" si="91"/>
        <v>0</v>
      </c>
      <c r="BF267">
        <f t="shared" si="92"/>
        <v>0</v>
      </c>
      <c r="BG267">
        <f t="shared" si="93"/>
        <v>0</v>
      </c>
      <c r="BH267">
        <f t="shared" si="94"/>
        <v>0</v>
      </c>
      <c r="BI267">
        <f t="shared" si="95"/>
        <v>0</v>
      </c>
      <c r="BJ267">
        <f t="shared" si="96"/>
        <v>0</v>
      </c>
      <c r="BK267">
        <f t="shared" si="97"/>
        <v>0</v>
      </c>
      <c r="BL267">
        <f t="shared" si="98"/>
        <v>0.66666666666666663</v>
      </c>
      <c r="BM267">
        <f t="shared" si="99"/>
        <v>0</v>
      </c>
    </row>
    <row r="268" spans="1:65" x14ac:dyDescent="0.25">
      <c r="A268">
        <v>17</v>
      </c>
      <c r="B268">
        <v>1</v>
      </c>
      <c r="C268" t="s">
        <v>64</v>
      </c>
      <c r="D268" t="s">
        <v>61</v>
      </c>
      <c r="E268" s="11">
        <v>41099</v>
      </c>
      <c r="F268" s="16" t="s">
        <v>70</v>
      </c>
      <c r="G268" s="17">
        <v>41103</v>
      </c>
      <c r="H268" s="15"/>
      <c r="I268" s="15">
        <v>6</v>
      </c>
      <c r="J268" s="16">
        <v>2</v>
      </c>
      <c r="K268" s="16">
        <v>4</v>
      </c>
      <c r="M268">
        <v>108</v>
      </c>
      <c r="P268">
        <v>25</v>
      </c>
      <c r="Q268">
        <v>619</v>
      </c>
      <c r="R268">
        <v>59</v>
      </c>
      <c r="S268">
        <v>63</v>
      </c>
      <c r="T268">
        <v>3</v>
      </c>
      <c r="U268">
        <v>69</v>
      </c>
      <c r="V268">
        <v>24</v>
      </c>
      <c r="W268">
        <v>6</v>
      </c>
      <c r="AL268">
        <f t="shared" si="77"/>
        <v>0</v>
      </c>
      <c r="AN268">
        <f t="shared" si="78"/>
        <v>36</v>
      </c>
      <c r="AP268">
        <f t="shared" si="79"/>
        <v>0</v>
      </c>
      <c r="AQ268">
        <f t="shared" si="80"/>
        <v>0</v>
      </c>
      <c r="AS268">
        <f t="shared" si="81"/>
        <v>8.3333333333333339</v>
      </c>
      <c r="AT268">
        <f t="shared" si="82"/>
        <v>206.33333333333334</v>
      </c>
      <c r="AU268">
        <f t="shared" si="83"/>
        <v>19.666666666666668</v>
      </c>
      <c r="AV268">
        <f t="shared" si="84"/>
        <v>21</v>
      </c>
      <c r="AW268">
        <f t="shared" si="85"/>
        <v>1</v>
      </c>
      <c r="AX268">
        <f t="shared" si="86"/>
        <v>23</v>
      </c>
      <c r="AY268">
        <f t="shared" si="87"/>
        <v>8</v>
      </c>
      <c r="AZ268">
        <f t="shared" si="76"/>
        <v>2</v>
      </c>
      <c r="BA268">
        <f t="shared" si="100"/>
        <v>0</v>
      </c>
      <c r="BB268">
        <f t="shared" si="88"/>
        <v>0</v>
      </c>
      <c r="BC268">
        <f t="shared" si="89"/>
        <v>0</v>
      </c>
      <c r="BD268">
        <f t="shared" si="90"/>
        <v>0</v>
      </c>
      <c r="BE268">
        <f t="shared" si="91"/>
        <v>0</v>
      </c>
      <c r="BF268">
        <f t="shared" si="92"/>
        <v>0</v>
      </c>
      <c r="BG268">
        <f t="shared" si="93"/>
        <v>0</v>
      </c>
      <c r="BH268">
        <f t="shared" si="94"/>
        <v>0</v>
      </c>
      <c r="BI268">
        <f t="shared" si="95"/>
        <v>0</v>
      </c>
      <c r="BJ268">
        <f t="shared" si="96"/>
        <v>0</v>
      </c>
      <c r="BK268">
        <f t="shared" si="97"/>
        <v>0</v>
      </c>
      <c r="BL268">
        <f t="shared" si="98"/>
        <v>0</v>
      </c>
      <c r="BM268">
        <f t="shared" si="99"/>
        <v>0</v>
      </c>
    </row>
    <row r="269" spans="1:65" x14ac:dyDescent="0.25">
      <c r="A269">
        <v>18</v>
      </c>
      <c r="B269">
        <v>6</v>
      </c>
      <c r="C269" t="s">
        <v>64</v>
      </c>
      <c r="D269" t="s">
        <v>63</v>
      </c>
      <c r="E269" s="11">
        <v>41099</v>
      </c>
      <c r="F269" s="16" t="s">
        <v>65</v>
      </c>
      <c r="G269" s="17">
        <v>41101</v>
      </c>
      <c r="H269" s="15"/>
      <c r="I269" s="15">
        <v>6</v>
      </c>
      <c r="J269" s="16">
        <v>0</v>
      </c>
      <c r="K269" s="16">
        <v>1</v>
      </c>
      <c r="L269" s="16">
        <v>13</v>
      </c>
      <c r="M269" s="16">
        <v>44</v>
      </c>
      <c r="P269">
        <v>146</v>
      </c>
      <c r="Q269">
        <v>50</v>
      </c>
      <c r="R269">
        <v>5</v>
      </c>
      <c r="S269">
        <v>448</v>
      </c>
      <c r="T269">
        <v>59</v>
      </c>
      <c r="U269">
        <v>15</v>
      </c>
      <c r="V269">
        <v>4</v>
      </c>
      <c r="W269">
        <v>121</v>
      </c>
      <c r="Y269">
        <v>5</v>
      </c>
      <c r="AB269">
        <v>2</v>
      </c>
      <c r="AF269">
        <v>11</v>
      </c>
      <c r="AI269">
        <v>2</v>
      </c>
      <c r="AL269">
        <f t="shared" si="77"/>
        <v>1.0833333333333333</v>
      </c>
      <c r="AN269">
        <f t="shared" si="78"/>
        <v>3.6666666666666665</v>
      </c>
      <c r="AP269">
        <f t="shared" si="79"/>
        <v>0</v>
      </c>
      <c r="AQ269">
        <f t="shared" si="80"/>
        <v>0</v>
      </c>
      <c r="AS269">
        <f t="shared" si="81"/>
        <v>12.166666666666666</v>
      </c>
      <c r="AT269">
        <f t="shared" si="82"/>
        <v>4.166666666666667</v>
      </c>
      <c r="AU269">
        <f t="shared" si="83"/>
        <v>0.41666666666666669</v>
      </c>
      <c r="AV269">
        <f t="shared" si="84"/>
        <v>37.333333333333336</v>
      </c>
      <c r="AW269">
        <f t="shared" si="85"/>
        <v>4.916666666666667</v>
      </c>
      <c r="AX269">
        <f t="shared" si="86"/>
        <v>1.25</v>
      </c>
      <c r="AY269">
        <f t="shared" si="87"/>
        <v>0.33333333333333331</v>
      </c>
      <c r="AZ269">
        <f t="shared" si="76"/>
        <v>10.083333333333334</v>
      </c>
      <c r="BA269">
        <f t="shared" si="100"/>
        <v>0</v>
      </c>
      <c r="BB269">
        <f t="shared" si="88"/>
        <v>0.41666666666666669</v>
      </c>
      <c r="BC269">
        <f t="shared" si="89"/>
        <v>0</v>
      </c>
      <c r="BD269">
        <f t="shared" si="90"/>
        <v>0</v>
      </c>
      <c r="BE269">
        <f t="shared" si="91"/>
        <v>0.16666666666666666</v>
      </c>
      <c r="BF269">
        <f t="shared" si="92"/>
        <v>0</v>
      </c>
      <c r="BG269">
        <f t="shared" si="93"/>
        <v>0</v>
      </c>
      <c r="BH269">
        <f t="shared" si="94"/>
        <v>0</v>
      </c>
      <c r="BI269">
        <f t="shared" si="95"/>
        <v>0.91666666666666663</v>
      </c>
      <c r="BJ269">
        <f t="shared" si="96"/>
        <v>0</v>
      </c>
      <c r="BK269">
        <f t="shared" si="97"/>
        <v>0</v>
      </c>
      <c r="BL269">
        <f t="shared" si="98"/>
        <v>0.16666666666666666</v>
      </c>
      <c r="BM269">
        <f t="shared" si="99"/>
        <v>0</v>
      </c>
    </row>
    <row r="270" spans="1:65" x14ac:dyDescent="0.25">
      <c r="A270">
        <v>19</v>
      </c>
      <c r="B270">
        <v>8</v>
      </c>
      <c r="C270" t="s">
        <v>62</v>
      </c>
      <c r="D270" t="s">
        <v>63</v>
      </c>
      <c r="E270" s="11">
        <v>41099</v>
      </c>
      <c r="F270" s="16" t="s">
        <v>70</v>
      </c>
      <c r="G270" s="17">
        <v>41102</v>
      </c>
      <c r="H270" s="11"/>
      <c r="I270" s="15">
        <v>6</v>
      </c>
      <c r="J270" s="16">
        <v>3</v>
      </c>
      <c r="K270" s="16">
        <v>8</v>
      </c>
      <c r="S270">
        <v>23</v>
      </c>
      <c r="T270">
        <v>2</v>
      </c>
      <c r="U270">
        <v>103</v>
      </c>
      <c r="V270">
        <v>74</v>
      </c>
      <c r="AL270">
        <f t="shared" si="77"/>
        <v>0</v>
      </c>
      <c r="AN270">
        <f t="shared" si="78"/>
        <v>0</v>
      </c>
      <c r="AP270">
        <f t="shared" si="79"/>
        <v>0</v>
      </c>
      <c r="AQ270">
        <f t="shared" si="80"/>
        <v>0</v>
      </c>
      <c r="AS270">
        <f t="shared" si="81"/>
        <v>0</v>
      </c>
      <c r="AT270">
        <f t="shared" si="82"/>
        <v>0</v>
      </c>
      <c r="AU270">
        <f t="shared" si="83"/>
        <v>0</v>
      </c>
      <c r="AV270">
        <f t="shared" si="84"/>
        <v>15.333333333333334</v>
      </c>
      <c r="AW270">
        <f t="shared" si="85"/>
        <v>1.3333333333333333</v>
      </c>
      <c r="AX270">
        <f t="shared" si="86"/>
        <v>68.666666666666671</v>
      </c>
      <c r="AY270">
        <f t="shared" si="87"/>
        <v>49.333333333333336</v>
      </c>
      <c r="AZ270">
        <f t="shared" si="76"/>
        <v>0</v>
      </c>
      <c r="BA270">
        <f t="shared" si="100"/>
        <v>0</v>
      </c>
      <c r="BB270">
        <f t="shared" si="88"/>
        <v>0</v>
      </c>
      <c r="BC270">
        <f t="shared" si="89"/>
        <v>0</v>
      </c>
      <c r="BD270">
        <f t="shared" si="90"/>
        <v>0</v>
      </c>
      <c r="BE270">
        <f t="shared" si="91"/>
        <v>0</v>
      </c>
      <c r="BF270">
        <f t="shared" si="92"/>
        <v>0</v>
      </c>
      <c r="BG270">
        <f t="shared" si="93"/>
        <v>0</v>
      </c>
      <c r="BH270">
        <f t="shared" si="94"/>
        <v>0</v>
      </c>
      <c r="BI270">
        <f t="shared" si="95"/>
        <v>0</v>
      </c>
      <c r="BJ270">
        <f t="shared" si="96"/>
        <v>0</v>
      </c>
      <c r="BK270">
        <f t="shared" si="97"/>
        <v>0</v>
      </c>
      <c r="BL270">
        <f t="shared" si="98"/>
        <v>0</v>
      </c>
      <c r="BM270">
        <f t="shared" si="99"/>
        <v>0</v>
      </c>
    </row>
    <row r="271" spans="1:65" x14ac:dyDescent="0.25">
      <c r="A271">
        <v>20</v>
      </c>
      <c r="B271">
        <v>9</v>
      </c>
      <c r="C271" t="s">
        <v>60</v>
      </c>
      <c r="D271" t="s">
        <v>63</v>
      </c>
      <c r="E271" s="11">
        <v>41099</v>
      </c>
      <c r="F271" s="16" t="s">
        <v>69</v>
      </c>
      <c r="G271" s="17">
        <v>41102</v>
      </c>
      <c r="H271" s="15"/>
      <c r="I271" s="15">
        <v>6</v>
      </c>
      <c r="J271" s="16">
        <v>2</v>
      </c>
      <c r="K271" s="16">
        <v>4</v>
      </c>
      <c r="Q271">
        <v>2</v>
      </c>
      <c r="S271">
        <v>37</v>
      </c>
      <c r="T271">
        <v>34</v>
      </c>
      <c r="U271">
        <v>11</v>
      </c>
      <c r="V271">
        <v>207</v>
      </c>
      <c r="AL271">
        <f t="shared" si="77"/>
        <v>0</v>
      </c>
      <c r="AN271">
        <f t="shared" si="78"/>
        <v>0</v>
      </c>
      <c r="AP271">
        <f t="shared" si="79"/>
        <v>0</v>
      </c>
      <c r="AQ271">
        <f t="shared" si="80"/>
        <v>0</v>
      </c>
      <c r="AS271">
        <f t="shared" si="81"/>
        <v>0</v>
      </c>
      <c r="AT271">
        <f t="shared" si="82"/>
        <v>0.66666666666666663</v>
      </c>
      <c r="AU271">
        <f t="shared" si="83"/>
        <v>0</v>
      </c>
      <c r="AV271">
        <f t="shared" si="84"/>
        <v>12.333333333333334</v>
      </c>
      <c r="AW271">
        <f t="shared" si="85"/>
        <v>11.333333333333334</v>
      </c>
      <c r="AX271">
        <f t="shared" si="86"/>
        <v>3.6666666666666665</v>
      </c>
      <c r="AY271">
        <f t="shared" si="87"/>
        <v>69</v>
      </c>
      <c r="AZ271">
        <f t="shared" si="76"/>
        <v>0</v>
      </c>
      <c r="BA271">
        <f t="shared" si="100"/>
        <v>0</v>
      </c>
      <c r="BB271">
        <f t="shared" si="88"/>
        <v>0</v>
      </c>
      <c r="BC271">
        <f t="shared" si="89"/>
        <v>0</v>
      </c>
      <c r="BD271">
        <f t="shared" si="90"/>
        <v>0</v>
      </c>
      <c r="BE271">
        <f t="shared" si="91"/>
        <v>0</v>
      </c>
      <c r="BF271">
        <f t="shared" si="92"/>
        <v>0</v>
      </c>
      <c r="BG271">
        <f t="shared" si="93"/>
        <v>0</v>
      </c>
      <c r="BH271">
        <f t="shared" si="94"/>
        <v>0</v>
      </c>
      <c r="BI271">
        <f t="shared" si="95"/>
        <v>0</v>
      </c>
      <c r="BJ271">
        <f t="shared" si="96"/>
        <v>0</v>
      </c>
      <c r="BK271">
        <f t="shared" si="97"/>
        <v>0</v>
      </c>
      <c r="BL271">
        <f t="shared" si="98"/>
        <v>0</v>
      </c>
      <c r="BM271">
        <f t="shared" si="99"/>
        <v>0</v>
      </c>
    </row>
    <row r="272" spans="1:65" x14ac:dyDescent="0.25">
      <c r="A272">
        <v>21</v>
      </c>
      <c r="B272">
        <v>5</v>
      </c>
      <c r="C272" t="s">
        <v>67</v>
      </c>
      <c r="D272" t="s">
        <v>61</v>
      </c>
      <c r="E272" s="11">
        <v>41099</v>
      </c>
      <c r="F272" s="16" t="s">
        <v>70</v>
      </c>
      <c r="G272" s="17">
        <v>41102</v>
      </c>
      <c r="H272" s="15"/>
      <c r="I272" s="15">
        <v>6</v>
      </c>
      <c r="J272" s="16">
        <v>2</v>
      </c>
      <c r="K272" s="16">
        <v>4</v>
      </c>
      <c r="Q272">
        <v>4</v>
      </c>
      <c r="S272">
        <v>88</v>
      </c>
      <c r="T272">
        <v>1</v>
      </c>
      <c r="U272">
        <v>146</v>
      </c>
      <c r="V272">
        <v>152</v>
      </c>
      <c r="AB272">
        <v>2</v>
      </c>
      <c r="AL272">
        <f t="shared" si="77"/>
        <v>0</v>
      </c>
      <c r="AN272">
        <f t="shared" si="78"/>
        <v>0</v>
      </c>
      <c r="AP272">
        <f t="shared" si="79"/>
        <v>0</v>
      </c>
      <c r="AQ272">
        <f t="shared" si="80"/>
        <v>0</v>
      </c>
      <c r="AS272">
        <f t="shared" si="81"/>
        <v>0</v>
      </c>
      <c r="AT272">
        <f t="shared" si="82"/>
        <v>1.3333333333333333</v>
      </c>
      <c r="AU272">
        <f t="shared" si="83"/>
        <v>0</v>
      </c>
      <c r="AV272">
        <f t="shared" si="84"/>
        <v>29.333333333333332</v>
      </c>
      <c r="AW272">
        <f t="shared" si="85"/>
        <v>0.33333333333333331</v>
      </c>
      <c r="AX272">
        <f t="shared" si="86"/>
        <v>48.666666666666664</v>
      </c>
      <c r="AY272">
        <f t="shared" si="87"/>
        <v>50.666666666666664</v>
      </c>
      <c r="AZ272">
        <f t="shared" si="76"/>
        <v>0</v>
      </c>
      <c r="BA272">
        <f t="shared" si="100"/>
        <v>0</v>
      </c>
      <c r="BB272">
        <f t="shared" si="88"/>
        <v>0</v>
      </c>
      <c r="BC272">
        <f t="shared" si="89"/>
        <v>0</v>
      </c>
      <c r="BD272">
        <f t="shared" si="90"/>
        <v>0</v>
      </c>
      <c r="BE272">
        <f t="shared" si="91"/>
        <v>0.66666666666666663</v>
      </c>
      <c r="BF272">
        <f t="shared" si="92"/>
        <v>0</v>
      </c>
      <c r="BG272">
        <f t="shared" si="93"/>
        <v>0</v>
      </c>
      <c r="BH272">
        <f t="shared" si="94"/>
        <v>0</v>
      </c>
      <c r="BI272">
        <f t="shared" si="95"/>
        <v>0</v>
      </c>
      <c r="BJ272">
        <f t="shared" si="96"/>
        <v>0</v>
      </c>
      <c r="BK272">
        <f t="shared" si="97"/>
        <v>0</v>
      </c>
      <c r="BL272">
        <f t="shared" si="98"/>
        <v>0</v>
      </c>
      <c r="BM272">
        <f t="shared" si="99"/>
        <v>0</v>
      </c>
    </row>
    <row r="273" spans="1:65" x14ac:dyDescent="0.25">
      <c r="A273">
        <v>22</v>
      </c>
      <c r="B273">
        <v>2</v>
      </c>
      <c r="C273" t="s">
        <v>68</v>
      </c>
      <c r="D273" t="s">
        <v>61</v>
      </c>
      <c r="E273" s="11">
        <v>41099</v>
      </c>
      <c r="F273" s="16" t="s">
        <v>65</v>
      </c>
      <c r="G273" s="17">
        <v>41100</v>
      </c>
      <c r="H273" s="11"/>
      <c r="I273" s="15">
        <v>6</v>
      </c>
      <c r="J273" s="19">
        <v>0</v>
      </c>
      <c r="K273" s="19">
        <v>1</v>
      </c>
      <c r="L273">
        <v>7</v>
      </c>
      <c r="M273">
        <v>144</v>
      </c>
      <c r="P273">
        <v>43</v>
      </c>
      <c r="Q273">
        <v>446</v>
      </c>
      <c r="R273">
        <v>35</v>
      </c>
      <c r="S273">
        <v>165</v>
      </c>
      <c r="T273">
        <v>59</v>
      </c>
      <c r="U273">
        <v>54</v>
      </c>
      <c r="V273">
        <v>72</v>
      </c>
      <c r="W273">
        <v>36</v>
      </c>
      <c r="Y273">
        <v>5</v>
      </c>
      <c r="AF273">
        <v>10</v>
      </c>
      <c r="AI273">
        <v>10</v>
      </c>
      <c r="AL273">
        <f t="shared" si="77"/>
        <v>0.58333333333333337</v>
      </c>
      <c r="AN273">
        <f t="shared" si="78"/>
        <v>12</v>
      </c>
      <c r="AP273">
        <f t="shared" si="79"/>
        <v>0</v>
      </c>
      <c r="AQ273">
        <f t="shared" si="80"/>
        <v>0</v>
      </c>
      <c r="AS273">
        <f t="shared" si="81"/>
        <v>3.5833333333333335</v>
      </c>
      <c r="AT273">
        <f t="shared" si="82"/>
        <v>37.166666666666664</v>
      </c>
      <c r="AU273">
        <f t="shared" si="83"/>
        <v>2.9166666666666665</v>
      </c>
      <c r="AV273">
        <f t="shared" si="84"/>
        <v>13.75</v>
      </c>
      <c r="AW273">
        <f t="shared" si="85"/>
        <v>4.916666666666667</v>
      </c>
      <c r="AX273">
        <f t="shared" si="86"/>
        <v>4.5</v>
      </c>
      <c r="AY273">
        <f t="shared" si="87"/>
        <v>6</v>
      </c>
      <c r="AZ273">
        <f t="shared" si="76"/>
        <v>3</v>
      </c>
      <c r="BA273">
        <f t="shared" si="100"/>
        <v>0</v>
      </c>
      <c r="BB273">
        <f t="shared" si="88"/>
        <v>0.41666666666666669</v>
      </c>
      <c r="BC273">
        <f t="shared" si="89"/>
        <v>0</v>
      </c>
      <c r="BD273">
        <f t="shared" si="90"/>
        <v>0</v>
      </c>
      <c r="BE273">
        <f t="shared" si="91"/>
        <v>0</v>
      </c>
      <c r="BF273">
        <f t="shared" si="92"/>
        <v>0</v>
      </c>
      <c r="BG273">
        <f t="shared" si="93"/>
        <v>0</v>
      </c>
      <c r="BH273">
        <f t="shared" si="94"/>
        <v>0</v>
      </c>
      <c r="BI273">
        <f t="shared" si="95"/>
        <v>0.83333333333333337</v>
      </c>
      <c r="BJ273">
        <f t="shared" si="96"/>
        <v>0</v>
      </c>
      <c r="BK273">
        <f t="shared" si="97"/>
        <v>0</v>
      </c>
      <c r="BL273">
        <f t="shared" si="98"/>
        <v>0.83333333333333337</v>
      </c>
      <c r="BM273">
        <f t="shared" si="99"/>
        <v>0</v>
      </c>
    </row>
    <row r="274" spans="1:65" x14ac:dyDescent="0.25">
      <c r="A274">
        <v>23</v>
      </c>
      <c r="B274">
        <v>10</v>
      </c>
      <c r="C274" t="s">
        <v>67</v>
      </c>
      <c r="D274" t="s">
        <v>63</v>
      </c>
      <c r="E274" s="11">
        <v>41099</v>
      </c>
      <c r="F274" s="16" t="s">
        <v>69</v>
      </c>
      <c r="G274" s="17">
        <v>41102</v>
      </c>
      <c r="H274" s="15"/>
      <c r="I274" s="15">
        <v>6</v>
      </c>
      <c r="J274" s="16">
        <v>3</v>
      </c>
      <c r="K274" s="16">
        <v>8</v>
      </c>
      <c r="Q274">
        <v>2</v>
      </c>
      <c r="S274">
        <v>46</v>
      </c>
      <c r="T274">
        <v>43</v>
      </c>
      <c r="U274">
        <v>32</v>
      </c>
      <c r="V274">
        <v>91</v>
      </c>
      <c r="AB274">
        <v>2</v>
      </c>
      <c r="AL274">
        <f t="shared" si="77"/>
        <v>0</v>
      </c>
      <c r="AN274">
        <f t="shared" si="78"/>
        <v>0</v>
      </c>
      <c r="AP274">
        <f t="shared" si="79"/>
        <v>0</v>
      </c>
      <c r="AQ274">
        <f t="shared" si="80"/>
        <v>0</v>
      </c>
      <c r="AS274">
        <f t="shared" si="81"/>
        <v>0</v>
      </c>
      <c r="AT274">
        <f t="shared" si="82"/>
        <v>1.3333333333333333</v>
      </c>
      <c r="AU274">
        <f t="shared" si="83"/>
        <v>0</v>
      </c>
      <c r="AV274">
        <f t="shared" si="84"/>
        <v>30.666666666666668</v>
      </c>
      <c r="AW274">
        <f t="shared" si="85"/>
        <v>28.666666666666668</v>
      </c>
      <c r="AX274">
        <f t="shared" si="86"/>
        <v>21.333333333333332</v>
      </c>
      <c r="AY274">
        <f t="shared" si="87"/>
        <v>60.666666666666664</v>
      </c>
      <c r="AZ274">
        <f t="shared" si="76"/>
        <v>0</v>
      </c>
      <c r="BA274">
        <f t="shared" si="100"/>
        <v>0</v>
      </c>
      <c r="BB274">
        <f t="shared" si="88"/>
        <v>0</v>
      </c>
      <c r="BC274">
        <f t="shared" si="89"/>
        <v>0</v>
      </c>
      <c r="BD274">
        <f t="shared" si="90"/>
        <v>0</v>
      </c>
      <c r="BE274">
        <f t="shared" si="91"/>
        <v>1.3333333333333333</v>
      </c>
      <c r="BF274">
        <f t="shared" si="92"/>
        <v>0</v>
      </c>
      <c r="BG274">
        <f t="shared" si="93"/>
        <v>0</v>
      </c>
      <c r="BH274">
        <f t="shared" si="94"/>
        <v>0</v>
      </c>
      <c r="BI274">
        <f t="shared" si="95"/>
        <v>0</v>
      </c>
      <c r="BJ274">
        <f t="shared" si="96"/>
        <v>0</v>
      </c>
      <c r="BK274">
        <f t="shared" si="97"/>
        <v>0</v>
      </c>
      <c r="BL274">
        <f t="shared" si="98"/>
        <v>0</v>
      </c>
      <c r="BM274">
        <f t="shared" si="99"/>
        <v>0</v>
      </c>
    </row>
    <row r="275" spans="1:65" x14ac:dyDescent="0.25">
      <c r="A275">
        <v>24</v>
      </c>
      <c r="B275">
        <v>5</v>
      </c>
      <c r="C275" t="s">
        <v>67</v>
      </c>
      <c r="D275" t="s">
        <v>61</v>
      </c>
      <c r="E275" s="11">
        <v>41099</v>
      </c>
      <c r="F275" s="16" t="s">
        <v>69</v>
      </c>
      <c r="G275" s="17">
        <v>41102</v>
      </c>
      <c r="H275" s="15"/>
      <c r="I275" s="15">
        <v>6</v>
      </c>
      <c r="J275" s="16">
        <v>1</v>
      </c>
      <c r="K275" s="16">
        <v>2</v>
      </c>
      <c r="Q275">
        <v>1</v>
      </c>
      <c r="S275">
        <v>165</v>
      </c>
      <c r="T275">
        <v>7</v>
      </c>
      <c r="U275">
        <v>5</v>
      </c>
      <c r="V275">
        <v>128</v>
      </c>
      <c r="AB275">
        <v>3</v>
      </c>
      <c r="AL275">
        <f t="shared" si="77"/>
        <v>0</v>
      </c>
      <c r="AN275">
        <f t="shared" si="78"/>
        <v>0</v>
      </c>
      <c r="AP275">
        <f t="shared" si="79"/>
        <v>0</v>
      </c>
      <c r="AQ275">
        <f t="shared" si="80"/>
        <v>0</v>
      </c>
      <c r="AS275">
        <f t="shared" si="81"/>
        <v>0</v>
      </c>
      <c r="AT275">
        <f t="shared" si="82"/>
        <v>0.16666666666666666</v>
      </c>
      <c r="AU275">
        <f t="shared" si="83"/>
        <v>0</v>
      </c>
      <c r="AV275">
        <f t="shared" si="84"/>
        <v>27.5</v>
      </c>
      <c r="AW275">
        <f t="shared" si="85"/>
        <v>1.1666666666666667</v>
      </c>
      <c r="AX275">
        <f t="shared" si="86"/>
        <v>0.83333333333333337</v>
      </c>
      <c r="AY275">
        <f t="shared" si="87"/>
        <v>21.333333333333332</v>
      </c>
      <c r="AZ275">
        <f t="shared" si="76"/>
        <v>0</v>
      </c>
      <c r="BA275">
        <f t="shared" si="100"/>
        <v>0</v>
      </c>
      <c r="BB275">
        <f t="shared" si="88"/>
        <v>0</v>
      </c>
      <c r="BC275">
        <f t="shared" si="89"/>
        <v>0</v>
      </c>
      <c r="BD275">
        <f t="shared" si="90"/>
        <v>0</v>
      </c>
      <c r="BE275">
        <f t="shared" si="91"/>
        <v>0.5</v>
      </c>
      <c r="BF275">
        <f t="shared" si="92"/>
        <v>0</v>
      </c>
      <c r="BG275">
        <f t="shared" si="93"/>
        <v>0</v>
      </c>
      <c r="BH275">
        <f t="shared" si="94"/>
        <v>0</v>
      </c>
      <c r="BI275">
        <f t="shared" si="95"/>
        <v>0</v>
      </c>
      <c r="BJ275">
        <f t="shared" si="96"/>
        <v>0</v>
      </c>
      <c r="BK275">
        <f t="shared" si="97"/>
        <v>0</v>
      </c>
      <c r="BL275">
        <f t="shared" si="98"/>
        <v>0</v>
      </c>
      <c r="BM275">
        <f t="shared" si="99"/>
        <v>0</v>
      </c>
    </row>
    <row r="276" spans="1:65" x14ac:dyDescent="0.25">
      <c r="A276">
        <v>25</v>
      </c>
      <c r="B276">
        <v>9</v>
      </c>
      <c r="C276" t="s">
        <v>60</v>
      </c>
      <c r="D276" t="s">
        <v>63</v>
      </c>
      <c r="E276" s="11">
        <v>41099</v>
      </c>
      <c r="F276" s="16" t="s">
        <v>70</v>
      </c>
      <c r="G276" s="17">
        <v>41102</v>
      </c>
      <c r="H276" s="11"/>
      <c r="I276" s="15">
        <v>6</v>
      </c>
      <c r="J276" s="16">
        <v>2</v>
      </c>
      <c r="K276" s="16">
        <v>4</v>
      </c>
      <c r="S276">
        <v>36</v>
      </c>
      <c r="T276">
        <v>1</v>
      </c>
      <c r="U276">
        <v>97</v>
      </c>
      <c r="V276">
        <v>95</v>
      </c>
      <c r="AB276">
        <v>1</v>
      </c>
      <c r="AL276">
        <f t="shared" si="77"/>
        <v>0</v>
      </c>
      <c r="AN276">
        <f t="shared" si="78"/>
        <v>0</v>
      </c>
      <c r="AP276">
        <f t="shared" si="79"/>
        <v>0</v>
      </c>
      <c r="AQ276">
        <f t="shared" si="80"/>
        <v>0</v>
      </c>
      <c r="AS276">
        <f t="shared" si="81"/>
        <v>0</v>
      </c>
      <c r="AT276">
        <f t="shared" si="82"/>
        <v>0</v>
      </c>
      <c r="AU276">
        <f t="shared" si="83"/>
        <v>0</v>
      </c>
      <c r="AV276">
        <f t="shared" si="84"/>
        <v>12</v>
      </c>
      <c r="AW276">
        <f t="shared" si="85"/>
        <v>0.33333333333333331</v>
      </c>
      <c r="AX276">
        <f t="shared" si="86"/>
        <v>32.333333333333336</v>
      </c>
      <c r="AY276">
        <f t="shared" si="87"/>
        <v>31.666666666666668</v>
      </c>
      <c r="AZ276">
        <f t="shared" si="76"/>
        <v>0</v>
      </c>
      <c r="BA276">
        <f t="shared" si="100"/>
        <v>0</v>
      </c>
      <c r="BB276">
        <f t="shared" si="88"/>
        <v>0</v>
      </c>
      <c r="BC276">
        <f t="shared" si="89"/>
        <v>0</v>
      </c>
      <c r="BD276">
        <f t="shared" si="90"/>
        <v>0</v>
      </c>
      <c r="BE276">
        <f t="shared" si="91"/>
        <v>0.33333333333333331</v>
      </c>
      <c r="BF276">
        <f t="shared" si="92"/>
        <v>0</v>
      </c>
      <c r="BG276">
        <f t="shared" si="93"/>
        <v>0</v>
      </c>
      <c r="BH276">
        <f t="shared" si="94"/>
        <v>0</v>
      </c>
      <c r="BI276">
        <f t="shared" si="95"/>
        <v>0</v>
      </c>
      <c r="BJ276">
        <f t="shared" si="96"/>
        <v>0</v>
      </c>
      <c r="BK276">
        <f t="shared" si="97"/>
        <v>0</v>
      </c>
      <c r="BL276">
        <f t="shared" si="98"/>
        <v>0</v>
      </c>
      <c r="BM276">
        <f t="shared" si="99"/>
        <v>0</v>
      </c>
    </row>
    <row r="277" spans="1:65" x14ac:dyDescent="0.25">
      <c r="A277">
        <v>26</v>
      </c>
      <c r="B277">
        <v>3</v>
      </c>
      <c r="C277" t="s">
        <v>62</v>
      </c>
      <c r="D277" t="s">
        <v>61</v>
      </c>
      <c r="E277" s="11">
        <v>41099</v>
      </c>
      <c r="F277" s="16" t="s">
        <v>69</v>
      </c>
      <c r="G277" s="17">
        <v>41102</v>
      </c>
      <c r="H277" s="15"/>
      <c r="I277" s="15">
        <v>6</v>
      </c>
      <c r="J277" s="16">
        <v>0</v>
      </c>
      <c r="K277" s="16">
        <v>1</v>
      </c>
      <c r="Q277">
        <v>2</v>
      </c>
      <c r="S277">
        <v>206</v>
      </c>
      <c r="T277">
        <v>41</v>
      </c>
      <c r="U277">
        <v>33</v>
      </c>
      <c r="V277">
        <v>18</v>
      </c>
      <c r="AB277">
        <v>15</v>
      </c>
      <c r="AL277">
        <f t="shared" si="77"/>
        <v>0</v>
      </c>
      <c r="AN277">
        <f t="shared" si="78"/>
        <v>0</v>
      </c>
      <c r="AP277">
        <f t="shared" si="79"/>
        <v>0</v>
      </c>
      <c r="AQ277">
        <f t="shared" si="80"/>
        <v>0</v>
      </c>
      <c r="AS277">
        <f t="shared" si="81"/>
        <v>0</v>
      </c>
      <c r="AT277">
        <f t="shared" si="82"/>
        <v>0.16666666666666666</v>
      </c>
      <c r="AU277">
        <f t="shared" si="83"/>
        <v>0</v>
      </c>
      <c r="AV277">
        <f t="shared" si="84"/>
        <v>17.166666666666668</v>
      </c>
      <c r="AW277">
        <f t="shared" si="85"/>
        <v>3.4166666666666665</v>
      </c>
      <c r="AX277">
        <f t="shared" si="86"/>
        <v>2.75</v>
      </c>
      <c r="AY277">
        <f t="shared" si="87"/>
        <v>1.5</v>
      </c>
      <c r="AZ277">
        <f t="shared" si="76"/>
        <v>0</v>
      </c>
      <c r="BA277">
        <f t="shared" si="100"/>
        <v>0</v>
      </c>
      <c r="BB277">
        <f t="shared" si="88"/>
        <v>0</v>
      </c>
      <c r="BC277">
        <f t="shared" si="89"/>
        <v>0</v>
      </c>
      <c r="BD277">
        <f t="shared" si="90"/>
        <v>0</v>
      </c>
      <c r="BE277">
        <f t="shared" si="91"/>
        <v>1.25</v>
      </c>
      <c r="BF277">
        <f t="shared" si="92"/>
        <v>0</v>
      </c>
      <c r="BG277">
        <f t="shared" si="93"/>
        <v>0</v>
      </c>
      <c r="BH277">
        <f t="shared" si="94"/>
        <v>0</v>
      </c>
      <c r="BI277">
        <f t="shared" si="95"/>
        <v>0</v>
      </c>
      <c r="BJ277">
        <f t="shared" si="96"/>
        <v>0</v>
      </c>
      <c r="BK277">
        <f t="shared" si="97"/>
        <v>0</v>
      </c>
      <c r="BL277">
        <f t="shared" si="98"/>
        <v>0</v>
      </c>
      <c r="BM277">
        <f t="shared" si="99"/>
        <v>0</v>
      </c>
    </row>
    <row r="278" spans="1:65" x14ac:dyDescent="0.25">
      <c r="A278">
        <v>27</v>
      </c>
      <c r="B278">
        <v>7</v>
      </c>
      <c r="C278" t="s">
        <v>68</v>
      </c>
      <c r="D278" t="s">
        <v>63</v>
      </c>
      <c r="E278" s="11">
        <v>41099</v>
      </c>
      <c r="F278" s="16" t="s">
        <v>65</v>
      </c>
      <c r="G278" s="17">
        <v>41102</v>
      </c>
      <c r="H278" s="15"/>
      <c r="I278" s="15">
        <v>6</v>
      </c>
      <c r="J278" s="16">
        <v>0</v>
      </c>
      <c r="K278" s="16">
        <v>1</v>
      </c>
      <c r="L278" s="16">
        <v>2</v>
      </c>
      <c r="M278" s="16">
        <v>27</v>
      </c>
      <c r="P278">
        <v>49</v>
      </c>
      <c r="Q278">
        <v>27</v>
      </c>
      <c r="S278">
        <v>79</v>
      </c>
      <c r="T278">
        <v>60</v>
      </c>
      <c r="U278">
        <v>50</v>
      </c>
      <c r="V278">
        <v>843</v>
      </c>
      <c r="W278">
        <v>37</v>
      </c>
      <c r="Y278">
        <v>8</v>
      </c>
      <c r="AB278">
        <v>3</v>
      </c>
      <c r="AF278">
        <v>28</v>
      </c>
      <c r="AL278">
        <f t="shared" si="77"/>
        <v>0.16666666666666666</v>
      </c>
      <c r="AN278">
        <f t="shared" si="78"/>
        <v>2.25</v>
      </c>
      <c r="AP278">
        <f t="shared" si="79"/>
        <v>0</v>
      </c>
      <c r="AQ278">
        <f t="shared" si="80"/>
        <v>0</v>
      </c>
      <c r="AS278">
        <f t="shared" si="81"/>
        <v>4.083333333333333</v>
      </c>
      <c r="AT278">
        <f t="shared" si="82"/>
        <v>2.25</v>
      </c>
      <c r="AU278">
        <f t="shared" si="83"/>
        <v>0</v>
      </c>
      <c r="AV278">
        <f t="shared" si="84"/>
        <v>6.583333333333333</v>
      </c>
      <c r="AW278">
        <f t="shared" si="85"/>
        <v>5</v>
      </c>
      <c r="AX278">
        <f t="shared" si="86"/>
        <v>4.166666666666667</v>
      </c>
      <c r="AY278">
        <f t="shared" si="87"/>
        <v>70.25</v>
      </c>
      <c r="AZ278">
        <f t="shared" si="76"/>
        <v>3.0833333333333335</v>
      </c>
      <c r="BA278">
        <f t="shared" si="100"/>
        <v>0</v>
      </c>
      <c r="BB278">
        <f t="shared" si="88"/>
        <v>0.66666666666666663</v>
      </c>
      <c r="BC278">
        <f t="shared" si="89"/>
        <v>0</v>
      </c>
      <c r="BD278">
        <f t="shared" si="90"/>
        <v>0</v>
      </c>
      <c r="BE278">
        <f t="shared" si="91"/>
        <v>0.25</v>
      </c>
      <c r="BF278">
        <f t="shared" si="92"/>
        <v>0</v>
      </c>
      <c r="BG278">
        <f t="shared" si="93"/>
        <v>0</v>
      </c>
      <c r="BH278">
        <f t="shared" si="94"/>
        <v>0</v>
      </c>
      <c r="BI278">
        <f t="shared" si="95"/>
        <v>2.3333333333333335</v>
      </c>
      <c r="BJ278">
        <f t="shared" si="96"/>
        <v>0</v>
      </c>
      <c r="BK278">
        <f t="shared" si="97"/>
        <v>0</v>
      </c>
      <c r="BL278">
        <f t="shared" si="98"/>
        <v>0</v>
      </c>
      <c r="BM278">
        <f t="shared" si="99"/>
        <v>0</v>
      </c>
    </row>
    <row r="279" spans="1:65" x14ac:dyDescent="0.25">
      <c r="A279">
        <v>28</v>
      </c>
      <c r="B279">
        <v>10</v>
      </c>
      <c r="C279" t="s">
        <v>67</v>
      </c>
      <c r="D279" t="s">
        <v>63</v>
      </c>
      <c r="E279" s="11">
        <v>41099</v>
      </c>
      <c r="F279" s="16" t="s">
        <v>70</v>
      </c>
      <c r="G279" s="17">
        <v>41102</v>
      </c>
      <c r="H279" s="11"/>
      <c r="I279" s="15">
        <v>6</v>
      </c>
      <c r="J279" s="16">
        <v>2</v>
      </c>
      <c r="K279" s="16">
        <v>4</v>
      </c>
      <c r="Q279">
        <v>4</v>
      </c>
      <c r="S279">
        <v>8</v>
      </c>
      <c r="T279">
        <v>9</v>
      </c>
      <c r="U279">
        <v>47</v>
      </c>
      <c r="V279">
        <v>218</v>
      </c>
      <c r="AB279">
        <v>4</v>
      </c>
      <c r="AF279">
        <v>1</v>
      </c>
      <c r="AL279">
        <f t="shared" si="77"/>
        <v>0</v>
      </c>
      <c r="AN279">
        <f t="shared" si="78"/>
        <v>0</v>
      </c>
      <c r="AP279">
        <f t="shared" si="79"/>
        <v>0</v>
      </c>
      <c r="AQ279">
        <f t="shared" si="80"/>
        <v>0</v>
      </c>
      <c r="AS279">
        <f t="shared" si="81"/>
        <v>0</v>
      </c>
      <c r="AT279">
        <f t="shared" si="82"/>
        <v>1.3333333333333333</v>
      </c>
      <c r="AU279">
        <f t="shared" si="83"/>
        <v>0</v>
      </c>
      <c r="AV279">
        <f t="shared" si="84"/>
        <v>2.6666666666666665</v>
      </c>
      <c r="AW279">
        <f t="shared" si="85"/>
        <v>3</v>
      </c>
      <c r="AX279">
        <f t="shared" si="86"/>
        <v>15.666666666666666</v>
      </c>
      <c r="AY279">
        <f t="shared" si="87"/>
        <v>72.666666666666671</v>
      </c>
      <c r="AZ279">
        <f t="shared" si="76"/>
        <v>0</v>
      </c>
      <c r="BA279">
        <f t="shared" si="100"/>
        <v>0</v>
      </c>
      <c r="BB279">
        <f t="shared" si="88"/>
        <v>0</v>
      </c>
      <c r="BC279">
        <f t="shared" si="89"/>
        <v>0</v>
      </c>
      <c r="BD279">
        <f t="shared" si="90"/>
        <v>0</v>
      </c>
      <c r="BE279">
        <f t="shared" si="91"/>
        <v>1.3333333333333333</v>
      </c>
      <c r="BF279">
        <f t="shared" si="92"/>
        <v>0</v>
      </c>
      <c r="BG279">
        <f t="shared" si="93"/>
        <v>0</v>
      </c>
      <c r="BH279">
        <f t="shared" si="94"/>
        <v>0</v>
      </c>
      <c r="BI279">
        <f t="shared" si="95"/>
        <v>0.33333333333333331</v>
      </c>
      <c r="BJ279">
        <f t="shared" si="96"/>
        <v>0</v>
      </c>
      <c r="BK279">
        <f t="shared" si="97"/>
        <v>0</v>
      </c>
      <c r="BL279">
        <f t="shared" si="98"/>
        <v>0</v>
      </c>
      <c r="BM279">
        <f t="shared" si="99"/>
        <v>0</v>
      </c>
    </row>
    <row r="280" spans="1:65" x14ac:dyDescent="0.25">
      <c r="A280">
        <v>29</v>
      </c>
      <c r="B280">
        <v>8</v>
      </c>
      <c r="C280" t="s">
        <v>62</v>
      </c>
      <c r="D280" t="s">
        <v>63</v>
      </c>
      <c r="E280" s="11">
        <v>41099</v>
      </c>
      <c r="F280" s="16" t="s">
        <v>65</v>
      </c>
      <c r="G280" s="17">
        <v>41102</v>
      </c>
      <c r="H280" s="15"/>
      <c r="I280" s="15">
        <v>6</v>
      </c>
      <c r="J280" s="16">
        <v>1</v>
      </c>
      <c r="K280" s="16">
        <v>2</v>
      </c>
      <c r="P280">
        <v>10</v>
      </c>
      <c r="Q280">
        <v>2</v>
      </c>
      <c r="S280">
        <v>208</v>
      </c>
      <c r="T280">
        <v>146</v>
      </c>
      <c r="U280">
        <v>35</v>
      </c>
      <c r="V280">
        <v>15</v>
      </c>
      <c r="Y280">
        <v>7</v>
      </c>
      <c r="AL280">
        <f t="shared" si="77"/>
        <v>0</v>
      </c>
      <c r="AN280">
        <f t="shared" si="78"/>
        <v>0</v>
      </c>
      <c r="AP280">
        <f t="shared" si="79"/>
        <v>0</v>
      </c>
      <c r="AQ280">
        <f t="shared" si="80"/>
        <v>0</v>
      </c>
      <c r="AS280">
        <f t="shared" si="81"/>
        <v>1.6666666666666667</v>
      </c>
      <c r="AT280">
        <f t="shared" si="82"/>
        <v>0.33333333333333331</v>
      </c>
      <c r="AU280">
        <f t="shared" si="83"/>
        <v>0</v>
      </c>
      <c r="AV280">
        <f t="shared" si="84"/>
        <v>34.666666666666664</v>
      </c>
      <c r="AW280">
        <f t="shared" si="85"/>
        <v>24.333333333333332</v>
      </c>
      <c r="AX280">
        <f t="shared" si="86"/>
        <v>5.833333333333333</v>
      </c>
      <c r="AY280">
        <f t="shared" si="87"/>
        <v>2.5</v>
      </c>
      <c r="AZ280">
        <f t="shared" si="76"/>
        <v>0</v>
      </c>
      <c r="BA280">
        <f t="shared" si="100"/>
        <v>0</v>
      </c>
      <c r="BB280">
        <f t="shared" si="88"/>
        <v>1.1666666666666667</v>
      </c>
      <c r="BC280">
        <f t="shared" si="89"/>
        <v>0</v>
      </c>
      <c r="BD280">
        <f t="shared" si="90"/>
        <v>0</v>
      </c>
      <c r="BE280">
        <f t="shared" si="91"/>
        <v>0</v>
      </c>
      <c r="BF280">
        <f t="shared" si="92"/>
        <v>0</v>
      </c>
      <c r="BG280">
        <f t="shared" si="93"/>
        <v>0</v>
      </c>
      <c r="BH280">
        <f t="shared" si="94"/>
        <v>0</v>
      </c>
      <c r="BI280">
        <f t="shared" si="95"/>
        <v>0</v>
      </c>
      <c r="BJ280">
        <f t="shared" si="96"/>
        <v>0</v>
      </c>
      <c r="BK280">
        <f t="shared" si="97"/>
        <v>0</v>
      </c>
      <c r="BL280">
        <f t="shared" si="98"/>
        <v>0</v>
      </c>
      <c r="BM280">
        <f t="shared" si="99"/>
        <v>0</v>
      </c>
    </row>
    <row r="281" spans="1:65" x14ac:dyDescent="0.25">
      <c r="A281">
        <v>30</v>
      </c>
      <c r="B281">
        <v>6</v>
      </c>
      <c r="C281" t="s">
        <v>64</v>
      </c>
      <c r="D281" t="s">
        <v>63</v>
      </c>
      <c r="E281" s="11">
        <v>41099</v>
      </c>
      <c r="F281" s="16" t="s">
        <v>70</v>
      </c>
      <c r="G281" s="17">
        <v>41103</v>
      </c>
      <c r="H281" s="15" t="s">
        <v>81</v>
      </c>
      <c r="I281" s="15">
        <v>6</v>
      </c>
      <c r="J281" s="16">
        <v>2</v>
      </c>
      <c r="K281" s="16">
        <v>4</v>
      </c>
      <c r="M281">
        <v>23</v>
      </c>
      <c r="P281">
        <v>92</v>
      </c>
      <c r="Q281">
        <v>31</v>
      </c>
      <c r="R281">
        <v>18</v>
      </c>
      <c r="S281">
        <v>2</v>
      </c>
      <c r="T281">
        <v>4</v>
      </c>
      <c r="U281">
        <v>20</v>
      </c>
      <c r="V281">
        <v>189</v>
      </c>
      <c r="W281">
        <v>16</v>
      </c>
      <c r="AL281">
        <f t="shared" si="77"/>
        <v>0</v>
      </c>
      <c r="AN281">
        <f t="shared" si="78"/>
        <v>7.666666666666667</v>
      </c>
      <c r="AP281">
        <f t="shared" si="79"/>
        <v>0</v>
      </c>
      <c r="AQ281">
        <f t="shared" si="80"/>
        <v>0</v>
      </c>
      <c r="AS281">
        <f t="shared" si="81"/>
        <v>30.666666666666668</v>
      </c>
      <c r="AT281">
        <f t="shared" si="82"/>
        <v>10.333333333333334</v>
      </c>
      <c r="AU281">
        <f t="shared" si="83"/>
        <v>6</v>
      </c>
      <c r="AV281">
        <f t="shared" si="84"/>
        <v>0.66666666666666663</v>
      </c>
      <c r="AW281">
        <f t="shared" si="85"/>
        <v>1.3333333333333333</v>
      </c>
      <c r="AX281">
        <f t="shared" si="86"/>
        <v>6.666666666666667</v>
      </c>
      <c r="AY281">
        <f t="shared" si="87"/>
        <v>63</v>
      </c>
      <c r="AZ281">
        <f t="shared" si="76"/>
        <v>5.333333333333333</v>
      </c>
      <c r="BA281">
        <f t="shared" si="100"/>
        <v>0</v>
      </c>
      <c r="BB281">
        <f t="shared" si="88"/>
        <v>0</v>
      </c>
      <c r="BC281">
        <f t="shared" si="89"/>
        <v>0</v>
      </c>
      <c r="BD281">
        <f t="shared" si="90"/>
        <v>0</v>
      </c>
      <c r="BE281">
        <f t="shared" si="91"/>
        <v>0</v>
      </c>
      <c r="BF281">
        <f t="shared" si="92"/>
        <v>0</v>
      </c>
      <c r="BG281">
        <f t="shared" si="93"/>
        <v>0</v>
      </c>
      <c r="BH281">
        <f t="shared" si="94"/>
        <v>0</v>
      </c>
      <c r="BI281">
        <f t="shared" si="95"/>
        <v>0</v>
      </c>
      <c r="BJ281">
        <f t="shared" si="96"/>
        <v>0</v>
      </c>
      <c r="BK281">
        <f t="shared" si="97"/>
        <v>0</v>
      </c>
      <c r="BL281">
        <f t="shared" si="98"/>
        <v>0</v>
      </c>
      <c r="BM281">
        <f t="shared" si="99"/>
        <v>0</v>
      </c>
    </row>
    <row r="282" spans="1:65" x14ac:dyDescent="0.25">
      <c r="A282">
        <v>31</v>
      </c>
      <c r="B282">
        <v>2</v>
      </c>
      <c r="C282" t="s">
        <v>68</v>
      </c>
      <c r="D282" t="s">
        <v>61</v>
      </c>
      <c r="E282" s="11">
        <v>41099</v>
      </c>
      <c r="F282" s="16" t="s">
        <v>70</v>
      </c>
      <c r="G282" s="17">
        <v>41103</v>
      </c>
      <c r="H282" s="11"/>
      <c r="I282" s="15">
        <v>6</v>
      </c>
      <c r="J282">
        <v>2</v>
      </c>
      <c r="K282">
        <v>4</v>
      </c>
      <c r="M282">
        <v>7</v>
      </c>
      <c r="P282">
        <v>16</v>
      </c>
      <c r="Q282">
        <v>606</v>
      </c>
      <c r="R282">
        <v>1</v>
      </c>
      <c r="S282">
        <v>13</v>
      </c>
      <c r="U282">
        <v>28</v>
      </c>
      <c r="V282">
        <v>324</v>
      </c>
      <c r="W282">
        <v>1</v>
      </c>
      <c r="AB282">
        <v>2</v>
      </c>
      <c r="AL282">
        <f t="shared" si="77"/>
        <v>0</v>
      </c>
      <c r="AN282">
        <f t="shared" si="78"/>
        <v>2.3333333333333335</v>
      </c>
      <c r="AP282">
        <f t="shared" si="79"/>
        <v>0</v>
      </c>
      <c r="AQ282">
        <f t="shared" si="80"/>
        <v>0</v>
      </c>
      <c r="AS282">
        <f t="shared" si="81"/>
        <v>5.333333333333333</v>
      </c>
      <c r="AT282">
        <f t="shared" si="82"/>
        <v>202</v>
      </c>
      <c r="AU282">
        <f t="shared" si="83"/>
        <v>0.33333333333333331</v>
      </c>
      <c r="AV282">
        <f t="shared" si="84"/>
        <v>4.333333333333333</v>
      </c>
      <c r="AW282">
        <f t="shared" si="85"/>
        <v>0</v>
      </c>
      <c r="AX282">
        <f t="shared" si="86"/>
        <v>9.3333333333333339</v>
      </c>
      <c r="AY282">
        <f t="shared" si="87"/>
        <v>108</v>
      </c>
      <c r="AZ282">
        <f t="shared" si="76"/>
        <v>0.33333333333333331</v>
      </c>
      <c r="BA282">
        <f t="shared" si="100"/>
        <v>0</v>
      </c>
      <c r="BB282">
        <f t="shared" si="88"/>
        <v>0</v>
      </c>
      <c r="BC282">
        <f t="shared" si="89"/>
        <v>0</v>
      </c>
      <c r="BD282">
        <f t="shared" si="90"/>
        <v>0</v>
      </c>
      <c r="BE282">
        <f t="shared" si="91"/>
        <v>0.66666666666666663</v>
      </c>
      <c r="BF282">
        <f t="shared" si="92"/>
        <v>0</v>
      </c>
      <c r="BG282">
        <f t="shared" si="93"/>
        <v>0</v>
      </c>
      <c r="BH282">
        <f t="shared" si="94"/>
        <v>0</v>
      </c>
      <c r="BI282">
        <f t="shared" si="95"/>
        <v>0</v>
      </c>
      <c r="BJ282">
        <f t="shared" si="96"/>
        <v>0</v>
      </c>
      <c r="BK282">
        <f t="shared" si="97"/>
        <v>0</v>
      </c>
      <c r="BL282">
        <f t="shared" si="98"/>
        <v>0</v>
      </c>
      <c r="BM282">
        <f t="shared" si="99"/>
        <v>0</v>
      </c>
    </row>
    <row r="283" spans="1:65" x14ac:dyDescent="0.25">
      <c r="A283">
        <v>32</v>
      </c>
      <c r="B283">
        <v>9</v>
      </c>
      <c r="C283" t="s">
        <v>60</v>
      </c>
      <c r="D283" t="s">
        <v>63</v>
      </c>
      <c r="E283" s="11">
        <v>41099</v>
      </c>
      <c r="F283" s="16" t="s">
        <v>69</v>
      </c>
      <c r="G283" s="17">
        <v>41102</v>
      </c>
      <c r="H283" s="15"/>
      <c r="I283" s="15">
        <v>6</v>
      </c>
      <c r="J283" s="16">
        <v>0</v>
      </c>
      <c r="K283" s="16">
        <v>1</v>
      </c>
      <c r="Q283">
        <v>41</v>
      </c>
      <c r="S283">
        <v>283</v>
      </c>
      <c r="T283">
        <v>23</v>
      </c>
      <c r="U283">
        <v>12</v>
      </c>
      <c r="V283">
        <v>30</v>
      </c>
      <c r="AL283">
        <f t="shared" si="77"/>
        <v>0</v>
      </c>
      <c r="AN283">
        <f t="shared" si="78"/>
        <v>0</v>
      </c>
      <c r="AP283">
        <f t="shared" si="79"/>
        <v>0</v>
      </c>
      <c r="AQ283">
        <f t="shared" si="80"/>
        <v>0</v>
      </c>
      <c r="AS283">
        <f t="shared" si="81"/>
        <v>0</v>
      </c>
      <c r="AT283">
        <f t="shared" si="82"/>
        <v>3.4166666666666665</v>
      </c>
      <c r="AU283">
        <f t="shared" si="83"/>
        <v>0</v>
      </c>
      <c r="AV283">
        <f t="shared" si="84"/>
        <v>23.583333333333332</v>
      </c>
      <c r="AW283">
        <f t="shared" si="85"/>
        <v>1.9166666666666667</v>
      </c>
      <c r="AX283">
        <f t="shared" si="86"/>
        <v>1</v>
      </c>
      <c r="AY283">
        <f t="shared" si="87"/>
        <v>2.5</v>
      </c>
      <c r="AZ283">
        <f t="shared" si="76"/>
        <v>0</v>
      </c>
      <c r="BA283">
        <f t="shared" si="100"/>
        <v>0</v>
      </c>
      <c r="BB283">
        <f t="shared" si="88"/>
        <v>0</v>
      </c>
      <c r="BC283">
        <f t="shared" si="89"/>
        <v>0</v>
      </c>
      <c r="BD283">
        <f t="shared" si="90"/>
        <v>0</v>
      </c>
      <c r="BE283">
        <f t="shared" si="91"/>
        <v>0</v>
      </c>
      <c r="BF283">
        <f t="shared" si="92"/>
        <v>0</v>
      </c>
      <c r="BG283">
        <f t="shared" si="93"/>
        <v>0</v>
      </c>
      <c r="BH283">
        <f t="shared" si="94"/>
        <v>0</v>
      </c>
      <c r="BI283">
        <f t="shared" si="95"/>
        <v>0</v>
      </c>
      <c r="BJ283">
        <f t="shared" si="96"/>
        <v>0</v>
      </c>
      <c r="BK283">
        <f t="shared" si="97"/>
        <v>0</v>
      </c>
      <c r="BL283">
        <f t="shared" si="98"/>
        <v>0</v>
      </c>
      <c r="BM283">
        <f t="shared" si="99"/>
        <v>0</v>
      </c>
    </row>
    <row r="284" spans="1:65" x14ac:dyDescent="0.25">
      <c r="A284">
        <v>33</v>
      </c>
      <c r="B284">
        <v>10</v>
      </c>
      <c r="C284" t="s">
        <v>67</v>
      </c>
      <c r="D284" t="s">
        <v>63</v>
      </c>
      <c r="E284" s="11">
        <v>41099</v>
      </c>
      <c r="F284" s="16" t="s">
        <v>69</v>
      </c>
      <c r="G284" s="17">
        <v>41102</v>
      </c>
      <c r="H284" s="15"/>
      <c r="I284" s="15">
        <v>6</v>
      </c>
      <c r="J284" s="16">
        <v>3</v>
      </c>
      <c r="K284" s="16">
        <v>8</v>
      </c>
      <c r="L284" s="16">
        <v>3</v>
      </c>
      <c r="Q284">
        <v>2</v>
      </c>
      <c r="S284">
        <v>68</v>
      </c>
      <c r="T284">
        <v>39</v>
      </c>
      <c r="U284">
        <v>8</v>
      </c>
      <c r="V284">
        <v>19</v>
      </c>
      <c r="AL284">
        <f t="shared" si="77"/>
        <v>2</v>
      </c>
      <c r="AN284">
        <f t="shared" si="78"/>
        <v>0</v>
      </c>
      <c r="AP284">
        <f t="shared" si="79"/>
        <v>0</v>
      </c>
      <c r="AQ284">
        <f t="shared" si="80"/>
        <v>0</v>
      </c>
      <c r="AS284">
        <f t="shared" si="81"/>
        <v>0</v>
      </c>
      <c r="AT284">
        <f t="shared" si="82"/>
        <v>1.3333333333333333</v>
      </c>
      <c r="AU284">
        <f t="shared" si="83"/>
        <v>0</v>
      </c>
      <c r="AV284">
        <f t="shared" si="84"/>
        <v>45.333333333333336</v>
      </c>
      <c r="AW284">
        <f t="shared" si="85"/>
        <v>26</v>
      </c>
      <c r="AX284">
        <f t="shared" si="86"/>
        <v>5.333333333333333</v>
      </c>
      <c r="AY284">
        <f t="shared" si="87"/>
        <v>12.666666666666666</v>
      </c>
      <c r="AZ284">
        <f t="shared" si="76"/>
        <v>0</v>
      </c>
      <c r="BA284">
        <f t="shared" si="100"/>
        <v>0</v>
      </c>
      <c r="BB284">
        <f t="shared" si="88"/>
        <v>0</v>
      </c>
      <c r="BC284">
        <f t="shared" si="89"/>
        <v>0</v>
      </c>
      <c r="BD284">
        <f t="shared" si="90"/>
        <v>0</v>
      </c>
      <c r="BE284">
        <f t="shared" si="91"/>
        <v>0</v>
      </c>
      <c r="BF284">
        <f t="shared" si="92"/>
        <v>0</v>
      </c>
      <c r="BG284">
        <f t="shared" si="93"/>
        <v>0</v>
      </c>
      <c r="BH284">
        <f t="shared" si="94"/>
        <v>0</v>
      </c>
      <c r="BI284">
        <f t="shared" si="95"/>
        <v>0</v>
      </c>
      <c r="BJ284">
        <f t="shared" si="96"/>
        <v>0</v>
      </c>
      <c r="BK284">
        <f t="shared" si="97"/>
        <v>0</v>
      </c>
      <c r="BL284">
        <f t="shared" si="98"/>
        <v>0</v>
      </c>
      <c r="BM284">
        <f t="shared" si="99"/>
        <v>0</v>
      </c>
    </row>
    <row r="285" spans="1:65" x14ac:dyDescent="0.25">
      <c r="A285">
        <v>34</v>
      </c>
      <c r="B285">
        <v>5</v>
      </c>
      <c r="C285" t="s">
        <v>67</v>
      </c>
      <c r="D285" t="s">
        <v>61</v>
      </c>
      <c r="E285" s="11">
        <v>41099</v>
      </c>
      <c r="F285" s="16" t="s">
        <v>70</v>
      </c>
      <c r="G285" s="17">
        <v>41102</v>
      </c>
      <c r="H285" s="11"/>
      <c r="I285" s="15">
        <v>6</v>
      </c>
      <c r="J285">
        <v>2</v>
      </c>
      <c r="K285">
        <v>4</v>
      </c>
      <c r="Q285">
        <v>8</v>
      </c>
      <c r="R285">
        <v>2</v>
      </c>
      <c r="S285">
        <v>42</v>
      </c>
      <c r="T285">
        <v>4</v>
      </c>
      <c r="U285">
        <v>28</v>
      </c>
      <c r="V285">
        <v>68</v>
      </c>
      <c r="AB285">
        <v>2</v>
      </c>
      <c r="AL285">
        <f t="shared" si="77"/>
        <v>0</v>
      </c>
      <c r="AN285">
        <f t="shared" si="78"/>
        <v>0</v>
      </c>
      <c r="AP285">
        <f t="shared" si="79"/>
        <v>0</v>
      </c>
      <c r="AQ285">
        <f t="shared" si="80"/>
        <v>0</v>
      </c>
      <c r="AS285">
        <f t="shared" si="81"/>
        <v>0</v>
      </c>
      <c r="AT285">
        <f t="shared" si="82"/>
        <v>2.6666666666666665</v>
      </c>
      <c r="AU285">
        <f t="shared" si="83"/>
        <v>0.66666666666666663</v>
      </c>
      <c r="AV285">
        <f t="shared" si="84"/>
        <v>14</v>
      </c>
      <c r="AW285">
        <f t="shared" si="85"/>
        <v>1.3333333333333333</v>
      </c>
      <c r="AX285">
        <f t="shared" si="86"/>
        <v>9.3333333333333339</v>
      </c>
      <c r="AY285">
        <f t="shared" si="87"/>
        <v>22.666666666666668</v>
      </c>
      <c r="AZ285">
        <f t="shared" si="76"/>
        <v>0</v>
      </c>
      <c r="BA285">
        <f t="shared" si="100"/>
        <v>0</v>
      </c>
      <c r="BB285">
        <f t="shared" si="88"/>
        <v>0</v>
      </c>
      <c r="BC285">
        <f t="shared" si="89"/>
        <v>0</v>
      </c>
      <c r="BD285">
        <f t="shared" si="90"/>
        <v>0</v>
      </c>
      <c r="BE285">
        <f t="shared" si="91"/>
        <v>0.66666666666666663</v>
      </c>
      <c r="BF285">
        <f t="shared" si="92"/>
        <v>0</v>
      </c>
      <c r="BG285">
        <f t="shared" si="93"/>
        <v>0</v>
      </c>
      <c r="BH285">
        <f t="shared" si="94"/>
        <v>0</v>
      </c>
      <c r="BI285">
        <f t="shared" si="95"/>
        <v>0</v>
      </c>
      <c r="BJ285">
        <f t="shared" si="96"/>
        <v>0</v>
      </c>
      <c r="BK285">
        <f t="shared" si="97"/>
        <v>0</v>
      </c>
      <c r="BL285">
        <f t="shared" si="98"/>
        <v>0</v>
      </c>
      <c r="BM285">
        <f t="shared" si="99"/>
        <v>0</v>
      </c>
    </row>
    <row r="286" spans="1:65" x14ac:dyDescent="0.25">
      <c r="A286">
        <v>35</v>
      </c>
      <c r="B286">
        <v>10</v>
      </c>
      <c r="C286" t="s">
        <v>67</v>
      </c>
      <c r="D286" t="s">
        <v>63</v>
      </c>
      <c r="E286" s="11">
        <v>41099</v>
      </c>
      <c r="F286" s="16" t="s">
        <v>69</v>
      </c>
      <c r="G286" s="20">
        <v>41102</v>
      </c>
      <c r="H286" s="15" t="s">
        <v>81</v>
      </c>
      <c r="I286" s="15">
        <v>6</v>
      </c>
      <c r="J286" s="16">
        <v>1</v>
      </c>
      <c r="K286" s="16">
        <v>2</v>
      </c>
      <c r="Q286">
        <v>2</v>
      </c>
      <c r="S286">
        <v>21</v>
      </c>
      <c r="T286">
        <v>89</v>
      </c>
      <c r="U286">
        <v>62</v>
      </c>
      <c r="V286">
        <v>60</v>
      </c>
      <c r="AL286">
        <f t="shared" si="77"/>
        <v>0</v>
      </c>
      <c r="AN286">
        <f t="shared" si="78"/>
        <v>0</v>
      </c>
      <c r="AP286">
        <f t="shared" si="79"/>
        <v>0</v>
      </c>
      <c r="AQ286">
        <f t="shared" si="80"/>
        <v>0</v>
      </c>
      <c r="AS286">
        <f t="shared" si="81"/>
        <v>0</v>
      </c>
      <c r="AT286">
        <f t="shared" si="82"/>
        <v>0.33333333333333331</v>
      </c>
      <c r="AU286">
        <f t="shared" si="83"/>
        <v>0</v>
      </c>
      <c r="AV286">
        <f t="shared" si="84"/>
        <v>3.5</v>
      </c>
      <c r="AW286">
        <f t="shared" si="85"/>
        <v>14.833333333333334</v>
      </c>
      <c r="AX286">
        <f t="shared" si="86"/>
        <v>10.333333333333334</v>
      </c>
      <c r="AY286">
        <f t="shared" si="87"/>
        <v>10</v>
      </c>
      <c r="AZ286">
        <f t="shared" si="76"/>
        <v>0</v>
      </c>
      <c r="BA286">
        <f t="shared" si="100"/>
        <v>0</v>
      </c>
      <c r="BB286">
        <f t="shared" si="88"/>
        <v>0</v>
      </c>
      <c r="BC286">
        <f t="shared" si="89"/>
        <v>0</v>
      </c>
      <c r="BD286">
        <f t="shared" si="90"/>
        <v>0</v>
      </c>
      <c r="BE286">
        <f t="shared" si="91"/>
        <v>0</v>
      </c>
      <c r="BF286">
        <f t="shared" si="92"/>
        <v>0</v>
      </c>
      <c r="BG286">
        <f t="shared" si="93"/>
        <v>0</v>
      </c>
      <c r="BH286">
        <f t="shared" si="94"/>
        <v>0</v>
      </c>
      <c r="BI286">
        <f t="shared" si="95"/>
        <v>0</v>
      </c>
      <c r="BJ286">
        <f t="shared" si="96"/>
        <v>0</v>
      </c>
      <c r="BK286">
        <f t="shared" si="97"/>
        <v>0</v>
      </c>
      <c r="BL286">
        <f t="shared" si="98"/>
        <v>0</v>
      </c>
      <c r="BM286">
        <f t="shared" si="99"/>
        <v>0</v>
      </c>
    </row>
    <row r="287" spans="1:65" x14ac:dyDescent="0.25">
      <c r="A287">
        <v>36</v>
      </c>
      <c r="B287">
        <v>8</v>
      </c>
      <c r="C287" t="s">
        <v>62</v>
      </c>
      <c r="D287" t="s">
        <v>63</v>
      </c>
      <c r="E287" s="11">
        <v>41099</v>
      </c>
      <c r="F287" s="16" t="s">
        <v>65</v>
      </c>
      <c r="G287" s="17">
        <v>41102</v>
      </c>
      <c r="H287" s="15"/>
      <c r="I287" s="15">
        <v>6</v>
      </c>
      <c r="J287" s="16">
        <v>1</v>
      </c>
      <c r="K287" s="16">
        <v>2</v>
      </c>
      <c r="P287">
        <v>4</v>
      </c>
      <c r="Q287">
        <v>99</v>
      </c>
      <c r="S287">
        <v>460</v>
      </c>
      <c r="T287">
        <v>154</v>
      </c>
      <c r="U287">
        <v>37</v>
      </c>
      <c r="V287">
        <v>137</v>
      </c>
      <c r="W287">
        <v>4</v>
      </c>
      <c r="Y287">
        <v>8</v>
      </c>
      <c r="AB287">
        <v>3</v>
      </c>
      <c r="AF287">
        <v>2</v>
      </c>
      <c r="AL287">
        <f t="shared" si="77"/>
        <v>0</v>
      </c>
      <c r="AN287">
        <f t="shared" si="78"/>
        <v>0</v>
      </c>
      <c r="AP287">
        <f t="shared" si="79"/>
        <v>0</v>
      </c>
      <c r="AQ287">
        <f t="shared" si="80"/>
        <v>0</v>
      </c>
      <c r="AS287">
        <f t="shared" si="81"/>
        <v>0.66666666666666663</v>
      </c>
      <c r="AT287">
        <f t="shared" si="82"/>
        <v>16.5</v>
      </c>
      <c r="AU287">
        <f t="shared" si="83"/>
        <v>0</v>
      </c>
      <c r="AV287">
        <f t="shared" si="84"/>
        <v>76.666666666666671</v>
      </c>
      <c r="AW287">
        <f t="shared" si="85"/>
        <v>25.666666666666668</v>
      </c>
      <c r="AX287">
        <f t="shared" si="86"/>
        <v>6.166666666666667</v>
      </c>
      <c r="AY287">
        <f t="shared" si="87"/>
        <v>22.833333333333332</v>
      </c>
      <c r="AZ287">
        <f t="shared" si="76"/>
        <v>0.66666666666666663</v>
      </c>
      <c r="BA287">
        <f t="shared" si="100"/>
        <v>0</v>
      </c>
      <c r="BB287">
        <f t="shared" si="88"/>
        <v>1.3333333333333333</v>
      </c>
      <c r="BC287">
        <f t="shared" si="89"/>
        <v>0</v>
      </c>
      <c r="BD287">
        <f t="shared" si="90"/>
        <v>0</v>
      </c>
      <c r="BE287">
        <f t="shared" si="91"/>
        <v>0.5</v>
      </c>
      <c r="BF287">
        <f t="shared" si="92"/>
        <v>0</v>
      </c>
      <c r="BG287">
        <f t="shared" si="93"/>
        <v>0</v>
      </c>
      <c r="BH287">
        <f t="shared" si="94"/>
        <v>0</v>
      </c>
      <c r="BI287">
        <f t="shared" si="95"/>
        <v>0.33333333333333331</v>
      </c>
      <c r="BJ287">
        <f t="shared" si="96"/>
        <v>0</v>
      </c>
      <c r="BK287">
        <f t="shared" si="97"/>
        <v>0</v>
      </c>
      <c r="BL287">
        <f t="shared" si="98"/>
        <v>0</v>
      </c>
      <c r="BM287">
        <f t="shared" si="99"/>
        <v>0</v>
      </c>
    </row>
    <row r="288" spans="1:65" x14ac:dyDescent="0.25">
      <c r="A288">
        <v>37</v>
      </c>
      <c r="B288">
        <v>4</v>
      </c>
      <c r="C288" t="s">
        <v>60</v>
      </c>
      <c r="D288" t="s">
        <v>61</v>
      </c>
      <c r="E288" s="11">
        <v>41099</v>
      </c>
      <c r="F288" s="16" t="s">
        <v>70</v>
      </c>
      <c r="G288" s="17">
        <v>41102</v>
      </c>
      <c r="H288" s="11"/>
      <c r="I288" s="15">
        <v>6</v>
      </c>
      <c r="J288" s="16">
        <v>5</v>
      </c>
      <c r="K288" s="16">
        <v>32</v>
      </c>
      <c r="S288">
        <v>8</v>
      </c>
      <c r="T288">
        <v>1</v>
      </c>
      <c r="U288">
        <v>7</v>
      </c>
      <c r="V288">
        <v>19</v>
      </c>
      <c r="AL288">
        <f t="shared" si="77"/>
        <v>0</v>
      </c>
      <c r="AN288">
        <f t="shared" si="78"/>
        <v>0</v>
      </c>
      <c r="AP288">
        <f t="shared" si="79"/>
        <v>0</v>
      </c>
      <c r="AQ288">
        <f t="shared" si="80"/>
        <v>0</v>
      </c>
      <c r="AS288">
        <f t="shared" si="81"/>
        <v>0</v>
      </c>
      <c r="AT288">
        <f t="shared" si="82"/>
        <v>0</v>
      </c>
      <c r="AU288">
        <f t="shared" si="83"/>
        <v>0</v>
      </c>
      <c r="AV288">
        <f t="shared" si="84"/>
        <v>21.333333333333332</v>
      </c>
      <c r="AW288">
        <f t="shared" si="85"/>
        <v>2.6666666666666665</v>
      </c>
      <c r="AX288">
        <f t="shared" si="86"/>
        <v>18.666666666666668</v>
      </c>
      <c r="AY288">
        <f t="shared" si="87"/>
        <v>50.666666666666664</v>
      </c>
      <c r="AZ288">
        <f t="shared" si="76"/>
        <v>0</v>
      </c>
      <c r="BA288">
        <f t="shared" si="100"/>
        <v>0</v>
      </c>
      <c r="BB288">
        <f t="shared" si="88"/>
        <v>0</v>
      </c>
      <c r="BC288">
        <f t="shared" si="89"/>
        <v>0</v>
      </c>
      <c r="BD288">
        <f t="shared" si="90"/>
        <v>0</v>
      </c>
      <c r="BE288">
        <f t="shared" si="91"/>
        <v>0</v>
      </c>
      <c r="BF288">
        <f t="shared" si="92"/>
        <v>0</v>
      </c>
      <c r="BG288">
        <f t="shared" si="93"/>
        <v>0</v>
      </c>
      <c r="BH288">
        <f t="shared" si="94"/>
        <v>0</v>
      </c>
      <c r="BI288">
        <f t="shared" si="95"/>
        <v>0</v>
      </c>
      <c r="BJ288">
        <f t="shared" si="96"/>
        <v>0</v>
      </c>
      <c r="BK288">
        <f t="shared" si="97"/>
        <v>0</v>
      </c>
      <c r="BL288">
        <f t="shared" si="98"/>
        <v>0</v>
      </c>
      <c r="BM288">
        <f t="shared" si="99"/>
        <v>0</v>
      </c>
    </row>
    <row r="289" spans="1:65" x14ac:dyDescent="0.25">
      <c r="A289">
        <v>38</v>
      </c>
      <c r="B289">
        <v>1</v>
      </c>
      <c r="C289" t="s">
        <v>64</v>
      </c>
      <c r="D289" t="s">
        <v>61</v>
      </c>
      <c r="E289" s="11">
        <v>41099</v>
      </c>
      <c r="F289" s="16" t="s">
        <v>65</v>
      </c>
      <c r="G289" s="17">
        <v>41101</v>
      </c>
      <c r="H289" s="15"/>
      <c r="I289" s="15">
        <v>6</v>
      </c>
      <c r="J289" s="16">
        <v>1</v>
      </c>
      <c r="K289" s="16">
        <v>2</v>
      </c>
      <c r="M289">
        <v>27</v>
      </c>
      <c r="P289">
        <v>2</v>
      </c>
      <c r="Q289">
        <v>25</v>
      </c>
      <c r="R289">
        <v>23</v>
      </c>
      <c r="S289">
        <v>23</v>
      </c>
      <c r="T289">
        <v>36</v>
      </c>
      <c r="W289">
        <v>2</v>
      </c>
      <c r="AL289">
        <f t="shared" si="77"/>
        <v>0</v>
      </c>
      <c r="AN289">
        <f t="shared" si="78"/>
        <v>4.5</v>
      </c>
      <c r="AP289">
        <f t="shared" si="79"/>
        <v>0</v>
      </c>
      <c r="AQ289">
        <f t="shared" si="80"/>
        <v>0</v>
      </c>
      <c r="AS289">
        <f t="shared" si="81"/>
        <v>0.33333333333333331</v>
      </c>
      <c r="AT289">
        <f t="shared" si="82"/>
        <v>4.166666666666667</v>
      </c>
      <c r="AU289">
        <f t="shared" si="83"/>
        <v>3.8333333333333335</v>
      </c>
      <c r="AV289">
        <f t="shared" si="84"/>
        <v>3.8333333333333335</v>
      </c>
      <c r="AW289">
        <f t="shared" si="85"/>
        <v>6</v>
      </c>
      <c r="AX289">
        <f t="shared" si="86"/>
        <v>0</v>
      </c>
      <c r="AY289">
        <f t="shared" si="87"/>
        <v>0</v>
      </c>
      <c r="AZ289">
        <f t="shared" si="76"/>
        <v>0.33333333333333331</v>
      </c>
      <c r="BA289">
        <f t="shared" si="100"/>
        <v>0</v>
      </c>
      <c r="BB289">
        <f t="shared" si="88"/>
        <v>0</v>
      </c>
      <c r="BC289">
        <f t="shared" si="89"/>
        <v>0</v>
      </c>
      <c r="BD289">
        <f t="shared" si="90"/>
        <v>0</v>
      </c>
      <c r="BE289">
        <f t="shared" si="91"/>
        <v>0</v>
      </c>
      <c r="BF289">
        <f t="shared" si="92"/>
        <v>0</v>
      </c>
      <c r="BG289">
        <f t="shared" si="93"/>
        <v>0</v>
      </c>
      <c r="BH289">
        <f t="shared" si="94"/>
        <v>0</v>
      </c>
      <c r="BI289">
        <f t="shared" si="95"/>
        <v>0</v>
      </c>
      <c r="BJ289">
        <f t="shared" si="96"/>
        <v>0</v>
      </c>
      <c r="BK289">
        <f t="shared" si="97"/>
        <v>0</v>
      </c>
      <c r="BL289">
        <f t="shared" si="98"/>
        <v>0</v>
      </c>
      <c r="BM289">
        <f t="shared" si="99"/>
        <v>0</v>
      </c>
    </row>
    <row r="290" spans="1:65" x14ac:dyDescent="0.25">
      <c r="A290">
        <v>39</v>
      </c>
      <c r="B290">
        <v>5</v>
      </c>
      <c r="C290" t="s">
        <v>67</v>
      </c>
      <c r="D290" t="s">
        <v>61</v>
      </c>
      <c r="E290" s="11">
        <v>41099</v>
      </c>
      <c r="F290" s="16" t="s">
        <v>69</v>
      </c>
      <c r="G290" s="17">
        <v>41102</v>
      </c>
      <c r="H290" s="15"/>
      <c r="I290" s="15">
        <v>6</v>
      </c>
      <c r="J290" s="16">
        <v>4</v>
      </c>
      <c r="K290" s="16">
        <v>16</v>
      </c>
      <c r="S290">
        <v>4</v>
      </c>
      <c r="T290">
        <v>7</v>
      </c>
      <c r="U290">
        <v>4</v>
      </c>
      <c r="V290">
        <v>15</v>
      </c>
      <c r="AB290">
        <v>2</v>
      </c>
      <c r="AL290">
        <f t="shared" si="77"/>
        <v>0</v>
      </c>
      <c r="AN290">
        <f t="shared" si="78"/>
        <v>0</v>
      </c>
      <c r="AP290">
        <f t="shared" si="79"/>
        <v>0</v>
      </c>
      <c r="AQ290">
        <f t="shared" si="80"/>
        <v>0</v>
      </c>
      <c r="AS290">
        <f t="shared" si="81"/>
        <v>0</v>
      </c>
      <c r="AT290">
        <f t="shared" si="82"/>
        <v>0</v>
      </c>
      <c r="AU290">
        <f t="shared" si="83"/>
        <v>0</v>
      </c>
      <c r="AV290">
        <f t="shared" si="84"/>
        <v>5.333333333333333</v>
      </c>
      <c r="AW290">
        <f t="shared" si="85"/>
        <v>9.3333333333333339</v>
      </c>
      <c r="AX290">
        <f t="shared" si="86"/>
        <v>5.333333333333333</v>
      </c>
      <c r="AY290">
        <f t="shared" si="87"/>
        <v>20</v>
      </c>
      <c r="AZ290">
        <f t="shared" si="76"/>
        <v>0</v>
      </c>
      <c r="BA290">
        <f t="shared" si="100"/>
        <v>0</v>
      </c>
      <c r="BB290">
        <f t="shared" si="88"/>
        <v>0</v>
      </c>
      <c r="BC290">
        <f t="shared" si="89"/>
        <v>0</v>
      </c>
      <c r="BD290">
        <f t="shared" si="90"/>
        <v>0</v>
      </c>
      <c r="BE290">
        <f t="shared" si="91"/>
        <v>2.6666666666666665</v>
      </c>
      <c r="BF290">
        <f t="shared" si="92"/>
        <v>0</v>
      </c>
      <c r="BG290">
        <f t="shared" si="93"/>
        <v>0</v>
      </c>
      <c r="BH290">
        <f t="shared" si="94"/>
        <v>0</v>
      </c>
      <c r="BI290">
        <f t="shared" si="95"/>
        <v>0</v>
      </c>
      <c r="BJ290">
        <f t="shared" si="96"/>
        <v>0</v>
      </c>
      <c r="BK290">
        <f t="shared" si="97"/>
        <v>0</v>
      </c>
      <c r="BL290">
        <f t="shared" si="98"/>
        <v>0</v>
      </c>
      <c r="BM290">
        <f t="shared" si="99"/>
        <v>0</v>
      </c>
    </row>
    <row r="291" spans="1:65" x14ac:dyDescent="0.25">
      <c r="A291">
        <v>40</v>
      </c>
      <c r="B291">
        <v>2</v>
      </c>
      <c r="C291" t="s">
        <v>68</v>
      </c>
      <c r="D291" t="s">
        <v>61</v>
      </c>
      <c r="E291" s="11">
        <v>41099</v>
      </c>
      <c r="F291" s="16" t="s">
        <v>65</v>
      </c>
      <c r="G291" s="17">
        <v>41101</v>
      </c>
      <c r="H291" s="11"/>
      <c r="I291" s="15">
        <v>6</v>
      </c>
      <c r="J291">
        <v>1</v>
      </c>
      <c r="K291">
        <v>2</v>
      </c>
      <c r="M291">
        <v>54</v>
      </c>
      <c r="P291">
        <v>10</v>
      </c>
      <c r="Q291">
        <v>136</v>
      </c>
      <c r="R291">
        <v>4</v>
      </c>
      <c r="S291">
        <v>43</v>
      </c>
      <c r="T291">
        <v>99</v>
      </c>
      <c r="U291">
        <v>13</v>
      </c>
      <c r="V291">
        <v>12</v>
      </c>
      <c r="AF291">
        <v>5</v>
      </c>
      <c r="AI291">
        <v>4</v>
      </c>
      <c r="AL291">
        <f t="shared" si="77"/>
        <v>0</v>
      </c>
      <c r="AN291">
        <f t="shared" si="78"/>
        <v>9</v>
      </c>
      <c r="AP291">
        <f t="shared" si="79"/>
        <v>0</v>
      </c>
      <c r="AQ291">
        <f t="shared" si="80"/>
        <v>0</v>
      </c>
      <c r="AS291">
        <f t="shared" si="81"/>
        <v>1.6666666666666667</v>
      </c>
      <c r="AT291">
        <f t="shared" si="82"/>
        <v>22.666666666666668</v>
      </c>
      <c r="AU291">
        <f t="shared" si="83"/>
        <v>0.66666666666666663</v>
      </c>
      <c r="AV291">
        <f t="shared" si="84"/>
        <v>7.166666666666667</v>
      </c>
      <c r="AW291">
        <f t="shared" si="85"/>
        <v>16.5</v>
      </c>
      <c r="AX291">
        <f t="shared" si="86"/>
        <v>2.1666666666666665</v>
      </c>
      <c r="AY291">
        <f t="shared" si="87"/>
        <v>2</v>
      </c>
      <c r="AZ291">
        <f t="shared" si="76"/>
        <v>0</v>
      </c>
      <c r="BA291">
        <f t="shared" si="100"/>
        <v>0</v>
      </c>
      <c r="BB291">
        <f t="shared" si="88"/>
        <v>0</v>
      </c>
      <c r="BC291">
        <f t="shared" si="89"/>
        <v>0</v>
      </c>
      <c r="BD291">
        <f t="shared" si="90"/>
        <v>0</v>
      </c>
      <c r="BE291">
        <f t="shared" si="91"/>
        <v>0</v>
      </c>
      <c r="BF291">
        <f t="shared" si="92"/>
        <v>0</v>
      </c>
      <c r="BG291">
        <f t="shared" si="93"/>
        <v>0</v>
      </c>
      <c r="BH291">
        <f t="shared" si="94"/>
        <v>0</v>
      </c>
      <c r="BI291">
        <f t="shared" si="95"/>
        <v>0.83333333333333337</v>
      </c>
      <c r="BJ291">
        <f t="shared" si="96"/>
        <v>0</v>
      </c>
      <c r="BK291">
        <f t="shared" si="97"/>
        <v>0</v>
      </c>
      <c r="BL291">
        <f t="shared" si="98"/>
        <v>0.66666666666666663</v>
      </c>
      <c r="BM291">
        <f t="shared" si="99"/>
        <v>0</v>
      </c>
    </row>
    <row r="292" spans="1:65" x14ac:dyDescent="0.25">
      <c r="A292">
        <v>41</v>
      </c>
      <c r="B292">
        <v>6</v>
      </c>
      <c r="C292" t="s">
        <v>64</v>
      </c>
      <c r="D292" t="s">
        <v>63</v>
      </c>
      <c r="E292" s="11">
        <v>41099</v>
      </c>
      <c r="F292" s="16" t="s">
        <v>69</v>
      </c>
      <c r="G292" s="17">
        <v>41103</v>
      </c>
      <c r="H292" s="15"/>
      <c r="I292" s="15">
        <v>6</v>
      </c>
      <c r="J292" s="16">
        <v>2</v>
      </c>
      <c r="K292" s="16">
        <v>4</v>
      </c>
      <c r="L292" s="16">
        <v>15</v>
      </c>
      <c r="M292" s="16">
        <v>32</v>
      </c>
      <c r="P292">
        <v>29</v>
      </c>
      <c r="Q292">
        <v>25</v>
      </c>
      <c r="R292">
        <v>14</v>
      </c>
      <c r="S292">
        <v>50</v>
      </c>
      <c r="T292">
        <v>17</v>
      </c>
      <c r="U292">
        <v>2</v>
      </c>
      <c r="V292">
        <v>44</v>
      </c>
      <c r="W292">
        <v>49</v>
      </c>
      <c r="AL292">
        <f t="shared" si="77"/>
        <v>5</v>
      </c>
      <c r="AN292">
        <f t="shared" si="78"/>
        <v>10.666666666666666</v>
      </c>
      <c r="AP292">
        <f t="shared" si="79"/>
        <v>0</v>
      </c>
      <c r="AQ292">
        <f t="shared" si="80"/>
        <v>0</v>
      </c>
      <c r="AS292">
        <f t="shared" si="81"/>
        <v>9.6666666666666661</v>
      </c>
      <c r="AT292">
        <f t="shared" si="82"/>
        <v>8.3333333333333339</v>
      </c>
      <c r="AU292">
        <f t="shared" si="83"/>
        <v>4.666666666666667</v>
      </c>
      <c r="AV292">
        <f t="shared" si="84"/>
        <v>16.666666666666668</v>
      </c>
      <c r="AW292">
        <f t="shared" si="85"/>
        <v>5.666666666666667</v>
      </c>
      <c r="AX292">
        <f t="shared" si="86"/>
        <v>0.66666666666666663</v>
      </c>
      <c r="AY292">
        <f t="shared" si="87"/>
        <v>14.666666666666666</v>
      </c>
      <c r="AZ292">
        <f t="shared" si="76"/>
        <v>16.333333333333332</v>
      </c>
      <c r="BA292">
        <f t="shared" si="100"/>
        <v>0</v>
      </c>
      <c r="BB292">
        <f t="shared" si="88"/>
        <v>0</v>
      </c>
      <c r="BC292">
        <f t="shared" si="89"/>
        <v>0</v>
      </c>
      <c r="BD292">
        <f t="shared" si="90"/>
        <v>0</v>
      </c>
      <c r="BE292">
        <f t="shared" si="91"/>
        <v>0</v>
      </c>
      <c r="BF292">
        <f t="shared" si="92"/>
        <v>0</v>
      </c>
      <c r="BG292">
        <f t="shared" si="93"/>
        <v>0</v>
      </c>
      <c r="BH292">
        <f t="shared" si="94"/>
        <v>0</v>
      </c>
      <c r="BI292">
        <f t="shared" si="95"/>
        <v>0</v>
      </c>
      <c r="BJ292">
        <f t="shared" si="96"/>
        <v>0</v>
      </c>
      <c r="BK292">
        <f t="shared" si="97"/>
        <v>0</v>
      </c>
      <c r="BL292">
        <f t="shared" si="98"/>
        <v>0</v>
      </c>
      <c r="BM292">
        <f t="shared" si="99"/>
        <v>0</v>
      </c>
    </row>
    <row r="293" spans="1:65" x14ac:dyDescent="0.25">
      <c r="A293">
        <v>42</v>
      </c>
      <c r="B293">
        <v>7</v>
      </c>
      <c r="C293" t="s">
        <v>68</v>
      </c>
      <c r="D293" t="s">
        <v>63</v>
      </c>
      <c r="E293" s="11">
        <v>41099</v>
      </c>
      <c r="F293" s="16" t="s">
        <v>65</v>
      </c>
      <c r="G293" s="17">
        <v>41102</v>
      </c>
      <c r="H293" s="15"/>
      <c r="I293" s="15">
        <v>6</v>
      </c>
      <c r="J293" s="16">
        <v>1</v>
      </c>
      <c r="K293" s="16">
        <v>2</v>
      </c>
      <c r="L293" s="16">
        <v>7</v>
      </c>
      <c r="M293" s="16">
        <v>2</v>
      </c>
      <c r="P293">
        <v>337</v>
      </c>
      <c r="Q293">
        <v>8</v>
      </c>
      <c r="R293">
        <v>4</v>
      </c>
      <c r="S293">
        <v>18</v>
      </c>
      <c r="T293">
        <v>20</v>
      </c>
      <c r="U293">
        <v>3</v>
      </c>
      <c r="V293">
        <v>100</v>
      </c>
      <c r="Y293">
        <v>3</v>
      </c>
      <c r="AF293">
        <v>2</v>
      </c>
      <c r="AI293">
        <v>3</v>
      </c>
      <c r="AL293">
        <f t="shared" si="77"/>
        <v>1.1666666666666667</v>
      </c>
      <c r="AN293">
        <f t="shared" si="78"/>
        <v>0.33333333333333331</v>
      </c>
      <c r="AP293">
        <f t="shared" si="79"/>
        <v>0</v>
      </c>
      <c r="AQ293">
        <f t="shared" si="80"/>
        <v>0</v>
      </c>
      <c r="AS293">
        <f t="shared" si="81"/>
        <v>56.166666666666664</v>
      </c>
      <c r="AT293">
        <f t="shared" si="82"/>
        <v>1.3333333333333333</v>
      </c>
      <c r="AU293">
        <f t="shared" si="83"/>
        <v>0.66666666666666663</v>
      </c>
      <c r="AV293">
        <f t="shared" si="84"/>
        <v>3</v>
      </c>
      <c r="AW293">
        <f t="shared" si="85"/>
        <v>3.3333333333333335</v>
      </c>
      <c r="AX293">
        <f t="shared" si="86"/>
        <v>0.5</v>
      </c>
      <c r="AY293">
        <f t="shared" si="87"/>
        <v>16.666666666666668</v>
      </c>
      <c r="AZ293">
        <f t="shared" si="76"/>
        <v>0</v>
      </c>
      <c r="BA293">
        <f t="shared" si="100"/>
        <v>0</v>
      </c>
      <c r="BB293">
        <f t="shared" si="88"/>
        <v>0.5</v>
      </c>
      <c r="BC293">
        <f t="shared" si="89"/>
        <v>0</v>
      </c>
      <c r="BD293">
        <f t="shared" si="90"/>
        <v>0</v>
      </c>
      <c r="BE293">
        <f t="shared" si="91"/>
        <v>0</v>
      </c>
      <c r="BF293">
        <f t="shared" si="92"/>
        <v>0</v>
      </c>
      <c r="BG293">
        <f t="shared" si="93"/>
        <v>0</v>
      </c>
      <c r="BH293">
        <f t="shared" si="94"/>
        <v>0</v>
      </c>
      <c r="BI293">
        <f t="shared" si="95"/>
        <v>0.33333333333333331</v>
      </c>
      <c r="BJ293">
        <f t="shared" si="96"/>
        <v>0</v>
      </c>
      <c r="BK293">
        <f t="shared" si="97"/>
        <v>0</v>
      </c>
      <c r="BL293">
        <f t="shared" si="98"/>
        <v>0.5</v>
      </c>
      <c r="BM293">
        <f t="shared" si="99"/>
        <v>0</v>
      </c>
    </row>
    <row r="294" spans="1:65" x14ac:dyDescent="0.25">
      <c r="A294">
        <v>43</v>
      </c>
      <c r="B294">
        <v>3</v>
      </c>
      <c r="C294" t="s">
        <v>62</v>
      </c>
      <c r="D294" t="s">
        <v>61</v>
      </c>
      <c r="E294" s="11">
        <v>41099</v>
      </c>
      <c r="F294" s="16" t="s">
        <v>65</v>
      </c>
      <c r="G294" s="17">
        <v>41101</v>
      </c>
      <c r="H294" s="11"/>
      <c r="I294" s="15">
        <v>6</v>
      </c>
      <c r="J294">
        <v>1</v>
      </c>
      <c r="K294">
        <v>2</v>
      </c>
      <c r="S294">
        <v>155</v>
      </c>
      <c r="T294">
        <v>28</v>
      </c>
      <c r="U294">
        <v>3</v>
      </c>
      <c r="V294">
        <v>44</v>
      </c>
      <c r="AL294">
        <f t="shared" si="77"/>
        <v>0</v>
      </c>
      <c r="AN294">
        <f t="shared" si="78"/>
        <v>0</v>
      </c>
      <c r="AP294">
        <f t="shared" si="79"/>
        <v>0</v>
      </c>
      <c r="AQ294">
        <f t="shared" si="80"/>
        <v>0</v>
      </c>
      <c r="AS294">
        <f t="shared" si="81"/>
        <v>0</v>
      </c>
      <c r="AT294">
        <f t="shared" si="82"/>
        <v>0</v>
      </c>
      <c r="AU294">
        <f t="shared" si="83"/>
        <v>0</v>
      </c>
      <c r="AV294">
        <f t="shared" si="84"/>
        <v>25.833333333333332</v>
      </c>
      <c r="AW294">
        <f t="shared" si="85"/>
        <v>4.666666666666667</v>
      </c>
      <c r="AX294">
        <f t="shared" si="86"/>
        <v>0.5</v>
      </c>
      <c r="AY294">
        <f t="shared" si="87"/>
        <v>7.333333333333333</v>
      </c>
      <c r="AZ294">
        <f t="shared" si="76"/>
        <v>0</v>
      </c>
      <c r="BA294">
        <f t="shared" si="100"/>
        <v>0</v>
      </c>
      <c r="BB294">
        <f t="shared" si="88"/>
        <v>0</v>
      </c>
      <c r="BC294">
        <f t="shared" si="89"/>
        <v>0</v>
      </c>
      <c r="BD294">
        <f t="shared" si="90"/>
        <v>0</v>
      </c>
      <c r="BE294">
        <f t="shared" si="91"/>
        <v>0</v>
      </c>
      <c r="BF294">
        <f t="shared" si="92"/>
        <v>0</v>
      </c>
      <c r="BG294">
        <f t="shared" si="93"/>
        <v>0</v>
      </c>
      <c r="BH294">
        <f t="shared" si="94"/>
        <v>0</v>
      </c>
      <c r="BI294">
        <f t="shared" si="95"/>
        <v>0</v>
      </c>
      <c r="BJ294">
        <f t="shared" si="96"/>
        <v>0</v>
      </c>
      <c r="BK294">
        <f t="shared" si="97"/>
        <v>0</v>
      </c>
      <c r="BL294">
        <f t="shared" si="98"/>
        <v>0</v>
      </c>
      <c r="BM294">
        <f t="shared" si="99"/>
        <v>0</v>
      </c>
    </row>
    <row r="295" spans="1:65" x14ac:dyDescent="0.25">
      <c r="A295">
        <v>44</v>
      </c>
      <c r="B295">
        <v>4</v>
      </c>
      <c r="C295" t="s">
        <v>60</v>
      </c>
      <c r="D295" t="s">
        <v>61</v>
      </c>
      <c r="E295" s="11">
        <v>41099</v>
      </c>
      <c r="F295" s="16" t="s">
        <v>70</v>
      </c>
      <c r="G295" s="17">
        <v>41102</v>
      </c>
      <c r="H295" s="15"/>
      <c r="I295" s="15">
        <v>6</v>
      </c>
      <c r="J295" s="16">
        <v>3</v>
      </c>
      <c r="K295" s="16">
        <v>8</v>
      </c>
      <c r="M295">
        <v>1</v>
      </c>
      <c r="S295">
        <v>58</v>
      </c>
      <c r="T295">
        <v>3</v>
      </c>
      <c r="U295">
        <v>99</v>
      </c>
      <c r="V295">
        <v>63</v>
      </c>
      <c r="AL295">
        <f t="shared" si="77"/>
        <v>0</v>
      </c>
      <c r="AN295">
        <f t="shared" si="78"/>
        <v>0.66666666666666663</v>
      </c>
      <c r="AP295">
        <f t="shared" si="79"/>
        <v>0</v>
      </c>
      <c r="AQ295">
        <f t="shared" si="80"/>
        <v>0</v>
      </c>
      <c r="AS295">
        <f t="shared" si="81"/>
        <v>0</v>
      </c>
      <c r="AT295">
        <f t="shared" si="82"/>
        <v>0</v>
      </c>
      <c r="AU295">
        <f t="shared" si="83"/>
        <v>0</v>
      </c>
      <c r="AV295">
        <f t="shared" si="84"/>
        <v>38.666666666666664</v>
      </c>
      <c r="AW295">
        <f t="shared" si="85"/>
        <v>2</v>
      </c>
      <c r="AX295">
        <f t="shared" si="86"/>
        <v>66</v>
      </c>
      <c r="AY295">
        <f t="shared" si="87"/>
        <v>42</v>
      </c>
      <c r="AZ295">
        <f t="shared" ref="AZ295:AZ346" si="101">(K295*W295)/12</f>
        <v>0</v>
      </c>
      <c r="BA295">
        <f t="shared" si="100"/>
        <v>0</v>
      </c>
      <c r="BB295">
        <f t="shared" si="88"/>
        <v>0</v>
      </c>
      <c r="BC295">
        <f t="shared" si="89"/>
        <v>0</v>
      </c>
      <c r="BD295">
        <f t="shared" si="90"/>
        <v>0</v>
      </c>
      <c r="BE295">
        <f t="shared" si="91"/>
        <v>0</v>
      </c>
      <c r="BF295">
        <f t="shared" si="92"/>
        <v>0</v>
      </c>
      <c r="BG295">
        <f t="shared" si="93"/>
        <v>0</v>
      </c>
      <c r="BH295">
        <f t="shared" si="94"/>
        <v>0</v>
      </c>
      <c r="BI295">
        <f t="shared" si="95"/>
        <v>0</v>
      </c>
      <c r="BJ295">
        <f t="shared" si="96"/>
        <v>0</v>
      </c>
      <c r="BK295">
        <f t="shared" si="97"/>
        <v>0</v>
      </c>
      <c r="BL295">
        <f t="shared" si="98"/>
        <v>0</v>
      </c>
      <c r="BM295">
        <f t="shared" si="99"/>
        <v>0</v>
      </c>
    </row>
    <row r="296" spans="1:65" x14ac:dyDescent="0.25">
      <c r="A296">
        <v>45</v>
      </c>
      <c r="B296">
        <v>3</v>
      </c>
      <c r="C296" t="s">
        <v>62</v>
      </c>
      <c r="D296" t="s">
        <v>61</v>
      </c>
      <c r="E296" s="11">
        <v>41099</v>
      </c>
      <c r="F296" s="16" t="s">
        <v>65</v>
      </c>
      <c r="G296" s="17">
        <v>41101</v>
      </c>
      <c r="H296" s="15"/>
      <c r="I296" s="15">
        <v>6</v>
      </c>
      <c r="J296" s="16">
        <v>0</v>
      </c>
      <c r="K296" s="16">
        <v>1</v>
      </c>
      <c r="S296">
        <v>69</v>
      </c>
      <c r="T296">
        <v>164</v>
      </c>
      <c r="U296">
        <v>28</v>
      </c>
      <c r="V296">
        <v>164</v>
      </c>
      <c r="Y296">
        <v>12</v>
      </c>
      <c r="AB296">
        <v>10</v>
      </c>
      <c r="AL296">
        <f t="shared" si="77"/>
        <v>0</v>
      </c>
      <c r="AN296">
        <f t="shared" si="78"/>
        <v>0</v>
      </c>
      <c r="AP296">
        <f t="shared" si="79"/>
        <v>0</v>
      </c>
      <c r="AQ296">
        <f t="shared" si="80"/>
        <v>0</v>
      </c>
      <c r="AS296">
        <f t="shared" si="81"/>
        <v>0</v>
      </c>
      <c r="AT296">
        <f t="shared" si="82"/>
        <v>0</v>
      </c>
      <c r="AU296">
        <f t="shared" si="83"/>
        <v>0</v>
      </c>
      <c r="AV296">
        <f t="shared" si="84"/>
        <v>5.75</v>
      </c>
      <c r="AW296">
        <f t="shared" si="85"/>
        <v>13.666666666666666</v>
      </c>
      <c r="AX296">
        <f t="shared" si="86"/>
        <v>2.3333333333333335</v>
      </c>
      <c r="AY296">
        <f t="shared" si="87"/>
        <v>13.666666666666666</v>
      </c>
      <c r="AZ296">
        <f t="shared" si="101"/>
        <v>0</v>
      </c>
      <c r="BA296">
        <f t="shared" si="100"/>
        <v>0</v>
      </c>
      <c r="BB296">
        <f t="shared" si="88"/>
        <v>1</v>
      </c>
      <c r="BC296">
        <f t="shared" si="89"/>
        <v>0</v>
      </c>
      <c r="BD296">
        <f t="shared" si="90"/>
        <v>0</v>
      </c>
      <c r="BE296">
        <f t="shared" si="91"/>
        <v>0.83333333333333337</v>
      </c>
      <c r="BF296">
        <f t="shared" si="92"/>
        <v>0</v>
      </c>
      <c r="BG296">
        <f t="shared" si="93"/>
        <v>0</v>
      </c>
      <c r="BH296">
        <f t="shared" si="94"/>
        <v>0</v>
      </c>
      <c r="BI296">
        <f t="shared" si="95"/>
        <v>0</v>
      </c>
      <c r="BJ296">
        <f t="shared" si="96"/>
        <v>0</v>
      </c>
      <c r="BK296">
        <f t="shared" si="97"/>
        <v>0</v>
      </c>
      <c r="BL296">
        <f t="shared" si="98"/>
        <v>0</v>
      </c>
      <c r="BM296">
        <f t="shared" si="99"/>
        <v>0</v>
      </c>
    </row>
    <row r="297" spans="1:65" x14ac:dyDescent="0.25">
      <c r="A297">
        <v>46</v>
      </c>
      <c r="B297">
        <v>8</v>
      </c>
      <c r="C297" t="s">
        <v>62</v>
      </c>
      <c r="D297" t="s">
        <v>63</v>
      </c>
      <c r="E297" s="11">
        <v>41099</v>
      </c>
      <c r="F297" s="16" t="s">
        <v>65</v>
      </c>
      <c r="G297" s="17">
        <v>41102</v>
      </c>
      <c r="H297" s="11"/>
      <c r="I297" s="15">
        <v>6</v>
      </c>
      <c r="J297" s="16">
        <v>1</v>
      </c>
      <c r="K297" s="16">
        <v>2</v>
      </c>
      <c r="S297">
        <v>375</v>
      </c>
      <c r="T297">
        <v>148</v>
      </c>
      <c r="U297">
        <v>6</v>
      </c>
      <c r="V297">
        <v>20</v>
      </c>
      <c r="Y297">
        <v>29</v>
      </c>
      <c r="AB297">
        <v>8</v>
      </c>
      <c r="AL297">
        <f t="shared" si="77"/>
        <v>0</v>
      </c>
      <c r="AN297">
        <f t="shared" si="78"/>
        <v>0</v>
      </c>
      <c r="AP297">
        <f t="shared" si="79"/>
        <v>0</v>
      </c>
      <c r="AQ297">
        <f t="shared" si="80"/>
        <v>0</v>
      </c>
      <c r="AS297">
        <f t="shared" si="81"/>
        <v>0</v>
      </c>
      <c r="AT297">
        <f t="shared" si="82"/>
        <v>0</v>
      </c>
      <c r="AU297">
        <f t="shared" si="83"/>
        <v>0</v>
      </c>
      <c r="AV297">
        <f t="shared" si="84"/>
        <v>62.5</v>
      </c>
      <c r="AW297">
        <f t="shared" si="85"/>
        <v>24.666666666666668</v>
      </c>
      <c r="AX297">
        <f t="shared" si="86"/>
        <v>1</v>
      </c>
      <c r="AY297">
        <f t="shared" si="87"/>
        <v>3.3333333333333335</v>
      </c>
      <c r="AZ297">
        <f t="shared" si="101"/>
        <v>0</v>
      </c>
      <c r="BA297">
        <f t="shared" si="100"/>
        <v>0</v>
      </c>
      <c r="BB297">
        <f t="shared" si="88"/>
        <v>4.833333333333333</v>
      </c>
      <c r="BC297">
        <f t="shared" si="89"/>
        <v>0</v>
      </c>
      <c r="BD297">
        <f t="shared" si="90"/>
        <v>0</v>
      </c>
      <c r="BE297">
        <f t="shared" si="91"/>
        <v>1.3333333333333333</v>
      </c>
      <c r="BF297">
        <f t="shared" si="92"/>
        <v>0</v>
      </c>
      <c r="BG297">
        <f t="shared" si="93"/>
        <v>0</v>
      </c>
      <c r="BH297">
        <f t="shared" si="94"/>
        <v>0</v>
      </c>
      <c r="BI297">
        <f t="shared" si="95"/>
        <v>0</v>
      </c>
      <c r="BJ297">
        <f t="shared" si="96"/>
        <v>0</v>
      </c>
      <c r="BK297">
        <f t="shared" si="97"/>
        <v>0</v>
      </c>
      <c r="BL297">
        <f t="shared" si="98"/>
        <v>0</v>
      </c>
      <c r="BM297">
        <f t="shared" si="99"/>
        <v>0</v>
      </c>
    </row>
    <row r="298" spans="1:65" x14ac:dyDescent="0.25">
      <c r="A298">
        <v>47</v>
      </c>
      <c r="B298">
        <v>4</v>
      </c>
      <c r="C298" t="s">
        <v>60</v>
      </c>
      <c r="D298" t="s">
        <v>61</v>
      </c>
      <c r="E298" s="11">
        <v>41099</v>
      </c>
      <c r="F298" s="16" t="s">
        <v>69</v>
      </c>
      <c r="G298" s="17">
        <v>41102</v>
      </c>
      <c r="H298" s="15"/>
      <c r="I298" s="15">
        <v>6</v>
      </c>
      <c r="J298" s="16">
        <v>3</v>
      </c>
      <c r="K298" s="16">
        <v>8</v>
      </c>
      <c r="Q298">
        <v>1</v>
      </c>
      <c r="S298">
        <v>34</v>
      </c>
      <c r="T298">
        <v>13</v>
      </c>
      <c r="U298">
        <v>9</v>
      </c>
      <c r="V298">
        <v>26</v>
      </c>
      <c r="AL298">
        <f t="shared" si="77"/>
        <v>0</v>
      </c>
      <c r="AN298">
        <f t="shared" si="78"/>
        <v>0</v>
      </c>
      <c r="AP298">
        <f t="shared" si="79"/>
        <v>0</v>
      </c>
      <c r="AQ298">
        <f t="shared" si="80"/>
        <v>0</v>
      </c>
      <c r="AS298">
        <f t="shared" si="81"/>
        <v>0</v>
      </c>
      <c r="AT298">
        <f t="shared" si="82"/>
        <v>0.66666666666666663</v>
      </c>
      <c r="AU298">
        <f t="shared" si="83"/>
        <v>0</v>
      </c>
      <c r="AV298">
        <f t="shared" si="84"/>
        <v>22.666666666666668</v>
      </c>
      <c r="AW298">
        <f t="shared" si="85"/>
        <v>8.6666666666666661</v>
      </c>
      <c r="AX298">
        <f t="shared" si="86"/>
        <v>6</v>
      </c>
      <c r="AY298">
        <f t="shared" si="87"/>
        <v>17.333333333333332</v>
      </c>
      <c r="AZ298">
        <f t="shared" si="101"/>
        <v>0</v>
      </c>
      <c r="BA298">
        <f t="shared" si="100"/>
        <v>0</v>
      </c>
      <c r="BB298">
        <f t="shared" si="88"/>
        <v>0</v>
      </c>
      <c r="BC298">
        <f t="shared" si="89"/>
        <v>0</v>
      </c>
      <c r="BD298">
        <f t="shared" si="90"/>
        <v>0</v>
      </c>
      <c r="BE298">
        <f t="shared" si="91"/>
        <v>0</v>
      </c>
      <c r="BF298">
        <f t="shared" si="92"/>
        <v>0</v>
      </c>
      <c r="BG298">
        <f t="shared" si="93"/>
        <v>0</v>
      </c>
      <c r="BH298">
        <f t="shared" si="94"/>
        <v>0</v>
      </c>
      <c r="BI298">
        <f t="shared" si="95"/>
        <v>0</v>
      </c>
      <c r="BJ298">
        <f t="shared" si="96"/>
        <v>0</v>
      </c>
      <c r="BK298">
        <f t="shared" si="97"/>
        <v>0</v>
      </c>
      <c r="BL298">
        <f t="shared" si="98"/>
        <v>0</v>
      </c>
      <c r="BM298">
        <f t="shared" si="99"/>
        <v>0</v>
      </c>
    </row>
    <row r="299" spans="1:65" x14ac:dyDescent="0.25">
      <c r="A299">
        <v>48</v>
      </c>
      <c r="B299">
        <v>7</v>
      </c>
      <c r="C299" t="s">
        <v>68</v>
      </c>
      <c r="D299" t="s">
        <v>63</v>
      </c>
      <c r="E299" s="11">
        <v>41099</v>
      </c>
      <c r="F299" s="16" t="s">
        <v>70</v>
      </c>
      <c r="G299" s="17">
        <v>41103</v>
      </c>
      <c r="H299" s="15"/>
      <c r="I299" s="15">
        <v>6</v>
      </c>
      <c r="J299" s="16">
        <v>2</v>
      </c>
      <c r="K299" s="16">
        <v>8</v>
      </c>
      <c r="M299">
        <v>87</v>
      </c>
      <c r="N299">
        <v>26</v>
      </c>
      <c r="P299">
        <v>68</v>
      </c>
      <c r="Q299">
        <v>11</v>
      </c>
      <c r="R299">
        <v>2</v>
      </c>
      <c r="S299">
        <v>14</v>
      </c>
      <c r="T299">
        <v>1</v>
      </c>
      <c r="U299">
        <v>14</v>
      </c>
      <c r="V299">
        <v>119</v>
      </c>
      <c r="W299">
        <v>18</v>
      </c>
      <c r="Y299">
        <v>2</v>
      </c>
      <c r="AL299">
        <f>(K299*L299)/12</f>
        <v>0</v>
      </c>
      <c r="AN299">
        <f t="shared" si="78"/>
        <v>58</v>
      </c>
      <c r="AP299">
        <f t="shared" si="79"/>
        <v>17.333333333333332</v>
      </c>
      <c r="AQ299">
        <f t="shared" si="80"/>
        <v>0</v>
      </c>
      <c r="AS299">
        <f t="shared" ref="AS299:AS300" si="102">(K299*P299)/12</f>
        <v>45.333333333333336</v>
      </c>
      <c r="AT299">
        <f t="shared" ref="AT299:AT300" si="103">(K299*Q299)/12</f>
        <v>7.333333333333333</v>
      </c>
      <c r="AU299">
        <f t="shared" ref="AU299:AU300" si="104">(K299*R299)/12</f>
        <v>1.3333333333333333</v>
      </c>
      <c r="AV299">
        <f t="shared" ref="AV299:AV300" si="105">(K299*S299)/12</f>
        <v>9.3333333333333339</v>
      </c>
      <c r="AW299">
        <f t="shared" ref="AW299:AW300" si="106">(K299*T299)/12</f>
        <v>0.66666666666666663</v>
      </c>
      <c r="AX299">
        <f t="shared" ref="AX299:AX300" si="107">(K299*U299)/12</f>
        <v>9.3333333333333339</v>
      </c>
      <c r="AY299">
        <f t="shared" ref="AY299:AY300" si="108">(K299*V299)/12</f>
        <v>79.333333333333329</v>
      </c>
      <c r="AZ299">
        <f t="shared" ref="AZ299:AZ300" si="109">(K299*W299)/12</f>
        <v>12</v>
      </c>
      <c r="BA299">
        <f t="shared" ref="BA299:BA300" si="110">(K299*X299)/12</f>
        <v>0</v>
      </c>
      <c r="BB299">
        <f t="shared" ref="BB299:BB300" si="111">(K299*Y299)/12</f>
        <v>1.3333333333333333</v>
      </c>
      <c r="BC299">
        <f t="shared" ref="BC299:BC300" si="112">(K299*Z299)/12</f>
        <v>0</v>
      </c>
      <c r="BD299">
        <f t="shared" ref="BD299:BD300" si="113">(K299*AA299)/12</f>
        <v>0</v>
      </c>
      <c r="BE299">
        <f t="shared" ref="BE299:BE300" si="114">(K299*AB299)/12</f>
        <v>0</v>
      </c>
      <c r="BF299">
        <f t="shared" ref="BF299:BF300" si="115">(K299*AC299)/12</f>
        <v>0</v>
      </c>
      <c r="BG299">
        <f t="shared" ref="BG299:BG300" si="116">(K299*AD299)/12</f>
        <v>0</v>
      </c>
      <c r="BH299">
        <f t="shared" ref="BH299:BH300" si="117">(K299*AE299)/12</f>
        <v>0</v>
      </c>
      <c r="BI299">
        <f t="shared" ref="BI299:BI300" si="118">(K299*AF299)/12</f>
        <v>0</v>
      </c>
      <c r="BJ299">
        <f t="shared" ref="BJ299:BJ300" si="119">(K299*AG299)/12</f>
        <v>0</v>
      </c>
      <c r="BK299">
        <f t="shared" ref="BK299:BK300" si="120">(K299*AH299)/12</f>
        <v>0</v>
      </c>
      <c r="BL299">
        <f t="shared" ref="BL299:BL300" si="121">(K299*AI299)/12</f>
        <v>0</v>
      </c>
      <c r="BM299">
        <f t="shared" ref="BM299:BM300" si="122">(K299*AJ299)/12</f>
        <v>0</v>
      </c>
    </row>
    <row r="300" spans="1:65" x14ac:dyDescent="0.25">
      <c r="A300">
        <v>49</v>
      </c>
      <c r="B300">
        <v>1</v>
      </c>
      <c r="C300" t="s">
        <v>64</v>
      </c>
      <c r="D300" t="s">
        <v>61</v>
      </c>
      <c r="E300" s="11">
        <v>41099</v>
      </c>
      <c r="F300" s="16" t="s">
        <v>69</v>
      </c>
      <c r="G300" s="17">
        <v>41103</v>
      </c>
      <c r="H300" s="11"/>
      <c r="I300" s="15">
        <v>6</v>
      </c>
      <c r="J300">
        <v>1</v>
      </c>
      <c r="K300">
        <v>2</v>
      </c>
      <c r="L300">
        <v>2</v>
      </c>
      <c r="M300">
        <v>13</v>
      </c>
      <c r="P300">
        <v>233</v>
      </c>
      <c r="Q300">
        <v>182</v>
      </c>
      <c r="R300">
        <v>54</v>
      </c>
      <c r="S300">
        <v>166</v>
      </c>
      <c r="T300">
        <v>16</v>
      </c>
      <c r="U300">
        <v>11</v>
      </c>
      <c r="V300">
        <v>10</v>
      </c>
      <c r="W300">
        <v>53</v>
      </c>
      <c r="AL300">
        <f t="shared" si="77"/>
        <v>0.33333333333333331</v>
      </c>
      <c r="AN300">
        <f t="shared" si="78"/>
        <v>2.1666666666666665</v>
      </c>
      <c r="AP300">
        <f t="shared" si="79"/>
        <v>0</v>
      </c>
      <c r="AQ300">
        <f t="shared" si="80"/>
        <v>0</v>
      </c>
      <c r="AS300">
        <f t="shared" si="102"/>
        <v>38.833333333333336</v>
      </c>
      <c r="AT300">
        <f t="shared" si="103"/>
        <v>30.333333333333332</v>
      </c>
      <c r="AU300">
        <f t="shared" si="104"/>
        <v>9</v>
      </c>
      <c r="AV300">
        <f t="shared" si="105"/>
        <v>27.666666666666668</v>
      </c>
      <c r="AW300">
        <f t="shared" si="106"/>
        <v>2.6666666666666665</v>
      </c>
      <c r="AX300">
        <f t="shared" si="107"/>
        <v>1.8333333333333333</v>
      </c>
      <c r="AY300">
        <f t="shared" si="108"/>
        <v>1.6666666666666667</v>
      </c>
      <c r="AZ300">
        <f t="shared" si="109"/>
        <v>8.8333333333333339</v>
      </c>
      <c r="BA300">
        <f t="shared" si="110"/>
        <v>0</v>
      </c>
      <c r="BB300">
        <f t="shared" si="111"/>
        <v>0</v>
      </c>
      <c r="BC300">
        <f t="shared" si="112"/>
        <v>0</v>
      </c>
      <c r="BD300">
        <f t="shared" si="113"/>
        <v>0</v>
      </c>
      <c r="BE300">
        <f t="shared" si="114"/>
        <v>0</v>
      </c>
      <c r="BF300">
        <f t="shared" si="115"/>
        <v>0</v>
      </c>
      <c r="BG300">
        <f t="shared" si="116"/>
        <v>0</v>
      </c>
      <c r="BH300">
        <f t="shared" si="117"/>
        <v>0</v>
      </c>
      <c r="BI300">
        <f t="shared" si="118"/>
        <v>0</v>
      </c>
      <c r="BJ300">
        <f t="shared" si="119"/>
        <v>0</v>
      </c>
      <c r="BK300">
        <f t="shared" si="120"/>
        <v>0</v>
      </c>
      <c r="BL300">
        <f t="shared" si="121"/>
        <v>0</v>
      </c>
      <c r="BM300">
        <f t="shared" si="122"/>
        <v>0</v>
      </c>
    </row>
    <row r="301" spans="1:65" x14ac:dyDescent="0.25">
      <c r="A301">
        <v>50</v>
      </c>
      <c r="B301">
        <v>9</v>
      </c>
      <c r="C301" t="s">
        <v>60</v>
      </c>
      <c r="D301" t="s">
        <v>63</v>
      </c>
      <c r="E301" s="11">
        <v>41099</v>
      </c>
      <c r="F301" s="16" t="s">
        <v>70</v>
      </c>
      <c r="G301" s="17">
        <v>41102</v>
      </c>
      <c r="H301" s="15"/>
      <c r="I301" s="15">
        <v>6</v>
      </c>
      <c r="J301" s="16">
        <v>3</v>
      </c>
      <c r="K301" s="16">
        <v>8</v>
      </c>
      <c r="Q301">
        <v>2</v>
      </c>
      <c r="S301">
        <v>16</v>
      </c>
      <c r="T301">
        <v>6</v>
      </c>
      <c r="U301">
        <v>54</v>
      </c>
      <c r="V301">
        <v>31</v>
      </c>
      <c r="AL301">
        <f t="shared" si="77"/>
        <v>0</v>
      </c>
      <c r="AN301">
        <f t="shared" si="78"/>
        <v>0</v>
      </c>
      <c r="AP301">
        <f t="shared" si="79"/>
        <v>0</v>
      </c>
      <c r="AQ301">
        <f t="shared" si="80"/>
        <v>0</v>
      </c>
      <c r="AS301">
        <f t="shared" si="81"/>
        <v>0</v>
      </c>
      <c r="AT301">
        <f t="shared" si="82"/>
        <v>1.3333333333333333</v>
      </c>
      <c r="AU301">
        <f t="shared" si="83"/>
        <v>0</v>
      </c>
      <c r="AV301">
        <f t="shared" si="84"/>
        <v>10.666666666666666</v>
      </c>
      <c r="AW301">
        <f t="shared" si="85"/>
        <v>4</v>
      </c>
      <c r="AX301">
        <f t="shared" si="86"/>
        <v>36</v>
      </c>
      <c r="AY301">
        <f t="shared" si="87"/>
        <v>20.666666666666668</v>
      </c>
      <c r="AZ301">
        <f t="shared" si="101"/>
        <v>0</v>
      </c>
      <c r="BA301">
        <f t="shared" si="100"/>
        <v>0</v>
      </c>
      <c r="BB301">
        <f t="shared" si="88"/>
        <v>0</v>
      </c>
      <c r="BC301">
        <f t="shared" si="89"/>
        <v>0</v>
      </c>
      <c r="BD301">
        <f t="shared" si="90"/>
        <v>0</v>
      </c>
      <c r="BE301">
        <f t="shared" si="91"/>
        <v>0</v>
      </c>
      <c r="BF301">
        <f t="shared" si="92"/>
        <v>0</v>
      </c>
      <c r="BG301">
        <f t="shared" si="93"/>
        <v>0</v>
      </c>
      <c r="BH301">
        <f t="shared" si="94"/>
        <v>0</v>
      </c>
      <c r="BI301">
        <f t="shared" si="95"/>
        <v>0</v>
      </c>
      <c r="BJ301">
        <f t="shared" si="96"/>
        <v>0</v>
      </c>
      <c r="BK301">
        <f t="shared" si="97"/>
        <v>0</v>
      </c>
      <c r="BL301">
        <f t="shared" si="98"/>
        <v>0</v>
      </c>
      <c r="BM301">
        <f t="shared" si="99"/>
        <v>0</v>
      </c>
    </row>
    <row r="302" spans="1:65" x14ac:dyDescent="0.25">
      <c r="A302">
        <v>1</v>
      </c>
      <c r="B302">
        <v>4</v>
      </c>
      <c r="C302" t="s">
        <v>60</v>
      </c>
      <c r="D302" t="s">
        <v>61</v>
      </c>
      <c r="E302" s="11">
        <v>41106</v>
      </c>
      <c r="F302" s="16" t="s">
        <v>70</v>
      </c>
      <c r="G302" s="17">
        <v>41107</v>
      </c>
      <c r="H302" s="11"/>
      <c r="I302" s="12">
        <v>7</v>
      </c>
      <c r="J302" s="16">
        <v>2</v>
      </c>
      <c r="K302" s="16">
        <v>4</v>
      </c>
      <c r="S302">
        <v>53</v>
      </c>
      <c r="U302">
        <v>82</v>
      </c>
      <c r="V302">
        <v>216</v>
      </c>
      <c r="AL302">
        <f t="shared" si="77"/>
        <v>0</v>
      </c>
      <c r="AN302">
        <f t="shared" si="78"/>
        <v>0</v>
      </c>
      <c r="AP302">
        <f t="shared" si="79"/>
        <v>0</v>
      </c>
      <c r="AQ302">
        <f t="shared" si="80"/>
        <v>0</v>
      </c>
      <c r="AS302">
        <f t="shared" si="81"/>
        <v>0</v>
      </c>
      <c r="AT302">
        <f t="shared" si="82"/>
        <v>0</v>
      </c>
      <c r="AU302">
        <f t="shared" si="83"/>
        <v>0</v>
      </c>
      <c r="AV302">
        <f t="shared" si="84"/>
        <v>17.666666666666668</v>
      </c>
      <c r="AW302">
        <f t="shared" si="85"/>
        <v>0</v>
      </c>
      <c r="AX302">
        <f t="shared" si="86"/>
        <v>27.333333333333332</v>
      </c>
      <c r="AY302">
        <f t="shared" si="87"/>
        <v>72</v>
      </c>
      <c r="AZ302">
        <f t="shared" si="101"/>
        <v>0</v>
      </c>
      <c r="BA302">
        <f t="shared" si="100"/>
        <v>0</v>
      </c>
      <c r="BB302">
        <f t="shared" si="88"/>
        <v>0</v>
      </c>
      <c r="BC302">
        <f t="shared" si="89"/>
        <v>0</v>
      </c>
      <c r="BD302">
        <f t="shared" si="90"/>
        <v>0</v>
      </c>
      <c r="BE302">
        <f t="shared" si="91"/>
        <v>0</v>
      </c>
      <c r="BF302">
        <f t="shared" si="92"/>
        <v>0</v>
      </c>
      <c r="BG302">
        <f t="shared" si="93"/>
        <v>0</v>
      </c>
      <c r="BH302">
        <f t="shared" si="94"/>
        <v>0</v>
      </c>
      <c r="BI302">
        <f t="shared" si="95"/>
        <v>0</v>
      </c>
      <c r="BJ302">
        <f t="shared" si="96"/>
        <v>0</v>
      </c>
      <c r="BK302">
        <f t="shared" si="97"/>
        <v>0</v>
      </c>
      <c r="BL302">
        <f t="shared" si="98"/>
        <v>0</v>
      </c>
      <c r="BM302">
        <f t="shared" si="99"/>
        <v>0</v>
      </c>
    </row>
    <row r="303" spans="1:65" x14ac:dyDescent="0.25">
      <c r="A303">
        <v>2</v>
      </c>
      <c r="B303">
        <v>8</v>
      </c>
      <c r="C303" t="s">
        <v>62</v>
      </c>
      <c r="D303" t="s">
        <v>63</v>
      </c>
      <c r="E303" s="11">
        <v>41106</v>
      </c>
      <c r="F303" s="16" t="s">
        <v>70</v>
      </c>
      <c r="G303" s="17">
        <v>41107</v>
      </c>
      <c r="H303" s="15"/>
      <c r="I303" s="12">
        <v>7</v>
      </c>
      <c r="J303" s="16">
        <v>3</v>
      </c>
      <c r="K303" s="16">
        <v>8</v>
      </c>
      <c r="R303">
        <v>1</v>
      </c>
      <c r="S303">
        <v>32</v>
      </c>
      <c r="T303">
        <v>1</v>
      </c>
      <c r="U303">
        <v>86</v>
      </c>
      <c r="V303">
        <v>46</v>
      </c>
      <c r="AL303">
        <f t="shared" si="77"/>
        <v>0</v>
      </c>
      <c r="AN303">
        <f t="shared" si="78"/>
        <v>0</v>
      </c>
      <c r="AP303">
        <f t="shared" si="79"/>
        <v>0</v>
      </c>
      <c r="AQ303">
        <f t="shared" si="80"/>
        <v>0</v>
      </c>
      <c r="AS303">
        <f t="shared" si="81"/>
        <v>0</v>
      </c>
      <c r="AT303">
        <f t="shared" si="82"/>
        <v>0</v>
      </c>
      <c r="AU303">
        <f t="shared" si="83"/>
        <v>0.66666666666666663</v>
      </c>
      <c r="AV303">
        <f t="shared" si="84"/>
        <v>21.333333333333332</v>
      </c>
      <c r="AW303">
        <f t="shared" si="85"/>
        <v>0.66666666666666663</v>
      </c>
      <c r="AX303">
        <f t="shared" si="86"/>
        <v>57.333333333333336</v>
      </c>
      <c r="AY303">
        <f t="shared" si="87"/>
        <v>30.666666666666668</v>
      </c>
      <c r="AZ303">
        <f t="shared" si="101"/>
        <v>0</v>
      </c>
      <c r="BA303">
        <f t="shared" si="100"/>
        <v>0</v>
      </c>
      <c r="BB303">
        <f t="shared" si="88"/>
        <v>0</v>
      </c>
      <c r="BC303">
        <f t="shared" si="89"/>
        <v>0</v>
      </c>
      <c r="BD303">
        <f t="shared" si="90"/>
        <v>0</v>
      </c>
      <c r="BE303">
        <f t="shared" si="91"/>
        <v>0</v>
      </c>
      <c r="BF303">
        <f t="shared" si="92"/>
        <v>0</v>
      </c>
      <c r="BG303">
        <f t="shared" si="93"/>
        <v>0</v>
      </c>
      <c r="BH303">
        <f t="shared" si="94"/>
        <v>0</v>
      </c>
      <c r="BI303">
        <f t="shared" si="95"/>
        <v>0</v>
      </c>
      <c r="BJ303">
        <f t="shared" si="96"/>
        <v>0</v>
      </c>
      <c r="BK303">
        <f t="shared" si="97"/>
        <v>0</v>
      </c>
      <c r="BL303">
        <f t="shared" si="98"/>
        <v>0</v>
      </c>
      <c r="BM303">
        <f t="shared" si="99"/>
        <v>0</v>
      </c>
    </row>
    <row r="304" spans="1:65" x14ac:dyDescent="0.25">
      <c r="A304">
        <v>3</v>
      </c>
      <c r="B304">
        <v>3</v>
      </c>
      <c r="C304" t="s">
        <v>62</v>
      </c>
      <c r="D304" t="s">
        <v>61</v>
      </c>
      <c r="E304" s="11">
        <v>41106</v>
      </c>
      <c r="F304" s="16" t="s">
        <v>69</v>
      </c>
      <c r="G304" s="17">
        <v>41107</v>
      </c>
      <c r="H304" s="11"/>
      <c r="I304" s="12">
        <v>7</v>
      </c>
      <c r="J304" s="16">
        <v>1</v>
      </c>
      <c r="K304" s="16">
        <v>2</v>
      </c>
      <c r="S304">
        <v>6</v>
      </c>
      <c r="T304">
        <v>332</v>
      </c>
      <c r="U304">
        <v>95</v>
      </c>
      <c r="V304">
        <v>284</v>
      </c>
      <c r="AB304">
        <v>3</v>
      </c>
      <c r="AL304">
        <f t="shared" si="77"/>
        <v>0</v>
      </c>
      <c r="AN304">
        <f t="shared" si="78"/>
        <v>0</v>
      </c>
      <c r="AP304">
        <f t="shared" si="79"/>
        <v>0</v>
      </c>
      <c r="AQ304">
        <f t="shared" si="80"/>
        <v>0</v>
      </c>
      <c r="AS304">
        <f t="shared" si="81"/>
        <v>0</v>
      </c>
      <c r="AT304">
        <f t="shared" si="82"/>
        <v>0</v>
      </c>
      <c r="AU304">
        <f t="shared" si="83"/>
        <v>0</v>
      </c>
      <c r="AV304">
        <f t="shared" si="84"/>
        <v>1</v>
      </c>
      <c r="AW304">
        <f t="shared" si="85"/>
        <v>55.333333333333336</v>
      </c>
      <c r="AX304">
        <f t="shared" si="86"/>
        <v>15.833333333333334</v>
      </c>
      <c r="AY304">
        <f t="shared" si="87"/>
        <v>47.333333333333336</v>
      </c>
      <c r="AZ304">
        <f t="shared" si="101"/>
        <v>0</v>
      </c>
      <c r="BA304">
        <f t="shared" si="100"/>
        <v>0</v>
      </c>
      <c r="BB304">
        <f t="shared" si="88"/>
        <v>0</v>
      </c>
      <c r="BC304">
        <f t="shared" si="89"/>
        <v>0</v>
      </c>
      <c r="BD304">
        <f t="shared" si="90"/>
        <v>0</v>
      </c>
      <c r="BE304">
        <f t="shared" si="91"/>
        <v>0.5</v>
      </c>
      <c r="BF304">
        <f t="shared" si="92"/>
        <v>0</v>
      </c>
      <c r="BG304">
        <f t="shared" si="93"/>
        <v>0</v>
      </c>
      <c r="BH304">
        <f t="shared" si="94"/>
        <v>0</v>
      </c>
      <c r="BI304">
        <f t="shared" si="95"/>
        <v>0</v>
      </c>
      <c r="BJ304">
        <f t="shared" si="96"/>
        <v>0</v>
      </c>
      <c r="BK304">
        <f t="shared" si="97"/>
        <v>0</v>
      </c>
      <c r="BL304">
        <f t="shared" si="98"/>
        <v>0</v>
      </c>
      <c r="BM304">
        <f t="shared" si="99"/>
        <v>0</v>
      </c>
    </row>
    <row r="305" spans="1:65" x14ac:dyDescent="0.25">
      <c r="A305">
        <v>4</v>
      </c>
      <c r="B305">
        <v>6</v>
      </c>
      <c r="C305" t="s">
        <v>64</v>
      </c>
      <c r="D305" t="s">
        <v>63</v>
      </c>
      <c r="E305" s="11">
        <v>41106</v>
      </c>
      <c r="F305" s="16" t="s">
        <v>65</v>
      </c>
      <c r="G305" s="17">
        <v>41107</v>
      </c>
      <c r="H305" s="15"/>
      <c r="I305" s="12">
        <v>7</v>
      </c>
      <c r="J305">
        <v>1</v>
      </c>
      <c r="K305">
        <v>4</v>
      </c>
      <c r="L305">
        <v>18</v>
      </c>
      <c r="M305">
        <v>53</v>
      </c>
      <c r="P305">
        <v>228</v>
      </c>
      <c r="Q305">
        <v>61</v>
      </c>
      <c r="R305">
        <v>18</v>
      </c>
      <c r="S305">
        <v>83</v>
      </c>
      <c r="T305">
        <v>20</v>
      </c>
      <c r="U305">
        <v>14</v>
      </c>
      <c r="V305">
        <v>37</v>
      </c>
      <c r="Y305">
        <v>7</v>
      </c>
      <c r="AF305">
        <v>14</v>
      </c>
      <c r="AL305">
        <f t="shared" si="77"/>
        <v>6</v>
      </c>
      <c r="AN305">
        <f t="shared" si="78"/>
        <v>17.666666666666668</v>
      </c>
      <c r="AP305">
        <f t="shared" si="79"/>
        <v>0</v>
      </c>
      <c r="AQ305">
        <f t="shared" si="80"/>
        <v>0</v>
      </c>
      <c r="AS305">
        <f t="shared" si="81"/>
        <v>76</v>
      </c>
      <c r="AT305">
        <f t="shared" si="82"/>
        <v>20.333333333333332</v>
      </c>
      <c r="AU305">
        <f t="shared" si="83"/>
        <v>6</v>
      </c>
      <c r="AV305">
        <f t="shared" si="84"/>
        <v>27.666666666666668</v>
      </c>
      <c r="AW305">
        <f t="shared" si="85"/>
        <v>6.666666666666667</v>
      </c>
      <c r="AX305">
        <f t="shared" si="86"/>
        <v>4.666666666666667</v>
      </c>
      <c r="AY305">
        <f t="shared" si="87"/>
        <v>12.333333333333334</v>
      </c>
      <c r="AZ305">
        <f t="shared" si="101"/>
        <v>0</v>
      </c>
      <c r="BA305">
        <f t="shared" si="100"/>
        <v>0</v>
      </c>
      <c r="BB305">
        <f t="shared" si="88"/>
        <v>2.3333333333333335</v>
      </c>
      <c r="BC305">
        <f t="shared" si="89"/>
        <v>0</v>
      </c>
      <c r="BD305">
        <f t="shared" si="90"/>
        <v>0</v>
      </c>
      <c r="BE305">
        <f t="shared" si="91"/>
        <v>0</v>
      </c>
      <c r="BF305">
        <f t="shared" si="92"/>
        <v>0</v>
      </c>
      <c r="BG305">
        <f t="shared" si="93"/>
        <v>0</v>
      </c>
      <c r="BH305">
        <f t="shared" si="94"/>
        <v>0</v>
      </c>
      <c r="BI305">
        <f t="shared" si="95"/>
        <v>4.666666666666667</v>
      </c>
      <c r="BJ305">
        <f t="shared" si="96"/>
        <v>0</v>
      </c>
      <c r="BK305">
        <f t="shared" si="97"/>
        <v>0</v>
      </c>
      <c r="BL305">
        <f t="shared" si="98"/>
        <v>0</v>
      </c>
      <c r="BM305">
        <f t="shared" si="99"/>
        <v>0</v>
      </c>
    </row>
    <row r="306" spans="1:65" x14ac:dyDescent="0.25">
      <c r="A306">
        <v>5</v>
      </c>
      <c r="B306">
        <v>3</v>
      </c>
      <c r="C306" t="s">
        <v>62</v>
      </c>
      <c r="D306" t="s">
        <v>61</v>
      </c>
      <c r="E306" s="11">
        <v>41106</v>
      </c>
      <c r="F306" s="16" t="s">
        <v>65</v>
      </c>
      <c r="G306" s="17">
        <v>41110</v>
      </c>
      <c r="H306" s="11"/>
      <c r="I306" s="12">
        <v>7</v>
      </c>
      <c r="J306">
        <v>0</v>
      </c>
      <c r="K306">
        <v>1</v>
      </c>
      <c r="P306">
        <v>13</v>
      </c>
      <c r="R306">
        <v>15</v>
      </c>
      <c r="S306">
        <v>348</v>
      </c>
      <c r="T306">
        <v>160</v>
      </c>
      <c r="U306">
        <v>10</v>
      </c>
      <c r="V306">
        <v>183</v>
      </c>
      <c r="Y306">
        <v>83</v>
      </c>
      <c r="AB306">
        <v>3</v>
      </c>
      <c r="AL306">
        <f t="shared" si="77"/>
        <v>0</v>
      </c>
      <c r="AN306">
        <f t="shared" si="78"/>
        <v>0</v>
      </c>
      <c r="AP306">
        <f t="shared" si="79"/>
        <v>0</v>
      </c>
      <c r="AQ306">
        <f t="shared" si="80"/>
        <v>0</v>
      </c>
      <c r="AS306">
        <f t="shared" si="81"/>
        <v>1.0833333333333333</v>
      </c>
      <c r="AT306">
        <f t="shared" si="82"/>
        <v>0</v>
      </c>
      <c r="AU306">
        <f t="shared" si="83"/>
        <v>1.25</v>
      </c>
      <c r="AV306">
        <f t="shared" si="84"/>
        <v>29</v>
      </c>
      <c r="AW306">
        <f t="shared" si="85"/>
        <v>13.333333333333334</v>
      </c>
      <c r="AX306">
        <f t="shared" si="86"/>
        <v>0.83333333333333337</v>
      </c>
      <c r="AY306">
        <f t="shared" si="87"/>
        <v>15.25</v>
      </c>
      <c r="AZ306">
        <f t="shared" si="101"/>
        <v>0</v>
      </c>
      <c r="BA306">
        <f t="shared" si="100"/>
        <v>0</v>
      </c>
      <c r="BB306">
        <f t="shared" si="88"/>
        <v>6.916666666666667</v>
      </c>
      <c r="BC306">
        <f t="shared" si="89"/>
        <v>0</v>
      </c>
      <c r="BD306">
        <f t="shared" si="90"/>
        <v>0</v>
      </c>
      <c r="BE306">
        <f t="shared" si="91"/>
        <v>0.25</v>
      </c>
      <c r="BF306">
        <f t="shared" si="92"/>
        <v>0</v>
      </c>
      <c r="BG306">
        <f t="shared" si="93"/>
        <v>0</v>
      </c>
      <c r="BH306">
        <f t="shared" si="94"/>
        <v>0</v>
      </c>
      <c r="BI306">
        <f t="shared" si="95"/>
        <v>0</v>
      </c>
      <c r="BJ306">
        <f t="shared" si="96"/>
        <v>0</v>
      </c>
      <c r="BK306">
        <f t="shared" si="97"/>
        <v>0</v>
      </c>
      <c r="BL306">
        <f t="shared" si="98"/>
        <v>0</v>
      </c>
      <c r="BM306">
        <f t="shared" si="99"/>
        <v>0</v>
      </c>
    </row>
    <row r="307" spans="1:65" x14ac:dyDescent="0.25">
      <c r="A307">
        <v>6</v>
      </c>
      <c r="B307">
        <v>1</v>
      </c>
      <c r="C307" t="s">
        <v>64</v>
      </c>
      <c r="D307" t="s">
        <v>61</v>
      </c>
      <c r="E307" s="11">
        <v>41106</v>
      </c>
      <c r="F307" s="16" t="s">
        <v>65</v>
      </c>
      <c r="G307" s="17">
        <v>41109</v>
      </c>
      <c r="H307" s="15"/>
      <c r="I307" s="12">
        <v>7</v>
      </c>
      <c r="J307">
        <v>1</v>
      </c>
      <c r="K307">
        <v>2</v>
      </c>
      <c r="M307">
        <v>710</v>
      </c>
      <c r="P307">
        <v>11</v>
      </c>
      <c r="Q307">
        <v>25</v>
      </c>
      <c r="R307">
        <v>45</v>
      </c>
      <c r="S307">
        <v>87</v>
      </c>
      <c r="T307">
        <v>30</v>
      </c>
      <c r="U307">
        <v>5</v>
      </c>
      <c r="V307">
        <v>59</v>
      </c>
      <c r="Y307">
        <v>3</v>
      </c>
      <c r="AB307">
        <v>3</v>
      </c>
      <c r="AL307">
        <f t="shared" si="77"/>
        <v>0</v>
      </c>
      <c r="AN307">
        <f t="shared" si="78"/>
        <v>118.33333333333333</v>
      </c>
      <c r="AP307">
        <f t="shared" si="79"/>
        <v>0</v>
      </c>
      <c r="AQ307">
        <f t="shared" si="80"/>
        <v>0</v>
      </c>
      <c r="AS307">
        <f t="shared" si="81"/>
        <v>1.8333333333333333</v>
      </c>
      <c r="AT307">
        <f t="shared" si="82"/>
        <v>4.166666666666667</v>
      </c>
      <c r="AU307">
        <f t="shared" si="83"/>
        <v>7.5</v>
      </c>
      <c r="AV307">
        <f t="shared" si="84"/>
        <v>14.5</v>
      </c>
      <c r="AW307">
        <f t="shared" si="85"/>
        <v>5</v>
      </c>
      <c r="AX307">
        <f t="shared" si="86"/>
        <v>0.83333333333333337</v>
      </c>
      <c r="AY307">
        <f t="shared" si="87"/>
        <v>9.8333333333333339</v>
      </c>
      <c r="AZ307">
        <f t="shared" si="101"/>
        <v>0</v>
      </c>
      <c r="BA307">
        <f t="shared" si="100"/>
        <v>0</v>
      </c>
      <c r="BB307">
        <f t="shared" si="88"/>
        <v>0.5</v>
      </c>
      <c r="BC307">
        <f t="shared" si="89"/>
        <v>0</v>
      </c>
      <c r="BD307">
        <f t="shared" si="90"/>
        <v>0</v>
      </c>
      <c r="BE307">
        <f t="shared" si="91"/>
        <v>0.5</v>
      </c>
      <c r="BF307">
        <f t="shared" si="92"/>
        <v>0</v>
      </c>
      <c r="BG307">
        <f t="shared" si="93"/>
        <v>0</v>
      </c>
      <c r="BH307">
        <f t="shared" si="94"/>
        <v>0</v>
      </c>
      <c r="BI307">
        <f t="shared" si="95"/>
        <v>0</v>
      </c>
      <c r="BJ307">
        <f t="shared" si="96"/>
        <v>0</v>
      </c>
      <c r="BK307">
        <f t="shared" si="97"/>
        <v>0</v>
      </c>
      <c r="BL307">
        <f t="shared" si="98"/>
        <v>0</v>
      </c>
      <c r="BM307">
        <f t="shared" si="99"/>
        <v>0</v>
      </c>
    </row>
    <row r="308" spans="1:65" x14ac:dyDescent="0.25">
      <c r="A308">
        <v>7</v>
      </c>
      <c r="B308">
        <v>4</v>
      </c>
      <c r="C308" t="s">
        <v>60</v>
      </c>
      <c r="D308" t="s">
        <v>61</v>
      </c>
      <c r="E308" s="11">
        <v>41106</v>
      </c>
      <c r="F308" s="16" t="s">
        <v>70</v>
      </c>
      <c r="G308" s="17">
        <v>41109</v>
      </c>
      <c r="H308" s="11"/>
      <c r="I308" s="12">
        <v>7</v>
      </c>
      <c r="J308">
        <v>3</v>
      </c>
      <c r="K308">
        <v>8</v>
      </c>
      <c r="M308">
        <v>4</v>
      </c>
      <c r="Q308">
        <v>3</v>
      </c>
      <c r="S308">
        <v>29</v>
      </c>
      <c r="T308">
        <v>1</v>
      </c>
      <c r="U308">
        <v>17</v>
      </c>
      <c r="V308">
        <v>16</v>
      </c>
      <c r="AL308">
        <f t="shared" si="77"/>
        <v>0</v>
      </c>
      <c r="AN308">
        <f t="shared" si="78"/>
        <v>2.6666666666666665</v>
      </c>
      <c r="AP308">
        <f t="shared" si="79"/>
        <v>0</v>
      </c>
      <c r="AQ308">
        <f t="shared" si="80"/>
        <v>0</v>
      </c>
      <c r="AS308">
        <f t="shared" si="81"/>
        <v>0</v>
      </c>
      <c r="AT308">
        <f t="shared" si="82"/>
        <v>2</v>
      </c>
      <c r="AU308">
        <f t="shared" si="83"/>
        <v>0</v>
      </c>
      <c r="AV308">
        <f t="shared" si="84"/>
        <v>19.333333333333332</v>
      </c>
      <c r="AW308">
        <f t="shared" si="85"/>
        <v>0.66666666666666663</v>
      </c>
      <c r="AX308">
        <f t="shared" si="86"/>
        <v>11.333333333333334</v>
      </c>
      <c r="AY308">
        <f t="shared" si="87"/>
        <v>10.666666666666666</v>
      </c>
      <c r="AZ308">
        <f t="shared" si="101"/>
        <v>0</v>
      </c>
      <c r="BA308">
        <f t="shared" si="100"/>
        <v>0</v>
      </c>
      <c r="BB308">
        <f t="shared" si="88"/>
        <v>0</v>
      </c>
      <c r="BC308">
        <f t="shared" si="89"/>
        <v>0</v>
      </c>
      <c r="BD308">
        <f t="shared" si="90"/>
        <v>0</v>
      </c>
      <c r="BE308">
        <f t="shared" si="91"/>
        <v>0</v>
      </c>
      <c r="BF308">
        <f t="shared" si="92"/>
        <v>0</v>
      </c>
      <c r="BG308">
        <f t="shared" si="93"/>
        <v>0</v>
      </c>
      <c r="BH308">
        <f t="shared" si="94"/>
        <v>0</v>
      </c>
      <c r="BI308">
        <f t="shared" si="95"/>
        <v>0</v>
      </c>
      <c r="BJ308">
        <f t="shared" si="96"/>
        <v>0</v>
      </c>
      <c r="BK308">
        <f t="shared" si="97"/>
        <v>0</v>
      </c>
      <c r="BL308">
        <f t="shared" si="98"/>
        <v>0</v>
      </c>
      <c r="BM308">
        <f t="shared" si="99"/>
        <v>0</v>
      </c>
    </row>
    <row r="309" spans="1:65" x14ac:dyDescent="0.25">
      <c r="A309">
        <v>8</v>
      </c>
      <c r="B309">
        <v>10</v>
      </c>
      <c r="C309" t="s">
        <v>67</v>
      </c>
      <c r="D309" t="s">
        <v>63</v>
      </c>
      <c r="E309" s="11">
        <v>41106</v>
      </c>
      <c r="F309" s="16" t="s">
        <v>70</v>
      </c>
      <c r="G309" s="17">
        <v>41107</v>
      </c>
      <c r="H309" s="15"/>
      <c r="I309" s="12">
        <v>7</v>
      </c>
      <c r="J309">
        <v>2</v>
      </c>
      <c r="K309">
        <v>4</v>
      </c>
      <c r="M309">
        <v>1</v>
      </c>
      <c r="Q309">
        <v>1</v>
      </c>
      <c r="S309">
        <v>65</v>
      </c>
      <c r="T309">
        <v>1</v>
      </c>
      <c r="U309">
        <v>238</v>
      </c>
      <c r="V309">
        <v>73</v>
      </c>
      <c r="AB309">
        <v>1</v>
      </c>
      <c r="AL309">
        <f t="shared" ref="AL309:AL372" si="123">(K309*L309)/12</f>
        <v>0</v>
      </c>
      <c r="AN309">
        <f t="shared" ref="AN309:AN372" si="124">(K309*M309)/12</f>
        <v>0.33333333333333331</v>
      </c>
      <c r="AP309">
        <f t="shared" ref="AP309:AP372" si="125">(K309*N309)/12</f>
        <v>0</v>
      </c>
      <c r="AQ309">
        <f t="shared" ref="AQ309:AQ372" si="126">(K309*O309)/12</f>
        <v>0</v>
      </c>
      <c r="AS309">
        <f t="shared" ref="AS309:AS372" si="127">(K309*P309)/12</f>
        <v>0</v>
      </c>
      <c r="AT309">
        <f t="shared" ref="AT309:AT372" si="128">(K309*Q309)/12</f>
        <v>0.33333333333333331</v>
      </c>
      <c r="AU309">
        <f t="shared" ref="AU309:AU372" si="129">(K309*R309)/12</f>
        <v>0</v>
      </c>
      <c r="AV309">
        <f t="shared" ref="AV309:AV372" si="130">(K309*S309)/12</f>
        <v>21.666666666666668</v>
      </c>
      <c r="AW309">
        <f t="shared" ref="AW309:AW372" si="131">(K309*T309)/12</f>
        <v>0.33333333333333331</v>
      </c>
      <c r="AX309">
        <f t="shared" ref="AX309:AX372" si="132">(K309*U309)/12</f>
        <v>79.333333333333329</v>
      </c>
      <c r="AY309">
        <f t="shared" ref="AY309:AY372" si="133">(K309*V309)/12</f>
        <v>24.333333333333332</v>
      </c>
      <c r="AZ309">
        <f t="shared" si="101"/>
        <v>0</v>
      </c>
      <c r="BA309">
        <f t="shared" si="100"/>
        <v>0</v>
      </c>
      <c r="BB309">
        <f t="shared" ref="BB309:BB372" si="134">(K309*Y309)/12</f>
        <v>0</v>
      </c>
      <c r="BC309">
        <f t="shared" ref="BC309:BC372" si="135">(K309*Z309)/12</f>
        <v>0</v>
      </c>
      <c r="BD309">
        <f t="shared" ref="BD309:BD372" si="136">(K309*AA309)/12</f>
        <v>0</v>
      </c>
      <c r="BE309">
        <f t="shared" ref="BE309:BE372" si="137">(K309*AB309)/12</f>
        <v>0.33333333333333331</v>
      </c>
      <c r="BF309">
        <f t="shared" ref="BF309:BF372" si="138">(K309*AC309)/12</f>
        <v>0</v>
      </c>
      <c r="BG309">
        <f t="shared" ref="BG309:BG372" si="139">(K309*AD309)/12</f>
        <v>0</v>
      </c>
      <c r="BH309">
        <f t="shared" ref="BH309:BH372" si="140">(K309*AE309)/12</f>
        <v>0</v>
      </c>
      <c r="BI309">
        <f t="shared" ref="BI309:BI372" si="141">(K309*AF309)/12</f>
        <v>0</v>
      </c>
      <c r="BJ309">
        <f t="shared" ref="BJ309:BJ372" si="142">(K309*AG309)/12</f>
        <v>0</v>
      </c>
      <c r="BK309">
        <f t="shared" ref="BK309:BK372" si="143">(K309*AH309)/12</f>
        <v>0</v>
      </c>
      <c r="BL309">
        <f t="shared" ref="BL309:BL372" si="144">(K309*AI309)/12</f>
        <v>0</v>
      </c>
      <c r="BM309">
        <f t="shared" ref="BM309:BM372" si="145">(K309*AJ309)/12</f>
        <v>0</v>
      </c>
    </row>
    <row r="310" spans="1:65" x14ac:dyDescent="0.25">
      <c r="A310">
        <v>9</v>
      </c>
      <c r="B310">
        <v>5</v>
      </c>
      <c r="C310" t="s">
        <v>67</v>
      </c>
      <c r="D310" t="s">
        <v>61</v>
      </c>
      <c r="E310" s="11">
        <v>41106</v>
      </c>
      <c r="F310" s="16" t="s">
        <v>69</v>
      </c>
      <c r="G310" s="17">
        <v>41107</v>
      </c>
      <c r="H310" s="11"/>
      <c r="I310" s="12">
        <v>7</v>
      </c>
      <c r="J310">
        <v>2</v>
      </c>
      <c r="K310">
        <v>4</v>
      </c>
      <c r="M310">
        <v>2</v>
      </c>
      <c r="S310">
        <v>121</v>
      </c>
      <c r="T310">
        <v>27</v>
      </c>
      <c r="U310">
        <v>3</v>
      </c>
      <c r="V310">
        <v>69</v>
      </c>
      <c r="AL310">
        <f t="shared" si="123"/>
        <v>0</v>
      </c>
      <c r="AN310">
        <f t="shared" si="124"/>
        <v>0.66666666666666663</v>
      </c>
      <c r="AP310">
        <f t="shared" si="125"/>
        <v>0</v>
      </c>
      <c r="AQ310">
        <f t="shared" si="126"/>
        <v>0</v>
      </c>
      <c r="AS310">
        <f t="shared" si="127"/>
        <v>0</v>
      </c>
      <c r="AT310">
        <f t="shared" si="128"/>
        <v>0</v>
      </c>
      <c r="AU310">
        <f t="shared" si="129"/>
        <v>0</v>
      </c>
      <c r="AV310">
        <f t="shared" si="130"/>
        <v>40.333333333333336</v>
      </c>
      <c r="AW310">
        <f t="shared" si="131"/>
        <v>9</v>
      </c>
      <c r="AX310">
        <f t="shared" si="132"/>
        <v>1</v>
      </c>
      <c r="AY310">
        <f t="shared" si="133"/>
        <v>23</v>
      </c>
      <c r="AZ310">
        <f t="shared" si="101"/>
        <v>0</v>
      </c>
      <c r="BA310">
        <f t="shared" ref="BA310:BA373" si="146">(K310*X310)/12</f>
        <v>0</v>
      </c>
      <c r="BB310">
        <f t="shared" si="134"/>
        <v>0</v>
      </c>
      <c r="BC310">
        <f t="shared" si="135"/>
        <v>0</v>
      </c>
      <c r="BD310">
        <f t="shared" si="136"/>
        <v>0</v>
      </c>
      <c r="BE310">
        <f t="shared" si="137"/>
        <v>0</v>
      </c>
      <c r="BF310">
        <f t="shared" si="138"/>
        <v>0</v>
      </c>
      <c r="BG310">
        <f t="shared" si="139"/>
        <v>0</v>
      </c>
      <c r="BH310">
        <f t="shared" si="140"/>
        <v>0</v>
      </c>
      <c r="BI310">
        <f t="shared" si="141"/>
        <v>0</v>
      </c>
      <c r="BJ310">
        <f t="shared" si="142"/>
        <v>0</v>
      </c>
      <c r="BK310">
        <f t="shared" si="143"/>
        <v>0</v>
      </c>
      <c r="BL310">
        <f t="shared" si="144"/>
        <v>0</v>
      </c>
      <c r="BM310">
        <f t="shared" si="145"/>
        <v>0</v>
      </c>
    </row>
    <row r="311" spans="1:65" x14ac:dyDescent="0.25">
      <c r="A311">
        <v>10</v>
      </c>
      <c r="B311">
        <v>2</v>
      </c>
      <c r="C311" t="s">
        <v>68</v>
      </c>
      <c r="D311" t="s">
        <v>61</v>
      </c>
      <c r="E311" s="11">
        <v>41106</v>
      </c>
      <c r="F311" s="16" t="s">
        <v>65</v>
      </c>
      <c r="G311" s="17">
        <v>41109</v>
      </c>
      <c r="H311" s="15"/>
      <c r="I311" s="12">
        <v>7</v>
      </c>
      <c r="J311">
        <v>0</v>
      </c>
      <c r="K311">
        <v>1</v>
      </c>
      <c r="M311">
        <v>84</v>
      </c>
      <c r="P311">
        <v>12</v>
      </c>
      <c r="Q311">
        <v>17</v>
      </c>
      <c r="S311">
        <v>131</v>
      </c>
      <c r="T311">
        <v>84</v>
      </c>
      <c r="U311">
        <v>65</v>
      </c>
      <c r="V311">
        <v>388</v>
      </c>
      <c r="Y311">
        <v>3</v>
      </c>
      <c r="AB311">
        <v>5</v>
      </c>
      <c r="AF311">
        <v>5</v>
      </c>
      <c r="AL311">
        <f t="shared" si="123"/>
        <v>0</v>
      </c>
      <c r="AN311">
        <f t="shared" si="124"/>
        <v>7</v>
      </c>
      <c r="AP311">
        <f t="shared" si="125"/>
        <v>0</v>
      </c>
      <c r="AQ311">
        <f t="shared" si="126"/>
        <v>0</v>
      </c>
      <c r="AS311">
        <f t="shared" si="127"/>
        <v>1</v>
      </c>
      <c r="AT311">
        <f t="shared" si="128"/>
        <v>1.4166666666666667</v>
      </c>
      <c r="AU311">
        <f t="shared" si="129"/>
        <v>0</v>
      </c>
      <c r="AV311">
        <f t="shared" si="130"/>
        <v>10.916666666666666</v>
      </c>
      <c r="AW311">
        <f t="shared" si="131"/>
        <v>7</v>
      </c>
      <c r="AX311">
        <f t="shared" si="132"/>
        <v>5.416666666666667</v>
      </c>
      <c r="AY311">
        <f t="shared" si="133"/>
        <v>32.333333333333336</v>
      </c>
      <c r="AZ311">
        <f t="shared" si="101"/>
        <v>0</v>
      </c>
      <c r="BA311">
        <f t="shared" si="146"/>
        <v>0</v>
      </c>
      <c r="BB311">
        <f t="shared" si="134"/>
        <v>0.25</v>
      </c>
      <c r="BC311">
        <f t="shared" si="135"/>
        <v>0</v>
      </c>
      <c r="BD311">
        <f t="shared" si="136"/>
        <v>0</v>
      </c>
      <c r="BE311">
        <f t="shared" si="137"/>
        <v>0.41666666666666669</v>
      </c>
      <c r="BF311">
        <f t="shared" si="138"/>
        <v>0</v>
      </c>
      <c r="BG311">
        <f t="shared" si="139"/>
        <v>0</v>
      </c>
      <c r="BH311">
        <f t="shared" si="140"/>
        <v>0</v>
      </c>
      <c r="BI311">
        <f t="shared" si="141"/>
        <v>0.41666666666666669</v>
      </c>
      <c r="BJ311">
        <f t="shared" si="142"/>
        <v>0</v>
      </c>
      <c r="BK311">
        <f t="shared" si="143"/>
        <v>0</v>
      </c>
      <c r="BL311">
        <f t="shared" si="144"/>
        <v>0</v>
      </c>
      <c r="BM311">
        <f t="shared" si="145"/>
        <v>0</v>
      </c>
    </row>
    <row r="312" spans="1:65" x14ac:dyDescent="0.25">
      <c r="A312">
        <v>11</v>
      </c>
      <c r="B312">
        <v>7</v>
      </c>
      <c r="C312" t="s">
        <v>68</v>
      </c>
      <c r="D312" t="s">
        <v>63</v>
      </c>
      <c r="E312" s="11">
        <v>41106</v>
      </c>
      <c r="F312" s="16" t="s">
        <v>69</v>
      </c>
      <c r="G312" s="17">
        <v>41108</v>
      </c>
      <c r="H312" s="11"/>
      <c r="I312" s="12">
        <v>7</v>
      </c>
      <c r="J312">
        <v>2</v>
      </c>
      <c r="K312">
        <v>4</v>
      </c>
      <c r="M312">
        <v>62</v>
      </c>
      <c r="P312">
        <v>16</v>
      </c>
      <c r="Q312">
        <v>38</v>
      </c>
      <c r="R312">
        <v>5</v>
      </c>
      <c r="S312">
        <v>113</v>
      </c>
      <c r="T312">
        <v>17</v>
      </c>
      <c r="U312">
        <v>3</v>
      </c>
      <c r="V312">
        <v>3</v>
      </c>
      <c r="W312">
        <v>120</v>
      </c>
      <c r="AL312">
        <f t="shared" si="123"/>
        <v>0</v>
      </c>
      <c r="AN312">
        <f t="shared" si="124"/>
        <v>20.666666666666668</v>
      </c>
      <c r="AP312">
        <f t="shared" si="125"/>
        <v>0</v>
      </c>
      <c r="AQ312">
        <f t="shared" si="126"/>
        <v>0</v>
      </c>
      <c r="AS312">
        <f t="shared" si="127"/>
        <v>5.333333333333333</v>
      </c>
      <c r="AT312">
        <f t="shared" si="128"/>
        <v>12.666666666666666</v>
      </c>
      <c r="AU312">
        <f t="shared" si="129"/>
        <v>1.6666666666666667</v>
      </c>
      <c r="AV312">
        <f t="shared" si="130"/>
        <v>37.666666666666664</v>
      </c>
      <c r="AW312">
        <f t="shared" si="131"/>
        <v>5.666666666666667</v>
      </c>
      <c r="AX312">
        <f t="shared" si="132"/>
        <v>1</v>
      </c>
      <c r="AY312">
        <f t="shared" si="133"/>
        <v>1</v>
      </c>
      <c r="AZ312">
        <f t="shared" si="101"/>
        <v>40</v>
      </c>
      <c r="BA312">
        <f t="shared" si="146"/>
        <v>0</v>
      </c>
      <c r="BB312">
        <f t="shared" si="134"/>
        <v>0</v>
      </c>
      <c r="BC312">
        <f t="shared" si="135"/>
        <v>0</v>
      </c>
      <c r="BD312">
        <f t="shared" si="136"/>
        <v>0</v>
      </c>
      <c r="BE312">
        <f t="shared" si="137"/>
        <v>0</v>
      </c>
      <c r="BF312">
        <f t="shared" si="138"/>
        <v>0</v>
      </c>
      <c r="BG312">
        <f t="shared" si="139"/>
        <v>0</v>
      </c>
      <c r="BH312">
        <f t="shared" si="140"/>
        <v>0</v>
      </c>
      <c r="BI312">
        <f t="shared" si="141"/>
        <v>0</v>
      </c>
      <c r="BJ312">
        <f t="shared" si="142"/>
        <v>0</v>
      </c>
      <c r="BK312">
        <f t="shared" si="143"/>
        <v>0</v>
      </c>
      <c r="BL312">
        <f t="shared" si="144"/>
        <v>0</v>
      </c>
      <c r="BM312">
        <f t="shared" si="145"/>
        <v>0</v>
      </c>
    </row>
    <row r="313" spans="1:65" x14ac:dyDescent="0.25">
      <c r="A313">
        <v>12</v>
      </c>
      <c r="B313">
        <v>2</v>
      </c>
      <c r="C313" t="s">
        <v>68</v>
      </c>
      <c r="D313" t="s">
        <v>61</v>
      </c>
      <c r="E313" s="11">
        <v>41106</v>
      </c>
      <c r="F313" s="16" t="s">
        <v>70</v>
      </c>
      <c r="G313" s="17">
        <v>41108</v>
      </c>
      <c r="H313" s="15"/>
      <c r="I313" s="12">
        <v>7</v>
      </c>
      <c r="J313">
        <v>2</v>
      </c>
      <c r="K313">
        <v>4</v>
      </c>
      <c r="M313">
        <v>28</v>
      </c>
      <c r="P313">
        <v>21</v>
      </c>
      <c r="Q313">
        <v>100</v>
      </c>
      <c r="R313">
        <v>17</v>
      </c>
      <c r="S313">
        <v>11</v>
      </c>
      <c r="T313">
        <v>1</v>
      </c>
      <c r="U313">
        <v>19</v>
      </c>
      <c r="V313">
        <v>30</v>
      </c>
      <c r="W313">
        <v>4</v>
      </c>
      <c r="AL313">
        <f t="shared" si="123"/>
        <v>0</v>
      </c>
      <c r="AN313">
        <f t="shared" si="124"/>
        <v>9.3333333333333339</v>
      </c>
      <c r="AP313">
        <f t="shared" si="125"/>
        <v>0</v>
      </c>
      <c r="AQ313">
        <f t="shared" si="126"/>
        <v>0</v>
      </c>
      <c r="AS313">
        <f t="shared" si="127"/>
        <v>7</v>
      </c>
      <c r="AT313">
        <f t="shared" si="128"/>
        <v>33.333333333333336</v>
      </c>
      <c r="AU313">
        <f t="shared" si="129"/>
        <v>5.666666666666667</v>
      </c>
      <c r="AV313">
        <f t="shared" si="130"/>
        <v>3.6666666666666665</v>
      </c>
      <c r="AW313">
        <f t="shared" si="131"/>
        <v>0.33333333333333331</v>
      </c>
      <c r="AX313">
        <f t="shared" si="132"/>
        <v>6.333333333333333</v>
      </c>
      <c r="AY313">
        <f t="shared" si="133"/>
        <v>10</v>
      </c>
      <c r="AZ313">
        <f t="shared" si="101"/>
        <v>1.3333333333333333</v>
      </c>
      <c r="BA313">
        <f t="shared" si="146"/>
        <v>0</v>
      </c>
      <c r="BB313">
        <f t="shared" si="134"/>
        <v>0</v>
      </c>
      <c r="BC313">
        <f t="shared" si="135"/>
        <v>0</v>
      </c>
      <c r="BD313">
        <f t="shared" si="136"/>
        <v>0</v>
      </c>
      <c r="BE313">
        <f t="shared" si="137"/>
        <v>0</v>
      </c>
      <c r="BF313">
        <f t="shared" si="138"/>
        <v>0</v>
      </c>
      <c r="BG313">
        <f t="shared" si="139"/>
        <v>0</v>
      </c>
      <c r="BH313">
        <f t="shared" si="140"/>
        <v>0</v>
      </c>
      <c r="BI313">
        <f t="shared" si="141"/>
        <v>0</v>
      </c>
      <c r="BJ313">
        <f t="shared" si="142"/>
        <v>0</v>
      </c>
      <c r="BK313">
        <f t="shared" si="143"/>
        <v>0</v>
      </c>
      <c r="BL313">
        <f t="shared" si="144"/>
        <v>0</v>
      </c>
      <c r="BM313">
        <f t="shared" si="145"/>
        <v>0</v>
      </c>
    </row>
    <row r="314" spans="1:65" x14ac:dyDescent="0.25">
      <c r="A314">
        <v>13</v>
      </c>
      <c r="B314">
        <v>6</v>
      </c>
      <c r="C314" t="s">
        <v>64</v>
      </c>
      <c r="D314" t="s">
        <v>63</v>
      </c>
      <c r="E314" s="11">
        <v>41106</v>
      </c>
      <c r="F314" s="16" t="s">
        <v>65</v>
      </c>
      <c r="G314" s="17">
        <v>41107</v>
      </c>
      <c r="H314" s="11"/>
      <c r="I314" s="12">
        <v>7</v>
      </c>
      <c r="J314">
        <v>1</v>
      </c>
      <c r="K314">
        <v>2</v>
      </c>
      <c r="L314">
        <v>16</v>
      </c>
      <c r="M314">
        <v>7</v>
      </c>
      <c r="P314">
        <v>62</v>
      </c>
      <c r="Q314">
        <v>8</v>
      </c>
      <c r="S314">
        <v>71</v>
      </c>
      <c r="T314">
        <v>4</v>
      </c>
      <c r="U314">
        <v>10</v>
      </c>
      <c r="V314">
        <v>43</v>
      </c>
      <c r="W314">
        <v>147</v>
      </c>
      <c r="Y314">
        <v>6</v>
      </c>
      <c r="AL314">
        <f t="shared" si="123"/>
        <v>2.6666666666666665</v>
      </c>
      <c r="AN314">
        <f t="shared" si="124"/>
        <v>1.1666666666666667</v>
      </c>
      <c r="AP314">
        <f t="shared" si="125"/>
        <v>0</v>
      </c>
      <c r="AQ314">
        <f t="shared" si="126"/>
        <v>0</v>
      </c>
      <c r="AS314">
        <f t="shared" si="127"/>
        <v>10.333333333333334</v>
      </c>
      <c r="AT314">
        <f t="shared" si="128"/>
        <v>1.3333333333333333</v>
      </c>
      <c r="AU314">
        <f t="shared" si="129"/>
        <v>0</v>
      </c>
      <c r="AV314">
        <f t="shared" si="130"/>
        <v>11.833333333333334</v>
      </c>
      <c r="AW314">
        <f t="shared" si="131"/>
        <v>0.66666666666666663</v>
      </c>
      <c r="AX314">
        <f t="shared" si="132"/>
        <v>1.6666666666666667</v>
      </c>
      <c r="AY314">
        <f t="shared" si="133"/>
        <v>7.166666666666667</v>
      </c>
      <c r="AZ314">
        <f t="shared" si="101"/>
        <v>24.5</v>
      </c>
      <c r="BA314">
        <f t="shared" si="146"/>
        <v>0</v>
      </c>
      <c r="BB314">
        <f t="shared" si="134"/>
        <v>1</v>
      </c>
      <c r="BC314">
        <f t="shared" si="135"/>
        <v>0</v>
      </c>
      <c r="BD314">
        <f t="shared" si="136"/>
        <v>0</v>
      </c>
      <c r="BE314">
        <f t="shared" si="137"/>
        <v>0</v>
      </c>
      <c r="BF314">
        <f t="shared" si="138"/>
        <v>0</v>
      </c>
      <c r="BG314">
        <f t="shared" si="139"/>
        <v>0</v>
      </c>
      <c r="BH314">
        <f t="shared" si="140"/>
        <v>0</v>
      </c>
      <c r="BI314">
        <f t="shared" si="141"/>
        <v>0</v>
      </c>
      <c r="BJ314">
        <f t="shared" si="142"/>
        <v>0</v>
      </c>
      <c r="BK314">
        <f t="shared" si="143"/>
        <v>0</v>
      </c>
      <c r="BL314">
        <f t="shared" si="144"/>
        <v>0</v>
      </c>
      <c r="BM314">
        <f t="shared" si="145"/>
        <v>0</v>
      </c>
    </row>
    <row r="315" spans="1:65" x14ac:dyDescent="0.25">
      <c r="A315">
        <v>14</v>
      </c>
      <c r="B315">
        <v>1</v>
      </c>
      <c r="C315" t="s">
        <v>64</v>
      </c>
      <c r="D315" t="s">
        <v>61</v>
      </c>
      <c r="E315" s="11">
        <v>41106</v>
      </c>
      <c r="F315" s="16" t="s">
        <v>65</v>
      </c>
      <c r="G315" s="17">
        <v>41109</v>
      </c>
      <c r="H315" s="15"/>
      <c r="I315" s="12">
        <v>7</v>
      </c>
      <c r="J315">
        <v>0</v>
      </c>
      <c r="K315">
        <v>1</v>
      </c>
      <c r="M315">
        <v>45</v>
      </c>
      <c r="P315">
        <v>5</v>
      </c>
      <c r="Q315">
        <v>8</v>
      </c>
      <c r="R315">
        <v>8</v>
      </c>
      <c r="S315">
        <v>44</v>
      </c>
      <c r="T315">
        <v>24</v>
      </c>
      <c r="U315">
        <v>33</v>
      </c>
      <c r="V315">
        <v>296</v>
      </c>
      <c r="W315">
        <v>4</v>
      </c>
      <c r="Y315">
        <v>21</v>
      </c>
      <c r="AL315">
        <f t="shared" si="123"/>
        <v>0</v>
      </c>
      <c r="AN315">
        <f t="shared" si="124"/>
        <v>3.75</v>
      </c>
      <c r="AP315">
        <f t="shared" si="125"/>
        <v>0</v>
      </c>
      <c r="AQ315">
        <f t="shared" si="126"/>
        <v>0</v>
      </c>
      <c r="AS315">
        <f t="shared" si="127"/>
        <v>0.41666666666666669</v>
      </c>
      <c r="AT315">
        <f t="shared" si="128"/>
        <v>0.66666666666666663</v>
      </c>
      <c r="AU315">
        <f t="shared" si="129"/>
        <v>0.66666666666666663</v>
      </c>
      <c r="AV315">
        <f t="shared" si="130"/>
        <v>3.6666666666666665</v>
      </c>
      <c r="AW315">
        <f t="shared" si="131"/>
        <v>2</v>
      </c>
      <c r="AX315">
        <f t="shared" si="132"/>
        <v>2.75</v>
      </c>
      <c r="AY315">
        <f t="shared" si="133"/>
        <v>24.666666666666668</v>
      </c>
      <c r="AZ315">
        <f t="shared" si="101"/>
        <v>0.33333333333333331</v>
      </c>
      <c r="BA315">
        <f t="shared" si="146"/>
        <v>0</v>
      </c>
      <c r="BB315">
        <f t="shared" si="134"/>
        <v>1.75</v>
      </c>
      <c r="BC315">
        <f t="shared" si="135"/>
        <v>0</v>
      </c>
      <c r="BD315">
        <f t="shared" si="136"/>
        <v>0</v>
      </c>
      <c r="BE315">
        <f t="shared" si="137"/>
        <v>0</v>
      </c>
      <c r="BF315">
        <f t="shared" si="138"/>
        <v>0</v>
      </c>
      <c r="BG315">
        <f t="shared" si="139"/>
        <v>0</v>
      </c>
      <c r="BH315">
        <f t="shared" si="140"/>
        <v>0</v>
      </c>
      <c r="BI315">
        <f t="shared" si="141"/>
        <v>0</v>
      </c>
      <c r="BJ315">
        <f t="shared" si="142"/>
        <v>0</v>
      </c>
      <c r="BK315">
        <f t="shared" si="143"/>
        <v>0</v>
      </c>
      <c r="BL315">
        <f t="shared" si="144"/>
        <v>0</v>
      </c>
      <c r="BM315">
        <f t="shared" si="145"/>
        <v>0</v>
      </c>
    </row>
    <row r="316" spans="1:65" x14ac:dyDescent="0.25">
      <c r="A316">
        <v>15</v>
      </c>
      <c r="B316">
        <v>9</v>
      </c>
      <c r="C316" t="s">
        <v>60</v>
      </c>
      <c r="D316" t="s">
        <v>63</v>
      </c>
      <c r="E316" s="11">
        <v>41106</v>
      </c>
      <c r="F316" s="16" t="s">
        <v>70</v>
      </c>
      <c r="G316" s="17">
        <v>41107</v>
      </c>
      <c r="H316" s="11"/>
      <c r="I316" s="12">
        <v>7</v>
      </c>
      <c r="J316">
        <v>1</v>
      </c>
      <c r="K316">
        <v>2</v>
      </c>
      <c r="S316">
        <v>127</v>
      </c>
      <c r="T316">
        <v>1</v>
      </c>
      <c r="U316">
        <v>78</v>
      </c>
      <c r="V316">
        <v>257</v>
      </c>
      <c r="AL316">
        <f t="shared" si="123"/>
        <v>0</v>
      </c>
      <c r="AN316">
        <f t="shared" si="124"/>
        <v>0</v>
      </c>
      <c r="AP316">
        <f t="shared" si="125"/>
        <v>0</v>
      </c>
      <c r="AQ316">
        <f t="shared" si="126"/>
        <v>0</v>
      </c>
      <c r="AS316">
        <f t="shared" si="127"/>
        <v>0</v>
      </c>
      <c r="AT316">
        <f t="shared" si="128"/>
        <v>0</v>
      </c>
      <c r="AU316">
        <f t="shared" si="129"/>
        <v>0</v>
      </c>
      <c r="AV316">
        <f t="shared" si="130"/>
        <v>21.166666666666668</v>
      </c>
      <c r="AW316">
        <f t="shared" si="131"/>
        <v>0.16666666666666666</v>
      </c>
      <c r="AX316">
        <f t="shared" si="132"/>
        <v>13</v>
      </c>
      <c r="AY316">
        <f t="shared" si="133"/>
        <v>42.833333333333336</v>
      </c>
      <c r="AZ316">
        <f t="shared" si="101"/>
        <v>0</v>
      </c>
      <c r="BA316">
        <f t="shared" si="146"/>
        <v>0</v>
      </c>
      <c r="BB316">
        <f t="shared" si="134"/>
        <v>0</v>
      </c>
      <c r="BC316">
        <f t="shared" si="135"/>
        <v>0</v>
      </c>
      <c r="BD316">
        <f t="shared" si="136"/>
        <v>0</v>
      </c>
      <c r="BE316">
        <f t="shared" si="137"/>
        <v>0</v>
      </c>
      <c r="BF316">
        <f t="shared" si="138"/>
        <v>0</v>
      </c>
      <c r="BG316">
        <f t="shared" si="139"/>
        <v>0</v>
      </c>
      <c r="BH316">
        <f t="shared" si="140"/>
        <v>0</v>
      </c>
      <c r="BI316">
        <f t="shared" si="141"/>
        <v>0</v>
      </c>
      <c r="BJ316">
        <f t="shared" si="142"/>
        <v>0</v>
      </c>
      <c r="BK316">
        <f t="shared" si="143"/>
        <v>0</v>
      </c>
      <c r="BL316">
        <f t="shared" si="144"/>
        <v>0</v>
      </c>
      <c r="BM316">
        <f t="shared" si="145"/>
        <v>0</v>
      </c>
    </row>
    <row r="317" spans="1:65" x14ac:dyDescent="0.25">
      <c r="A317">
        <v>16</v>
      </c>
      <c r="B317">
        <v>7</v>
      </c>
      <c r="C317" t="s">
        <v>68</v>
      </c>
      <c r="D317" t="s">
        <v>63</v>
      </c>
      <c r="E317" s="11">
        <v>41106</v>
      </c>
      <c r="F317" s="16" t="s">
        <v>65</v>
      </c>
      <c r="G317" s="17">
        <v>199</v>
      </c>
      <c r="H317" s="15"/>
      <c r="I317" s="12">
        <v>7</v>
      </c>
      <c r="J317">
        <v>1</v>
      </c>
      <c r="K317">
        <v>2</v>
      </c>
      <c r="M317">
        <v>21</v>
      </c>
      <c r="P317">
        <v>172</v>
      </c>
      <c r="Q317">
        <v>199</v>
      </c>
      <c r="S317">
        <v>49</v>
      </c>
      <c r="T317">
        <v>30</v>
      </c>
      <c r="U317">
        <v>30</v>
      </c>
      <c r="V317">
        <v>71</v>
      </c>
      <c r="W317">
        <v>5</v>
      </c>
      <c r="Y317">
        <v>11</v>
      </c>
      <c r="AF317">
        <v>4</v>
      </c>
      <c r="AL317">
        <f t="shared" si="123"/>
        <v>0</v>
      </c>
      <c r="AN317">
        <f t="shared" si="124"/>
        <v>3.5</v>
      </c>
      <c r="AP317">
        <f t="shared" si="125"/>
        <v>0</v>
      </c>
      <c r="AQ317">
        <f t="shared" si="126"/>
        <v>0</v>
      </c>
      <c r="AS317">
        <f t="shared" si="127"/>
        <v>28.666666666666668</v>
      </c>
      <c r="AT317">
        <f t="shared" si="128"/>
        <v>33.166666666666664</v>
      </c>
      <c r="AU317">
        <f t="shared" si="129"/>
        <v>0</v>
      </c>
      <c r="AV317">
        <f t="shared" si="130"/>
        <v>8.1666666666666661</v>
      </c>
      <c r="AW317">
        <f t="shared" si="131"/>
        <v>5</v>
      </c>
      <c r="AX317">
        <f t="shared" si="132"/>
        <v>5</v>
      </c>
      <c r="AY317">
        <f t="shared" si="133"/>
        <v>11.833333333333334</v>
      </c>
      <c r="AZ317">
        <f t="shared" si="101"/>
        <v>0.83333333333333337</v>
      </c>
      <c r="BA317">
        <f t="shared" si="146"/>
        <v>0</v>
      </c>
      <c r="BB317">
        <f t="shared" si="134"/>
        <v>1.8333333333333333</v>
      </c>
      <c r="BC317">
        <f t="shared" si="135"/>
        <v>0</v>
      </c>
      <c r="BD317">
        <f t="shared" si="136"/>
        <v>0</v>
      </c>
      <c r="BE317">
        <f t="shared" si="137"/>
        <v>0</v>
      </c>
      <c r="BF317">
        <f t="shared" si="138"/>
        <v>0</v>
      </c>
      <c r="BG317">
        <f t="shared" si="139"/>
        <v>0</v>
      </c>
      <c r="BH317">
        <f t="shared" si="140"/>
        <v>0</v>
      </c>
      <c r="BI317">
        <f t="shared" si="141"/>
        <v>0.66666666666666663</v>
      </c>
      <c r="BJ317">
        <f t="shared" si="142"/>
        <v>0</v>
      </c>
      <c r="BK317">
        <f t="shared" si="143"/>
        <v>0</v>
      </c>
      <c r="BL317">
        <f t="shared" si="144"/>
        <v>0</v>
      </c>
      <c r="BM317">
        <f t="shared" si="145"/>
        <v>0</v>
      </c>
    </row>
    <row r="318" spans="1:65" x14ac:dyDescent="0.25">
      <c r="A318">
        <v>17</v>
      </c>
      <c r="B318">
        <v>1</v>
      </c>
      <c r="C318" t="s">
        <v>64</v>
      </c>
      <c r="D318" t="s">
        <v>61</v>
      </c>
      <c r="E318" s="11">
        <v>41106</v>
      </c>
      <c r="F318" s="16" t="s">
        <v>70</v>
      </c>
      <c r="G318" s="17">
        <v>41108</v>
      </c>
      <c r="H318" s="11"/>
      <c r="I318" s="12">
        <v>7</v>
      </c>
      <c r="J318">
        <v>2</v>
      </c>
      <c r="K318">
        <v>4</v>
      </c>
      <c r="M318">
        <v>64</v>
      </c>
      <c r="P318">
        <v>8</v>
      </c>
      <c r="Q318">
        <v>164</v>
      </c>
      <c r="R318">
        <v>24</v>
      </c>
      <c r="S318">
        <v>65</v>
      </c>
      <c r="T318">
        <v>4</v>
      </c>
      <c r="U318">
        <v>45</v>
      </c>
      <c r="V318">
        <v>169</v>
      </c>
      <c r="W318">
        <v>6</v>
      </c>
      <c r="AL318">
        <f t="shared" si="123"/>
        <v>0</v>
      </c>
      <c r="AN318">
        <f t="shared" si="124"/>
        <v>21.333333333333332</v>
      </c>
      <c r="AP318">
        <f t="shared" si="125"/>
        <v>0</v>
      </c>
      <c r="AQ318">
        <f t="shared" si="126"/>
        <v>0</v>
      </c>
      <c r="AS318">
        <f t="shared" si="127"/>
        <v>2.6666666666666665</v>
      </c>
      <c r="AT318">
        <f t="shared" si="128"/>
        <v>54.666666666666664</v>
      </c>
      <c r="AU318">
        <f t="shared" si="129"/>
        <v>8</v>
      </c>
      <c r="AV318">
        <f t="shared" si="130"/>
        <v>21.666666666666668</v>
      </c>
      <c r="AW318">
        <f t="shared" si="131"/>
        <v>1.3333333333333333</v>
      </c>
      <c r="AX318">
        <f t="shared" si="132"/>
        <v>15</v>
      </c>
      <c r="AY318">
        <f t="shared" si="133"/>
        <v>56.333333333333336</v>
      </c>
      <c r="AZ318">
        <f t="shared" si="101"/>
        <v>2</v>
      </c>
      <c r="BA318">
        <f t="shared" si="146"/>
        <v>0</v>
      </c>
      <c r="BB318">
        <f t="shared" si="134"/>
        <v>0</v>
      </c>
      <c r="BC318">
        <f t="shared" si="135"/>
        <v>0</v>
      </c>
      <c r="BD318">
        <f t="shared" si="136"/>
        <v>0</v>
      </c>
      <c r="BE318">
        <f t="shared" si="137"/>
        <v>0</v>
      </c>
      <c r="BF318">
        <f t="shared" si="138"/>
        <v>0</v>
      </c>
      <c r="BG318">
        <f t="shared" si="139"/>
        <v>0</v>
      </c>
      <c r="BH318">
        <f t="shared" si="140"/>
        <v>0</v>
      </c>
      <c r="BI318">
        <f t="shared" si="141"/>
        <v>0</v>
      </c>
      <c r="BJ318">
        <f t="shared" si="142"/>
        <v>0</v>
      </c>
      <c r="BK318">
        <f t="shared" si="143"/>
        <v>0</v>
      </c>
      <c r="BL318">
        <f t="shared" si="144"/>
        <v>0</v>
      </c>
      <c r="BM318">
        <f t="shared" si="145"/>
        <v>0</v>
      </c>
    </row>
    <row r="319" spans="1:65" x14ac:dyDescent="0.25">
      <c r="A319">
        <v>18</v>
      </c>
      <c r="B319">
        <v>6</v>
      </c>
      <c r="C319" t="s">
        <v>64</v>
      </c>
      <c r="D319" t="s">
        <v>63</v>
      </c>
      <c r="E319" s="11">
        <v>41106</v>
      </c>
      <c r="F319" s="16" t="s">
        <v>65</v>
      </c>
      <c r="G319" s="17">
        <v>41107</v>
      </c>
      <c r="H319" s="15"/>
      <c r="I319" s="12">
        <v>7</v>
      </c>
      <c r="J319">
        <v>1</v>
      </c>
      <c r="K319">
        <v>2</v>
      </c>
      <c r="L319">
        <v>22</v>
      </c>
      <c r="M319">
        <v>14</v>
      </c>
      <c r="P319">
        <v>87</v>
      </c>
      <c r="Q319">
        <v>53</v>
      </c>
      <c r="R319">
        <v>15</v>
      </c>
      <c r="S319">
        <v>112</v>
      </c>
      <c r="T319">
        <v>23</v>
      </c>
      <c r="U319">
        <v>7</v>
      </c>
      <c r="V319">
        <v>10</v>
      </c>
      <c r="W319">
        <v>257</v>
      </c>
      <c r="Y319">
        <v>6</v>
      </c>
      <c r="AF319">
        <v>14</v>
      </c>
      <c r="AL319">
        <f t="shared" si="123"/>
        <v>3.6666666666666665</v>
      </c>
      <c r="AN319">
        <f t="shared" si="124"/>
        <v>2.3333333333333335</v>
      </c>
      <c r="AP319">
        <f t="shared" si="125"/>
        <v>0</v>
      </c>
      <c r="AQ319">
        <f t="shared" si="126"/>
        <v>0</v>
      </c>
      <c r="AS319">
        <f t="shared" si="127"/>
        <v>14.5</v>
      </c>
      <c r="AT319">
        <f t="shared" si="128"/>
        <v>8.8333333333333339</v>
      </c>
      <c r="AU319">
        <f t="shared" si="129"/>
        <v>2.5</v>
      </c>
      <c r="AV319">
        <f t="shared" si="130"/>
        <v>18.666666666666668</v>
      </c>
      <c r="AW319">
        <f t="shared" si="131"/>
        <v>3.8333333333333335</v>
      </c>
      <c r="AX319">
        <f t="shared" si="132"/>
        <v>1.1666666666666667</v>
      </c>
      <c r="AY319">
        <f t="shared" si="133"/>
        <v>1.6666666666666667</v>
      </c>
      <c r="AZ319">
        <f t="shared" si="101"/>
        <v>42.833333333333336</v>
      </c>
      <c r="BA319">
        <f t="shared" si="146"/>
        <v>0</v>
      </c>
      <c r="BB319">
        <f t="shared" si="134"/>
        <v>1</v>
      </c>
      <c r="BC319">
        <f t="shared" si="135"/>
        <v>0</v>
      </c>
      <c r="BD319">
        <f t="shared" si="136"/>
        <v>0</v>
      </c>
      <c r="BE319">
        <f t="shared" si="137"/>
        <v>0</v>
      </c>
      <c r="BF319">
        <f t="shared" si="138"/>
        <v>0</v>
      </c>
      <c r="BG319">
        <f t="shared" si="139"/>
        <v>0</v>
      </c>
      <c r="BH319">
        <f t="shared" si="140"/>
        <v>0</v>
      </c>
      <c r="BI319">
        <f t="shared" si="141"/>
        <v>2.3333333333333335</v>
      </c>
      <c r="BJ319">
        <f t="shared" si="142"/>
        <v>0</v>
      </c>
      <c r="BK319">
        <f t="shared" si="143"/>
        <v>0</v>
      </c>
      <c r="BL319">
        <f t="shared" si="144"/>
        <v>0</v>
      </c>
      <c r="BM319">
        <f t="shared" si="145"/>
        <v>0</v>
      </c>
    </row>
    <row r="320" spans="1:65" x14ac:dyDescent="0.25">
      <c r="A320">
        <v>19</v>
      </c>
      <c r="B320">
        <v>8</v>
      </c>
      <c r="C320" t="s">
        <v>62</v>
      </c>
      <c r="D320" t="s">
        <v>63</v>
      </c>
      <c r="E320" s="11">
        <v>41106</v>
      </c>
      <c r="F320" s="16" t="s">
        <v>69</v>
      </c>
      <c r="G320" s="17">
        <v>41107</v>
      </c>
      <c r="H320" s="11"/>
      <c r="I320" s="12">
        <v>7</v>
      </c>
      <c r="J320">
        <v>2</v>
      </c>
      <c r="K320">
        <v>4</v>
      </c>
      <c r="M320">
        <v>4</v>
      </c>
      <c r="Q320">
        <v>50</v>
      </c>
      <c r="S320">
        <v>165</v>
      </c>
      <c r="T320">
        <v>4</v>
      </c>
      <c r="U320">
        <v>3</v>
      </c>
      <c r="V320">
        <v>81</v>
      </c>
      <c r="W320">
        <v>12</v>
      </c>
      <c r="AL320">
        <f t="shared" si="123"/>
        <v>0</v>
      </c>
      <c r="AN320">
        <f t="shared" si="124"/>
        <v>1.3333333333333333</v>
      </c>
      <c r="AP320">
        <f t="shared" si="125"/>
        <v>0</v>
      </c>
      <c r="AQ320">
        <f t="shared" si="126"/>
        <v>0</v>
      </c>
      <c r="AS320">
        <f t="shared" si="127"/>
        <v>0</v>
      </c>
      <c r="AT320">
        <f t="shared" si="128"/>
        <v>16.666666666666668</v>
      </c>
      <c r="AU320">
        <f t="shared" si="129"/>
        <v>0</v>
      </c>
      <c r="AV320">
        <f t="shared" si="130"/>
        <v>55</v>
      </c>
      <c r="AW320">
        <f t="shared" si="131"/>
        <v>1.3333333333333333</v>
      </c>
      <c r="AX320">
        <f t="shared" si="132"/>
        <v>1</v>
      </c>
      <c r="AY320">
        <f t="shared" si="133"/>
        <v>27</v>
      </c>
      <c r="AZ320">
        <f t="shared" si="101"/>
        <v>4</v>
      </c>
      <c r="BA320">
        <f t="shared" si="146"/>
        <v>0</v>
      </c>
      <c r="BB320">
        <f t="shared" si="134"/>
        <v>0</v>
      </c>
      <c r="BC320">
        <f t="shared" si="135"/>
        <v>0</v>
      </c>
      <c r="BD320">
        <f t="shared" si="136"/>
        <v>0</v>
      </c>
      <c r="BE320">
        <f t="shared" si="137"/>
        <v>0</v>
      </c>
      <c r="BF320">
        <f t="shared" si="138"/>
        <v>0</v>
      </c>
      <c r="BG320">
        <f t="shared" si="139"/>
        <v>0</v>
      </c>
      <c r="BH320">
        <f t="shared" si="140"/>
        <v>0</v>
      </c>
      <c r="BI320">
        <f t="shared" si="141"/>
        <v>0</v>
      </c>
      <c r="BJ320">
        <f t="shared" si="142"/>
        <v>0</v>
      </c>
      <c r="BK320">
        <f t="shared" si="143"/>
        <v>0</v>
      </c>
      <c r="BL320">
        <f t="shared" si="144"/>
        <v>0</v>
      </c>
      <c r="BM320">
        <f t="shared" si="145"/>
        <v>0</v>
      </c>
    </row>
    <row r="321" spans="1:65" x14ac:dyDescent="0.25">
      <c r="A321">
        <v>20</v>
      </c>
      <c r="B321">
        <v>9</v>
      </c>
      <c r="C321" t="s">
        <v>60</v>
      </c>
      <c r="D321" t="s">
        <v>63</v>
      </c>
      <c r="E321" s="11">
        <v>41106</v>
      </c>
      <c r="F321" s="16" t="s">
        <v>70</v>
      </c>
      <c r="G321" s="17">
        <v>41110</v>
      </c>
      <c r="H321" s="15"/>
      <c r="I321" s="12">
        <v>7</v>
      </c>
      <c r="J321">
        <v>2</v>
      </c>
      <c r="K321">
        <v>4</v>
      </c>
      <c r="M321">
        <v>6</v>
      </c>
      <c r="Q321">
        <v>5</v>
      </c>
      <c r="S321">
        <v>10</v>
      </c>
      <c r="T321">
        <v>2</v>
      </c>
      <c r="U321">
        <v>54</v>
      </c>
      <c r="V321">
        <v>97</v>
      </c>
      <c r="AL321">
        <f t="shared" si="123"/>
        <v>0</v>
      </c>
      <c r="AN321">
        <f t="shared" si="124"/>
        <v>2</v>
      </c>
      <c r="AP321">
        <f t="shared" si="125"/>
        <v>0</v>
      </c>
      <c r="AQ321">
        <f t="shared" si="126"/>
        <v>0</v>
      </c>
      <c r="AS321">
        <f t="shared" si="127"/>
        <v>0</v>
      </c>
      <c r="AT321">
        <f t="shared" si="128"/>
        <v>1.6666666666666667</v>
      </c>
      <c r="AU321">
        <f t="shared" si="129"/>
        <v>0</v>
      </c>
      <c r="AV321">
        <f t="shared" si="130"/>
        <v>3.3333333333333335</v>
      </c>
      <c r="AW321">
        <f t="shared" si="131"/>
        <v>0.66666666666666663</v>
      </c>
      <c r="AX321">
        <f t="shared" si="132"/>
        <v>18</v>
      </c>
      <c r="AY321">
        <f t="shared" si="133"/>
        <v>32.333333333333336</v>
      </c>
      <c r="AZ321">
        <f t="shared" si="101"/>
        <v>0</v>
      </c>
      <c r="BA321">
        <f t="shared" si="146"/>
        <v>0</v>
      </c>
      <c r="BB321">
        <f t="shared" si="134"/>
        <v>0</v>
      </c>
      <c r="BC321">
        <f t="shared" si="135"/>
        <v>0</v>
      </c>
      <c r="BD321">
        <f t="shared" si="136"/>
        <v>0</v>
      </c>
      <c r="BE321">
        <f t="shared" si="137"/>
        <v>0</v>
      </c>
      <c r="BF321">
        <f t="shared" si="138"/>
        <v>0</v>
      </c>
      <c r="BG321">
        <f t="shared" si="139"/>
        <v>0</v>
      </c>
      <c r="BH321">
        <f t="shared" si="140"/>
        <v>0</v>
      </c>
      <c r="BI321">
        <f t="shared" si="141"/>
        <v>0</v>
      </c>
      <c r="BJ321">
        <f t="shared" si="142"/>
        <v>0</v>
      </c>
      <c r="BK321">
        <f t="shared" si="143"/>
        <v>0</v>
      </c>
      <c r="BL321">
        <f t="shared" si="144"/>
        <v>0</v>
      </c>
      <c r="BM321">
        <f t="shared" si="145"/>
        <v>0</v>
      </c>
    </row>
    <row r="322" spans="1:65" x14ac:dyDescent="0.25">
      <c r="A322">
        <v>21</v>
      </c>
      <c r="B322">
        <v>5</v>
      </c>
      <c r="C322" t="s">
        <v>67</v>
      </c>
      <c r="D322" t="s">
        <v>61</v>
      </c>
      <c r="E322" s="11">
        <v>41106</v>
      </c>
      <c r="F322" s="16" t="s">
        <v>69</v>
      </c>
      <c r="G322" s="17">
        <v>41107</v>
      </c>
      <c r="H322" s="11"/>
      <c r="I322" s="12">
        <v>7</v>
      </c>
      <c r="J322">
        <v>1</v>
      </c>
      <c r="K322">
        <v>2</v>
      </c>
      <c r="M322">
        <v>1</v>
      </c>
      <c r="Q322">
        <v>7</v>
      </c>
      <c r="R322">
        <v>1</v>
      </c>
      <c r="S322">
        <v>305</v>
      </c>
      <c r="T322">
        <v>16</v>
      </c>
      <c r="U322">
        <v>8</v>
      </c>
      <c r="V322">
        <v>74</v>
      </c>
      <c r="W322">
        <v>1</v>
      </c>
      <c r="AL322">
        <f t="shared" si="123"/>
        <v>0</v>
      </c>
      <c r="AN322">
        <f t="shared" si="124"/>
        <v>0.16666666666666666</v>
      </c>
      <c r="AP322">
        <f t="shared" si="125"/>
        <v>0</v>
      </c>
      <c r="AQ322">
        <f t="shared" si="126"/>
        <v>0</v>
      </c>
      <c r="AS322">
        <f t="shared" si="127"/>
        <v>0</v>
      </c>
      <c r="AT322">
        <f t="shared" si="128"/>
        <v>1.1666666666666667</v>
      </c>
      <c r="AU322">
        <f t="shared" si="129"/>
        <v>0.16666666666666666</v>
      </c>
      <c r="AV322">
        <f t="shared" si="130"/>
        <v>50.833333333333336</v>
      </c>
      <c r="AW322">
        <f t="shared" si="131"/>
        <v>2.6666666666666665</v>
      </c>
      <c r="AX322">
        <f t="shared" si="132"/>
        <v>1.3333333333333333</v>
      </c>
      <c r="AY322">
        <f t="shared" si="133"/>
        <v>12.333333333333334</v>
      </c>
      <c r="AZ322">
        <f t="shared" si="101"/>
        <v>0.16666666666666666</v>
      </c>
      <c r="BA322">
        <f t="shared" si="146"/>
        <v>0</v>
      </c>
      <c r="BB322">
        <f t="shared" si="134"/>
        <v>0</v>
      </c>
      <c r="BC322">
        <f t="shared" si="135"/>
        <v>0</v>
      </c>
      <c r="BD322">
        <f t="shared" si="136"/>
        <v>0</v>
      </c>
      <c r="BE322">
        <f t="shared" si="137"/>
        <v>0</v>
      </c>
      <c r="BF322">
        <f t="shared" si="138"/>
        <v>0</v>
      </c>
      <c r="BG322">
        <f t="shared" si="139"/>
        <v>0</v>
      </c>
      <c r="BH322">
        <f t="shared" si="140"/>
        <v>0</v>
      </c>
      <c r="BI322">
        <f t="shared" si="141"/>
        <v>0</v>
      </c>
      <c r="BJ322">
        <f t="shared" si="142"/>
        <v>0</v>
      </c>
      <c r="BK322">
        <f t="shared" si="143"/>
        <v>0</v>
      </c>
      <c r="BL322">
        <f t="shared" si="144"/>
        <v>0</v>
      </c>
      <c r="BM322">
        <f t="shared" si="145"/>
        <v>0</v>
      </c>
    </row>
    <row r="323" spans="1:65" x14ac:dyDescent="0.25">
      <c r="A323">
        <v>22</v>
      </c>
      <c r="B323">
        <v>2</v>
      </c>
      <c r="C323" t="s">
        <v>68</v>
      </c>
      <c r="D323" t="s">
        <v>61</v>
      </c>
      <c r="E323" s="11">
        <v>41106</v>
      </c>
      <c r="F323" s="16" t="s">
        <v>65</v>
      </c>
      <c r="G323" s="17">
        <v>41109</v>
      </c>
      <c r="H323" s="15"/>
      <c r="I323" s="12">
        <v>7</v>
      </c>
      <c r="J323">
        <v>1</v>
      </c>
      <c r="K323">
        <v>2</v>
      </c>
      <c r="L323">
        <v>23</v>
      </c>
      <c r="M323">
        <v>69</v>
      </c>
      <c r="P323">
        <v>28</v>
      </c>
      <c r="Q323">
        <v>137</v>
      </c>
      <c r="R323">
        <v>31</v>
      </c>
      <c r="S323">
        <v>233</v>
      </c>
      <c r="T323">
        <v>16</v>
      </c>
      <c r="U323">
        <v>16</v>
      </c>
      <c r="V323">
        <v>29</v>
      </c>
      <c r="W323">
        <v>176</v>
      </c>
      <c r="Y323">
        <v>2</v>
      </c>
      <c r="AF323">
        <v>18</v>
      </c>
      <c r="AL323">
        <f t="shared" si="123"/>
        <v>3.8333333333333335</v>
      </c>
      <c r="AN323">
        <f t="shared" si="124"/>
        <v>11.5</v>
      </c>
      <c r="AP323">
        <f t="shared" si="125"/>
        <v>0</v>
      </c>
      <c r="AQ323">
        <f t="shared" si="126"/>
        <v>0</v>
      </c>
      <c r="AS323">
        <f t="shared" si="127"/>
        <v>4.666666666666667</v>
      </c>
      <c r="AT323">
        <f t="shared" si="128"/>
        <v>22.833333333333332</v>
      </c>
      <c r="AU323">
        <f t="shared" si="129"/>
        <v>5.166666666666667</v>
      </c>
      <c r="AV323">
        <f t="shared" si="130"/>
        <v>38.833333333333336</v>
      </c>
      <c r="AW323">
        <f t="shared" si="131"/>
        <v>2.6666666666666665</v>
      </c>
      <c r="AX323">
        <f t="shared" si="132"/>
        <v>2.6666666666666665</v>
      </c>
      <c r="AY323">
        <f t="shared" si="133"/>
        <v>4.833333333333333</v>
      </c>
      <c r="AZ323">
        <f t="shared" si="101"/>
        <v>29.333333333333332</v>
      </c>
      <c r="BA323">
        <f t="shared" si="146"/>
        <v>0</v>
      </c>
      <c r="BB323">
        <f t="shared" si="134"/>
        <v>0.33333333333333331</v>
      </c>
      <c r="BC323">
        <f t="shared" si="135"/>
        <v>0</v>
      </c>
      <c r="BD323">
        <f t="shared" si="136"/>
        <v>0</v>
      </c>
      <c r="BE323">
        <f t="shared" si="137"/>
        <v>0</v>
      </c>
      <c r="BF323">
        <f t="shared" si="138"/>
        <v>0</v>
      </c>
      <c r="BG323">
        <f t="shared" si="139"/>
        <v>0</v>
      </c>
      <c r="BH323">
        <f t="shared" si="140"/>
        <v>0</v>
      </c>
      <c r="BI323">
        <f t="shared" si="141"/>
        <v>3</v>
      </c>
      <c r="BJ323">
        <f t="shared" si="142"/>
        <v>0</v>
      </c>
      <c r="BK323">
        <f t="shared" si="143"/>
        <v>0</v>
      </c>
      <c r="BL323">
        <f t="shared" si="144"/>
        <v>0</v>
      </c>
      <c r="BM323">
        <f t="shared" si="145"/>
        <v>0</v>
      </c>
    </row>
    <row r="324" spans="1:65" x14ac:dyDescent="0.25">
      <c r="A324">
        <v>23</v>
      </c>
      <c r="B324">
        <v>10</v>
      </c>
      <c r="C324" t="s">
        <v>67</v>
      </c>
      <c r="D324" t="s">
        <v>63</v>
      </c>
      <c r="E324" s="11">
        <v>41106</v>
      </c>
      <c r="F324" s="16" t="s">
        <v>69</v>
      </c>
      <c r="G324" s="17">
        <v>41107</v>
      </c>
      <c r="H324" s="11"/>
      <c r="I324" s="12">
        <v>7</v>
      </c>
      <c r="J324">
        <v>2</v>
      </c>
      <c r="K324">
        <v>4</v>
      </c>
      <c r="Q324">
        <v>4</v>
      </c>
      <c r="S324">
        <v>60</v>
      </c>
      <c r="T324">
        <v>18</v>
      </c>
      <c r="U324">
        <v>3</v>
      </c>
      <c r="V324">
        <v>45</v>
      </c>
      <c r="AL324">
        <f t="shared" si="123"/>
        <v>0</v>
      </c>
      <c r="AN324">
        <f t="shared" si="124"/>
        <v>0</v>
      </c>
      <c r="AP324">
        <f t="shared" si="125"/>
        <v>0</v>
      </c>
      <c r="AQ324">
        <f t="shared" si="126"/>
        <v>0</v>
      </c>
      <c r="AS324">
        <f t="shared" si="127"/>
        <v>0</v>
      </c>
      <c r="AT324">
        <f t="shared" si="128"/>
        <v>1.3333333333333333</v>
      </c>
      <c r="AU324">
        <f t="shared" si="129"/>
        <v>0</v>
      </c>
      <c r="AV324">
        <f t="shared" si="130"/>
        <v>20</v>
      </c>
      <c r="AW324">
        <f t="shared" si="131"/>
        <v>6</v>
      </c>
      <c r="AX324">
        <f t="shared" si="132"/>
        <v>1</v>
      </c>
      <c r="AY324">
        <f t="shared" si="133"/>
        <v>15</v>
      </c>
      <c r="AZ324">
        <f t="shared" si="101"/>
        <v>0</v>
      </c>
      <c r="BA324">
        <f t="shared" si="146"/>
        <v>0</v>
      </c>
      <c r="BB324">
        <f t="shared" si="134"/>
        <v>0</v>
      </c>
      <c r="BC324">
        <f t="shared" si="135"/>
        <v>0</v>
      </c>
      <c r="BD324">
        <f t="shared" si="136"/>
        <v>0</v>
      </c>
      <c r="BE324">
        <f t="shared" si="137"/>
        <v>0</v>
      </c>
      <c r="BF324">
        <f t="shared" si="138"/>
        <v>0</v>
      </c>
      <c r="BG324">
        <f t="shared" si="139"/>
        <v>0</v>
      </c>
      <c r="BH324">
        <f t="shared" si="140"/>
        <v>0</v>
      </c>
      <c r="BI324">
        <f t="shared" si="141"/>
        <v>0</v>
      </c>
      <c r="BJ324">
        <f t="shared" si="142"/>
        <v>0</v>
      </c>
      <c r="BK324">
        <f t="shared" si="143"/>
        <v>0</v>
      </c>
      <c r="BL324">
        <f t="shared" si="144"/>
        <v>0</v>
      </c>
      <c r="BM324">
        <f t="shared" si="145"/>
        <v>0</v>
      </c>
    </row>
    <row r="325" spans="1:65" x14ac:dyDescent="0.25">
      <c r="A325">
        <v>24</v>
      </c>
      <c r="B325">
        <v>5</v>
      </c>
      <c r="C325" t="s">
        <v>67</v>
      </c>
      <c r="D325" t="s">
        <v>61</v>
      </c>
      <c r="E325" s="11">
        <v>41106</v>
      </c>
      <c r="F325" s="16" t="s">
        <v>70</v>
      </c>
      <c r="G325" s="17">
        <v>41107</v>
      </c>
      <c r="H325" s="15"/>
      <c r="I325" s="12">
        <v>7</v>
      </c>
      <c r="J325">
        <v>2</v>
      </c>
      <c r="K325">
        <v>4</v>
      </c>
      <c r="M325">
        <v>1</v>
      </c>
      <c r="Q325">
        <v>9</v>
      </c>
      <c r="S325">
        <v>15</v>
      </c>
      <c r="T325">
        <v>1</v>
      </c>
      <c r="U325">
        <v>7</v>
      </c>
      <c r="V325">
        <v>70</v>
      </c>
      <c r="W325">
        <v>1</v>
      </c>
      <c r="AL325">
        <f t="shared" si="123"/>
        <v>0</v>
      </c>
      <c r="AN325">
        <f t="shared" si="124"/>
        <v>0.33333333333333331</v>
      </c>
      <c r="AP325">
        <f t="shared" si="125"/>
        <v>0</v>
      </c>
      <c r="AQ325">
        <f t="shared" si="126"/>
        <v>0</v>
      </c>
      <c r="AS325">
        <f t="shared" si="127"/>
        <v>0</v>
      </c>
      <c r="AT325">
        <f t="shared" si="128"/>
        <v>3</v>
      </c>
      <c r="AU325">
        <f t="shared" si="129"/>
        <v>0</v>
      </c>
      <c r="AV325">
        <f t="shared" si="130"/>
        <v>5</v>
      </c>
      <c r="AW325">
        <f t="shared" si="131"/>
        <v>0.33333333333333331</v>
      </c>
      <c r="AX325">
        <f t="shared" si="132"/>
        <v>2.3333333333333335</v>
      </c>
      <c r="AY325">
        <f t="shared" si="133"/>
        <v>23.333333333333332</v>
      </c>
      <c r="AZ325">
        <f t="shared" si="101"/>
        <v>0.33333333333333331</v>
      </c>
      <c r="BA325">
        <f t="shared" si="146"/>
        <v>0</v>
      </c>
      <c r="BB325">
        <f t="shared" si="134"/>
        <v>0</v>
      </c>
      <c r="BC325">
        <f t="shared" si="135"/>
        <v>0</v>
      </c>
      <c r="BD325">
        <f t="shared" si="136"/>
        <v>0</v>
      </c>
      <c r="BE325">
        <f t="shared" si="137"/>
        <v>0</v>
      </c>
      <c r="BF325">
        <f t="shared" si="138"/>
        <v>0</v>
      </c>
      <c r="BG325">
        <f t="shared" si="139"/>
        <v>0</v>
      </c>
      <c r="BH325">
        <f t="shared" si="140"/>
        <v>0</v>
      </c>
      <c r="BI325">
        <f t="shared" si="141"/>
        <v>0</v>
      </c>
      <c r="BJ325">
        <f t="shared" si="142"/>
        <v>0</v>
      </c>
      <c r="BK325">
        <f t="shared" si="143"/>
        <v>0</v>
      </c>
      <c r="BL325">
        <f t="shared" si="144"/>
        <v>0</v>
      </c>
      <c r="BM325">
        <f t="shared" si="145"/>
        <v>0</v>
      </c>
    </row>
    <row r="326" spans="1:65" x14ac:dyDescent="0.25">
      <c r="A326">
        <v>25</v>
      </c>
      <c r="B326">
        <v>9</v>
      </c>
      <c r="C326" t="s">
        <v>60</v>
      </c>
      <c r="D326" t="s">
        <v>63</v>
      </c>
      <c r="E326" s="11">
        <v>41106</v>
      </c>
      <c r="F326" s="16" t="s">
        <v>69</v>
      </c>
      <c r="G326" s="17">
        <v>41107</v>
      </c>
      <c r="H326" s="11"/>
      <c r="I326" s="12">
        <v>7</v>
      </c>
      <c r="J326">
        <v>2</v>
      </c>
      <c r="K326">
        <v>4</v>
      </c>
      <c r="Q326">
        <v>5</v>
      </c>
      <c r="S326">
        <v>120</v>
      </c>
      <c r="T326">
        <v>12</v>
      </c>
      <c r="U326">
        <v>10</v>
      </c>
      <c r="V326">
        <v>71</v>
      </c>
      <c r="AB326">
        <v>1</v>
      </c>
      <c r="AL326">
        <f t="shared" si="123"/>
        <v>0</v>
      </c>
      <c r="AN326">
        <f t="shared" si="124"/>
        <v>0</v>
      </c>
      <c r="AP326">
        <f t="shared" si="125"/>
        <v>0</v>
      </c>
      <c r="AQ326">
        <f t="shared" si="126"/>
        <v>0</v>
      </c>
      <c r="AS326">
        <f t="shared" si="127"/>
        <v>0</v>
      </c>
      <c r="AT326">
        <f t="shared" si="128"/>
        <v>1.6666666666666667</v>
      </c>
      <c r="AU326">
        <f t="shared" si="129"/>
        <v>0</v>
      </c>
      <c r="AV326">
        <f t="shared" si="130"/>
        <v>40</v>
      </c>
      <c r="AW326">
        <f t="shared" si="131"/>
        <v>4</v>
      </c>
      <c r="AX326">
        <f t="shared" si="132"/>
        <v>3.3333333333333335</v>
      </c>
      <c r="AY326">
        <f t="shared" si="133"/>
        <v>23.666666666666668</v>
      </c>
      <c r="AZ326">
        <f t="shared" si="101"/>
        <v>0</v>
      </c>
      <c r="BA326">
        <f t="shared" si="146"/>
        <v>0</v>
      </c>
      <c r="BB326">
        <f t="shared" si="134"/>
        <v>0</v>
      </c>
      <c r="BC326">
        <f t="shared" si="135"/>
        <v>0</v>
      </c>
      <c r="BD326">
        <f t="shared" si="136"/>
        <v>0</v>
      </c>
      <c r="BE326">
        <f t="shared" si="137"/>
        <v>0.33333333333333331</v>
      </c>
      <c r="BF326">
        <f t="shared" si="138"/>
        <v>0</v>
      </c>
      <c r="BG326">
        <f t="shared" si="139"/>
        <v>0</v>
      </c>
      <c r="BH326">
        <f t="shared" si="140"/>
        <v>0</v>
      </c>
      <c r="BI326">
        <f t="shared" si="141"/>
        <v>0</v>
      </c>
      <c r="BJ326">
        <f t="shared" si="142"/>
        <v>0</v>
      </c>
      <c r="BK326">
        <f t="shared" si="143"/>
        <v>0</v>
      </c>
      <c r="BL326">
        <f t="shared" si="144"/>
        <v>0</v>
      </c>
      <c r="BM326">
        <f t="shared" si="145"/>
        <v>0</v>
      </c>
    </row>
    <row r="327" spans="1:65" x14ac:dyDescent="0.25">
      <c r="A327">
        <v>26</v>
      </c>
      <c r="B327">
        <v>3</v>
      </c>
      <c r="C327" t="s">
        <v>62</v>
      </c>
      <c r="D327" t="s">
        <v>61</v>
      </c>
      <c r="E327" s="11">
        <v>41106</v>
      </c>
      <c r="F327" s="16" t="s">
        <v>69</v>
      </c>
      <c r="G327" s="17">
        <v>41107</v>
      </c>
      <c r="H327" s="15"/>
      <c r="I327" s="12">
        <v>7</v>
      </c>
      <c r="J327">
        <v>1</v>
      </c>
      <c r="K327">
        <v>2</v>
      </c>
      <c r="M327">
        <v>9</v>
      </c>
      <c r="Q327">
        <v>8</v>
      </c>
      <c r="S327">
        <v>216</v>
      </c>
      <c r="T327">
        <v>109</v>
      </c>
      <c r="U327">
        <v>14</v>
      </c>
      <c r="V327">
        <v>79</v>
      </c>
      <c r="AB327">
        <v>2</v>
      </c>
      <c r="AL327">
        <f t="shared" si="123"/>
        <v>0</v>
      </c>
      <c r="AN327">
        <f t="shared" si="124"/>
        <v>1.5</v>
      </c>
      <c r="AP327">
        <f t="shared" si="125"/>
        <v>0</v>
      </c>
      <c r="AQ327">
        <f t="shared" si="126"/>
        <v>0</v>
      </c>
      <c r="AS327">
        <f t="shared" si="127"/>
        <v>0</v>
      </c>
      <c r="AT327">
        <f t="shared" si="128"/>
        <v>1.3333333333333333</v>
      </c>
      <c r="AU327">
        <f t="shared" si="129"/>
        <v>0</v>
      </c>
      <c r="AV327">
        <f t="shared" si="130"/>
        <v>36</v>
      </c>
      <c r="AW327">
        <f t="shared" si="131"/>
        <v>18.166666666666668</v>
      </c>
      <c r="AX327">
        <f t="shared" si="132"/>
        <v>2.3333333333333335</v>
      </c>
      <c r="AY327">
        <f t="shared" si="133"/>
        <v>13.166666666666666</v>
      </c>
      <c r="AZ327">
        <f t="shared" si="101"/>
        <v>0</v>
      </c>
      <c r="BA327">
        <f t="shared" si="146"/>
        <v>0</v>
      </c>
      <c r="BB327">
        <f t="shared" si="134"/>
        <v>0</v>
      </c>
      <c r="BC327">
        <f t="shared" si="135"/>
        <v>0</v>
      </c>
      <c r="BD327">
        <f t="shared" si="136"/>
        <v>0</v>
      </c>
      <c r="BE327">
        <f t="shared" si="137"/>
        <v>0.33333333333333331</v>
      </c>
      <c r="BF327">
        <f t="shared" si="138"/>
        <v>0</v>
      </c>
      <c r="BG327">
        <f t="shared" si="139"/>
        <v>0</v>
      </c>
      <c r="BH327">
        <f t="shared" si="140"/>
        <v>0</v>
      </c>
      <c r="BI327">
        <f t="shared" si="141"/>
        <v>0</v>
      </c>
      <c r="BJ327">
        <f t="shared" si="142"/>
        <v>0</v>
      </c>
      <c r="BK327">
        <f t="shared" si="143"/>
        <v>0</v>
      </c>
      <c r="BL327">
        <f t="shared" si="144"/>
        <v>0</v>
      </c>
      <c r="BM327">
        <f t="shared" si="145"/>
        <v>0</v>
      </c>
    </row>
    <row r="328" spans="1:65" x14ac:dyDescent="0.25">
      <c r="A328">
        <v>27</v>
      </c>
      <c r="B328">
        <v>7</v>
      </c>
      <c r="C328" t="s">
        <v>68</v>
      </c>
      <c r="D328" t="s">
        <v>63</v>
      </c>
      <c r="E328" s="11">
        <v>41106</v>
      </c>
      <c r="F328" s="16" t="s">
        <v>65</v>
      </c>
      <c r="G328" s="17">
        <v>41107</v>
      </c>
      <c r="H328" s="11"/>
      <c r="I328" s="12">
        <v>7</v>
      </c>
      <c r="J328">
        <v>1</v>
      </c>
      <c r="K328">
        <v>2</v>
      </c>
      <c r="L328">
        <v>20</v>
      </c>
      <c r="M328">
        <v>30</v>
      </c>
      <c r="P328">
        <v>81</v>
      </c>
      <c r="Q328">
        <v>463</v>
      </c>
      <c r="R328">
        <v>14</v>
      </c>
      <c r="S328">
        <v>83</v>
      </c>
      <c r="T328">
        <v>49</v>
      </c>
      <c r="U328">
        <v>47</v>
      </c>
      <c r="V328">
        <v>172</v>
      </c>
      <c r="W328">
        <v>72</v>
      </c>
      <c r="Y328">
        <v>14</v>
      </c>
      <c r="AF328">
        <v>10</v>
      </c>
      <c r="AL328">
        <f t="shared" si="123"/>
        <v>3.3333333333333335</v>
      </c>
      <c r="AN328">
        <f t="shared" si="124"/>
        <v>5</v>
      </c>
      <c r="AP328">
        <f t="shared" si="125"/>
        <v>0</v>
      </c>
      <c r="AQ328">
        <f t="shared" si="126"/>
        <v>0</v>
      </c>
      <c r="AS328">
        <f t="shared" si="127"/>
        <v>13.5</v>
      </c>
      <c r="AT328">
        <f t="shared" si="128"/>
        <v>77.166666666666671</v>
      </c>
      <c r="AU328">
        <f t="shared" si="129"/>
        <v>2.3333333333333335</v>
      </c>
      <c r="AV328">
        <f t="shared" si="130"/>
        <v>13.833333333333334</v>
      </c>
      <c r="AW328">
        <f t="shared" si="131"/>
        <v>8.1666666666666661</v>
      </c>
      <c r="AX328">
        <f t="shared" si="132"/>
        <v>7.833333333333333</v>
      </c>
      <c r="AY328">
        <f t="shared" si="133"/>
        <v>28.666666666666668</v>
      </c>
      <c r="AZ328">
        <f t="shared" si="101"/>
        <v>12</v>
      </c>
      <c r="BA328">
        <f t="shared" si="146"/>
        <v>0</v>
      </c>
      <c r="BB328">
        <f t="shared" si="134"/>
        <v>2.3333333333333335</v>
      </c>
      <c r="BC328">
        <f t="shared" si="135"/>
        <v>0</v>
      </c>
      <c r="BD328">
        <f t="shared" si="136"/>
        <v>0</v>
      </c>
      <c r="BE328">
        <f t="shared" si="137"/>
        <v>0</v>
      </c>
      <c r="BF328">
        <f t="shared" si="138"/>
        <v>0</v>
      </c>
      <c r="BG328">
        <f t="shared" si="139"/>
        <v>0</v>
      </c>
      <c r="BH328">
        <f t="shared" si="140"/>
        <v>0</v>
      </c>
      <c r="BI328">
        <f t="shared" si="141"/>
        <v>1.6666666666666667</v>
      </c>
      <c r="BJ328">
        <f t="shared" si="142"/>
        <v>0</v>
      </c>
      <c r="BK328">
        <f t="shared" si="143"/>
        <v>0</v>
      </c>
      <c r="BL328">
        <f t="shared" si="144"/>
        <v>0</v>
      </c>
      <c r="BM328">
        <f t="shared" si="145"/>
        <v>0</v>
      </c>
    </row>
    <row r="329" spans="1:65" x14ac:dyDescent="0.25">
      <c r="A329">
        <v>28</v>
      </c>
      <c r="B329">
        <v>10</v>
      </c>
      <c r="C329" t="s">
        <v>67</v>
      </c>
      <c r="D329" t="s">
        <v>63</v>
      </c>
      <c r="E329" s="11">
        <v>41106</v>
      </c>
      <c r="F329" s="16" t="s">
        <v>69</v>
      </c>
      <c r="G329" s="17">
        <v>41107</v>
      </c>
      <c r="H329" s="15"/>
      <c r="I329" s="12">
        <v>7</v>
      </c>
      <c r="J329">
        <v>2</v>
      </c>
      <c r="K329">
        <v>4</v>
      </c>
      <c r="M329">
        <v>1</v>
      </c>
      <c r="P329">
        <v>2</v>
      </c>
      <c r="S329">
        <v>36</v>
      </c>
      <c r="T329">
        <v>12</v>
      </c>
      <c r="U329">
        <v>2</v>
      </c>
      <c r="V329">
        <v>178</v>
      </c>
      <c r="AL329">
        <f t="shared" si="123"/>
        <v>0</v>
      </c>
      <c r="AN329">
        <f t="shared" si="124"/>
        <v>0.33333333333333331</v>
      </c>
      <c r="AP329">
        <f t="shared" si="125"/>
        <v>0</v>
      </c>
      <c r="AQ329">
        <f t="shared" si="126"/>
        <v>0</v>
      </c>
      <c r="AS329">
        <f t="shared" si="127"/>
        <v>0.66666666666666663</v>
      </c>
      <c r="AT329">
        <f t="shared" si="128"/>
        <v>0</v>
      </c>
      <c r="AU329">
        <f t="shared" si="129"/>
        <v>0</v>
      </c>
      <c r="AV329">
        <f t="shared" si="130"/>
        <v>12</v>
      </c>
      <c r="AW329">
        <f t="shared" si="131"/>
        <v>4</v>
      </c>
      <c r="AX329">
        <f t="shared" si="132"/>
        <v>0.66666666666666663</v>
      </c>
      <c r="AY329">
        <f t="shared" si="133"/>
        <v>59.333333333333336</v>
      </c>
      <c r="AZ329">
        <f t="shared" si="101"/>
        <v>0</v>
      </c>
      <c r="BA329">
        <f t="shared" si="146"/>
        <v>0</v>
      </c>
      <c r="BB329">
        <f t="shared" si="134"/>
        <v>0</v>
      </c>
      <c r="BC329">
        <f t="shared" si="135"/>
        <v>0</v>
      </c>
      <c r="BD329">
        <f t="shared" si="136"/>
        <v>0</v>
      </c>
      <c r="BE329">
        <f t="shared" si="137"/>
        <v>0</v>
      </c>
      <c r="BF329">
        <f t="shared" si="138"/>
        <v>0</v>
      </c>
      <c r="BG329">
        <f t="shared" si="139"/>
        <v>0</v>
      </c>
      <c r="BH329">
        <f t="shared" si="140"/>
        <v>0</v>
      </c>
      <c r="BI329">
        <f t="shared" si="141"/>
        <v>0</v>
      </c>
      <c r="BJ329">
        <f t="shared" si="142"/>
        <v>0</v>
      </c>
      <c r="BK329">
        <f t="shared" si="143"/>
        <v>0</v>
      </c>
      <c r="BL329">
        <f t="shared" si="144"/>
        <v>0</v>
      </c>
      <c r="BM329">
        <f t="shared" si="145"/>
        <v>0</v>
      </c>
    </row>
    <row r="330" spans="1:65" x14ac:dyDescent="0.25">
      <c r="A330">
        <v>29</v>
      </c>
      <c r="B330">
        <v>8</v>
      </c>
      <c r="C330" t="s">
        <v>62</v>
      </c>
      <c r="D330" t="s">
        <v>63</v>
      </c>
      <c r="E330" s="11">
        <v>41106</v>
      </c>
      <c r="F330" s="16" t="s">
        <v>65</v>
      </c>
      <c r="G330" s="17">
        <v>41107</v>
      </c>
      <c r="H330" s="11"/>
      <c r="I330" s="12">
        <v>7</v>
      </c>
      <c r="J330">
        <v>2</v>
      </c>
      <c r="K330">
        <v>4</v>
      </c>
      <c r="P330">
        <v>7</v>
      </c>
      <c r="Q330">
        <v>4</v>
      </c>
      <c r="S330">
        <v>145</v>
      </c>
      <c r="T330">
        <v>52</v>
      </c>
      <c r="V330">
        <v>34</v>
      </c>
      <c r="W330">
        <v>3</v>
      </c>
      <c r="Y330">
        <v>9</v>
      </c>
      <c r="AL330">
        <f t="shared" si="123"/>
        <v>0</v>
      </c>
      <c r="AN330">
        <f t="shared" si="124"/>
        <v>0</v>
      </c>
      <c r="AP330">
        <f t="shared" si="125"/>
        <v>0</v>
      </c>
      <c r="AQ330">
        <f t="shared" si="126"/>
        <v>0</v>
      </c>
      <c r="AS330">
        <f t="shared" si="127"/>
        <v>2.3333333333333335</v>
      </c>
      <c r="AT330">
        <f t="shared" si="128"/>
        <v>1.3333333333333333</v>
      </c>
      <c r="AU330">
        <f t="shared" si="129"/>
        <v>0</v>
      </c>
      <c r="AV330">
        <f t="shared" si="130"/>
        <v>48.333333333333336</v>
      </c>
      <c r="AW330">
        <f t="shared" si="131"/>
        <v>17.333333333333332</v>
      </c>
      <c r="AX330">
        <f t="shared" si="132"/>
        <v>0</v>
      </c>
      <c r="AY330">
        <f t="shared" si="133"/>
        <v>11.333333333333334</v>
      </c>
      <c r="AZ330">
        <f t="shared" si="101"/>
        <v>1</v>
      </c>
      <c r="BA330">
        <f t="shared" si="146"/>
        <v>0</v>
      </c>
      <c r="BB330">
        <f t="shared" si="134"/>
        <v>3</v>
      </c>
      <c r="BC330">
        <f t="shared" si="135"/>
        <v>0</v>
      </c>
      <c r="BD330">
        <f t="shared" si="136"/>
        <v>0</v>
      </c>
      <c r="BE330">
        <f t="shared" si="137"/>
        <v>0</v>
      </c>
      <c r="BF330">
        <f t="shared" si="138"/>
        <v>0</v>
      </c>
      <c r="BG330">
        <f t="shared" si="139"/>
        <v>0</v>
      </c>
      <c r="BH330">
        <f t="shared" si="140"/>
        <v>0</v>
      </c>
      <c r="BI330">
        <f t="shared" si="141"/>
        <v>0</v>
      </c>
      <c r="BJ330">
        <f t="shared" si="142"/>
        <v>0</v>
      </c>
      <c r="BK330">
        <f t="shared" si="143"/>
        <v>0</v>
      </c>
      <c r="BL330">
        <f t="shared" si="144"/>
        <v>0</v>
      </c>
      <c r="BM330">
        <f t="shared" si="145"/>
        <v>0</v>
      </c>
    </row>
    <row r="331" spans="1:65" x14ac:dyDescent="0.25">
      <c r="A331">
        <v>30</v>
      </c>
      <c r="B331">
        <v>6</v>
      </c>
      <c r="C331" t="s">
        <v>64</v>
      </c>
      <c r="D331" t="s">
        <v>63</v>
      </c>
      <c r="E331" s="11">
        <v>41106</v>
      </c>
      <c r="F331" s="16" t="s">
        <v>70</v>
      </c>
      <c r="G331" s="17">
        <v>41109</v>
      </c>
      <c r="H331" s="15"/>
      <c r="I331" s="12">
        <v>7</v>
      </c>
      <c r="J331">
        <v>2</v>
      </c>
      <c r="K331">
        <v>4</v>
      </c>
      <c r="M331">
        <v>55</v>
      </c>
      <c r="N331">
        <v>3</v>
      </c>
      <c r="P331">
        <v>70</v>
      </c>
      <c r="Q331">
        <v>23</v>
      </c>
      <c r="R331">
        <v>5</v>
      </c>
      <c r="S331">
        <v>12</v>
      </c>
      <c r="U331">
        <v>15</v>
      </c>
      <c r="V331">
        <v>142</v>
      </c>
      <c r="W331">
        <v>16</v>
      </c>
      <c r="AL331">
        <f t="shared" si="123"/>
        <v>0</v>
      </c>
      <c r="AN331">
        <f t="shared" si="124"/>
        <v>18.333333333333332</v>
      </c>
      <c r="AP331">
        <f t="shared" si="125"/>
        <v>1</v>
      </c>
      <c r="AQ331">
        <f t="shared" si="126"/>
        <v>0</v>
      </c>
      <c r="AS331">
        <f t="shared" si="127"/>
        <v>23.333333333333332</v>
      </c>
      <c r="AT331">
        <f t="shared" si="128"/>
        <v>7.666666666666667</v>
      </c>
      <c r="AU331">
        <f t="shared" si="129"/>
        <v>1.6666666666666667</v>
      </c>
      <c r="AV331">
        <f t="shared" si="130"/>
        <v>4</v>
      </c>
      <c r="AW331">
        <f t="shared" si="131"/>
        <v>0</v>
      </c>
      <c r="AX331">
        <f t="shared" si="132"/>
        <v>5</v>
      </c>
      <c r="AY331">
        <f t="shared" si="133"/>
        <v>47.333333333333336</v>
      </c>
      <c r="AZ331">
        <f t="shared" si="101"/>
        <v>5.333333333333333</v>
      </c>
      <c r="BA331">
        <f t="shared" si="146"/>
        <v>0</v>
      </c>
      <c r="BB331">
        <f t="shared" si="134"/>
        <v>0</v>
      </c>
      <c r="BC331">
        <f t="shared" si="135"/>
        <v>0</v>
      </c>
      <c r="BD331">
        <f t="shared" si="136"/>
        <v>0</v>
      </c>
      <c r="BE331">
        <f t="shared" si="137"/>
        <v>0</v>
      </c>
      <c r="BF331">
        <f t="shared" si="138"/>
        <v>0</v>
      </c>
      <c r="BG331">
        <f t="shared" si="139"/>
        <v>0</v>
      </c>
      <c r="BH331">
        <f t="shared" si="140"/>
        <v>0</v>
      </c>
      <c r="BI331">
        <f t="shared" si="141"/>
        <v>0</v>
      </c>
      <c r="BJ331">
        <f t="shared" si="142"/>
        <v>0</v>
      </c>
      <c r="BK331">
        <f t="shared" si="143"/>
        <v>0</v>
      </c>
      <c r="BL331">
        <f t="shared" si="144"/>
        <v>0</v>
      </c>
      <c r="BM331">
        <f t="shared" si="145"/>
        <v>0</v>
      </c>
    </row>
    <row r="332" spans="1:65" x14ac:dyDescent="0.25">
      <c r="A332">
        <v>31</v>
      </c>
      <c r="B332">
        <v>2</v>
      </c>
      <c r="C332" t="s">
        <v>68</v>
      </c>
      <c r="D332" t="s">
        <v>61</v>
      </c>
      <c r="E332" s="11">
        <v>41106</v>
      </c>
      <c r="F332" s="16" t="s">
        <v>70</v>
      </c>
      <c r="G332" s="17">
        <v>41108</v>
      </c>
      <c r="H332" s="11"/>
      <c r="I332" s="12">
        <v>7</v>
      </c>
      <c r="J332">
        <v>2</v>
      </c>
      <c r="K332">
        <v>4</v>
      </c>
      <c r="M332">
        <v>31</v>
      </c>
      <c r="P332">
        <v>42</v>
      </c>
      <c r="Q332">
        <v>438</v>
      </c>
      <c r="R332">
        <v>3</v>
      </c>
      <c r="S332">
        <v>22</v>
      </c>
      <c r="U332">
        <v>78</v>
      </c>
      <c r="V332">
        <v>404</v>
      </c>
      <c r="W332">
        <v>6</v>
      </c>
      <c r="AB332">
        <v>1</v>
      </c>
      <c r="AL332">
        <f t="shared" si="123"/>
        <v>0</v>
      </c>
      <c r="AN332">
        <f t="shared" si="124"/>
        <v>10.333333333333334</v>
      </c>
      <c r="AP332">
        <f t="shared" si="125"/>
        <v>0</v>
      </c>
      <c r="AQ332">
        <f t="shared" si="126"/>
        <v>0</v>
      </c>
      <c r="AS332">
        <f t="shared" si="127"/>
        <v>14</v>
      </c>
      <c r="AT332">
        <f t="shared" si="128"/>
        <v>146</v>
      </c>
      <c r="AU332">
        <f t="shared" si="129"/>
        <v>1</v>
      </c>
      <c r="AV332">
        <f t="shared" si="130"/>
        <v>7.333333333333333</v>
      </c>
      <c r="AW332">
        <f t="shared" si="131"/>
        <v>0</v>
      </c>
      <c r="AX332">
        <f t="shared" si="132"/>
        <v>26</v>
      </c>
      <c r="AY332">
        <f t="shared" si="133"/>
        <v>134.66666666666666</v>
      </c>
      <c r="AZ332">
        <f t="shared" si="101"/>
        <v>2</v>
      </c>
      <c r="BA332">
        <f t="shared" si="146"/>
        <v>0</v>
      </c>
      <c r="BB332">
        <f t="shared" si="134"/>
        <v>0</v>
      </c>
      <c r="BC332">
        <f t="shared" si="135"/>
        <v>0</v>
      </c>
      <c r="BD332">
        <f t="shared" si="136"/>
        <v>0</v>
      </c>
      <c r="BE332">
        <f t="shared" si="137"/>
        <v>0.33333333333333331</v>
      </c>
      <c r="BF332">
        <f t="shared" si="138"/>
        <v>0</v>
      </c>
      <c r="BG332">
        <f t="shared" si="139"/>
        <v>0</v>
      </c>
      <c r="BH332">
        <f t="shared" si="140"/>
        <v>0</v>
      </c>
      <c r="BI332">
        <f t="shared" si="141"/>
        <v>0</v>
      </c>
      <c r="BJ332">
        <f t="shared" si="142"/>
        <v>0</v>
      </c>
      <c r="BK332">
        <f t="shared" si="143"/>
        <v>0</v>
      </c>
      <c r="BL332">
        <f t="shared" si="144"/>
        <v>0</v>
      </c>
      <c r="BM332">
        <f t="shared" si="145"/>
        <v>0</v>
      </c>
    </row>
    <row r="333" spans="1:65" x14ac:dyDescent="0.25">
      <c r="A333">
        <v>32</v>
      </c>
      <c r="B333">
        <v>9</v>
      </c>
      <c r="C333" t="s">
        <v>60</v>
      </c>
      <c r="D333" t="s">
        <v>63</v>
      </c>
      <c r="E333" s="11">
        <v>41106</v>
      </c>
      <c r="F333" s="16" t="s">
        <v>65</v>
      </c>
      <c r="G333" s="17">
        <v>41110</v>
      </c>
      <c r="H333" s="15"/>
      <c r="I333" s="12">
        <v>7</v>
      </c>
      <c r="J333">
        <v>1</v>
      </c>
      <c r="K333">
        <v>2</v>
      </c>
      <c r="P333">
        <v>4</v>
      </c>
      <c r="Q333">
        <v>9</v>
      </c>
      <c r="S333">
        <v>335</v>
      </c>
      <c r="T333">
        <v>13</v>
      </c>
      <c r="U333">
        <v>16</v>
      </c>
      <c r="V333">
        <v>212</v>
      </c>
      <c r="Y333">
        <v>6</v>
      </c>
      <c r="AL333">
        <f t="shared" si="123"/>
        <v>0</v>
      </c>
      <c r="AN333">
        <f t="shared" si="124"/>
        <v>0</v>
      </c>
      <c r="AP333">
        <f t="shared" si="125"/>
        <v>0</v>
      </c>
      <c r="AQ333">
        <f t="shared" si="126"/>
        <v>0</v>
      </c>
      <c r="AS333">
        <f t="shared" si="127"/>
        <v>0.66666666666666663</v>
      </c>
      <c r="AT333">
        <f t="shared" si="128"/>
        <v>1.5</v>
      </c>
      <c r="AU333">
        <f t="shared" si="129"/>
        <v>0</v>
      </c>
      <c r="AV333">
        <f t="shared" si="130"/>
        <v>55.833333333333336</v>
      </c>
      <c r="AW333">
        <f t="shared" si="131"/>
        <v>2.1666666666666665</v>
      </c>
      <c r="AX333">
        <f t="shared" si="132"/>
        <v>2.6666666666666665</v>
      </c>
      <c r="AY333">
        <f t="shared" si="133"/>
        <v>35.333333333333336</v>
      </c>
      <c r="AZ333">
        <f t="shared" si="101"/>
        <v>0</v>
      </c>
      <c r="BA333">
        <f t="shared" si="146"/>
        <v>0</v>
      </c>
      <c r="BB333">
        <f t="shared" si="134"/>
        <v>1</v>
      </c>
      <c r="BC333">
        <f t="shared" si="135"/>
        <v>0</v>
      </c>
      <c r="BD333">
        <f t="shared" si="136"/>
        <v>0</v>
      </c>
      <c r="BE333">
        <f t="shared" si="137"/>
        <v>0</v>
      </c>
      <c r="BF333">
        <f t="shared" si="138"/>
        <v>0</v>
      </c>
      <c r="BG333">
        <f t="shared" si="139"/>
        <v>0</v>
      </c>
      <c r="BH333">
        <f t="shared" si="140"/>
        <v>0</v>
      </c>
      <c r="BI333">
        <f t="shared" si="141"/>
        <v>0</v>
      </c>
      <c r="BJ333">
        <f t="shared" si="142"/>
        <v>0</v>
      </c>
      <c r="BK333">
        <f t="shared" si="143"/>
        <v>0</v>
      </c>
      <c r="BL333">
        <f t="shared" si="144"/>
        <v>0</v>
      </c>
      <c r="BM333">
        <f t="shared" si="145"/>
        <v>0</v>
      </c>
    </row>
    <row r="334" spans="1:65" x14ac:dyDescent="0.25">
      <c r="A334">
        <v>33</v>
      </c>
      <c r="B334">
        <v>10</v>
      </c>
      <c r="C334" t="s">
        <v>67</v>
      </c>
      <c r="D334" t="s">
        <v>63</v>
      </c>
      <c r="E334" s="11">
        <v>41106</v>
      </c>
      <c r="F334" s="16" t="s">
        <v>69</v>
      </c>
      <c r="G334" s="17">
        <v>41107</v>
      </c>
      <c r="H334" s="11"/>
      <c r="I334" s="12">
        <v>7</v>
      </c>
      <c r="J334">
        <v>1</v>
      </c>
      <c r="K334">
        <v>2</v>
      </c>
      <c r="M334">
        <v>1</v>
      </c>
      <c r="Q334">
        <v>1</v>
      </c>
      <c r="S334">
        <v>234</v>
      </c>
      <c r="T334">
        <v>18</v>
      </c>
      <c r="U334">
        <v>4</v>
      </c>
      <c r="V334">
        <v>79</v>
      </c>
      <c r="AL334">
        <f t="shared" si="123"/>
        <v>0</v>
      </c>
      <c r="AN334">
        <f t="shared" si="124"/>
        <v>0.16666666666666666</v>
      </c>
      <c r="AP334">
        <f t="shared" si="125"/>
        <v>0</v>
      </c>
      <c r="AQ334">
        <f t="shared" si="126"/>
        <v>0</v>
      </c>
      <c r="AS334">
        <f t="shared" si="127"/>
        <v>0</v>
      </c>
      <c r="AT334">
        <f t="shared" si="128"/>
        <v>0.16666666666666666</v>
      </c>
      <c r="AU334">
        <f t="shared" si="129"/>
        <v>0</v>
      </c>
      <c r="AV334">
        <f t="shared" si="130"/>
        <v>39</v>
      </c>
      <c r="AW334">
        <f t="shared" si="131"/>
        <v>3</v>
      </c>
      <c r="AX334">
        <f t="shared" si="132"/>
        <v>0.66666666666666663</v>
      </c>
      <c r="AY334">
        <f t="shared" si="133"/>
        <v>13.166666666666666</v>
      </c>
      <c r="AZ334">
        <f t="shared" si="101"/>
        <v>0</v>
      </c>
      <c r="BA334">
        <f t="shared" si="146"/>
        <v>0</v>
      </c>
      <c r="BB334">
        <f t="shared" si="134"/>
        <v>0</v>
      </c>
      <c r="BC334">
        <f t="shared" si="135"/>
        <v>0</v>
      </c>
      <c r="BD334">
        <f t="shared" si="136"/>
        <v>0</v>
      </c>
      <c r="BE334">
        <f t="shared" si="137"/>
        <v>0</v>
      </c>
      <c r="BF334">
        <f t="shared" si="138"/>
        <v>0</v>
      </c>
      <c r="BG334">
        <f t="shared" si="139"/>
        <v>0</v>
      </c>
      <c r="BH334">
        <f t="shared" si="140"/>
        <v>0</v>
      </c>
      <c r="BI334">
        <f t="shared" si="141"/>
        <v>0</v>
      </c>
      <c r="BJ334">
        <f t="shared" si="142"/>
        <v>0</v>
      </c>
      <c r="BK334">
        <f t="shared" si="143"/>
        <v>0</v>
      </c>
      <c r="BL334">
        <f t="shared" si="144"/>
        <v>0</v>
      </c>
      <c r="BM334">
        <f t="shared" si="145"/>
        <v>0</v>
      </c>
    </row>
    <row r="335" spans="1:65" x14ac:dyDescent="0.25">
      <c r="A335">
        <v>34</v>
      </c>
      <c r="B335">
        <v>5</v>
      </c>
      <c r="C335" t="s">
        <v>67</v>
      </c>
      <c r="D335" t="s">
        <v>61</v>
      </c>
      <c r="E335" s="11">
        <v>41106</v>
      </c>
      <c r="F335" s="16" t="s">
        <v>69</v>
      </c>
      <c r="G335" s="17">
        <v>41107</v>
      </c>
      <c r="H335" s="15"/>
      <c r="I335" s="12">
        <v>7</v>
      </c>
      <c r="J335">
        <v>1</v>
      </c>
      <c r="K335">
        <v>2</v>
      </c>
      <c r="M335">
        <v>1</v>
      </c>
      <c r="Q335">
        <v>6</v>
      </c>
      <c r="S335">
        <v>77</v>
      </c>
      <c r="T335">
        <v>25</v>
      </c>
      <c r="U335">
        <v>2</v>
      </c>
      <c r="V335">
        <v>46</v>
      </c>
      <c r="AL335">
        <f t="shared" si="123"/>
        <v>0</v>
      </c>
      <c r="AN335">
        <f t="shared" si="124"/>
        <v>0.16666666666666666</v>
      </c>
      <c r="AP335">
        <f t="shared" si="125"/>
        <v>0</v>
      </c>
      <c r="AQ335">
        <f t="shared" si="126"/>
        <v>0</v>
      </c>
      <c r="AS335">
        <f t="shared" si="127"/>
        <v>0</v>
      </c>
      <c r="AT335">
        <f t="shared" si="128"/>
        <v>1</v>
      </c>
      <c r="AU335">
        <f t="shared" si="129"/>
        <v>0</v>
      </c>
      <c r="AV335">
        <f t="shared" si="130"/>
        <v>12.833333333333334</v>
      </c>
      <c r="AW335">
        <f t="shared" si="131"/>
        <v>4.166666666666667</v>
      </c>
      <c r="AX335">
        <f t="shared" si="132"/>
        <v>0.33333333333333331</v>
      </c>
      <c r="AY335">
        <f t="shared" si="133"/>
        <v>7.666666666666667</v>
      </c>
      <c r="AZ335">
        <f t="shared" si="101"/>
        <v>0</v>
      </c>
      <c r="BA335">
        <f t="shared" si="146"/>
        <v>0</v>
      </c>
      <c r="BB335">
        <f t="shared" si="134"/>
        <v>0</v>
      </c>
      <c r="BC335">
        <f t="shared" si="135"/>
        <v>0</v>
      </c>
      <c r="BD335">
        <f t="shared" si="136"/>
        <v>0</v>
      </c>
      <c r="BE335">
        <f t="shared" si="137"/>
        <v>0</v>
      </c>
      <c r="BF335">
        <f t="shared" si="138"/>
        <v>0</v>
      </c>
      <c r="BG335">
        <f t="shared" si="139"/>
        <v>0</v>
      </c>
      <c r="BH335">
        <f t="shared" si="140"/>
        <v>0</v>
      </c>
      <c r="BI335">
        <f t="shared" si="141"/>
        <v>0</v>
      </c>
      <c r="BJ335">
        <f t="shared" si="142"/>
        <v>0</v>
      </c>
      <c r="BK335">
        <f t="shared" si="143"/>
        <v>0</v>
      </c>
      <c r="BL335">
        <f t="shared" si="144"/>
        <v>0</v>
      </c>
      <c r="BM335">
        <f t="shared" si="145"/>
        <v>0</v>
      </c>
    </row>
    <row r="336" spans="1:65" x14ac:dyDescent="0.25">
      <c r="A336">
        <v>35</v>
      </c>
      <c r="B336">
        <v>10</v>
      </c>
      <c r="C336" t="s">
        <v>67</v>
      </c>
      <c r="D336" t="s">
        <v>63</v>
      </c>
      <c r="E336" s="11">
        <v>41106</v>
      </c>
      <c r="F336" s="16" t="s">
        <v>69</v>
      </c>
      <c r="G336" s="17">
        <v>41107</v>
      </c>
      <c r="H336" s="11"/>
      <c r="I336" s="12">
        <v>7</v>
      </c>
      <c r="J336">
        <v>1</v>
      </c>
      <c r="K336">
        <v>2</v>
      </c>
      <c r="Q336">
        <v>4</v>
      </c>
      <c r="S336">
        <v>245</v>
      </c>
      <c r="T336">
        <v>41</v>
      </c>
      <c r="U336">
        <v>17</v>
      </c>
      <c r="V336">
        <v>92</v>
      </c>
      <c r="AL336">
        <f t="shared" si="123"/>
        <v>0</v>
      </c>
      <c r="AN336">
        <f t="shared" si="124"/>
        <v>0</v>
      </c>
      <c r="AP336">
        <f t="shared" si="125"/>
        <v>0</v>
      </c>
      <c r="AQ336">
        <f t="shared" si="126"/>
        <v>0</v>
      </c>
      <c r="AS336">
        <f t="shared" si="127"/>
        <v>0</v>
      </c>
      <c r="AT336">
        <f t="shared" si="128"/>
        <v>0.66666666666666663</v>
      </c>
      <c r="AU336">
        <f t="shared" si="129"/>
        <v>0</v>
      </c>
      <c r="AV336">
        <f t="shared" si="130"/>
        <v>40.833333333333336</v>
      </c>
      <c r="AW336">
        <f t="shared" si="131"/>
        <v>6.833333333333333</v>
      </c>
      <c r="AX336">
        <f t="shared" si="132"/>
        <v>2.8333333333333335</v>
      </c>
      <c r="AY336">
        <f t="shared" si="133"/>
        <v>15.333333333333334</v>
      </c>
      <c r="AZ336">
        <f t="shared" si="101"/>
        <v>0</v>
      </c>
      <c r="BA336">
        <f t="shared" si="146"/>
        <v>0</v>
      </c>
      <c r="BB336">
        <f t="shared" si="134"/>
        <v>0</v>
      </c>
      <c r="BC336">
        <f t="shared" si="135"/>
        <v>0</v>
      </c>
      <c r="BD336">
        <f t="shared" si="136"/>
        <v>0</v>
      </c>
      <c r="BE336">
        <f t="shared" si="137"/>
        <v>0</v>
      </c>
      <c r="BF336">
        <f t="shared" si="138"/>
        <v>0</v>
      </c>
      <c r="BG336">
        <f t="shared" si="139"/>
        <v>0</v>
      </c>
      <c r="BH336">
        <f t="shared" si="140"/>
        <v>0</v>
      </c>
      <c r="BI336">
        <f t="shared" si="141"/>
        <v>0</v>
      </c>
      <c r="BJ336">
        <f t="shared" si="142"/>
        <v>0</v>
      </c>
      <c r="BK336">
        <f t="shared" si="143"/>
        <v>0</v>
      </c>
      <c r="BL336">
        <f t="shared" si="144"/>
        <v>0</v>
      </c>
      <c r="BM336">
        <f t="shared" si="145"/>
        <v>0</v>
      </c>
    </row>
    <row r="337" spans="1:65" x14ac:dyDescent="0.25">
      <c r="A337">
        <v>36</v>
      </c>
      <c r="B337">
        <v>8</v>
      </c>
      <c r="C337" t="s">
        <v>62</v>
      </c>
      <c r="D337" t="s">
        <v>63</v>
      </c>
      <c r="E337" s="11">
        <v>41106</v>
      </c>
      <c r="F337" s="16" t="s">
        <v>65</v>
      </c>
      <c r="G337" s="17">
        <v>41107</v>
      </c>
      <c r="H337" s="15"/>
      <c r="I337" s="12">
        <v>7</v>
      </c>
      <c r="J337">
        <v>0</v>
      </c>
      <c r="K337">
        <v>1</v>
      </c>
      <c r="M337">
        <v>9</v>
      </c>
      <c r="P337">
        <v>5</v>
      </c>
      <c r="S337">
        <v>312</v>
      </c>
      <c r="T337">
        <v>65</v>
      </c>
      <c r="V337">
        <v>204</v>
      </c>
      <c r="W337">
        <v>8</v>
      </c>
      <c r="AF337">
        <v>4</v>
      </c>
      <c r="AL337">
        <f t="shared" si="123"/>
        <v>0</v>
      </c>
      <c r="AN337">
        <f t="shared" si="124"/>
        <v>0.75</v>
      </c>
      <c r="AP337">
        <f t="shared" si="125"/>
        <v>0</v>
      </c>
      <c r="AQ337">
        <f t="shared" si="126"/>
        <v>0</v>
      </c>
      <c r="AS337">
        <f t="shared" si="127"/>
        <v>0.41666666666666669</v>
      </c>
      <c r="AT337">
        <f t="shared" si="128"/>
        <v>0</v>
      </c>
      <c r="AU337">
        <f t="shared" si="129"/>
        <v>0</v>
      </c>
      <c r="AV337">
        <f t="shared" si="130"/>
        <v>26</v>
      </c>
      <c r="AW337">
        <f t="shared" si="131"/>
        <v>5.416666666666667</v>
      </c>
      <c r="AX337">
        <f t="shared" si="132"/>
        <v>0</v>
      </c>
      <c r="AY337">
        <f t="shared" si="133"/>
        <v>17</v>
      </c>
      <c r="AZ337">
        <f t="shared" si="101"/>
        <v>0.66666666666666663</v>
      </c>
      <c r="BA337">
        <f t="shared" si="146"/>
        <v>0</v>
      </c>
      <c r="BB337">
        <f t="shared" si="134"/>
        <v>0</v>
      </c>
      <c r="BC337">
        <f t="shared" si="135"/>
        <v>0</v>
      </c>
      <c r="BD337">
        <f t="shared" si="136"/>
        <v>0</v>
      </c>
      <c r="BE337">
        <f t="shared" si="137"/>
        <v>0</v>
      </c>
      <c r="BF337">
        <f t="shared" si="138"/>
        <v>0</v>
      </c>
      <c r="BG337">
        <f t="shared" si="139"/>
        <v>0</v>
      </c>
      <c r="BH337">
        <f t="shared" si="140"/>
        <v>0</v>
      </c>
      <c r="BI337">
        <f t="shared" si="141"/>
        <v>0.33333333333333331</v>
      </c>
      <c r="BJ337">
        <f t="shared" si="142"/>
        <v>0</v>
      </c>
      <c r="BK337">
        <f t="shared" si="143"/>
        <v>0</v>
      </c>
      <c r="BL337">
        <f t="shared" si="144"/>
        <v>0</v>
      </c>
      <c r="BM337">
        <f t="shared" si="145"/>
        <v>0</v>
      </c>
    </row>
    <row r="338" spans="1:65" x14ac:dyDescent="0.25">
      <c r="A338">
        <v>37</v>
      </c>
      <c r="B338">
        <v>4</v>
      </c>
      <c r="C338" t="s">
        <v>60</v>
      </c>
      <c r="D338" t="s">
        <v>61</v>
      </c>
      <c r="E338" s="11">
        <v>41106</v>
      </c>
      <c r="F338" s="16" t="s">
        <v>70</v>
      </c>
      <c r="G338" s="17">
        <v>41107</v>
      </c>
      <c r="H338" s="11"/>
      <c r="I338" s="12">
        <v>7</v>
      </c>
      <c r="J338">
        <v>4</v>
      </c>
      <c r="K338">
        <v>16</v>
      </c>
      <c r="Q338">
        <v>4</v>
      </c>
      <c r="S338">
        <v>18</v>
      </c>
      <c r="T338">
        <v>3</v>
      </c>
      <c r="U338">
        <v>26</v>
      </c>
      <c r="V338">
        <v>11</v>
      </c>
      <c r="AB338">
        <v>2</v>
      </c>
      <c r="AL338">
        <f t="shared" si="123"/>
        <v>0</v>
      </c>
      <c r="AN338">
        <f t="shared" si="124"/>
        <v>0</v>
      </c>
      <c r="AP338">
        <f t="shared" si="125"/>
        <v>0</v>
      </c>
      <c r="AQ338">
        <f t="shared" si="126"/>
        <v>0</v>
      </c>
      <c r="AS338">
        <f t="shared" si="127"/>
        <v>0</v>
      </c>
      <c r="AT338">
        <f t="shared" si="128"/>
        <v>5.333333333333333</v>
      </c>
      <c r="AU338">
        <f t="shared" si="129"/>
        <v>0</v>
      </c>
      <c r="AV338">
        <f t="shared" si="130"/>
        <v>24</v>
      </c>
      <c r="AW338">
        <f t="shared" si="131"/>
        <v>4</v>
      </c>
      <c r="AX338">
        <f t="shared" si="132"/>
        <v>34.666666666666664</v>
      </c>
      <c r="AY338">
        <f t="shared" si="133"/>
        <v>14.666666666666666</v>
      </c>
      <c r="AZ338">
        <f t="shared" si="101"/>
        <v>0</v>
      </c>
      <c r="BA338">
        <f t="shared" si="146"/>
        <v>0</v>
      </c>
      <c r="BB338">
        <f t="shared" si="134"/>
        <v>0</v>
      </c>
      <c r="BC338">
        <f t="shared" si="135"/>
        <v>0</v>
      </c>
      <c r="BD338">
        <f t="shared" si="136"/>
        <v>0</v>
      </c>
      <c r="BE338">
        <f t="shared" si="137"/>
        <v>2.6666666666666665</v>
      </c>
      <c r="BF338">
        <f t="shared" si="138"/>
        <v>0</v>
      </c>
      <c r="BG338">
        <f t="shared" si="139"/>
        <v>0</v>
      </c>
      <c r="BH338">
        <f t="shared" si="140"/>
        <v>0</v>
      </c>
      <c r="BI338">
        <f t="shared" si="141"/>
        <v>0</v>
      </c>
      <c r="BJ338">
        <f t="shared" si="142"/>
        <v>0</v>
      </c>
      <c r="BK338">
        <f t="shared" si="143"/>
        <v>0</v>
      </c>
      <c r="BL338">
        <f t="shared" si="144"/>
        <v>0</v>
      </c>
      <c r="BM338">
        <f t="shared" si="145"/>
        <v>0</v>
      </c>
    </row>
    <row r="339" spans="1:65" x14ac:dyDescent="0.25">
      <c r="A339">
        <v>38</v>
      </c>
      <c r="B339">
        <v>1</v>
      </c>
      <c r="C339" t="s">
        <v>64</v>
      </c>
      <c r="D339" t="s">
        <v>61</v>
      </c>
      <c r="E339" s="11">
        <v>41106</v>
      </c>
      <c r="F339" s="16" t="s">
        <v>65</v>
      </c>
      <c r="G339" s="17">
        <v>41109</v>
      </c>
      <c r="H339" s="15"/>
      <c r="I339" s="12">
        <v>7</v>
      </c>
      <c r="J339">
        <v>1</v>
      </c>
      <c r="K339">
        <v>2</v>
      </c>
      <c r="M339">
        <v>53</v>
      </c>
      <c r="Q339">
        <v>4</v>
      </c>
      <c r="R339">
        <v>2</v>
      </c>
      <c r="S339">
        <v>63</v>
      </c>
      <c r="T339">
        <v>50</v>
      </c>
      <c r="U339">
        <v>25</v>
      </c>
      <c r="V339">
        <v>130</v>
      </c>
      <c r="W339">
        <v>20</v>
      </c>
      <c r="Y339">
        <v>11</v>
      </c>
      <c r="AL339">
        <f t="shared" si="123"/>
        <v>0</v>
      </c>
      <c r="AN339">
        <f t="shared" si="124"/>
        <v>8.8333333333333339</v>
      </c>
      <c r="AP339">
        <f t="shared" si="125"/>
        <v>0</v>
      </c>
      <c r="AQ339">
        <f t="shared" si="126"/>
        <v>0</v>
      </c>
      <c r="AS339">
        <f t="shared" si="127"/>
        <v>0</v>
      </c>
      <c r="AT339">
        <f t="shared" si="128"/>
        <v>0.66666666666666663</v>
      </c>
      <c r="AU339">
        <f t="shared" si="129"/>
        <v>0.33333333333333331</v>
      </c>
      <c r="AV339">
        <f t="shared" si="130"/>
        <v>10.5</v>
      </c>
      <c r="AW339">
        <f t="shared" si="131"/>
        <v>8.3333333333333339</v>
      </c>
      <c r="AX339">
        <f t="shared" si="132"/>
        <v>4.166666666666667</v>
      </c>
      <c r="AY339">
        <f t="shared" si="133"/>
        <v>21.666666666666668</v>
      </c>
      <c r="AZ339">
        <f t="shared" si="101"/>
        <v>3.3333333333333335</v>
      </c>
      <c r="BA339">
        <f t="shared" si="146"/>
        <v>0</v>
      </c>
      <c r="BB339">
        <f t="shared" si="134"/>
        <v>1.8333333333333333</v>
      </c>
      <c r="BC339">
        <f t="shared" si="135"/>
        <v>0</v>
      </c>
      <c r="BD339">
        <f t="shared" si="136"/>
        <v>0</v>
      </c>
      <c r="BE339">
        <f t="shared" si="137"/>
        <v>0</v>
      </c>
      <c r="BF339">
        <f t="shared" si="138"/>
        <v>0</v>
      </c>
      <c r="BG339">
        <f t="shared" si="139"/>
        <v>0</v>
      </c>
      <c r="BH339">
        <f t="shared" si="140"/>
        <v>0</v>
      </c>
      <c r="BI339">
        <f t="shared" si="141"/>
        <v>0</v>
      </c>
      <c r="BJ339">
        <f t="shared" si="142"/>
        <v>0</v>
      </c>
      <c r="BK339">
        <f t="shared" si="143"/>
        <v>0</v>
      </c>
      <c r="BL339">
        <f t="shared" si="144"/>
        <v>0</v>
      </c>
      <c r="BM339">
        <f t="shared" si="145"/>
        <v>0</v>
      </c>
    </row>
    <row r="340" spans="1:65" x14ac:dyDescent="0.25">
      <c r="A340">
        <v>39</v>
      </c>
      <c r="B340">
        <v>5</v>
      </c>
      <c r="C340" t="s">
        <v>67</v>
      </c>
      <c r="D340" t="s">
        <v>61</v>
      </c>
      <c r="E340" s="11">
        <v>41106</v>
      </c>
      <c r="F340" s="16" t="s">
        <v>69</v>
      </c>
      <c r="G340" s="17">
        <v>41108</v>
      </c>
      <c r="H340" s="11"/>
      <c r="I340" s="12">
        <v>7</v>
      </c>
      <c r="J340">
        <v>2</v>
      </c>
      <c r="K340">
        <v>4</v>
      </c>
      <c r="S340">
        <v>2</v>
      </c>
      <c r="T340">
        <v>17</v>
      </c>
      <c r="U340">
        <v>14</v>
      </c>
      <c r="V340">
        <v>36</v>
      </c>
      <c r="AB340">
        <v>1</v>
      </c>
      <c r="AL340">
        <f t="shared" si="123"/>
        <v>0</v>
      </c>
      <c r="AN340">
        <f t="shared" si="124"/>
        <v>0</v>
      </c>
      <c r="AP340">
        <f t="shared" si="125"/>
        <v>0</v>
      </c>
      <c r="AQ340">
        <f t="shared" si="126"/>
        <v>0</v>
      </c>
      <c r="AS340">
        <f t="shared" si="127"/>
        <v>0</v>
      </c>
      <c r="AT340">
        <f t="shared" si="128"/>
        <v>0</v>
      </c>
      <c r="AU340">
        <f t="shared" si="129"/>
        <v>0</v>
      </c>
      <c r="AV340">
        <f t="shared" si="130"/>
        <v>0.66666666666666663</v>
      </c>
      <c r="AW340">
        <f t="shared" si="131"/>
        <v>5.666666666666667</v>
      </c>
      <c r="AX340">
        <f t="shared" si="132"/>
        <v>4.666666666666667</v>
      </c>
      <c r="AY340">
        <f t="shared" si="133"/>
        <v>12</v>
      </c>
      <c r="AZ340">
        <f t="shared" si="101"/>
        <v>0</v>
      </c>
      <c r="BA340">
        <f t="shared" si="146"/>
        <v>0</v>
      </c>
      <c r="BB340">
        <f t="shared" si="134"/>
        <v>0</v>
      </c>
      <c r="BC340">
        <f t="shared" si="135"/>
        <v>0</v>
      </c>
      <c r="BD340">
        <f t="shared" si="136"/>
        <v>0</v>
      </c>
      <c r="BE340">
        <f t="shared" si="137"/>
        <v>0.33333333333333331</v>
      </c>
      <c r="BF340">
        <f t="shared" si="138"/>
        <v>0</v>
      </c>
      <c r="BG340">
        <f t="shared" si="139"/>
        <v>0</v>
      </c>
      <c r="BH340">
        <f t="shared" si="140"/>
        <v>0</v>
      </c>
      <c r="BI340">
        <f t="shared" si="141"/>
        <v>0</v>
      </c>
      <c r="BJ340">
        <f t="shared" si="142"/>
        <v>0</v>
      </c>
      <c r="BK340">
        <f t="shared" si="143"/>
        <v>0</v>
      </c>
      <c r="BL340">
        <f t="shared" si="144"/>
        <v>0</v>
      </c>
      <c r="BM340">
        <f t="shared" si="145"/>
        <v>0</v>
      </c>
    </row>
    <row r="341" spans="1:65" x14ac:dyDescent="0.25">
      <c r="A341">
        <v>40</v>
      </c>
      <c r="B341">
        <v>2</v>
      </c>
      <c r="C341" t="s">
        <v>68</v>
      </c>
      <c r="D341" t="s">
        <v>61</v>
      </c>
      <c r="E341" s="11">
        <v>41106</v>
      </c>
      <c r="F341" s="16" t="s">
        <v>65</v>
      </c>
      <c r="G341" s="17">
        <v>41109</v>
      </c>
      <c r="H341" s="15"/>
      <c r="I341" s="12">
        <v>7</v>
      </c>
      <c r="J341">
        <v>1</v>
      </c>
      <c r="K341">
        <v>2</v>
      </c>
      <c r="M341">
        <v>81</v>
      </c>
      <c r="P341">
        <v>3</v>
      </c>
      <c r="Q341">
        <v>139</v>
      </c>
      <c r="S341">
        <v>35</v>
      </c>
      <c r="T341">
        <v>54</v>
      </c>
      <c r="U341">
        <v>10</v>
      </c>
      <c r="V341">
        <v>161</v>
      </c>
      <c r="W341">
        <v>5</v>
      </c>
      <c r="Y341">
        <v>3</v>
      </c>
      <c r="AL341">
        <f t="shared" si="123"/>
        <v>0</v>
      </c>
      <c r="AN341">
        <f t="shared" si="124"/>
        <v>13.5</v>
      </c>
      <c r="AP341">
        <f t="shared" si="125"/>
        <v>0</v>
      </c>
      <c r="AQ341">
        <f t="shared" si="126"/>
        <v>0</v>
      </c>
      <c r="AS341">
        <f t="shared" si="127"/>
        <v>0.5</v>
      </c>
      <c r="AT341">
        <f t="shared" si="128"/>
        <v>23.166666666666668</v>
      </c>
      <c r="AU341">
        <f t="shared" si="129"/>
        <v>0</v>
      </c>
      <c r="AV341">
        <f t="shared" si="130"/>
        <v>5.833333333333333</v>
      </c>
      <c r="AW341">
        <f t="shared" si="131"/>
        <v>9</v>
      </c>
      <c r="AX341">
        <f t="shared" si="132"/>
        <v>1.6666666666666667</v>
      </c>
      <c r="AY341">
        <f t="shared" si="133"/>
        <v>26.833333333333332</v>
      </c>
      <c r="AZ341">
        <f t="shared" si="101"/>
        <v>0.83333333333333337</v>
      </c>
      <c r="BA341">
        <f t="shared" si="146"/>
        <v>0</v>
      </c>
      <c r="BB341">
        <f t="shared" si="134"/>
        <v>0.5</v>
      </c>
      <c r="BC341">
        <f t="shared" si="135"/>
        <v>0</v>
      </c>
      <c r="BD341">
        <f t="shared" si="136"/>
        <v>0</v>
      </c>
      <c r="BE341">
        <f t="shared" si="137"/>
        <v>0</v>
      </c>
      <c r="BF341">
        <f t="shared" si="138"/>
        <v>0</v>
      </c>
      <c r="BG341">
        <f t="shared" si="139"/>
        <v>0</v>
      </c>
      <c r="BH341">
        <f t="shared" si="140"/>
        <v>0</v>
      </c>
      <c r="BI341">
        <f t="shared" si="141"/>
        <v>0</v>
      </c>
      <c r="BJ341">
        <f t="shared" si="142"/>
        <v>0</v>
      </c>
      <c r="BK341">
        <f t="shared" si="143"/>
        <v>0</v>
      </c>
      <c r="BL341">
        <f t="shared" si="144"/>
        <v>0</v>
      </c>
      <c r="BM341">
        <f t="shared" si="145"/>
        <v>0</v>
      </c>
    </row>
    <row r="342" spans="1:65" x14ac:dyDescent="0.25">
      <c r="A342">
        <v>41</v>
      </c>
      <c r="B342">
        <v>6</v>
      </c>
      <c r="C342" t="s">
        <v>64</v>
      </c>
      <c r="D342" t="s">
        <v>63</v>
      </c>
      <c r="E342" s="11">
        <v>41106</v>
      </c>
      <c r="F342" s="16" t="s">
        <v>70</v>
      </c>
      <c r="G342" s="17">
        <v>41109</v>
      </c>
      <c r="H342" s="11"/>
      <c r="I342" s="12">
        <v>7</v>
      </c>
      <c r="J342">
        <v>3</v>
      </c>
      <c r="K342">
        <v>8</v>
      </c>
      <c r="M342">
        <v>66</v>
      </c>
      <c r="P342">
        <v>28</v>
      </c>
      <c r="Q342">
        <v>12</v>
      </c>
      <c r="R342">
        <v>23</v>
      </c>
      <c r="S342">
        <v>24</v>
      </c>
      <c r="U342">
        <v>8</v>
      </c>
      <c r="V342">
        <v>49</v>
      </c>
      <c r="W342">
        <v>27</v>
      </c>
      <c r="AL342">
        <f t="shared" si="123"/>
        <v>0</v>
      </c>
      <c r="AN342">
        <f t="shared" si="124"/>
        <v>44</v>
      </c>
      <c r="AP342">
        <f t="shared" si="125"/>
        <v>0</v>
      </c>
      <c r="AQ342">
        <f t="shared" si="126"/>
        <v>0</v>
      </c>
      <c r="AS342">
        <f t="shared" si="127"/>
        <v>18.666666666666668</v>
      </c>
      <c r="AT342">
        <f t="shared" si="128"/>
        <v>8</v>
      </c>
      <c r="AU342">
        <f t="shared" si="129"/>
        <v>15.333333333333334</v>
      </c>
      <c r="AV342">
        <f t="shared" si="130"/>
        <v>16</v>
      </c>
      <c r="AW342">
        <f t="shared" si="131"/>
        <v>0</v>
      </c>
      <c r="AX342">
        <f t="shared" si="132"/>
        <v>5.333333333333333</v>
      </c>
      <c r="AY342">
        <f t="shared" si="133"/>
        <v>32.666666666666664</v>
      </c>
      <c r="AZ342">
        <f t="shared" si="101"/>
        <v>18</v>
      </c>
      <c r="BA342">
        <f t="shared" si="146"/>
        <v>0</v>
      </c>
      <c r="BB342">
        <f t="shared" si="134"/>
        <v>0</v>
      </c>
      <c r="BC342">
        <f t="shared" si="135"/>
        <v>0</v>
      </c>
      <c r="BD342">
        <f t="shared" si="136"/>
        <v>0</v>
      </c>
      <c r="BE342">
        <f t="shared" si="137"/>
        <v>0</v>
      </c>
      <c r="BF342">
        <f t="shared" si="138"/>
        <v>0</v>
      </c>
      <c r="BG342">
        <f t="shared" si="139"/>
        <v>0</v>
      </c>
      <c r="BH342">
        <f t="shared" si="140"/>
        <v>0</v>
      </c>
      <c r="BI342">
        <f t="shared" si="141"/>
        <v>0</v>
      </c>
      <c r="BJ342">
        <f t="shared" si="142"/>
        <v>0</v>
      </c>
      <c r="BK342">
        <f t="shared" si="143"/>
        <v>0</v>
      </c>
      <c r="BL342">
        <f t="shared" si="144"/>
        <v>0</v>
      </c>
      <c r="BM342">
        <f t="shared" si="145"/>
        <v>0</v>
      </c>
    </row>
    <row r="343" spans="1:65" x14ac:dyDescent="0.25">
      <c r="A343">
        <v>42</v>
      </c>
      <c r="B343">
        <v>7</v>
      </c>
      <c r="C343" t="s">
        <v>68</v>
      </c>
      <c r="D343" t="s">
        <v>63</v>
      </c>
      <c r="E343" s="11">
        <v>41106</v>
      </c>
      <c r="F343" s="16" t="s">
        <v>65</v>
      </c>
      <c r="G343" s="17">
        <v>41107</v>
      </c>
      <c r="H343" s="15"/>
      <c r="I343" s="12">
        <v>7</v>
      </c>
      <c r="J343">
        <v>1</v>
      </c>
      <c r="K343">
        <v>2</v>
      </c>
      <c r="L343">
        <v>32</v>
      </c>
      <c r="M343">
        <v>17</v>
      </c>
      <c r="P343">
        <v>266</v>
      </c>
      <c r="Q343">
        <v>43</v>
      </c>
      <c r="S343">
        <v>49</v>
      </c>
      <c r="T343">
        <v>24</v>
      </c>
      <c r="U343">
        <v>21</v>
      </c>
      <c r="V343">
        <v>426</v>
      </c>
      <c r="W343">
        <v>50</v>
      </c>
      <c r="Y343">
        <v>4</v>
      </c>
      <c r="AF343">
        <v>6</v>
      </c>
      <c r="AL343">
        <f t="shared" si="123"/>
        <v>5.333333333333333</v>
      </c>
      <c r="AN343">
        <f t="shared" si="124"/>
        <v>2.8333333333333335</v>
      </c>
      <c r="AP343">
        <f t="shared" si="125"/>
        <v>0</v>
      </c>
      <c r="AQ343">
        <f t="shared" si="126"/>
        <v>0</v>
      </c>
      <c r="AS343">
        <f t="shared" si="127"/>
        <v>44.333333333333336</v>
      </c>
      <c r="AT343">
        <f t="shared" si="128"/>
        <v>7.166666666666667</v>
      </c>
      <c r="AU343">
        <f t="shared" si="129"/>
        <v>0</v>
      </c>
      <c r="AV343">
        <f t="shared" si="130"/>
        <v>8.1666666666666661</v>
      </c>
      <c r="AW343">
        <f t="shared" si="131"/>
        <v>4</v>
      </c>
      <c r="AX343">
        <f t="shared" si="132"/>
        <v>3.5</v>
      </c>
      <c r="AY343">
        <f t="shared" si="133"/>
        <v>71</v>
      </c>
      <c r="AZ343">
        <f t="shared" si="101"/>
        <v>8.3333333333333339</v>
      </c>
      <c r="BA343">
        <f t="shared" si="146"/>
        <v>0</v>
      </c>
      <c r="BB343">
        <f t="shared" si="134"/>
        <v>0.66666666666666663</v>
      </c>
      <c r="BC343">
        <f t="shared" si="135"/>
        <v>0</v>
      </c>
      <c r="BD343">
        <f t="shared" si="136"/>
        <v>0</v>
      </c>
      <c r="BE343">
        <f t="shared" si="137"/>
        <v>0</v>
      </c>
      <c r="BF343">
        <f t="shared" si="138"/>
        <v>0</v>
      </c>
      <c r="BG343">
        <f t="shared" si="139"/>
        <v>0</v>
      </c>
      <c r="BH343">
        <f t="shared" si="140"/>
        <v>0</v>
      </c>
      <c r="BI343">
        <f t="shared" si="141"/>
        <v>1</v>
      </c>
      <c r="BJ343">
        <f t="shared" si="142"/>
        <v>0</v>
      </c>
      <c r="BK343">
        <f t="shared" si="143"/>
        <v>0</v>
      </c>
      <c r="BL343">
        <f t="shared" si="144"/>
        <v>0</v>
      </c>
      <c r="BM343">
        <f t="shared" si="145"/>
        <v>0</v>
      </c>
    </row>
    <row r="344" spans="1:65" x14ac:dyDescent="0.25">
      <c r="A344">
        <v>43</v>
      </c>
      <c r="B344">
        <v>3</v>
      </c>
      <c r="C344" t="s">
        <v>62</v>
      </c>
      <c r="D344" t="s">
        <v>61</v>
      </c>
      <c r="E344" s="11">
        <v>41106</v>
      </c>
      <c r="F344" s="16" t="s">
        <v>65</v>
      </c>
      <c r="G344" s="17">
        <v>41109</v>
      </c>
      <c r="H344" s="11"/>
      <c r="I344" s="12">
        <v>7</v>
      </c>
      <c r="J344">
        <v>1</v>
      </c>
      <c r="K344">
        <v>2</v>
      </c>
      <c r="M344">
        <v>5</v>
      </c>
      <c r="P344">
        <v>3</v>
      </c>
      <c r="S344">
        <v>123</v>
      </c>
      <c r="T344">
        <v>70</v>
      </c>
      <c r="U344">
        <v>16</v>
      </c>
      <c r="V344">
        <v>44</v>
      </c>
      <c r="Y344">
        <v>3</v>
      </c>
      <c r="AL344">
        <f t="shared" si="123"/>
        <v>0</v>
      </c>
      <c r="AN344">
        <f t="shared" si="124"/>
        <v>0.83333333333333337</v>
      </c>
      <c r="AP344">
        <f t="shared" si="125"/>
        <v>0</v>
      </c>
      <c r="AQ344">
        <f t="shared" si="126"/>
        <v>0</v>
      </c>
      <c r="AS344">
        <f t="shared" si="127"/>
        <v>0.5</v>
      </c>
      <c r="AT344">
        <f t="shared" si="128"/>
        <v>0</v>
      </c>
      <c r="AU344">
        <f t="shared" si="129"/>
        <v>0</v>
      </c>
      <c r="AV344">
        <f t="shared" si="130"/>
        <v>20.5</v>
      </c>
      <c r="AW344">
        <f t="shared" si="131"/>
        <v>11.666666666666666</v>
      </c>
      <c r="AX344">
        <f t="shared" si="132"/>
        <v>2.6666666666666665</v>
      </c>
      <c r="AY344">
        <f t="shared" si="133"/>
        <v>7.333333333333333</v>
      </c>
      <c r="AZ344">
        <f t="shared" si="101"/>
        <v>0</v>
      </c>
      <c r="BA344">
        <f t="shared" si="146"/>
        <v>0</v>
      </c>
      <c r="BB344">
        <f t="shared" si="134"/>
        <v>0.5</v>
      </c>
      <c r="BC344">
        <f t="shared" si="135"/>
        <v>0</v>
      </c>
      <c r="BD344">
        <f t="shared" si="136"/>
        <v>0</v>
      </c>
      <c r="BE344">
        <f t="shared" si="137"/>
        <v>0</v>
      </c>
      <c r="BF344">
        <f t="shared" si="138"/>
        <v>0</v>
      </c>
      <c r="BG344">
        <f t="shared" si="139"/>
        <v>0</v>
      </c>
      <c r="BH344">
        <f t="shared" si="140"/>
        <v>0</v>
      </c>
      <c r="BI344">
        <f t="shared" si="141"/>
        <v>0</v>
      </c>
      <c r="BJ344">
        <f t="shared" si="142"/>
        <v>0</v>
      </c>
      <c r="BK344">
        <f t="shared" si="143"/>
        <v>0</v>
      </c>
      <c r="BL344">
        <f t="shared" si="144"/>
        <v>0</v>
      </c>
      <c r="BM344">
        <f t="shared" si="145"/>
        <v>0</v>
      </c>
    </row>
    <row r="345" spans="1:65" x14ac:dyDescent="0.25">
      <c r="A345">
        <v>44</v>
      </c>
      <c r="B345">
        <v>4</v>
      </c>
      <c r="C345" t="s">
        <v>60</v>
      </c>
      <c r="D345" t="s">
        <v>61</v>
      </c>
      <c r="E345" s="11">
        <v>41106</v>
      </c>
      <c r="F345" s="16" t="s">
        <v>70</v>
      </c>
      <c r="G345" s="17">
        <v>41109</v>
      </c>
      <c r="H345" s="15"/>
      <c r="I345" s="12">
        <v>7</v>
      </c>
      <c r="J345">
        <v>3</v>
      </c>
      <c r="K345">
        <v>8</v>
      </c>
      <c r="Q345">
        <v>6</v>
      </c>
      <c r="R345">
        <v>8</v>
      </c>
      <c r="S345">
        <v>40</v>
      </c>
      <c r="T345">
        <v>2</v>
      </c>
      <c r="U345">
        <v>127</v>
      </c>
      <c r="V345">
        <v>46</v>
      </c>
      <c r="AL345">
        <f t="shared" si="123"/>
        <v>0</v>
      </c>
      <c r="AN345">
        <f t="shared" si="124"/>
        <v>0</v>
      </c>
      <c r="AP345">
        <f t="shared" si="125"/>
        <v>0</v>
      </c>
      <c r="AQ345">
        <f t="shared" si="126"/>
        <v>0</v>
      </c>
      <c r="AS345">
        <f t="shared" si="127"/>
        <v>0</v>
      </c>
      <c r="AT345">
        <f t="shared" si="128"/>
        <v>4</v>
      </c>
      <c r="AU345">
        <f t="shared" si="129"/>
        <v>5.333333333333333</v>
      </c>
      <c r="AV345">
        <f t="shared" si="130"/>
        <v>26.666666666666668</v>
      </c>
      <c r="AW345">
        <f t="shared" si="131"/>
        <v>1.3333333333333333</v>
      </c>
      <c r="AX345">
        <f t="shared" si="132"/>
        <v>84.666666666666671</v>
      </c>
      <c r="AY345">
        <f t="shared" si="133"/>
        <v>30.666666666666668</v>
      </c>
      <c r="AZ345">
        <f t="shared" si="101"/>
        <v>0</v>
      </c>
      <c r="BA345">
        <f t="shared" si="146"/>
        <v>0</v>
      </c>
      <c r="BB345">
        <f t="shared" si="134"/>
        <v>0</v>
      </c>
      <c r="BC345">
        <f t="shared" si="135"/>
        <v>0</v>
      </c>
      <c r="BD345">
        <f t="shared" si="136"/>
        <v>0</v>
      </c>
      <c r="BE345">
        <f t="shared" si="137"/>
        <v>0</v>
      </c>
      <c r="BF345">
        <f t="shared" si="138"/>
        <v>0</v>
      </c>
      <c r="BG345">
        <f t="shared" si="139"/>
        <v>0</v>
      </c>
      <c r="BH345">
        <f t="shared" si="140"/>
        <v>0</v>
      </c>
      <c r="BI345">
        <f t="shared" si="141"/>
        <v>0</v>
      </c>
      <c r="BJ345">
        <f t="shared" si="142"/>
        <v>0</v>
      </c>
      <c r="BK345">
        <f t="shared" si="143"/>
        <v>0</v>
      </c>
      <c r="BL345">
        <f t="shared" si="144"/>
        <v>0</v>
      </c>
      <c r="BM345">
        <f t="shared" si="145"/>
        <v>0</v>
      </c>
    </row>
    <row r="346" spans="1:65" x14ac:dyDescent="0.25">
      <c r="A346">
        <v>45</v>
      </c>
      <c r="B346">
        <v>3</v>
      </c>
      <c r="C346" t="s">
        <v>62</v>
      </c>
      <c r="D346" t="s">
        <v>61</v>
      </c>
      <c r="E346" s="11">
        <v>41106</v>
      </c>
      <c r="F346" s="16" t="s">
        <v>65</v>
      </c>
      <c r="G346" s="17">
        <v>41109</v>
      </c>
      <c r="H346" s="11"/>
      <c r="I346" s="12">
        <v>7</v>
      </c>
      <c r="J346">
        <v>0</v>
      </c>
      <c r="K346">
        <v>1</v>
      </c>
      <c r="M346">
        <v>3</v>
      </c>
      <c r="P346">
        <v>3</v>
      </c>
      <c r="S346">
        <v>171</v>
      </c>
      <c r="T346">
        <v>222</v>
      </c>
      <c r="U346">
        <v>68</v>
      </c>
      <c r="V346">
        <v>395</v>
      </c>
      <c r="AL346">
        <f t="shared" si="123"/>
        <v>0</v>
      </c>
      <c r="AN346">
        <f t="shared" si="124"/>
        <v>0.25</v>
      </c>
      <c r="AP346">
        <f t="shared" si="125"/>
        <v>0</v>
      </c>
      <c r="AQ346">
        <f t="shared" si="126"/>
        <v>0</v>
      </c>
      <c r="AS346">
        <f t="shared" si="127"/>
        <v>0.25</v>
      </c>
      <c r="AT346">
        <f t="shared" si="128"/>
        <v>0</v>
      </c>
      <c r="AU346">
        <f t="shared" si="129"/>
        <v>0</v>
      </c>
      <c r="AV346">
        <f t="shared" si="130"/>
        <v>14.25</v>
      </c>
      <c r="AW346">
        <f t="shared" si="131"/>
        <v>18.5</v>
      </c>
      <c r="AX346">
        <f t="shared" si="132"/>
        <v>5.666666666666667</v>
      </c>
      <c r="AY346">
        <f t="shared" si="133"/>
        <v>32.916666666666664</v>
      </c>
      <c r="AZ346">
        <f t="shared" si="101"/>
        <v>0</v>
      </c>
      <c r="BA346">
        <f t="shared" si="146"/>
        <v>0</v>
      </c>
      <c r="BB346">
        <f t="shared" si="134"/>
        <v>0</v>
      </c>
      <c r="BC346">
        <f t="shared" si="135"/>
        <v>0</v>
      </c>
      <c r="BD346">
        <f t="shared" si="136"/>
        <v>0</v>
      </c>
      <c r="BE346">
        <f t="shared" si="137"/>
        <v>0</v>
      </c>
      <c r="BF346">
        <f t="shared" si="138"/>
        <v>0</v>
      </c>
      <c r="BG346">
        <f t="shared" si="139"/>
        <v>0</v>
      </c>
      <c r="BH346">
        <f t="shared" si="140"/>
        <v>0</v>
      </c>
      <c r="BI346">
        <f t="shared" si="141"/>
        <v>0</v>
      </c>
      <c r="BJ346">
        <f t="shared" si="142"/>
        <v>0</v>
      </c>
      <c r="BK346">
        <f t="shared" si="143"/>
        <v>0</v>
      </c>
      <c r="BL346">
        <f t="shared" si="144"/>
        <v>0</v>
      </c>
      <c r="BM346">
        <f t="shared" si="145"/>
        <v>0</v>
      </c>
    </row>
    <row r="347" spans="1:65" x14ac:dyDescent="0.25">
      <c r="A347">
        <v>46</v>
      </c>
      <c r="B347">
        <v>8</v>
      </c>
      <c r="C347" t="s">
        <v>62</v>
      </c>
      <c r="D347" t="s">
        <v>63</v>
      </c>
      <c r="E347" s="11">
        <v>41106</v>
      </c>
      <c r="F347" s="16" t="s">
        <v>65</v>
      </c>
      <c r="G347" s="17">
        <v>41107</v>
      </c>
      <c r="H347" s="15"/>
      <c r="I347" s="12">
        <v>7</v>
      </c>
      <c r="J347">
        <v>2</v>
      </c>
      <c r="K347">
        <v>4</v>
      </c>
      <c r="P347">
        <v>2</v>
      </c>
      <c r="Q347">
        <v>5</v>
      </c>
      <c r="R347">
        <v>2</v>
      </c>
      <c r="S347">
        <v>49</v>
      </c>
      <c r="T347">
        <v>34</v>
      </c>
      <c r="U347">
        <v>3</v>
      </c>
      <c r="V347">
        <v>32</v>
      </c>
      <c r="Y347">
        <v>12</v>
      </c>
      <c r="AF347">
        <v>2</v>
      </c>
      <c r="AL347">
        <f t="shared" si="123"/>
        <v>0</v>
      </c>
      <c r="AN347">
        <f t="shared" si="124"/>
        <v>0</v>
      </c>
      <c r="AP347">
        <f t="shared" si="125"/>
        <v>0</v>
      </c>
      <c r="AQ347">
        <f t="shared" si="126"/>
        <v>0</v>
      </c>
      <c r="AS347">
        <f t="shared" si="127"/>
        <v>0.66666666666666663</v>
      </c>
      <c r="AT347">
        <f t="shared" si="128"/>
        <v>1.6666666666666667</v>
      </c>
      <c r="AU347">
        <f t="shared" si="129"/>
        <v>0.66666666666666663</v>
      </c>
      <c r="AV347">
        <f t="shared" si="130"/>
        <v>16.333333333333332</v>
      </c>
      <c r="AW347">
        <f t="shared" si="131"/>
        <v>11.333333333333334</v>
      </c>
      <c r="AX347">
        <f t="shared" si="132"/>
        <v>1</v>
      </c>
      <c r="AY347">
        <f t="shared" si="133"/>
        <v>10.666666666666666</v>
      </c>
      <c r="AZ347">
        <f t="shared" ref="AZ347:AZ397" si="147">(K347*W347)/12</f>
        <v>0</v>
      </c>
      <c r="BA347">
        <f t="shared" si="146"/>
        <v>0</v>
      </c>
      <c r="BB347">
        <f t="shared" si="134"/>
        <v>4</v>
      </c>
      <c r="BC347">
        <f t="shared" si="135"/>
        <v>0</v>
      </c>
      <c r="BD347">
        <f t="shared" si="136"/>
        <v>0</v>
      </c>
      <c r="BE347">
        <f t="shared" si="137"/>
        <v>0</v>
      </c>
      <c r="BF347">
        <f t="shared" si="138"/>
        <v>0</v>
      </c>
      <c r="BG347">
        <f t="shared" si="139"/>
        <v>0</v>
      </c>
      <c r="BH347">
        <f t="shared" si="140"/>
        <v>0</v>
      </c>
      <c r="BI347">
        <f t="shared" si="141"/>
        <v>0.66666666666666663</v>
      </c>
      <c r="BJ347">
        <f t="shared" si="142"/>
        <v>0</v>
      </c>
      <c r="BK347">
        <f t="shared" si="143"/>
        <v>0</v>
      </c>
      <c r="BL347">
        <f t="shared" si="144"/>
        <v>0</v>
      </c>
      <c r="BM347">
        <f t="shared" si="145"/>
        <v>0</v>
      </c>
    </row>
    <row r="348" spans="1:65" x14ac:dyDescent="0.25">
      <c r="A348">
        <v>47</v>
      </c>
      <c r="B348">
        <v>4</v>
      </c>
      <c r="C348" t="s">
        <v>60</v>
      </c>
      <c r="D348" t="s">
        <v>61</v>
      </c>
      <c r="E348" s="11">
        <v>41106</v>
      </c>
      <c r="F348" s="16" t="s">
        <v>70</v>
      </c>
      <c r="G348" s="17">
        <v>41109</v>
      </c>
      <c r="H348" s="11"/>
      <c r="I348" s="12">
        <v>7</v>
      </c>
      <c r="J348">
        <v>3</v>
      </c>
      <c r="K348">
        <v>8</v>
      </c>
      <c r="M348">
        <v>2</v>
      </c>
      <c r="P348">
        <v>2</v>
      </c>
      <c r="Q348">
        <v>11</v>
      </c>
      <c r="R348">
        <v>1</v>
      </c>
      <c r="S348">
        <v>18</v>
      </c>
      <c r="T348">
        <v>1</v>
      </c>
      <c r="U348">
        <v>24</v>
      </c>
      <c r="V348">
        <v>19</v>
      </c>
      <c r="AL348">
        <f t="shared" si="123"/>
        <v>0</v>
      </c>
      <c r="AN348">
        <f t="shared" si="124"/>
        <v>1.3333333333333333</v>
      </c>
      <c r="AP348">
        <f t="shared" si="125"/>
        <v>0</v>
      </c>
      <c r="AQ348">
        <f t="shared" si="126"/>
        <v>0</v>
      </c>
      <c r="AS348">
        <f t="shared" si="127"/>
        <v>1.3333333333333333</v>
      </c>
      <c r="AT348">
        <f t="shared" si="128"/>
        <v>7.333333333333333</v>
      </c>
      <c r="AU348">
        <f t="shared" si="129"/>
        <v>0.66666666666666663</v>
      </c>
      <c r="AV348">
        <f t="shared" si="130"/>
        <v>12</v>
      </c>
      <c r="AW348">
        <f t="shared" si="131"/>
        <v>0.66666666666666663</v>
      </c>
      <c r="AX348">
        <f t="shared" si="132"/>
        <v>16</v>
      </c>
      <c r="AY348">
        <f t="shared" si="133"/>
        <v>12.666666666666666</v>
      </c>
      <c r="AZ348">
        <f t="shared" si="147"/>
        <v>0</v>
      </c>
      <c r="BA348">
        <f t="shared" si="146"/>
        <v>0</v>
      </c>
      <c r="BB348">
        <f t="shared" si="134"/>
        <v>0</v>
      </c>
      <c r="BC348">
        <f t="shared" si="135"/>
        <v>0</v>
      </c>
      <c r="BD348">
        <f t="shared" si="136"/>
        <v>0</v>
      </c>
      <c r="BE348">
        <f t="shared" si="137"/>
        <v>0</v>
      </c>
      <c r="BF348">
        <f t="shared" si="138"/>
        <v>0</v>
      </c>
      <c r="BG348">
        <f t="shared" si="139"/>
        <v>0</v>
      </c>
      <c r="BH348">
        <f t="shared" si="140"/>
        <v>0</v>
      </c>
      <c r="BI348">
        <f t="shared" si="141"/>
        <v>0</v>
      </c>
      <c r="BJ348">
        <f t="shared" si="142"/>
        <v>0</v>
      </c>
      <c r="BK348">
        <f t="shared" si="143"/>
        <v>0</v>
      </c>
      <c r="BL348">
        <f t="shared" si="144"/>
        <v>0</v>
      </c>
      <c r="BM348">
        <f t="shared" si="145"/>
        <v>0</v>
      </c>
    </row>
    <row r="349" spans="1:65" x14ac:dyDescent="0.25">
      <c r="A349">
        <v>48</v>
      </c>
      <c r="B349">
        <v>7</v>
      </c>
      <c r="C349" t="s">
        <v>68</v>
      </c>
      <c r="D349" t="s">
        <v>63</v>
      </c>
      <c r="E349" s="11">
        <v>41106</v>
      </c>
      <c r="F349" s="16" t="s">
        <v>70</v>
      </c>
      <c r="G349" s="17">
        <v>41109</v>
      </c>
      <c r="H349" s="15"/>
      <c r="I349" s="12">
        <v>7</v>
      </c>
      <c r="J349">
        <v>3</v>
      </c>
      <c r="K349">
        <v>8</v>
      </c>
      <c r="M349">
        <v>62</v>
      </c>
      <c r="P349">
        <v>314</v>
      </c>
      <c r="Q349">
        <v>2</v>
      </c>
      <c r="R349">
        <v>47</v>
      </c>
      <c r="S349">
        <v>20</v>
      </c>
      <c r="T349">
        <v>2</v>
      </c>
      <c r="U349">
        <v>20</v>
      </c>
      <c r="V349">
        <v>342</v>
      </c>
      <c r="W349">
        <v>3</v>
      </c>
      <c r="AF349">
        <v>4</v>
      </c>
      <c r="AL349">
        <f t="shared" si="123"/>
        <v>0</v>
      </c>
      <c r="AN349">
        <f t="shared" si="124"/>
        <v>41.333333333333336</v>
      </c>
      <c r="AP349">
        <f t="shared" si="125"/>
        <v>0</v>
      </c>
      <c r="AQ349">
        <f t="shared" si="126"/>
        <v>0</v>
      </c>
      <c r="AS349">
        <f t="shared" si="127"/>
        <v>209.33333333333334</v>
      </c>
      <c r="AT349">
        <f t="shared" si="128"/>
        <v>1.3333333333333333</v>
      </c>
      <c r="AU349">
        <f t="shared" si="129"/>
        <v>31.333333333333332</v>
      </c>
      <c r="AV349">
        <f t="shared" si="130"/>
        <v>13.333333333333334</v>
      </c>
      <c r="AW349">
        <f t="shared" si="131"/>
        <v>1.3333333333333333</v>
      </c>
      <c r="AX349">
        <f t="shared" si="132"/>
        <v>13.333333333333334</v>
      </c>
      <c r="AY349">
        <f t="shared" si="133"/>
        <v>228</v>
      </c>
      <c r="AZ349">
        <f t="shared" si="147"/>
        <v>2</v>
      </c>
      <c r="BA349">
        <f t="shared" si="146"/>
        <v>0</v>
      </c>
      <c r="BB349">
        <f t="shared" si="134"/>
        <v>0</v>
      </c>
      <c r="BC349">
        <f t="shared" si="135"/>
        <v>0</v>
      </c>
      <c r="BD349">
        <f t="shared" si="136"/>
        <v>0</v>
      </c>
      <c r="BE349">
        <f t="shared" si="137"/>
        <v>0</v>
      </c>
      <c r="BF349">
        <f t="shared" si="138"/>
        <v>0</v>
      </c>
      <c r="BG349">
        <f t="shared" si="139"/>
        <v>0</v>
      </c>
      <c r="BH349">
        <f t="shared" si="140"/>
        <v>0</v>
      </c>
      <c r="BI349">
        <f t="shared" si="141"/>
        <v>2.6666666666666665</v>
      </c>
      <c r="BJ349">
        <f t="shared" si="142"/>
        <v>0</v>
      </c>
      <c r="BK349">
        <f t="shared" si="143"/>
        <v>0</v>
      </c>
      <c r="BL349">
        <f t="shared" si="144"/>
        <v>0</v>
      </c>
      <c r="BM349">
        <f t="shared" si="145"/>
        <v>0</v>
      </c>
    </row>
    <row r="350" spans="1:65" x14ac:dyDescent="0.25">
      <c r="A350">
        <v>49</v>
      </c>
      <c r="B350">
        <v>1</v>
      </c>
      <c r="C350" t="s">
        <v>64</v>
      </c>
      <c r="D350" t="s">
        <v>61</v>
      </c>
      <c r="E350" s="11">
        <v>41106</v>
      </c>
      <c r="F350" s="16" t="s">
        <v>69</v>
      </c>
      <c r="G350" s="17">
        <v>41108</v>
      </c>
      <c r="H350" s="11"/>
      <c r="I350" s="12">
        <v>7</v>
      </c>
      <c r="J350">
        <v>2</v>
      </c>
      <c r="K350">
        <v>4</v>
      </c>
      <c r="M350">
        <v>12</v>
      </c>
      <c r="P350">
        <v>159</v>
      </c>
      <c r="Q350">
        <v>124</v>
      </c>
      <c r="R350">
        <v>60</v>
      </c>
      <c r="S350">
        <v>189</v>
      </c>
      <c r="T350">
        <v>12</v>
      </c>
      <c r="U350">
        <v>3</v>
      </c>
      <c r="V350">
        <v>16</v>
      </c>
      <c r="W350">
        <v>14</v>
      </c>
      <c r="AL350">
        <f t="shared" si="123"/>
        <v>0</v>
      </c>
      <c r="AN350">
        <f t="shared" si="124"/>
        <v>4</v>
      </c>
      <c r="AP350">
        <f t="shared" si="125"/>
        <v>0</v>
      </c>
      <c r="AQ350">
        <f t="shared" si="126"/>
        <v>0</v>
      </c>
      <c r="AS350">
        <f t="shared" si="127"/>
        <v>53</v>
      </c>
      <c r="AT350">
        <f t="shared" si="128"/>
        <v>41.333333333333336</v>
      </c>
      <c r="AU350">
        <f t="shared" si="129"/>
        <v>20</v>
      </c>
      <c r="AV350">
        <f t="shared" si="130"/>
        <v>63</v>
      </c>
      <c r="AW350">
        <f t="shared" si="131"/>
        <v>4</v>
      </c>
      <c r="AX350">
        <f t="shared" si="132"/>
        <v>1</v>
      </c>
      <c r="AY350">
        <f t="shared" si="133"/>
        <v>5.333333333333333</v>
      </c>
      <c r="AZ350">
        <f t="shared" si="147"/>
        <v>4.666666666666667</v>
      </c>
      <c r="BA350">
        <f t="shared" si="146"/>
        <v>0</v>
      </c>
      <c r="BB350">
        <f t="shared" si="134"/>
        <v>0</v>
      </c>
      <c r="BC350">
        <f t="shared" si="135"/>
        <v>0</v>
      </c>
      <c r="BD350">
        <f t="shared" si="136"/>
        <v>0</v>
      </c>
      <c r="BE350">
        <f t="shared" si="137"/>
        <v>0</v>
      </c>
      <c r="BF350">
        <f t="shared" si="138"/>
        <v>0</v>
      </c>
      <c r="BG350">
        <f t="shared" si="139"/>
        <v>0</v>
      </c>
      <c r="BH350">
        <f t="shared" si="140"/>
        <v>0</v>
      </c>
      <c r="BI350">
        <f t="shared" si="141"/>
        <v>0</v>
      </c>
      <c r="BJ350">
        <f t="shared" si="142"/>
        <v>0</v>
      </c>
      <c r="BK350">
        <f t="shared" si="143"/>
        <v>0</v>
      </c>
      <c r="BL350">
        <f t="shared" si="144"/>
        <v>0</v>
      </c>
      <c r="BM350">
        <f t="shared" si="145"/>
        <v>0</v>
      </c>
    </row>
    <row r="351" spans="1:65" x14ac:dyDescent="0.25">
      <c r="A351">
        <v>50</v>
      </c>
      <c r="B351">
        <v>9</v>
      </c>
      <c r="C351" t="s">
        <v>60</v>
      </c>
      <c r="D351" t="s">
        <v>63</v>
      </c>
      <c r="E351" s="11">
        <v>41106</v>
      </c>
      <c r="F351" s="16" t="s">
        <v>69</v>
      </c>
      <c r="G351" s="17">
        <v>41108</v>
      </c>
      <c r="H351" s="15"/>
      <c r="I351" s="12">
        <v>7</v>
      </c>
      <c r="J351">
        <v>2</v>
      </c>
      <c r="K351">
        <v>4</v>
      </c>
      <c r="P351">
        <v>14</v>
      </c>
      <c r="Q351">
        <v>37</v>
      </c>
      <c r="S351">
        <v>36</v>
      </c>
      <c r="T351">
        <v>16</v>
      </c>
      <c r="U351">
        <v>7</v>
      </c>
      <c r="V351">
        <v>42</v>
      </c>
      <c r="AL351">
        <f t="shared" si="123"/>
        <v>0</v>
      </c>
      <c r="AN351">
        <f t="shared" si="124"/>
        <v>0</v>
      </c>
      <c r="AP351">
        <f t="shared" si="125"/>
        <v>0</v>
      </c>
      <c r="AQ351">
        <f t="shared" si="126"/>
        <v>0</v>
      </c>
      <c r="AS351">
        <f t="shared" si="127"/>
        <v>4.666666666666667</v>
      </c>
      <c r="AT351">
        <f t="shared" si="128"/>
        <v>12.333333333333334</v>
      </c>
      <c r="AU351">
        <f t="shared" si="129"/>
        <v>0</v>
      </c>
      <c r="AV351">
        <f t="shared" si="130"/>
        <v>12</v>
      </c>
      <c r="AW351">
        <f t="shared" si="131"/>
        <v>5.333333333333333</v>
      </c>
      <c r="AX351">
        <f t="shared" si="132"/>
        <v>2.3333333333333335</v>
      </c>
      <c r="AY351">
        <f t="shared" si="133"/>
        <v>14</v>
      </c>
      <c r="AZ351">
        <f t="shared" si="147"/>
        <v>0</v>
      </c>
      <c r="BA351">
        <f t="shared" si="146"/>
        <v>0</v>
      </c>
      <c r="BB351">
        <f t="shared" si="134"/>
        <v>0</v>
      </c>
      <c r="BC351">
        <f t="shared" si="135"/>
        <v>0</v>
      </c>
      <c r="BD351">
        <f t="shared" si="136"/>
        <v>0</v>
      </c>
      <c r="BE351">
        <f t="shared" si="137"/>
        <v>0</v>
      </c>
      <c r="BF351">
        <f t="shared" si="138"/>
        <v>0</v>
      </c>
      <c r="BG351">
        <f t="shared" si="139"/>
        <v>0</v>
      </c>
      <c r="BH351">
        <f t="shared" si="140"/>
        <v>0</v>
      </c>
      <c r="BI351">
        <f t="shared" si="141"/>
        <v>0</v>
      </c>
      <c r="BJ351">
        <f t="shared" si="142"/>
        <v>0</v>
      </c>
      <c r="BK351">
        <f t="shared" si="143"/>
        <v>0</v>
      </c>
      <c r="BL351">
        <f t="shared" si="144"/>
        <v>0</v>
      </c>
      <c r="BM351">
        <f t="shared" si="145"/>
        <v>0</v>
      </c>
    </row>
    <row r="352" spans="1:65" x14ac:dyDescent="0.25">
      <c r="A352">
        <v>1</v>
      </c>
      <c r="B352">
        <v>4</v>
      </c>
      <c r="C352" t="s">
        <v>60</v>
      </c>
      <c r="D352" t="s">
        <v>61</v>
      </c>
      <c r="E352" s="11">
        <v>41113</v>
      </c>
      <c r="F352" s="16" t="s">
        <v>70</v>
      </c>
      <c r="G352" s="17">
        <v>41114</v>
      </c>
      <c r="H352" s="11"/>
      <c r="I352" s="12">
        <v>8</v>
      </c>
      <c r="J352">
        <v>2</v>
      </c>
      <c r="K352">
        <v>4</v>
      </c>
      <c r="M352">
        <v>1</v>
      </c>
      <c r="S352">
        <v>69</v>
      </c>
      <c r="T352">
        <v>10</v>
      </c>
      <c r="U352">
        <v>212</v>
      </c>
      <c r="V352">
        <v>125</v>
      </c>
      <c r="AL352">
        <f t="shared" si="123"/>
        <v>0</v>
      </c>
      <c r="AN352">
        <f t="shared" si="124"/>
        <v>0.33333333333333331</v>
      </c>
      <c r="AP352">
        <f t="shared" si="125"/>
        <v>0</v>
      </c>
      <c r="AQ352">
        <f t="shared" si="126"/>
        <v>0</v>
      </c>
      <c r="AS352">
        <f t="shared" si="127"/>
        <v>0</v>
      </c>
      <c r="AT352">
        <f t="shared" si="128"/>
        <v>0</v>
      </c>
      <c r="AU352">
        <f t="shared" si="129"/>
        <v>0</v>
      </c>
      <c r="AV352">
        <f t="shared" si="130"/>
        <v>23</v>
      </c>
      <c r="AW352">
        <f t="shared" si="131"/>
        <v>3.3333333333333335</v>
      </c>
      <c r="AX352">
        <f t="shared" si="132"/>
        <v>70.666666666666671</v>
      </c>
      <c r="AY352">
        <f t="shared" si="133"/>
        <v>41.666666666666664</v>
      </c>
      <c r="AZ352">
        <f t="shared" si="147"/>
        <v>0</v>
      </c>
      <c r="BA352">
        <f t="shared" si="146"/>
        <v>0</v>
      </c>
      <c r="BB352">
        <f t="shared" si="134"/>
        <v>0</v>
      </c>
      <c r="BC352">
        <f t="shared" si="135"/>
        <v>0</v>
      </c>
      <c r="BD352">
        <f t="shared" si="136"/>
        <v>0</v>
      </c>
      <c r="BE352">
        <f t="shared" si="137"/>
        <v>0</v>
      </c>
      <c r="BF352">
        <f t="shared" si="138"/>
        <v>0</v>
      </c>
      <c r="BG352">
        <f t="shared" si="139"/>
        <v>0</v>
      </c>
      <c r="BH352">
        <f t="shared" si="140"/>
        <v>0</v>
      </c>
      <c r="BI352">
        <f t="shared" si="141"/>
        <v>0</v>
      </c>
      <c r="BJ352">
        <f t="shared" si="142"/>
        <v>0</v>
      </c>
      <c r="BK352">
        <f t="shared" si="143"/>
        <v>0</v>
      </c>
      <c r="BL352">
        <f t="shared" si="144"/>
        <v>0</v>
      </c>
      <c r="BM352">
        <f t="shared" si="145"/>
        <v>0</v>
      </c>
    </row>
    <row r="353" spans="1:65" x14ac:dyDescent="0.25">
      <c r="A353">
        <v>2</v>
      </c>
      <c r="B353">
        <v>8</v>
      </c>
      <c r="C353" t="s">
        <v>62</v>
      </c>
      <c r="D353" t="s">
        <v>63</v>
      </c>
      <c r="E353" s="11">
        <v>41113</v>
      </c>
      <c r="F353" s="16" t="s">
        <v>69</v>
      </c>
      <c r="G353" s="17">
        <v>41114</v>
      </c>
      <c r="H353" s="15"/>
      <c r="I353" s="15">
        <v>8</v>
      </c>
      <c r="J353" s="16">
        <v>2</v>
      </c>
      <c r="K353" s="16">
        <v>4</v>
      </c>
      <c r="S353">
        <v>166</v>
      </c>
      <c r="T353">
        <v>10</v>
      </c>
      <c r="U353">
        <v>9</v>
      </c>
      <c r="V353">
        <v>99</v>
      </c>
      <c r="AL353">
        <f t="shared" si="123"/>
        <v>0</v>
      </c>
      <c r="AN353">
        <f t="shared" si="124"/>
        <v>0</v>
      </c>
      <c r="AP353">
        <f t="shared" si="125"/>
        <v>0</v>
      </c>
      <c r="AQ353">
        <f t="shared" si="126"/>
        <v>0</v>
      </c>
      <c r="AS353">
        <f t="shared" si="127"/>
        <v>0</v>
      </c>
      <c r="AT353">
        <f t="shared" si="128"/>
        <v>0</v>
      </c>
      <c r="AU353">
        <f t="shared" si="129"/>
        <v>0</v>
      </c>
      <c r="AV353">
        <f t="shared" si="130"/>
        <v>55.333333333333336</v>
      </c>
      <c r="AW353">
        <f t="shared" si="131"/>
        <v>3.3333333333333335</v>
      </c>
      <c r="AX353">
        <f t="shared" si="132"/>
        <v>3</v>
      </c>
      <c r="AY353">
        <f t="shared" si="133"/>
        <v>33</v>
      </c>
      <c r="AZ353">
        <f t="shared" si="147"/>
        <v>0</v>
      </c>
      <c r="BA353">
        <f t="shared" si="146"/>
        <v>0</v>
      </c>
      <c r="BB353">
        <f t="shared" si="134"/>
        <v>0</v>
      </c>
      <c r="BC353">
        <f t="shared" si="135"/>
        <v>0</v>
      </c>
      <c r="BD353">
        <f t="shared" si="136"/>
        <v>0</v>
      </c>
      <c r="BE353">
        <f t="shared" si="137"/>
        <v>0</v>
      </c>
      <c r="BF353">
        <f t="shared" si="138"/>
        <v>0</v>
      </c>
      <c r="BG353">
        <f t="shared" si="139"/>
        <v>0</v>
      </c>
      <c r="BH353">
        <f t="shared" si="140"/>
        <v>0</v>
      </c>
      <c r="BI353">
        <f t="shared" si="141"/>
        <v>0</v>
      </c>
      <c r="BJ353">
        <f t="shared" si="142"/>
        <v>0</v>
      </c>
      <c r="BK353">
        <f t="shared" si="143"/>
        <v>0</v>
      </c>
      <c r="BL353">
        <f t="shared" si="144"/>
        <v>0</v>
      </c>
      <c r="BM353">
        <f t="shared" si="145"/>
        <v>0</v>
      </c>
    </row>
    <row r="354" spans="1:65" x14ac:dyDescent="0.25">
      <c r="A354">
        <v>3</v>
      </c>
      <c r="B354">
        <v>3</v>
      </c>
      <c r="C354" t="s">
        <v>62</v>
      </c>
      <c r="D354" t="s">
        <v>61</v>
      </c>
      <c r="E354" s="11">
        <v>41113</v>
      </c>
      <c r="F354" s="16" t="s">
        <v>70</v>
      </c>
      <c r="G354" s="17">
        <v>41114</v>
      </c>
      <c r="H354" s="11"/>
      <c r="I354" s="12">
        <v>8</v>
      </c>
      <c r="J354" s="16">
        <v>2</v>
      </c>
      <c r="K354" s="16">
        <v>4</v>
      </c>
      <c r="S354">
        <v>1</v>
      </c>
      <c r="T354">
        <v>29</v>
      </c>
      <c r="U354">
        <v>275</v>
      </c>
      <c r="V354">
        <v>379</v>
      </c>
      <c r="AB354">
        <v>1</v>
      </c>
      <c r="AL354">
        <f t="shared" si="123"/>
        <v>0</v>
      </c>
      <c r="AN354">
        <f t="shared" si="124"/>
        <v>0</v>
      </c>
      <c r="AP354">
        <f t="shared" si="125"/>
        <v>0</v>
      </c>
      <c r="AQ354">
        <f t="shared" si="126"/>
        <v>0</v>
      </c>
      <c r="AS354">
        <f t="shared" si="127"/>
        <v>0</v>
      </c>
      <c r="AT354">
        <f t="shared" si="128"/>
        <v>0</v>
      </c>
      <c r="AU354">
        <f t="shared" si="129"/>
        <v>0</v>
      </c>
      <c r="AV354">
        <f t="shared" si="130"/>
        <v>0.33333333333333331</v>
      </c>
      <c r="AW354">
        <f t="shared" si="131"/>
        <v>9.6666666666666661</v>
      </c>
      <c r="AX354">
        <f t="shared" si="132"/>
        <v>91.666666666666671</v>
      </c>
      <c r="AY354">
        <f t="shared" si="133"/>
        <v>126.33333333333333</v>
      </c>
      <c r="AZ354">
        <f t="shared" si="147"/>
        <v>0</v>
      </c>
      <c r="BA354">
        <f t="shared" si="146"/>
        <v>0</v>
      </c>
      <c r="BB354">
        <f t="shared" si="134"/>
        <v>0</v>
      </c>
      <c r="BC354">
        <f t="shared" si="135"/>
        <v>0</v>
      </c>
      <c r="BD354">
        <f t="shared" si="136"/>
        <v>0</v>
      </c>
      <c r="BE354">
        <f t="shared" si="137"/>
        <v>0.33333333333333331</v>
      </c>
      <c r="BF354">
        <f t="shared" si="138"/>
        <v>0</v>
      </c>
      <c r="BG354">
        <f t="shared" si="139"/>
        <v>0</v>
      </c>
      <c r="BH354">
        <f t="shared" si="140"/>
        <v>0</v>
      </c>
      <c r="BI354">
        <f t="shared" si="141"/>
        <v>0</v>
      </c>
      <c r="BJ354">
        <f t="shared" si="142"/>
        <v>0</v>
      </c>
      <c r="BK354">
        <f t="shared" si="143"/>
        <v>0</v>
      </c>
      <c r="BL354">
        <f t="shared" si="144"/>
        <v>0</v>
      </c>
      <c r="BM354">
        <f t="shared" si="145"/>
        <v>0</v>
      </c>
    </row>
    <row r="355" spans="1:65" x14ac:dyDescent="0.25">
      <c r="A355">
        <v>4</v>
      </c>
      <c r="B355">
        <v>6</v>
      </c>
      <c r="C355" t="s">
        <v>64</v>
      </c>
      <c r="D355" t="s">
        <v>63</v>
      </c>
      <c r="E355" s="11">
        <v>41113</v>
      </c>
      <c r="F355" s="16" t="s">
        <v>65</v>
      </c>
      <c r="G355" s="17">
        <v>41114</v>
      </c>
      <c r="H355" s="15"/>
      <c r="I355" s="15">
        <v>8</v>
      </c>
      <c r="J355" s="16">
        <v>1</v>
      </c>
      <c r="K355" s="16">
        <v>2</v>
      </c>
      <c r="M355">
        <v>18</v>
      </c>
      <c r="N355">
        <v>5</v>
      </c>
      <c r="P355">
        <v>110</v>
      </c>
      <c r="Q355">
        <v>53</v>
      </c>
      <c r="R355">
        <v>52</v>
      </c>
      <c r="S355">
        <v>80</v>
      </c>
      <c r="T355">
        <v>49</v>
      </c>
      <c r="V355">
        <v>17</v>
      </c>
      <c r="W355">
        <v>84</v>
      </c>
      <c r="Y355">
        <v>5</v>
      </c>
      <c r="AL355">
        <f t="shared" si="123"/>
        <v>0</v>
      </c>
      <c r="AN355">
        <f t="shared" si="124"/>
        <v>3</v>
      </c>
      <c r="AP355">
        <f t="shared" si="125"/>
        <v>0.83333333333333337</v>
      </c>
      <c r="AQ355">
        <f t="shared" si="126"/>
        <v>0</v>
      </c>
      <c r="AS355">
        <f t="shared" si="127"/>
        <v>18.333333333333332</v>
      </c>
      <c r="AT355">
        <f t="shared" si="128"/>
        <v>8.8333333333333339</v>
      </c>
      <c r="AU355">
        <f t="shared" si="129"/>
        <v>8.6666666666666661</v>
      </c>
      <c r="AV355">
        <f t="shared" si="130"/>
        <v>13.333333333333334</v>
      </c>
      <c r="AW355">
        <f t="shared" si="131"/>
        <v>8.1666666666666661</v>
      </c>
      <c r="AX355">
        <f t="shared" si="132"/>
        <v>0</v>
      </c>
      <c r="AY355">
        <f t="shared" si="133"/>
        <v>2.8333333333333335</v>
      </c>
      <c r="AZ355">
        <f t="shared" si="147"/>
        <v>14</v>
      </c>
      <c r="BA355">
        <f t="shared" si="146"/>
        <v>0</v>
      </c>
      <c r="BB355">
        <f t="shared" si="134"/>
        <v>0.83333333333333337</v>
      </c>
      <c r="BC355">
        <f t="shared" si="135"/>
        <v>0</v>
      </c>
      <c r="BD355">
        <f t="shared" si="136"/>
        <v>0</v>
      </c>
      <c r="BE355">
        <f t="shared" si="137"/>
        <v>0</v>
      </c>
      <c r="BF355">
        <f t="shared" si="138"/>
        <v>0</v>
      </c>
      <c r="BG355">
        <f t="shared" si="139"/>
        <v>0</v>
      </c>
      <c r="BH355">
        <f t="shared" si="140"/>
        <v>0</v>
      </c>
      <c r="BI355">
        <f t="shared" si="141"/>
        <v>0</v>
      </c>
      <c r="BJ355">
        <f t="shared" si="142"/>
        <v>0</v>
      </c>
      <c r="BK355">
        <f t="shared" si="143"/>
        <v>0</v>
      </c>
      <c r="BL355">
        <f t="shared" si="144"/>
        <v>0</v>
      </c>
      <c r="BM355">
        <f t="shared" si="145"/>
        <v>0</v>
      </c>
    </row>
    <row r="356" spans="1:65" x14ac:dyDescent="0.25">
      <c r="A356">
        <v>5</v>
      </c>
      <c r="B356">
        <v>3</v>
      </c>
      <c r="C356" t="s">
        <v>62</v>
      </c>
      <c r="D356" t="s">
        <v>61</v>
      </c>
      <c r="E356" s="11">
        <v>41113</v>
      </c>
      <c r="F356" s="16" t="s">
        <v>65</v>
      </c>
      <c r="G356" s="17">
        <v>41120</v>
      </c>
      <c r="H356" s="11"/>
      <c r="I356" s="12">
        <v>8</v>
      </c>
      <c r="J356" s="16">
        <v>2</v>
      </c>
      <c r="K356" s="16">
        <v>4</v>
      </c>
      <c r="Q356">
        <v>4</v>
      </c>
      <c r="S356">
        <v>68</v>
      </c>
      <c r="T356">
        <v>24</v>
      </c>
      <c r="U356">
        <v>11</v>
      </c>
      <c r="V356">
        <v>114</v>
      </c>
      <c r="Y356">
        <v>54</v>
      </c>
      <c r="AF356">
        <v>6</v>
      </c>
      <c r="AL356">
        <f t="shared" si="123"/>
        <v>0</v>
      </c>
      <c r="AN356">
        <f t="shared" si="124"/>
        <v>0</v>
      </c>
      <c r="AP356">
        <f t="shared" si="125"/>
        <v>0</v>
      </c>
      <c r="AQ356">
        <f t="shared" si="126"/>
        <v>0</v>
      </c>
      <c r="AS356">
        <f t="shared" si="127"/>
        <v>0</v>
      </c>
      <c r="AT356">
        <f t="shared" si="128"/>
        <v>1.3333333333333333</v>
      </c>
      <c r="AU356">
        <f t="shared" si="129"/>
        <v>0</v>
      </c>
      <c r="AV356">
        <f t="shared" si="130"/>
        <v>22.666666666666668</v>
      </c>
      <c r="AW356">
        <f t="shared" si="131"/>
        <v>8</v>
      </c>
      <c r="AX356">
        <f t="shared" si="132"/>
        <v>3.6666666666666665</v>
      </c>
      <c r="AY356">
        <f t="shared" si="133"/>
        <v>38</v>
      </c>
      <c r="AZ356">
        <f t="shared" si="147"/>
        <v>0</v>
      </c>
      <c r="BA356">
        <f t="shared" si="146"/>
        <v>0</v>
      </c>
      <c r="BB356">
        <f t="shared" si="134"/>
        <v>18</v>
      </c>
      <c r="BC356">
        <f t="shared" si="135"/>
        <v>0</v>
      </c>
      <c r="BD356">
        <f t="shared" si="136"/>
        <v>0</v>
      </c>
      <c r="BE356">
        <f t="shared" si="137"/>
        <v>0</v>
      </c>
      <c r="BF356">
        <f t="shared" si="138"/>
        <v>0</v>
      </c>
      <c r="BG356">
        <f t="shared" si="139"/>
        <v>0</v>
      </c>
      <c r="BH356">
        <f t="shared" si="140"/>
        <v>0</v>
      </c>
      <c r="BI356">
        <f t="shared" si="141"/>
        <v>2</v>
      </c>
      <c r="BJ356">
        <f t="shared" si="142"/>
        <v>0</v>
      </c>
      <c r="BK356">
        <f t="shared" si="143"/>
        <v>0</v>
      </c>
      <c r="BL356">
        <f t="shared" si="144"/>
        <v>0</v>
      </c>
      <c r="BM356">
        <f t="shared" si="145"/>
        <v>0</v>
      </c>
    </row>
    <row r="357" spans="1:65" x14ac:dyDescent="0.25">
      <c r="A357">
        <v>6</v>
      </c>
      <c r="B357">
        <v>1</v>
      </c>
      <c r="C357" t="s">
        <v>64</v>
      </c>
      <c r="D357" t="s">
        <v>61</v>
      </c>
      <c r="E357" s="11">
        <v>41113</v>
      </c>
      <c r="F357" s="16" t="s">
        <v>65</v>
      </c>
      <c r="G357" s="17">
        <v>41120</v>
      </c>
      <c r="H357" s="15"/>
      <c r="I357" s="15">
        <v>8</v>
      </c>
      <c r="J357" s="16">
        <v>1</v>
      </c>
      <c r="K357" s="16">
        <v>2</v>
      </c>
      <c r="M357">
        <v>299</v>
      </c>
      <c r="P357">
        <v>6</v>
      </c>
      <c r="S357">
        <v>49</v>
      </c>
      <c r="T357">
        <v>8</v>
      </c>
      <c r="U357">
        <v>8</v>
      </c>
      <c r="V357">
        <v>661</v>
      </c>
      <c r="Y357">
        <v>4</v>
      </c>
      <c r="AB357">
        <v>3</v>
      </c>
      <c r="AF357">
        <v>165</v>
      </c>
      <c r="AL357">
        <f t="shared" si="123"/>
        <v>0</v>
      </c>
      <c r="AN357">
        <f t="shared" si="124"/>
        <v>49.833333333333336</v>
      </c>
      <c r="AP357">
        <f t="shared" si="125"/>
        <v>0</v>
      </c>
      <c r="AQ357">
        <f t="shared" si="126"/>
        <v>0</v>
      </c>
      <c r="AS357">
        <f t="shared" si="127"/>
        <v>1</v>
      </c>
      <c r="AT357">
        <f t="shared" si="128"/>
        <v>0</v>
      </c>
      <c r="AU357">
        <f t="shared" si="129"/>
        <v>0</v>
      </c>
      <c r="AV357">
        <f t="shared" si="130"/>
        <v>8.1666666666666661</v>
      </c>
      <c r="AW357">
        <f t="shared" si="131"/>
        <v>1.3333333333333333</v>
      </c>
      <c r="AX357">
        <f t="shared" si="132"/>
        <v>1.3333333333333333</v>
      </c>
      <c r="AY357">
        <f t="shared" si="133"/>
        <v>110.16666666666667</v>
      </c>
      <c r="AZ357">
        <f t="shared" si="147"/>
        <v>0</v>
      </c>
      <c r="BA357">
        <f t="shared" si="146"/>
        <v>0</v>
      </c>
      <c r="BB357">
        <f t="shared" si="134"/>
        <v>0.66666666666666663</v>
      </c>
      <c r="BC357">
        <f t="shared" si="135"/>
        <v>0</v>
      </c>
      <c r="BD357">
        <f t="shared" si="136"/>
        <v>0</v>
      </c>
      <c r="BE357">
        <f t="shared" si="137"/>
        <v>0.5</v>
      </c>
      <c r="BF357">
        <f t="shared" si="138"/>
        <v>0</v>
      </c>
      <c r="BG357">
        <f t="shared" si="139"/>
        <v>0</v>
      </c>
      <c r="BH357">
        <f t="shared" si="140"/>
        <v>0</v>
      </c>
      <c r="BI357">
        <f t="shared" si="141"/>
        <v>27.5</v>
      </c>
      <c r="BJ357">
        <f t="shared" si="142"/>
        <v>0</v>
      </c>
      <c r="BK357">
        <f t="shared" si="143"/>
        <v>0</v>
      </c>
      <c r="BL357">
        <f t="shared" si="144"/>
        <v>0</v>
      </c>
      <c r="BM357">
        <f t="shared" si="145"/>
        <v>0</v>
      </c>
    </row>
    <row r="358" spans="1:65" x14ac:dyDescent="0.25">
      <c r="A358">
        <v>7</v>
      </c>
      <c r="B358">
        <v>4</v>
      </c>
      <c r="C358" t="s">
        <v>60</v>
      </c>
      <c r="D358" t="s">
        <v>61</v>
      </c>
      <c r="E358" s="11">
        <v>41113</v>
      </c>
      <c r="F358" s="16" t="s">
        <v>69</v>
      </c>
      <c r="G358" s="17">
        <v>41114</v>
      </c>
      <c r="H358" s="11"/>
      <c r="I358" s="12">
        <v>8</v>
      </c>
      <c r="J358">
        <v>1</v>
      </c>
      <c r="K358">
        <v>2</v>
      </c>
      <c r="S358">
        <v>98</v>
      </c>
      <c r="T358">
        <v>15</v>
      </c>
      <c r="U358">
        <v>4</v>
      </c>
      <c r="V358">
        <v>105</v>
      </c>
      <c r="AL358">
        <f t="shared" si="123"/>
        <v>0</v>
      </c>
      <c r="AN358">
        <f t="shared" si="124"/>
        <v>0</v>
      </c>
      <c r="AP358">
        <f t="shared" si="125"/>
        <v>0</v>
      </c>
      <c r="AQ358">
        <f t="shared" si="126"/>
        <v>0</v>
      </c>
      <c r="AS358">
        <f t="shared" si="127"/>
        <v>0</v>
      </c>
      <c r="AT358">
        <f t="shared" si="128"/>
        <v>0</v>
      </c>
      <c r="AU358">
        <f t="shared" si="129"/>
        <v>0</v>
      </c>
      <c r="AV358">
        <f t="shared" si="130"/>
        <v>16.333333333333332</v>
      </c>
      <c r="AW358">
        <f t="shared" si="131"/>
        <v>2.5</v>
      </c>
      <c r="AX358">
        <f t="shared" si="132"/>
        <v>0.66666666666666663</v>
      </c>
      <c r="AY358">
        <f t="shared" si="133"/>
        <v>17.5</v>
      </c>
      <c r="AZ358">
        <f t="shared" si="147"/>
        <v>0</v>
      </c>
      <c r="BA358">
        <f t="shared" si="146"/>
        <v>0</v>
      </c>
      <c r="BB358">
        <f t="shared" si="134"/>
        <v>0</v>
      </c>
      <c r="BC358">
        <f t="shared" si="135"/>
        <v>0</v>
      </c>
      <c r="BD358">
        <f t="shared" si="136"/>
        <v>0</v>
      </c>
      <c r="BE358">
        <f t="shared" si="137"/>
        <v>0</v>
      </c>
      <c r="BF358">
        <f t="shared" si="138"/>
        <v>0</v>
      </c>
      <c r="BG358">
        <f t="shared" si="139"/>
        <v>0</v>
      </c>
      <c r="BH358">
        <f t="shared" si="140"/>
        <v>0</v>
      </c>
      <c r="BI358">
        <f t="shared" si="141"/>
        <v>0</v>
      </c>
      <c r="BJ358">
        <f t="shared" si="142"/>
        <v>0</v>
      </c>
      <c r="BK358">
        <f t="shared" si="143"/>
        <v>0</v>
      </c>
      <c r="BL358">
        <f t="shared" si="144"/>
        <v>0</v>
      </c>
      <c r="BM358">
        <f t="shared" si="145"/>
        <v>0</v>
      </c>
    </row>
    <row r="359" spans="1:65" x14ac:dyDescent="0.25">
      <c r="A359">
        <v>8</v>
      </c>
      <c r="B359">
        <v>10</v>
      </c>
      <c r="C359" t="s">
        <v>67</v>
      </c>
      <c r="D359" t="s">
        <v>63</v>
      </c>
      <c r="E359" s="11">
        <v>41113</v>
      </c>
      <c r="F359" s="16" t="s">
        <v>69</v>
      </c>
      <c r="G359" s="17">
        <v>41114</v>
      </c>
      <c r="H359" s="15"/>
      <c r="I359" s="15">
        <v>8</v>
      </c>
      <c r="J359" s="16">
        <v>1</v>
      </c>
      <c r="K359" s="16">
        <v>2</v>
      </c>
      <c r="R359">
        <v>4</v>
      </c>
      <c r="S359">
        <v>270</v>
      </c>
      <c r="T359">
        <v>20</v>
      </c>
      <c r="U359">
        <v>4</v>
      </c>
      <c r="V359">
        <v>144</v>
      </c>
      <c r="AL359">
        <f t="shared" si="123"/>
        <v>0</v>
      </c>
      <c r="AN359">
        <f t="shared" si="124"/>
        <v>0</v>
      </c>
      <c r="AP359">
        <f t="shared" si="125"/>
        <v>0</v>
      </c>
      <c r="AQ359">
        <f t="shared" si="126"/>
        <v>0</v>
      </c>
      <c r="AS359">
        <f t="shared" si="127"/>
        <v>0</v>
      </c>
      <c r="AT359">
        <f t="shared" si="128"/>
        <v>0</v>
      </c>
      <c r="AU359">
        <f t="shared" si="129"/>
        <v>0.66666666666666663</v>
      </c>
      <c r="AV359">
        <f t="shared" si="130"/>
        <v>45</v>
      </c>
      <c r="AW359">
        <f t="shared" si="131"/>
        <v>3.3333333333333335</v>
      </c>
      <c r="AX359">
        <f t="shared" si="132"/>
        <v>0.66666666666666663</v>
      </c>
      <c r="AY359">
        <f t="shared" si="133"/>
        <v>24</v>
      </c>
      <c r="AZ359">
        <f t="shared" si="147"/>
        <v>0</v>
      </c>
      <c r="BA359">
        <f t="shared" si="146"/>
        <v>0</v>
      </c>
      <c r="BB359">
        <f t="shared" si="134"/>
        <v>0</v>
      </c>
      <c r="BC359">
        <f t="shared" si="135"/>
        <v>0</v>
      </c>
      <c r="BD359">
        <f t="shared" si="136"/>
        <v>0</v>
      </c>
      <c r="BE359">
        <f t="shared" si="137"/>
        <v>0</v>
      </c>
      <c r="BF359">
        <f t="shared" si="138"/>
        <v>0</v>
      </c>
      <c r="BG359">
        <f t="shared" si="139"/>
        <v>0</v>
      </c>
      <c r="BH359">
        <f t="shared" si="140"/>
        <v>0</v>
      </c>
      <c r="BI359">
        <f t="shared" si="141"/>
        <v>0</v>
      </c>
      <c r="BJ359">
        <f t="shared" si="142"/>
        <v>0</v>
      </c>
      <c r="BK359">
        <f t="shared" si="143"/>
        <v>0</v>
      </c>
      <c r="BL359">
        <f t="shared" si="144"/>
        <v>0</v>
      </c>
      <c r="BM359">
        <f t="shared" si="145"/>
        <v>0</v>
      </c>
    </row>
    <row r="360" spans="1:65" x14ac:dyDescent="0.25">
      <c r="A360">
        <v>9</v>
      </c>
      <c r="B360">
        <v>5</v>
      </c>
      <c r="C360" t="s">
        <v>67</v>
      </c>
      <c r="D360" t="s">
        <v>61</v>
      </c>
      <c r="E360" s="11">
        <v>41113</v>
      </c>
      <c r="F360" s="16" t="s">
        <v>70</v>
      </c>
      <c r="G360" s="17">
        <v>41114</v>
      </c>
      <c r="H360" s="11"/>
      <c r="I360" s="12">
        <v>8</v>
      </c>
      <c r="J360">
        <v>2</v>
      </c>
      <c r="K360">
        <v>4</v>
      </c>
      <c r="M360">
        <v>1</v>
      </c>
      <c r="Q360">
        <v>3</v>
      </c>
      <c r="S360">
        <v>33</v>
      </c>
      <c r="T360">
        <v>1</v>
      </c>
      <c r="U360">
        <v>29</v>
      </c>
      <c r="V360">
        <v>105</v>
      </c>
      <c r="AL360">
        <f t="shared" si="123"/>
        <v>0</v>
      </c>
      <c r="AN360">
        <f t="shared" si="124"/>
        <v>0.33333333333333331</v>
      </c>
      <c r="AP360">
        <f t="shared" si="125"/>
        <v>0</v>
      </c>
      <c r="AQ360">
        <f t="shared" si="126"/>
        <v>0</v>
      </c>
      <c r="AS360">
        <f t="shared" si="127"/>
        <v>0</v>
      </c>
      <c r="AT360">
        <f t="shared" si="128"/>
        <v>1</v>
      </c>
      <c r="AU360">
        <f t="shared" si="129"/>
        <v>0</v>
      </c>
      <c r="AV360">
        <f t="shared" si="130"/>
        <v>11</v>
      </c>
      <c r="AW360">
        <f t="shared" si="131"/>
        <v>0.33333333333333331</v>
      </c>
      <c r="AX360">
        <f t="shared" si="132"/>
        <v>9.6666666666666661</v>
      </c>
      <c r="AY360">
        <f t="shared" si="133"/>
        <v>35</v>
      </c>
      <c r="AZ360">
        <f t="shared" si="147"/>
        <v>0</v>
      </c>
      <c r="BA360">
        <f t="shared" si="146"/>
        <v>0</v>
      </c>
      <c r="BB360">
        <f t="shared" si="134"/>
        <v>0</v>
      </c>
      <c r="BC360">
        <f t="shared" si="135"/>
        <v>0</v>
      </c>
      <c r="BD360">
        <f t="shared" si="136"/>
        <v>0</v>
      </c>
      <c r="BE360">
        <f t="shared" si="137"/>
        <v>0</v>
      </c>
      <c r="BF360">
        <f t="shared" si="138"/>
        <v>0</v>
      </c>
      <c r="BG360">
        <f t="shared" si="139"/>
        <v>0</v>
      </c>
      <c r="BH360">
        <f t="shared" si="140"/>
        <v>0</v>
      </c>
      <c r="BI360">
        <f t="shared" si="141"/>
        <v>0</v>
      </c>
      <c r="BJ360">
        <f t="shared" si="142"/>
        <v>0</v>
      </c>
      <c r="BK360">
        <f t="shared" si="143"/>
        <v>0</v>
      </c>
      <c r="BL360">
        <f t="shared" si="144"/>
        <v>0</v>
      </c>
      <c r="BM360">
        <f t="shared" si="145"/>
        <v>0</v>
      </c>
    </row>
    <row r="361" spans="1:65" x14ac:dyDescent="0.25">
      <c r="A361">
        <v>10</v>
      </c>
      <c r="B361">
        <v>2</v>
      </c>
      <c r="C361" t="s">
        <v>68</v>
      </c>
      <c r="D361" t="s">
        <v>61</v>
      </c>
      <c r="E361" s="11">
        <v>41113</v>
      </c>
      <c r="F361" s="16" t="s">
        <v>65</v>
      </c>
      <c r="G361" s="17">
        <v>41120</v>
      </c>
      <c r="H361" s="15"/>
      <c r="I361" s="15">
        <v>8</v>
      </c>
      <c r="J361" s="16">
        <v>1</v>
      </c>
      <c r="K361" s="16">
        <v>2</v>
      </c>
      <c r="Q361">
        <v>46</v>
      </c>
      <c r="R361">
        <v>2</v>
      </c>
      <c r="S361">
        <v>326</v>
      </c>
      <c r="T361">
        <v>29</v>
      </c>
      <c r="U361">
        <v>56</v>
      </c>
      <c r="V361">
        <v>224</v>
      </c>
      <c r="W361">
        <v>13</v>
      </c>
      <c r="Y361">
        <v>3</v>
      </c>
      <c r="AL361">
        <f t="shared" si="123"/>
        <v>0</v>
      </c>
      <c r="AN361">
        <f t="shared" si="124"/>
        <v>0</v>
      </c>
      <c r="AP361">
        <f t="shared" si="125"/>
        <v>0</v>
      </c>
      <c r="AQ361">
        <f t="shared" si="126"/>
        <v>0</v>
      </c>
      <c r="AS361">
        <f t="shared" si="127"/>
        <v>0</v>
      </c>
      <c r="AT361">
        <f t="shared" si="128"/>
        <v>7.666666666666667</v>
      </c>
      <c r="AU361">
        <f t="shared" si="129"/>
        <v>0.33333333333333331</v>
      </c>
      <c r="AV361">
        <f t="shared" si="130"/>
        <v>54.333333333333336</v>
      </c>
      <c r="AW361">
        <f t="shared" si="131"/>
        <v>4.833333333333333</v>
      </c>
      <c r="AX361">
        <f t="shared" si="132"/>
        <v>9.3333333333333339</v>
      </c>
      <c r="AY361">
        <f t="shared" si="133"/>
        <v>37.333333333333336</v>
      </c>
      <c r="AZ361">
        <f t="shared" si="147"/>
        <v>2.1666666666666665</v>
      </c>
      <c r="BA361">
        <f t="shared" si="146"/>
        <v>0</v>
      </c>
      <c r="BB361">
        <f t="shared" si="134"/>
        <v>0.5</v>
      </c>
      <c r="BC361">
        <f t="shared" si="135"/>
        <v>0</v>
      </c>
      <c r="BD361">
        <f t="shared" si="136"/>
        <v>0</v>
      </c>
      <c r="BE361">
        <f t="shared" si="137"/>
        <v>0</v>
      </c>
      <c r="BF361">
        <f t="shared" si="138"/>
        <v>0</v>
      </c>
      <c r="BG361">
        <f t="shared" si="139"/>
        <v>0</v>
      </c>
      <c r="BH361">
        <f t="shared" si="140"/>
        <v>0</v>
      </c>
      <c r="BI361">
        <f t="shared" si="141"/>
        <v>0</v>
      </c>
      <c r="BJ361">
        <f t="shared" si="142"/>
        <v>0</v>
      </c>
      <c r="BK361">
        <f t="shared" si="143"/>
        <v>0</v>
      </c>
      <c r="BL361">
        <f t="shared" si="144"/>
        <v>0</v>
      </c>
      <c r="BM361">
        <f t="shared" si="145"/>
        <v>0</v>
      </c>
    </row>
    <row r="362" spans="1:65" x14ac:dyDescent="0.25">
      <c r="A362">
        <v>11</v>
      </c>
      <c r="B362">
        <v>7</v>
      </c>
      <c r="C362" t="s">
        <v>68</v>
      </c>
      <c r="D362" t="s">
        <v>63</v>
      </c>
      <c r="E362" s="11">
        <v>41113</v>
      </c>
      <c r="F362" s="16" t="s">
        <v>69</v>
      </c>
      <c r="G362" s="17">
        <v>41116</v>
      </c>
      <c r="H362" s="11"/>
      <c r="I362" s="12">
        <v>8</v>
      </c>
      <c r="J362">
        <v>2</v>
      </c>
      <c r="K362">
        <v>4</v>
      </c>
      <c r="P362">
        <v>35</v>
      </c>
      <c r="Q362">
        <v>41</v>
      </c>
      <c r="R362">
        <v>36</v>
      </c>
      <c r="S362">
        <v>41</v>
      </c>
      <c r="T362">
        <v>19</v>
      </c>
      <c r="U362">
        <v>5</v>
      </c>
      <c r="V362">
        <v>74</v>
      </c>
      <c r="W362">
        <v>168</v>
      </c>
      <c r="AL362">
        <f t="shared" si="123"/>
        <v>0</v>
      </c>
      <c r="AN362">
        <f t="shared" si="124"/>
        <v>0</v>
      </c>
      <c r="AP362">
        <f t="shared" si="125"/>
        <v>0</v>
      </c>
      <c r="AQ362">
        <f t="shared" si="126"/>
        <v>0</v>
      </c>
      <c r="AS362">
        <f t="shared" si="127"/>
        <v>11.666666666666666</v>
      </c>
      <c r="AT362">
        <f t="shared" si="128"/>
        <v>13.666666666666666</v>
      </c>
      <c r="AU362">
        <f t="shared" si="129"/>
        <v>12</v>
      </c>
      <c r="AV362">
        <f t="shared" si="130"/>
        <v>13.666666666666666</v>
      </c>
      <c r="AW362">
        <f t="shared" si="131"/>
        <v>6.333333333333333</v>
      </c>
      <c r="AX362">
        <f t="shared" si="132"/>
        <v>1.6666666666666667</v>
      </c>
      <c r="AY362">
        <f t="shared" si="133"/>
        <v>24.666666666666668</v>
      </c>
      <c r="AZ362">
        <f t="shared" si="147"/>
        <v>56</v>
      </c>
      <c r="BA362">
        <f t="shared" si="146"/>
        <v>0</v>
      </c>
      <c r="BB362">
        <f t="shared" si="134"/>
        <v>0</v>
      </c>
      <c r="BC362">
        <f t="shared" si="135"/>
        <v>0</v>
      </c>
      <c r="BD362">
        <f t="shared" si="136"/>
        <v>0</v>
      </c>
      <c r="BE362">
        <f t="shared" si="137"/>
        <v>0</v>
      </c>
      <c r="BF362">
        <f t="shared" si="138"/>
        <v>0</v>
      </c>
      <c r="BG362">
        <f t="shared" si="139"/>
        <v>0</v>
      </c>
      <c r="BH362">
        <f t="shared" si="140"/>
        <v>0</v>
      </c>
      <c r="BI362">
        <f t="shared" si="141"/>
        <v>0</v>
      </c>
      <c r="BJ362">
        <f t="shared" si="142"/>
        <v>0</v>
      </c>
      <c r="BK362">
        <f t="shared" si="143"/>
        <v>0</v>
      </c>
      <c r="BL362">
        <f t="shared" si="144"/>
        <v>0</v>
      </c>
      <c r="BM362">
        <f t="shared" si="145"/>
        <v>0</v>
      </c>
    </row>
    <row r="363" spans="1:65" x14ac:dyDescent="0.25">
      <c r="A363">
        <v>12</v>
      </c>
      <c r="B363">
        <v>2</v>
      </c>
      <c r="C363" t="s">
        <v>68</v>
      </c>
      <c r="D363" t="s">
        <v>61</v>
      </c>
      <c r="E363" s="11">
        <v>41113</v>
      </c>
      <c r="F363" s="16" t="s">
        <v>70</v>
      </c>
      <c r="G363" s="17">
        <v>41116</v>
      </c>
      <c r="H363" s="15"/>
      <c r="I363" s="15">
        <v>8</v>
      </c>
      <c r="J363" s="16">
        <v>1</v>
      </c>
      <c r="K363" s="16">
        <v>2</v>
      </c>
      <c r="M363">
        <v>7</v>
      </c>
      <c r="P363">
        <v>150</v>
      </c>
      <c r="Q363">
        <v>41</v>
      </c>
      <c r="R363">
        <v>139</v>
      </c>
      <c r="S363">
        <v>2</v>
      </c>
      <c r="T363">
        <v>2</v>
      </c>
      <c r="U363">
        <v>27</v>
      </c>
      <c r="V363">
        <v>77</v>
      </c>
      <c r="W363">
        <v>8</v>
      </c>
      <c r="AL363">
        <f t="shared" si="123"/>
        <v>0</v>
      </c>
      <c r="AN363">
        <f t="shared" si="124"/>
        <v>1.1666666666666667</v>
      </c>
      <c r="AP363">
        <f t="shared" si="125"/>
        <v>0</v>
      </c>
      <c r="AQ363">
        <f t="shared" si="126"/>
        <v>0</v>
      </c>
      <c r="AS363">
        <f t="shared" si="127"/>
        <v>25</v>
      </c>
      <c r="AT363">
        <f t="shared" si="128"/>
        <v>6.833333333333333</v>
      </c>
      <c r="AU363">
        <f t="shared" si="129"/>
        <v>23.166666666666668</v>
      </c>
      <c r="AV363">
        <f t="shared" si="130"/>
        <v>0.33333333333333331</v>
      </c>
      <c r="AW363">
        <f t="shared" si="131"/>
        <v>0.33333333333333331</v>
      </c>
      <c r="AX363">
        <f t="shared" si="132"/>
        <v>4.5</v>
      </c>
      <c r="AY363">
        <f t="shared" si="133"/>
        <v>12.833333333333334</v>
      </c>
      <c r="AZ363">
        <f t="shared" si="147"/>
        <v>1.3333333333333333</v>
      </c>
      <c r="BA363">
        <f t="shared" si="146"/>
        <v>0</v>
      </c>
      <c r="BB363">
        <f t="shared" si="134"/>
        <v>0</v>
      </c>
      <c r="BC363">
        <f t="shared" si="135"/>
        <v>0</v>
      </c>
      <c r="BD363">
        <f t="shared" si="136"/>
        <v>0</v>
      </c>
      <c r="BE363">
        <f t="shared" si="137"/>
        <v>0</v>
      </c>
      <c r="BF363">
        <f t="shared" si="138"/>
        <v>0</v>
      </c>
      <c r="BG363">
        <f t="shared" si="139"/>
        <v>0</v>
      </c>
      <c r="BH363">
        <f t="shared" si="140"/>
        <v>0</v>
      </c>
      <c r="BI363">
        <f t="shared" si="141"/>
        <v>0</v>
      </c>
      <c r="BJ363">
        <f t="shared" si="142"/>
        <v>0</v>
      </c>
      <c r="BK363">
        <f t="shared" si="143"/>
        <v>0</v>
      </c>
      <c r="BL363">
        <f t="shared" si="144"/>
        <v>0</v>
      </c>
      <c r="BM363">
        <f t="shared" si="145"/>
        <v>0</v>
      </c>
    </row>
    <row r="364" spans="1:65" x14ac:dyDescent="0.25">
      <c r="A364">
        <v>13</v>
      </c>
      <c r="B364">
        <v>6</v>
      </c>
      <c r="C364" t="s">
        <v>64</v>
      </c>
      <c r="D364" t="s">
        <v>63</v>
      </c>
      <c r="E364" s="11">
        <v>41113</v>
      </c>
      <c r="F364" s="16" t="s">
        <v>65</v>
      </c>
      <c r="G364" s="17">
        <v>41114</v>
      </c>
      <c r="H364" s="11"/>
      <c r="I364" s="12">
        <v>8</v>
      </c>
      <c r="J364">
        <v>0</v>
      </c>
      <c r="K364">
        <v>1</v>
      </c>
      <c r="M364">
        <v>23</v>
      </c>
      <c r="P364">
        <v>108</v>
      </c>
      <c r="Q364">
        <v>24</v>
      </c>
      <c r="R364">
        <v>20</v>
      </c>
      <c r="S364">
        <v>29</v>
      </c>
      <c r="T364">
        <v>4</v>
      </c>
      <c r="U364">
        <v>4</v>
      </c>
      <c r="V364">
        <v>25</v>
      </c>
      <c r="W364">
        <v>5</v>
      </c>
      <c r="Y364">
        <v>44</v>
      </c>
      <c r="AL364">
        <f t="shared" si="123"/>
        <v>0</v>
      </c>
      <c r="AN364">
        <f t="shared" si="124"/>
        <v>1.9166666666666667</v>
      </c>
      <c r="AP364">
        <f t="shared" si="125"/>
        <v>0</v>
      </c>
      <c r="AQ364">
        <f t="shared" si="126"/>
        <v>0</v>
      </c>
      <c r="AS364">
        <f t="shared" si="127"/>
        <v>9</v>
      </c>
      <c r="AT364">
        <f t="shared" si="128"/>
        <v>2</v>
      </c>
      <c r="AU364">
        <f t="shared" si="129"/>
        <v>1.6666666666666667</v>
      </c>
      <c r="AV364">
        <f t="shared" si="130"/>
        <v>2.4166666666666665</v>
      </c>
      <c r="AW364">
        <f t="shared" si="131"/>
        <v>0.33333333333333331</v>
      </c>
      <c r="AX364">
        <f t="shared" si="132"/>
        <v>0.33333333333333331</v>
      </c>
      <c r="AY364">
        <f t="shared" si="133"/>
        <v>2.0833333333333335</v>
      </c>
      <c r="AZ364">
        <f t="shared" si="147"/>
        <v>0.41666666666666669</v>
      </c>
      <c r="BA364">
        <f t="shared" si="146"/>
        <v>0</v>
      </c>
      <c r="BB364">
        <f t="shared" si="134"/>
        <v>3.6666666666666665</v>
      </c>
      <c r="BC364">
        <f t="shared" si="135"/>
        <v>0</v>
      </c>
      <c r="BD364">
        <f t="shared" si="136"/>
        <v>0</v>
      </c>
      <c r="BE364">
        <f t="shared" si="137"/>
        <v>0</v>
      </c>
      <c r="BF364">
        <f t="shared" si="138"/>
        <v>0</v>
      </c>
      <c r="BG364">
        <f t="shared" si="139"/>
        <v>0</v>
      </c>
      <c r="BH364">
        <f t="shared" si="140"/>
        <v>0</v>
      </c>
      <c r="BI364">
        <f t="shared" si="141"/>
        <v>0</v>
      </c>
      <c r="BJ364">
        <f t="shared" si="142"/>
        <v>0</v>
      </c>
      <c r="BK364">
        <f t="shared" si="143"/>
        <v>0</v>
      </c>
      <c r="BL364">
        <f t="shared" si="144"/>
        <v>0</v>
      </c>
      <c r="BM364">
        <f t="shared" si="145"/>
        <v>0</v>
      </c>
    </row>
    <row r="365" spans="1:65" x14ac:dyDescent="0.25">
      <c r="A365">
        <v>14</v>
      </c>
      <c r="B365">
        <v>1</v>
      </c>
      <c r="C365" t="s">
        <v>64</v>
      </c>
      <c r="D365" t="s">
        <v>61</v>
      </c>
      <c r="E365" s="11">
        <v>41113</v>
      </c>
      <c r="F365" s="16" t="s">
        <v>65</v>
      </c>
      <c r="G365" s="17">
        <v>41120</v>
      </c>
      <c r="H365" s="15"/>
      <c r="I365" s="15">
        <v>8</v>
      </c>
      <c r="J365" s="16">
        <v>1</v>
      </c>
      <c r="K365" s="16">
        <v>2</v>
      </c>
      <c r="Q365">
        <v>28</v>
      </c>
      <c r="R365">
        <v>2</v>
      </c>
      <c r="S365">
        <v>118</v>
      </c>
      <c r="T365">
        <v>39</v>
      </c>
      <c r="U365">
        <v>7</v>
      </c>
      <c r="V365">
        <v>436</v>
      </c>
      <c r="W365">
        <v>25</v>
      </c>
      <c r="Y365">
        <v>17</v>
      </c>
      <c r="AF365">
        <v>14</v>
      </c>
      <c r="AL365">
        <f t="shared" si="123"/>
        <v>0</v>
      </c>
      <c r="AN365">
        <f t="shared" si="124"/>
        <v>0</v>
      </c>
      <c r="AP365">
        <f t="shared" si="125"/>
        <v>0</v>
      </c>
      <c r="AQ365">
        <f t="shared" si="126"/>
        <v>0</v>
      </c>
      <c r="AS365">
        <f t="shared" si="127"/>
        <v>0</v>
      </c>
      <c r="AT365">
        <f t="shared" si="128"/>
        <v>4.666666666666667</v>
      </c>
      <c r="AU365">
        <f t="shared" si="129"/>
        <v>0.33333333333333331</v>
      </c>
      <c r="AV365">
        <f t="shared" si="130"/>
        <v>19.666666666666668</v>
      </c>
      <c r="AW365">
        <f t="shared" si="131"/>
        <v>6.5</v>
      </c>
      <c r="AX365">
        <f t="shared" si="132"/>
        <v>1.1666666666666667</v>
      </c>
      <c r="AY365">
        <f t="shared" si="133"/>
        <v>72.666666666666671</v>
      </c>
      <c r="AZ365">
        <f t="shared" si="147"/>
        <v>4.166666666666667</v>
      </c>
      <c r="BA365">
        <f t="shared" si="146"/>
        <v>0</v>
      </c>
      <c r="BB365">
        <f t="shared" si="134"/>
        <v>2.8333333333333335</v>
      </c>
      <c r="BC365">
        <f t="shared" si="135"/>
        <v>0</v>
      </c>
      <c r="BD365">
        <f t="shared" si="136"/>
        <v>0</v>
      </c>
      <c r="BE365">
        <f t="shared" si="137"/>
        <v>0</v>
      </c>
      <c r="BF365">
        <f t="shared" si="138"/>
        <v>0</v>
      </c>
      <c r="BG365">
        <f t="shared" si="139"/>
        <v>0</v>
      </c>
      <c r="BH365">
        <f t="shared" si="140"/>
        <v>0</v>
      </c>
      <c r="BI365">
        <f t="shared" si="141"/>
        <v>2.3333333333333335</v>
      </c>
      <c r="BJ365">
        <f t="shared" si="142"/>
        <v>0</v>
      </c>
      <c r="BK365">
        <f t="shared" si="143"/>
        <v>0</v>
      </c>
      <c r="BL365">
        <f t="shared" si="144"/>
        <v>0</v>
      </c>
      <c r="BM365">
        <f t="shared" si="145"/>
        <v>0</v>
      </c>
    </row>
    <row r="366" spans="1:65" x14ac:dyDescent="0.25">
      <c r="A366">
        <v>15</v>
      </c>
      <c r="B366">
        <v>9</v>
      </c>
      <c r="C366" t="s">
        <v>60</v>
      </c>
      <c r="D366" t="s">
        <v>63</v>
      </c>
      <c r="E366" s="11">
        <v>41113</v>
      </c>
      <c r="F366" s="16" t="s">
        <v>70</v>
      </c>
      <c r="G366" s="17">
        <v>41114</v>
      </c>
      <c r="H366" s="11"/>
      <c r="I366" s="12">
        <v>8</v>
      </c>
      <c r="J366">
        <v>2</v>
      </c>
      <c r="K366">
        <v>4</v>
      </c>
      <c r="P366">
        <v>5</v>
      </c>
      <c r="Q366">
        <v>8</v>
      </c>
      <c r="R366">
        <v>1</v>
      </c>
      <c r="S366">
        <v>15</v>
      </c>
      <c r="U366">
        <v>5</v>
      </c>
      <c r="V366">
        <v>93</v>
      </c>
      <c r="AB366">
        <v>1</v>
      </c>
      <c r="AL366">
        <f t="shared" si="123"/>
        <v>0</v>
      </c>
      <c r="AN366">
        <f t="shared" si="124"/>
        <v>0</v>
      </c>
      <c r="AP366">
        <f t="shared" si="125"/>
        <v>0</v>
      </c>
      <c r="AQ366">
        <f t="shared" si="126"/>
        <v>0</v>
      </c>
      <c r="AS366">
        <f t="shared" si="127"/>
        <v>1.6666666666666667</v>
      </c>
      <c r="AT366">
        <f t="shared" si="128"/>
        <v>2.6666666666666665</v>
      </c>
      <c r="AU366">
        <f t="shared" si="129"/>
        <v>0.33333333333333331</v>
      </c>
      <c r="AV366">
        <f t="shared" si="130"/>
        <v>5</v>
      </c>
      <c r="AW366">
        <f t="shared" si="131"/>
        <v>0</v>
      </c>
      <c r="AX366">
        <f t="shared" si="132"/>
        <v>1.6666666666666667</v>
      </c>
      <c r="AY366">
        <f t="shared" si="133"/>
        <v>31</v>
      </c>
      <c r="AZ366">
        <f t="shared" si="147"/>
        <v>0</v>
      </c>
      <c r="BA366">
        <f t="shared" si="146"/>
        <v>0</v>
      </c>
      <c r="BB366">
        <f t="shared" si="134"/>
        <v>0</v>
      </c>
      <c r="BC366">
        <f t="shared" si="135"/>
        <v>0</v>
      </c>
      <c r="BD366">
        <f t="shared" si="136"/>
        <v>0</v>
      </c>
      <c r="BE366">
        <f t="shared" si="137"/>
        <v>0.33333333333333331</v>
      </c>
      <c r="BF366">
        <f t="shared" si="138"/>
        <v>0</v>
      </c>
      <c r="BG366">
        <f t="shared" si="139"/>
        <v>0</v>
      </c>
      <c r="BH366">
        <f t="shared" si="140"/>
        <v>0</v>
      </c>
      <c r="BI366">
        <f t="shared" si="141"/>
        <v>0</v>
      </c>
      <c r="BJ366">
        <f t="shared" si="142"/>
        <v>0</v>
      </c>
      <c r="BK366">
        <f t="shared" si="143"/>
        <v>0</v>
      </c>
      <c r="BL366">
        <f t="shared" si="144"/>
        <v>0</v>
      </c>
      <c r="BM366">
        <f t="shared" si="145"/>
        <v>0</v>
      </c>
    </row>
    <row r="367" spans="1:65" x14ac:dyDescent="0.25">
      <c r="A367">
        <v>16</v>
      </c>
      <c r="B367">
        <v>7</v>
      </c>
      <c r="C367" t="s">
        <v>68</v>
      </c>
      <c r="D367" t="s">
        <v>63</v>
      </c>
      <c r="E367" s="11">
        <v>41113</v>
      </c>
      <c r="F367" s="16" t="s">
        <v>65</v>
      </c>
      <c r="G367" s="17">
        <v>41114</v>
      </c>
      <c r="H367" s="15"/>
      <c r="I367" s="15">
        <v>8</v>
      </c>
      <c r="J367" s="16">
        <v>1</v>
      </c>
      <c r="K367" s="16">
        <v>2</v>
      </c>
      <c r="L367" s="16">
        <v>2</v>
      </c>
      <c r="M367" s="16">
        <v>2</v>
      </c>
      <c r="P367">
        <v>346</v>
      </c>
      <c r="Q367">
        <v>11</v>
      </c>
      <c r="R367">
        <v>9</v>
      </c>
      <c r="S367">
        <v>15</v>
      </c>
      <c r="T367">
        <v>106</v>
      </c>
      <c r="U367">
        <v>40</v>
      </c>
      <c r="V367">
        <v>58</v>
      </c>
      <c r="W367">
        <v>11</v>
      </c>
      <c r="Y367">
        <v>68</v>
      </c>
      <c r="AL367">
        <f t="shared" si="123"/>
        <v>0.33333333333333331</v>
      </c>
      <c r="AN367">
        <f t="shared" si="124"/>
        <v>0.33333333333333331</v>
      </c>
      <c r="AP367">
        <f t="shared" si="125"/>
        <v>0</v>
      </c>
      <c r="AQ367">
        <f t="shared" si="126"/>
        <v>0</v>
      </c>
      <c r="AS367">
        <f t="shared" si="127"/>
        <v>57.666666666666664</v>
      </c>
      <c r="AT367">
        <f t="shared" si="128"/>
        <v>1.8333333333333333</v>
      </c>
      <c r="AU367">
        <f t="shared" si="129"/>
        <v>1.5</v>
      </c>
      <c r="AV367">
        <f t="shared" si="130"/>
        <v>2.5</v>
      </c>
      <c r="AW367">
        <f t="shared" si="131"/>
        <v>17.666666666666668</v>
      </c>
      <c r="AX367">
        <f t="shared" si="132"/>
        <v>6.666666666666667</v>
      </c>
      <c r="AY367">
        <f t="shared" si="133"/>
        <v>9.6666666666666661</v>
      </c>
      <c r="AZ367">
        <f t="shared" si="147"/>
        <v>1.8333333333333333</v>
      </c>
      <c r="BA367">
        <f t="shared" si="146"/>
        <v>0</v>
      </c>
      <c r="BB367">
        <f t="shared" si="134"/>
        <v>11.333333333333334</v>
      </c>
      <c r="BC367">
        <f t="shared" si="135"/>
        <v>0</v>
      </c>
      <c r="BD367">
        <f t="shared" si="136"/>
        <v>0</v>
      </c>
      <c r="BE367">
        <f t="shared" si="137"/>
        <v>0</v>
      </c>
      <c r="BF367">
        <f t="shared" si="138"/>
        <v>0</v>
      </c>
      <c r="BG367">
        <f t="shared" si="139"/>
        <v>0</v>
      </c>
      <c r="BH367">
        <f t="shared" si="140"/>
        <v>0</v>
      </c>
      <c r="BI367">
        <f t="shared" si="141"/>
        <v>0</v>
      </c>
      <c r="BJ367">
        <f t="shared" si="142"/>
        <v>0</v>
      </c>
      <c r="BK367">
        <f t="shared" si="143"/>
        <v>0</v>
      </c>
      <c r="BL367">
        <f t="shared" si="144"/>
        <v>0</v>
      </c>
      <c r="BM367">
        <f t="shared" si="145"/>
        <v>0</v>
      </c>
    </row>
    <row r="368" spans="1:65" x14ac:dyDescent="0.25">
      <c r="A368">
        <v>17</v>
      </c>
      <c r="B368">
        <v>1</v>
      </c>
      <c r="C368" t="s">
        <v>64</v>
      </c>
      <c r="D368" t="s">
        <v>61</v>
      </c>
      <c r="E368" s="11">
        <v>41113</v>
      </c>
      <c r="F368" s="16" t="s">
        <v>70</v>
      </c>
      <c r="G368" s="17">
        <v>41116</v>
      </c>
      <c r="H368" s="11"/>
      <c r="I368" s="12">
        <v>8</v>
      </c>
      <c r="J368" s="16">
        <v>2</v>
      </c>
      <c r="K368" s="16">
        <v>4</v>
      </c>
      <c r="M368" s="16">
        <v>8</v>
      </c>
      <c r="P368">
        <v>2</v>
      </c>
      <c r="Q368">
        <v>62</v>
      </c>
      <c r="R368">
        <v>10</v>
      </c>
      <c r="S368">
        <v>16</v>
      </c>
      <c r="U368">
        <v>63</v>
      </c>
      <c r="V368">
        <v>207</v>
      </c>
      <c r="AL368">
        <f t="shared" si="123"/>
        <v>0</v>
      </c>
      <c r="AN368">
        <f t="shared" si="124"/>
        <v>2.6666666666666665</v>
      </c>
      <c r="AP368">
        <f t="shared" si="125"/>
        <v>0</v>
      </c>
      <c r="AQ368">
        <f t="shared" si="126"/>
        <v>0</v>
      </c>
      <c r="AS368">
        <f t="shared" si="127"/>
        <v>0.66666666666666663</v>
      </c>
      <c r="AT368">
        <f t="shared" si="128"/>
        <v>20.666666666666668</v>
      </c>
      <c r="AU368">
        <f t="shared" si="129"/>
        <v>3.3333333333333335</v>
      </c>
      <c r="AV368">
        <f t="shared" si="130"/>
        <v>5.333333333333333</v>
      </c>
      <c r="AW368">
        <f t="shared" si="131"/>
        <v>0</v>
      </c>
      <c r="AX368">
        <f t="shared" si="132"/>
        <v>21</v>
      </c>
      <c r="AY368">
        <f t="shared" si="133"/>
        <v>69</v>
      </c>
      <c r="AZ368">
        <f t="shared" si="147"/>
        <v>0</v>
      </c>
      <c r="BA368">
        <f t="shared" si="146"/>
        <v>0</v>
      </c>
      <c r="BB368">
        <f t="shared" si="134"/>
        <v>0</v>
      </c>
      <c r="BC368">
        <f t="shared" si="135"/>
        <v>0</v>
      </c>
      <c r="BD368">
        <f t="shared" si="136"/>
        <v>0</v>
      </c>
      <c r="BE368">
        <f t="shared" si="137"/>
        <v>0</v>
      </c>
      <c r="BF368">
        <f t="shared" si="138"/>
        <v>0</v>
      </c>
      <c r="BG368">
        <f t="shared" si="139"/>
        <v>0</v>
      </c>
      <c r="BH368">
        <f t="shared" si="140"/>
        <v>0</v>
      </c>
      <c r="BI368">
        <f t="shared" si="141"/>
        <v>0</v>
      </c>
      <c r="BJ368">
        <f t="shared" si="142"/>
        <v>0</v>
      </c>
      <c r="BK368">
        <f t="shared" si="143"/>
        <v>0</v>
      </c>
      <c r="BL368">
        <f t="shared" si="144"/>
        <v>0</v>
      </c>
      <c r="BM368">
        <f t="shared" si="145"/>
        <v>0</v>
      </c>
    </row>
    <row r="369" spans="1:65" x14ac:dyDescent="0.25">
      <c r="A369">
        <v>18</v>
      </c>
      <c r="B369">
        <v>6</v>
      </c>
      <c r="C369" t="s">
        <v>64</v>
      </c>
      <c r="D369" t="s">
        <v>63</v>
      </c>
      <c r="E369" s="11">
        <v>41113</v>
      </c>
      <c r="F369" s="16" t="s">
        <v>65</v>
      </c>
      <c r="G369" s="17">
        <v>41114</v>
      </c>
      <c r="H369" s="15"/>
      <c r="I369" s="15">
        <v>8</v>
      </c>
      <c r="J369" s="16">
        <v>2</v>
      </c>
      <c r="K369" s="16">
        <v>4</v>
      </c>
      <c r="L369" s="16">
        <v>4</v>
      </c>
      <c r="M369" s="16">
        <v>15</v>
      </c>
      <c r="P369">
        <v>58</v>
      </c>
      <c r="Q369">
        <v>34</v>
      </c>
      <c r="R369">
        <v>23</v>
      </c>
      <c r="S369">
        <v>42</v>
      </c>
      <c r="T369">
        <v>23</v>
      </c>
      <c r="U369">
        <v>4</v>
      </c>
      <c r="V369">
        <v>9</v>
      </c>
      <c r="W369">
        <v>143</v>
      </c>
      <c r="Y369">
        <v>7</v>
      </c>
      <c r="AL369">
        <f t="shared" si="123"/>
        <v>1.3333333333333333</v>
      </c>
      <c r="AN369">
        <f t="shared" si="124"/>
        <v>5</v>
      </c>
      <c r="AP369">
        <f t="shared" si="125"/>
        <v>0</v>
      </c>
      <c r="AQ369">
        <f t="shared" si="126"/>
        <v>0</v>
      </c>
      <c r="AS369">
        <f t="shared" si="127"/>
        <v>19.333333333333332</v>
      </c>
      <c r="AT369">
        <f t="shared" si="128"/>
        <v>11.333333333333334</v>
      </c>
      <c r="AU369">
        <f t="shared" si="129"/>
        <v>7.666666666666667</v>
      </c>
      <c r="AV369">
        <f t="shared" si="130"/>
        <v>14</v>
      </c>
      <c r="AW369">
        <f t="shared" si="131"/>
        <v>7.666666666666667</v>
      </c>
      <c r="AX369">
        <f t="shared" si="132"/>
        <v>1.3333333333333333</v>
      </c>
      <c r="AY369">
        <f t="shared" si="133"/>
        <v>3</v>
      </c>
      <c r="AZ369">
        <f t="shared" si="147"/>
        <v>47.666666666666664</v>
      </c>
      <c r="BA369">
        <f t="shared" si="146"/>
        <v>0</v>
      </c>
      <c r="BB369">
        <f t="shared" si="134"/>
        <v>2.3333333333333335</v>
      </c>
      <c r="BC369">
        <f t="shared" si="135"/>
        <v>0</v>
      </c>
      <c r="BD369">
        <f t="shared" si="136"/>
        <v>0</v>
      </c>
      <c r="BE369">
        <f t="shared" si="137"/>
        <v>0</v>
      </c>
      <c r="BF369">
        <f t="shared" si="138"/>
        <v>0</v>
      </c>
      <c r="BG369">
        <f t="shared" si="139"/>
        <v>0</v>
      </c>
      <c r="BH369">
        <f t="shared" si="140"/>
        <v>0</v>
      </c>
      <c r="BI369">
        <f t="shared" si="141"/>
        <v>0</v>
      </c>
      <c r="BJ369">
        <f t="shared" si="142"/>
        <v>0</v>
      </c>
      <c r="BK369">
        <f t="shared" si="143"/>
        <v>0</v>
      </c>
      <c r="BL369">
        <f t="shared" si="144"/>
        <v>0</v>
      </c>
      <c r="BM369">
        <f t="shared" si="145"/>
        <v>0</v>
      </c>
    </row>
    <row r="370" spans="1:65" x14ac:dyDescent="0.25">
      <c r="A370">
        <v>19</v>
      </c>
      <c r="B370">
        <v>8</v>
      </c>
      <c r="C370" t="s">
        <v>62</v>
      </c>
      <c r="D370" t="s">
        <v>63</v>
      </c>
      <c r="E370" s="11">
        <v>41113</v>
      </c>
      <c r="F370" s="16" t="s">
        <v>69</v>
      </c>
      <c r="G370" s="17">
        <v>41114</v>
      </c>
      <c r="H370" s="11"/>
      <c r="I370" s="12">
        <v>8</v>
      </c>
      <c r="J370">
        <v>2</v>
      </c>
      <c r="K370">
        <v>4</v>
      </c>
      <c r="Q370">
        <v>4</v>
      </c>
      <c r="S370">
        <v>46</v>
      </c>
      <c r="T370">
        <v>10</v>
      </c>
      <c r="U370">
        <v>6</v>
      </c>
      <c r="V370">
        <v>93</v>
      </c>
      <c r="AB370">
        <v>1</v>
      </c>
      <c r="AL370">
        <f t="shared" si="123"/>
        <v>0</v>
      </c>
      <c r="AN370">
        <f t="shared" si="124"/>
        <v>0</v>
      </c>
      <c r="AP370">
        <f t="shared" si="125"/>
        <v>0</v>
      </c>
      <c r="AQ370">
        <f t="shared" si="126"/>
        <v>0</v>
      </c>
      <c r="AS370">
        <f t="shared" si="127"/>
        <v>0</v>
      </c>
      <c r="AT370">
        <f t="shared" si="128"/>
        <v>1.3333333333333333</v>
      </c>
      <c r="AU370">
        <f t="shared" si="129"/>
        <v>0</v>
      </c>
      <c r="AV370">
        <f t="shared" si="130"/>
        <v>15.333333333333334</v>
      </c>
      <c r="AW370">
        <f t="shared" si="131"/>
        <v>3.3333333333333335</v>
      </c>
      <c r="AX370">
        <f t="shared" si="132"/>
        <v>2</v>
      </c>
      <c r="AY370">
        <f t="shared" si="133"/>
        <v>31</v>
      </c>
      <c r="AZ370">
        <f t="shared" si="147"/>
        <v>0</v>
      </c>
      <c r="BA370">
        <f t="shared" si="146"/>
        <v>0</v>
      </c>
      <c r="BB370">
        <f t="shared" si="134"/>
        <v>0</v>
      </c>
      <c r="BC370">
        <f t="shared" si="135"/>
        <v>0</v>
      </c>
      <c r="BD370">
        <f t="shared" si="136"/>
        <v>0</v>
      </c>
      <c r="BE370">
        <f t="shared" si="137"/>
        <v>0.33333333333333331</v>
      </c>
      <c r="BF370">
        <f t="shared" si="138"/>
        <v>0</v>
      </c>
      <c r="BG370">
        <f t="shared" si="139"/>
        <v>0</v>
      </c>
      <c r="BH370">
        <f t="shared" si="140"/>
        <v>0</v>
      </c>
      <c r="BI370">
        <f t="shared" si="141"/>
        <v>0</v>
      </c>
      <c r="BJ370">
        <f t="shared" si="142"/>
        <v>0</v>
      </c>
      <c r="BK370">
        <f t="shared" si="143"/>
        <v>0</v>
      </c>
      <c r="BL370">
        <f t="shared" si="144"/>
        <v>0</v>
      </c>
      <c r="BM370">
        <f t="shared" si="145"/>
        <v>0</v>
      </c>
    </row>
    <row r="371" spans="1:65" x14ac:dyDescent="0.25">
      <c r="A371">
        <v>20</v>
      </c>
      <c r="B371">
        <v>9</v>
      </c>
      <c r="C371" t="s">
        <v>60</v>
      </c>
      <c r="D371" t="s">
        <v>63</v>
      </c>
      <c r="E371" s="11">
        <v>41113</v>
      </c>
      <c r="F371" s="16" t="s">
        <v>70</v>
      </c>
      <c r="G371" s="17">
        <v>41114</v>
      </c>
      <c r="H371" s="15"/>
      <c r="I371" s="15">
        <v>8</v>
      </c>
      <c r="J371" s="16">
        <v>2</v>
      </c>
      <c r="K371" s="16">
        <v>4</v>
      </c>
      <c r="M371">
        <v>1</v>
      </c>
      <c r="Q371">
        <v>2</v>
      </c>
      <c r="R371">
        <v>2</v>
      </c>
      <c r="S371">
        <v>12</v>
      </c>
      <c r="T371">
        <v>5</v>
      </c>
      <c r="U371">
        <v>28</v>
      </c>
      <c r="V371">
        <v>89</v>
      </c>
      <c r="AL371">
        <f t="shared" si="123"/>
        <v>0</v>
      </c>
      <c r="AN371">
        <f t="shared" si="124"/>
        <v>0.33333333333333331</v>
      </c>
      <c r="AP371">
        <f t="shared" si="125"/>
        <v>0</v>
      </c>
      <c r="AQ371">
        <f t="shared" si="126"/>
        <v>0</v>
      </c>
      <c r="AS371">
        <f t="shared" si="127"/>
        <v>0</v>
      </c>
      <c r="AT371">
        <f t="shared" si="128"/>
        <v>0.66666666666666663</v>
      </c>
      <c r="AU371">
        <f t="shared" si="129"/>
        <v>0.66666666666666663</v>
      </c>
      <c r="AV371">
        <f t="shared" si="130"/>
        <v>4</v>
      </c>
      <c r="AW371">
        <f t="shared" si="131"/>
        <v>1.6666666666666667</v>
      </c>
      <c r="AX371">
        <f t="shared" si="132"/>
        <v>9.3333333333333339</v>
      </c>
      <c r="AY371">
        <f t="shared" si="133"/>
        <v>29.666666666666668</v>
      </c>
      <c r="AZ371">
        <f t="shared" si="147"/>
        <v>0</v>
      </c>
      <c r="BA371">
        <f t="shared" si="146"/>
        <v>0</v>
      </c>
      <c r="BB371">
        <f t="shared" si="134"/>
        <v>0</v>
      </c>
      <c r="BC371">
        <f t="shared" si="135"/>
        <v>0</v>
      </c>
      <c r="BD371">
        <f t="shared" si="136"/>
        <v>0</v>
      </c>
      <c r="BE371">
        <f t="shared" si="137"/>
        <v>0</v>
      </c>
      <c r="BF371">
        <f t="shared" si="138"/>
        <v>0</v>
      </c>
      <c r="BG371">
        <f t="shared" si="139"/>
        <v>0</v>
      </c>
      <c r="BH371">
        <f t="shared" si="140"/>
        <v>0</v>
      </c>
      <c r="BI371">
        <f t="shared" si="141"/>
        <v>0</v>
      </c>
      <c r="BJ371">
        <f t="shared" si="142"/>
        <v>0</v>
      </c>
      <c r="BK371">
        <f t="shared" si="143"/>
        <v>0</v>
      </c>
      <c r="BL371">
        <f t="shared" si="144"/>
        <v>0</v>
      </c>
      <c r="BM371">
        <f t="shared" si="145"/>
        <v>0</v>
      </c>
    </row>
    <row r="372" spans="1:65" x14ac:dyDescent="0.25">
      <c r="A372">
        <v>21</v>
      </c>
      <c r="B372">
        <v>5</v>
      </c>
      <c r="C372" t="s">
        <v>67</v>
      </c>
      <c r="D372" t="s">
        <v>61</v>
      </c>
      <c r="E372" s="11">
        <v>41113</v>
      </c>
      <c r="F372" s="16" t="s">
        <v>69</v>
      </c>
      <c r="G372" s="17">
        <v>41114</v>
      </c>
      <c r="H372" s="11"/>
      <c r="I372" s="12">
        <v>8</v>
      </c>
      <c r="J372">
        <v>1</v>
      </c>
      <c r="K372">
        <v>2</v>
      </c>
      <c r="M372">
        <v>6</v>
      </c>
      <c r="Q372">
        <v>1</v>
      </c>
      <c r="S372">
        <v>212</v>
      </c>
      <c r="T372">
        <v>30</v>
      </c>
      <c r="U372">
        <v>2</v>
      </c>
      <c r="V372">
        <v>40</v>
      </c>
      <c r="AL372">
        <f t="shared" si="123"/>
        <v>0</v>
      </c>
      <c r="AN372">
        <f t="shared" si="124"/>
        <v>1</v>
      </c>
      <c r="AP372">
        <f t="shared" si="125"/>
        <v>0</v>
      </c>
      <c r="AQ372">
        <f t="shared" si="126"/>
        <v>0</v>
      </c>
      <c r="AS372">
        <f t="shared" si="127"/>
        <v>0</v>
      </c>
      <c r="AT372">
        <f t="shared" si="128"/>
        <v>0.16666666666666666</v>
      </c>
      <c r="AU372">
        <f t="shared" si="129"/>
        <v>0</v>
      </c>
      <c r="AV372">
        <f t="shared" si="130"/>
        <v>35.333333333333336</v>
      </c>
      <c r="AW372">
        <f t="shared" si="131"/>
        <v>5</v>
      </c>
      <c r="AX372">
        <f t="shared" si="132"/>
        <v>0.33333333333333331</v>
      </c>
      <c r="AY372">
        <f t="shared" si="133"/>
        <v>6.666666666666667</v>
      </c>
      <c r="AZ372">
        <f t="shared" si="147"/>
        <v>0</v>
      </c>
      <c r="BA372">
        <f t="shared" si="146"/>
        <v>0</v>
      </c>
      <c r="BB372">
        <f t="shared" si="134"/>
        <v>0</v>
      </c>
      <c r="BC372">
        <f t="shared" si="135"/>
        <v>0</v>
      </c>
      <c r="BD372">
        <f t="shared" si="136"/>
        <v>0</v>
      </c>
      <c r="BE372">
        <f t="shared" si="137"/>
        <v>0</v>
      </c>
      <c r="BF372">
        <f t="shared" si="138"/>
        <v>0</v>
      </c>
      <c r="BG372">
        <f t="shared" si="139"/>
        <v>0</v>
      </c>
      <c r="BH372">
        <f t="shared" si="140"/>
        <v>0</v>
      </c>
      <c r="BI372">
        <f t="shared" si="141"/>
        <v>0</v>
      </c>
      <c r="BJ372">
        <f t="shared" si="142"/>
        <v>0</v>
      </c>
      <c r="BK372">
        <f t="shared" si="143"/>
        <v>0</v>
      </c>
      <c r="BL372">
        <f t="shared" si="144"/>
        <v>0</v>
      </c>
      <c r="BM372">
        <f t="shared" si="145"/>
        <v>0</v>
      </c>
    </row>
    <row r="373" spans="1:65" x14ac:dyDescent="0.25">
      <c r="A373">
        <v>22</v>
      </c>
      <c r="B373">
        <v>2</v>
      </c>
      <c r="C373" t="s">
        <v>68</v>
      </c>
      <c r="D373" t="s">
        <v>61</v>
      </c>
      <c r="E373" s="11">
        <v>41113</v>
      </c>
      <c r="F373" s="16" t="s">
        <v>65</v>
      </c>
      <c r="G373" s="17">
        <v>41120</v>
      </c>
      <c r="H373" s="15"/>
      <c r="I373" s="15">
        <v>8</v>
      </c>
      <c r="J373" s="16">
        <v>1</v>
      </c>
      <c r="K373" s="16">
        <v>2</v>
      </c>
      <c r="M373">
        <v>36</v>
      </c>
      <c r="P373">
        <v>32</v>
      </c>
      <c r="Q373">
        <v>45</v>
      </c>
      <c r="R373">
        <v>61</v>
      </c>
      <c r="S373">
        <v>157</v>
      </c>
      <c r="T373">
        <v>36</v>
      </c>
      <c r="U373">
        <v>6</v>
      </c>
      <c r="V373">
        <v>21</v>
      </c>
      <c r="W373">
        <v>226</v>
      </c>
      <c r="Y373">
        <v>7</v>
      </c>
      <c r="AB373">
        <v>4</v>
      </c>
      <c r="AF373">
        <v>38</v>
      </c>
      <c r="AL373">
        <f t="shared" ref="AL373:AL436" si="148">(K373*L373)/12</f>
        <v>0</v>
      </c>
      <c r="AN373">
        <f t="shared" ref="AN373:AN436" si="149">(K373*M373)/12</f>
        <v>6</v>
      </c>
      <c r="AP373">
        <f t="shared" ref="AP373:AP436" si="150">(K373*N373)/12</f>
        <v>0</v>
      </c>
      <c r="AQ373">
        <f t="shared" ref="AQ373:AQ436" si="151">(K373*O373)/12</f>
        <v>0</v>
      </c>
      <c r="AS373">
        <f t="shared" ref="AS373:AS436" si="152">(K373*P373)/12</f>
        <v>5.333333333333333</v>
      </c>
      <c r="AT373">
        <f t="shared" ref="AT373:AT436" si="153">(K373*Q373)/12</f>
        <v>7.5</v>
      </c>
      <c r="AU373">
        <f t="shared" ref="AU373:AU436" si="154">(K373*R373)/12</f>
        <v>10.166666666666666</v>
      </c>
      <c r="AV373">
        <f t="shared" ref="AV373:AV436" si="155">(K373*S373)/12</f>
        <v>26.166666666666668</v>
      </c>
      <c r="AW373">
        <f t="shared" ref="AW373:AW436" si="156">(K373*T373)/12</f>
        <v>6</v>
      </c>
      <c r="AX373">
        <f t="shared" ref="AX373:AX436" si="157">(K373*U373)/12</f>
        <v>1</v>
      </c>
      <c r="AY373">
        <f t="shared" ref="AY373:AY436" si="158">(K373*V373)/12</f>
        <v>3.5</v>
      </c>
      <c r="AZ373">
        <f t="shared" si="147"/>
        <v>37.666666666666664</v>
      </c>
      <c r="BA373">
        <f t="shared" si="146"/>
        <v>0</v>
      </c>
      <c r="BB373">
        <f t="shared" ref="BB373:BB436" si="159">(K373*Y373)/12</f>
        <v>1.1666666666666667</v>
      </c>
      <c r="BC373">
        <f t="shared" ref="BC373:BC436" si="160">(K373*Z373)/12</f>
        <v>0</v>
      </c>
      <c r="BD373">
        <f t="shared" ref="BD373:BD436" si="161">(K373*AA373)/12</f>
        <v>0</v>
      </c>
      <c r="BE373">
        <f t="shared" ref="BE373:BE436" si="162">(K373*AB373)/12</f>
        <v>0.66666666666666663</v>
      </c>
      <c r="BF373">
        <f t="shared" ref="BF373:BF436" si="163">(K373*AC373)/12</f>
        <v>0</v>
      </c>
      <c r="BG373">
        <f t="shared" ref="BG373:BG436" si="164">(K373*AD373)/12</f>
        <v>0</v>
      </c>
      <c r="BH373">
        <f t="shared" ref="BH373:BH436" si="165">(K373*AE373)/12</f>
        <v>0</v>
      </c>
      <c r="BI373">
        <f t="shared" ref="BI373:BI436" si="166">(K373*AF373)/12</f>
        <v>6.333333333333333</v>
      </c>
      <c r="BJ373">
        <f t="shared" ref="BJ373:BJ436" si="167">(K373*AG373)/12</f>
        <v>0</v>
      </c>
      <c r="BK373">
        <f t="shared" ref="BK373:BK436" si="168">(K373*AH373)/12</f>
        <v>0</v>
      </c>
      <c r="BL373">
        <f t="shared" ref="BL373:BL436" si="169">(K373*AI373)/12</f>
        <v>0</v>
      </c>
      <c r="BM373">
        <f t="shared" ref="BM373:BM436" si="170">(K373*AJ373)/12</f>
        <v>0</v>
      </c>
    </row>
    <row r="374" spans="1:65" x14ac:dyDescent="0.25">
      <c r="A374">
        <v>23</v>
      </c>
      <c r="B374">
        <v>10</v>
      </c>
      <c r="C374" t="s">
        <v>67</v>
      </c>
      <c r="D374" t="s">
        <v>63</v>
      </c>
      <c r="E374" s="11">
        <v>41113</v>
      </c>
      <c r="F374" s="16" t="s">
        <v>69</v>
      </c>
      <c r="G374" s="17">
        <v>41114</v>
      </c>
      <c r="H374" s="11"/>
      <c r="I374" s="12">
        <v>8</v>
      </c>
      <c r="J374">
        <v>2</v>
      </c>
      <c r="K374">
        <v>4</v>
      </c>
      <c r="M374">
        <v>2</v>
      </c>
      <c r="Q374">
        <v>1</v>
      </c>
      <c r="S374">
        <v>50</v>
      </c>
      <c r="T374">
        <v>35</v>
      </c>
      <c r="U374">
        <v>1</v>
      </c>
      <c r="V374">
        <v>37</v>
      </c>
      <c r="AL374">
        <f t="shared" si="148"/>
        <v>0</v>
      </c>
      <c r="AN374">
        <f t="shared" si="149"/>
        <v>0.66666666666666663</v>
      </c>
      <c r="AP374">
        <f t="shared" si="150"/>
        <v>0</v>
      </c>
      <c r="AQ374">
        <f t="shared" si="151"/>
        <v>0</v>
      </c>
      <c r="AS374">
        <f t="shared" si="152"/>
        <v>0</v>
      </c>
      <c r="AT374">
        <f t="shared" si="153"/>
        <v>0.33333333333333331</v>
      </c>
      <c r="AU374">
        <f t="shared" si="154"/>
        <v>0</v>
      </c>
      <c r="AV374">
        <f t="shared" si="155"/>
        <v>16.666666666666668</v>
      </c>
      <c r="AW374">
        <f t="shared" si="156"/>
        <v>11.666666666666666</v>
      </c>
      <c r="AX374">
        <f t="shared" si="157"/>
        <v>0.33333333333333331</v>
      </c>
      <c r="AY374">
        <f t="shared" si="158"/>
        <v>12.333333333333334</v>
      </c>
      <c r="AZ374">
        <f t="shared" si="147"/>
        <v>0</v>
      </c>
      <c r="BA374">
        <f t="shared" ref="BA374:BA437" si="171">(K374*X374)/12</f>
        <v>0</v>
      </c>
      <c r="BB374">
        <f t="shared" si="159"/>
        <v>0</v>
      </c>
      <c r="BC374">
        <f t="shared" si="160"/>
        <v>0</v>
      </c>
      <c r="BD374">
        <f t="shared" si="161"/>
        <v>0</v>
      </c>
      <c r="BE374">
        <f t="shared" si="162"/>
        <v>0</v>
      </c>
      <c r="BF374">
        <f t="shared" si="163"/>
        <v>0</v>
      </c>
      <c r="BG374">
        <f t="shared" si="164"/>
        <v>0</v>
      </c>
      <c r="BH374">
        <f t="shared" si="165"/>
        <v>0</v>
      </c>
      <c r="BI374">
        <f t="shared" si="166"/>
        <v>0</v>
      </c>
      <c r="BJ374">
        <f t="shared" si="167"/>
        <v>0</v>
      </c>
      <c r="BK374">
        <f t="shared" si="168"/>
        <v>0</v>
      </c>
      <c r="BL374">
        <f t="shared" si="169"/>
        <v>0</v>
      </c>
      <c r="BM374">
        <f t="shared" si="170"/>
        <v>0</v>
      </c>
    </row>
    <row r="375" spans="1:65" x14ac:dyDescent="0.25">
      <c r="A375">
        <v>24</v>
      </c>
      <c r="B375">
        <v>5</v>
      </c>
      <c r="C375" t="s">
        <v>67</v>
      </c>
      <c r="D375" t="s">
        <v>61</v>
      </c>
      <c r="E375" s="11">
        <v>41113</v>
      </c>
      <c r="F375" s="16" t="s">
        <v>69</v>
      </c>
      <c r="G375" s="17">
        <v>41114</v>
      </c>
      <c r="H375" s="15"/>
      <c r="I375" s="15">
        <v>8</v>
      </c>
      <c r="J375" s="16">
        <v>2</v>
      </c>
      <c r="K375" s="16">
        <v>4</v>
      </c>
      <c r="S375">
        <v>7</v>
      </c>
      <c r="T375">
        <v>6</v>
      </c>
      <c r="U375">
        <v>2</v>
      </c>
      <c r="V375">
        <v>52</v>
      </c>
      <c r="AL375">
        <f t="shared" si="148"/>
        <v>0</v>
      </c>
      <c r="AN375">
        <f t="shared" si="149"/>
        <v>0</v>
      </c>
      <c r="AP375">
        <f t="shared" si="150"/>
        <v>0</v>
      </c>
      <c r="AQ375">
        <f t="shared" si="151"/>
        <v>0</v>
      </c>
      <c r="AS375">
        <f t="shared" si="152"/>
        <v>0</v>
      </c>
      <c r="AT375">
        <f t="shared" si="153"/>
        <v>0</v>
      </c>
      <c r="AU375">
        <f t="shared" si="154"/>
        <v>0</v>
      </c>
      <c r="AV375">
        <f t="shared" si="155"/>
        <v>2.3333333333333335</v>
      </c>
      <c r="AW375">
        <f t="shared" si="156"/>
        <v>2</v>
      </c>
      <c r="AX375">
        <f t="shared" si="157"/>
        <v>0.66666666666666663</v>
      </c>
      <c r="AY375">
        <f t="shared" si="158"/>
        <v>17.333333333333332</v>
      </c>
      <c r="AZ375">
        <f t="shared" si="147"/>
        <v>0</v>
      </c>
      <c r="BA375">
        <f t="shared" si="171"/>
        <v>0</v>
      </c>
      <c r="BB375">
        <f t="shared" si="159"/>
        <v>0</v>
      </c>
      <c r="BC375">
        <f t="shared" si="160"/>
        <v>0</v>
      </c>
      <c r="BD375">
        <f t="shared" si="161"/>
        <v>0</v>
      </c>
      <c r="BE375">
        <f t="shared" si="162"/>
        <v>0</v>
      </c>
      <c r="BF375">
        <f t="shared" si="163"/>
        <v>0</v>
      </c>
      <c r="BG375">
        <f t="shared" si="164"/>
        <v>0</v>
      </c>
      <c r="BH375">
        <f t="shared" si="165"/>
        <v>0</v>
      </c>
      <c r="BI375">
        <f t="shared" si="166"/>
        <v>0</v>
      </c>
      <c r="BJ375">
        <f t="shared" si="167"/>
        <v>0</v>
      </c>
      <c r="BK375">
        <f t="shared" si="168"/>
        <v>0</v>
      </c>
      <c r="BL375">
        <f t="shared" si="169"/>
        <v>0</v>
      </c>
      <c r="BM375">
        <f t="shared" si="170"/>
        <v>0</v>
      </c>
    </row>
    <row r="376" spans="1:65" x14ac:dyDescent="0.25">
      <c r="A376">
        <v>25</v>
      </c>
      <c r="B376">
        <v>9</v>
      </c>
      <c r="C376" t="s">
        <v>60</v>
      </c>
      <c r="D376" t="s">
        <v>63</v>
      </c>
      <c r="E376" s="11">
        <v>41113</v>
      </c>
      <c r="F376" s="16" t="s">
        <v>70</v>
      </c>
      <c r="G376" s="17">
        <v>41114</v>
      </c>
      <c r="H376" s="11"/>
      <c r="I376" s="12">
        <v>8</v>
      </c>
      <c r="J376" s="16">
        <v>2</v>
      </c>
      <c r="K376" s="16">
        <v>4</v>
      </c>
      <c r="Q376">
        <v>1</v>
      </c>
      <c r="S376">
        <v>1</v>
      </c>
      <c r="T376">
        <v>5</v>
      </c>
      <c r="U376">
        <v>18</v>
      </c>
      <c r="V376">
        <v>66</v>
      </c>
      <c r="AL376">
        <f t="shared" si="148"/>
        <v>0</v>
      </c>
      <c r="AN376">
        <f t="shared" si="149"/>
        <v>0</v>
      </c>
      <c r="AP376">
        <f t="shared" si="150"/>
        <v>0</v>
      </c>
      <c r="AQ376">
        <f t="shared" si="151"/>
        <v>0</v>
      </c>
      <c r="AS376">
        <f t="shared" si="152"/>
        <v>0</v>
      </c>
      <c r="AT376">
        <f t="shared" si="153"/>
        <v>0.33333333333333331</v>
      </c>
      <c r="AU376">
        <f t="shared" si="154"/>
        <v>0</v>
      </c>
      <c r="AV376">
        <f t="shared" si="155"/>
        <v>0.33333333333333331</v>
      </c>
      <c r="AW376">
        <f t="shared" si="156"/>
        <v>1.6666666666666667</v>
      </c>
      <c r="AX376">
        <f t="shared" si="157"/>
        <v>6</v>
      </c>
      <c r="AY376">
        <f t="shared" si="158"/>
        <v>22</v>
      </c>
      <c r="AZ376">
        <f t="shared" si="147"/>
        <v>0</v>
      </c>
      <c r="BA376">
        <f t="shared" si="171"/>
        <v>0</v>
      </c>
      <c r="BB376">
        <f t="shared" si="159"/>
        <v>0</v>
      </c>
      <c r="BC376">
        <f t="shared" si="160"/>
        <v>0</v>
      </c>
      <c r="BD376">
        <f t="shared" si="161"/>
        <v>0</v>
      </c>
      <c r="BE376">
        <f t="shared" si="162"/>
        <v>0</v>
      </c>
      <c r="BF376">
        <f t="shared" si="163"/>
        <v>0</v>
      </c>
      <c r="BG376">
        <f t="shared" si="164"/>
        <v>0</v>
      </c>
      <c r="BH376">
        <f t="shared" si="165"/>
        <v>0</v>
      </c>
      <c r="BI376">
        <f t="shared" si="166"/>
        <v>0</v>
      </c>
      <c r="BJ376">
        <f t="shared" si="167"/>
        <v>0</v>
      </c>
      <c r="BK376">
        <f t="shared" si="168"/>
        <v>0</v>
      </c>
      <c r="BL376">
        <f t="shared" si="169"/>
        <v>0</v>
      </c>
      <c r="BM376">
        <f t="shared" si="170"/>
        <v>0</v>
      </c>
    </row>
    <row r="377" spans="1:65" x14ac:dyDescent="0.25">
      <c r="A377">
        <v>26</v>
      </c>
      <c r="B377">
        <v>3</v>
      </c>
      <c r="C377" t="s">
        <v>62</v>
      </c>
      <c r="D377" t="s">
        <v>61</v>
      </c>
      <c r="E377" s="11">
        <v>41113</v>
      </c>
      <c r="F377" s="16" t="s">
        <v>70</v>
      </c>
      <c r="G377" s="17">
        <v>41114</v>
      </c>
      <c r="H377" s="15"/>
      <c r="I377" s="15">
        <v>8</v>
      </c>
      <c r="J377" s="16">
        <v>2</v>
      </c>
      <c r="K377" s="16">
        <v>4</v>
      </c>
      <c r="M377">
        <v>1</v>
      </c>
      <c r="Q377">
        <v>2</v>
      </c>
      <c r="S377">
        <v>22</v>
      </c>
      <c r="T377">
        <v>8</v>
      </c>
      <c r="U377">
        <v>81</v>
      </c>
      <c r="V377">
        <v>191</v>
      </c>
      <c r="AL377">
        <f t="shared" si="148"/>
        <v>0</v>
      </c>
      <c r="AN377">
        <f t="shared" si="149"/>
        <v>0.33333333333333331</v>
      </c>
      <c r="AP377">
        <f t="shared" si="150"/>
        <v>0</v>
      </c>
      <c r="AQ377">
        <f t="shared" si="151"/>
        <v>0</v>
      </c>
      <c r="AS377">
        <f t="shared" si="152"/>
        <v>0</v>
      </c>
      <c r="AT377">
        <f t="shared" si="153"/>
        <v>0.66666666666666663</v>
      </c>
      <c r="AU377">
        <f t="shared" si="154"/>
        <v>0</v>
      </c>
      <c r="AV377">
        <f t="shared" si="155"/>
        <v>7.333333333333333</v>
      </c>
      <c r="AW377">
        <f t="shared" si="156"/>
        <v>2.6666666666666665</v>
      </c>
      <c r="AX377">
        <f t="shared" si="157"/>
        <v>27</v>
      </c>
      <c r="AY377">
        <f t="shared" si="158"/>
        <v>63.666666666666664</v>
      </c>
      <c r="AZ377">
        <f t="shared" si="147"/>
        <v>0</v>
      </c>
      <c r="BA377">
        <f t="shared" si="171"/>
        <v>0</v>
      </c>
      <c r="BB377">
        <f t="shared" si="159"/>
        <v>0</v>
      </c>
      <c r="BC377">
        <f t="shared" si="160"/>
        <v>0</v>
      </c>
      <c r="BD377">
        <f t="shared" si="161"/>
        <v>0</v>
      </c>
      <c r="BE377">
        <f t="shared" si="162"/>
        <v>0</v>
      </c>
      <c r="BF377">
        <f t="shared" si="163"/>
        <v>0</v>
      </c>
      <c r="BG377">
        <f t="shared" si="164"/>
        <v>0</v>
      </c>
      <c r="BH377">
        <f t="shared" si="165"/>
        <v>0</v>
      </c>
      <c r="BI377">
        <f t="shared" si="166"/>
        <v>0</v>
      </c>
      <c r="BJ377">
        <f t="shared" si="167"/>
        <v>0</v>
      </c>
      <c r="BK377">
        <f t="shared" si="168"/>
        <v>0</v>
      </c>
      <c r="BL377">
        <f t="shared" si="169"/>
        <v>0</v>
      </c>
      <c r="BM377">
        <f t="shared" si="170"/>
        <v>0</v>
      </c>
    </row>
    <row r="378" spans="1:65" x14ac:dyDescent="0.25">
      <c r="A378">
        <v>27</v>
      </c>
      <c r="B378">
        <v>7</v>
      </c>
      <c r="C378" t="s">
        <v>68</v>
      </c>
      <c r="D378" t="s">
        <v>63</v>
      </c>
      <c r="E378" s="11">
        <v>41113</v>
      </c>
      <c r="F378" s="16" t="s">
        <v>65</v>
      </c>
      <c r="G378" s="17">
        <v>41114</v>
      </c>
      <c r="H378" s="11"/>
      <c r="I378" s="12">
        <v>8</v>
      </c>
      <c r="J378" s="16">
        <v>1</v>
      </c>
      <c r="K378" s="16">
        <v>2</v>
      </c>
      <c r="L378">
        <v>4</v>
      </c>
      <c r="M378">
        <v>9</v>
      </c>
      <c r="P378">
        <v>24</v>
      </c>
      <c r="Q378">
        <v>51</v>
      </c>
      <c r="R378">
        <v>75</v>
      </c>
      <c r="S378">
        <v>43</v>
      </c>
      <c r="T378">
        <v>7</v>
      </c>
      <c r="U378">
        <v>4</v>
      </c>
      <c r="V378">
        <v>12</v>
      </c>
      <c r="W378">
        <v>281</v>
      </c>
      <c r="Y378">
        <v>8</v>
      </c>
      <c r="AL378">
        <f t="shared" si="148"/>
        <v>0.66666666666666663</v>
      </c>
      <c r="AN378">
        <f t="shared" si="149"/>
        <v>1.5</v>
      </c>
      <c r="AP378">
        <f t="shared" si="150"/>
        <v>0</v>
      </c>
      <c r="AQ378">
        <f t="shared" si="151"/>
        <v>0</v>
      </c>
      <c r="AS378">
        <f t="shared" si="152"/>
        <v>4</v>
      </c>
      <c r="AT378">
        <f t="shared" si="153"/>
        <v>8.5</v>
      </c>
      <c r="AU378">
        <f t="shared" si="154"/>
        <v>12.5</v>
      </c>
      <c r="AV378">
        <f t="shared" si="155"/>
        <v>7.166666666666667</v>
      </c>
      <c r="AW378">
        <f t="shared" si="156"/>
        <v>1.1666666666666667</v>
      </c>
      <c r="AX378">
        <f t="shared" si="157"/>
        <v>0.66666666666666663</v>
      </c>
      <c r="AY378">
        <f t="shared" si="158"/>
        <v>2</v>
      </c>
      <c r="AZ378">
        <f t="shared" si="147"/>
        <v>46.833333333333336</v>
      </c>
      <c r="BA378">
        <f t="shared" si="171"/>
        <v>0</v>
      </c>
      <c r="BB378">
        <f t="shared" si="159"/>
        <v>1.3333333333333333</v>
      </c>
      <c r="BC378">
        <f t="shared" si="160"/>
        <v>0</v>
      </c>
      <c r="BD378">
        <f t="shared" si="161"/>
        <v>0</v>
      </c>
      <c r="BE378">
        <f t="shared" si="162"/>
        <v>0</v>
      </c>
      <c r="BF378">
        <f t="shared" si="163"/>
        <v>0</v>
      </c>
      <c r="BG378">
        <f t="shared" si="164"/>
        <v>0</v>
      </c>
      <c r="BH378">
        <f t="shared" si="165"/>
        <v>0</v>
      </c>
      <c r="BI378">
        <f t="shared" si="166"/>
        <v>0</v>
      </c>
      <c r="BJ378">
        <f t="shared" si="167"/>
        <v>0</v>
      </c>
      <c r="BK378">
        <f t="shared" si="168"/>
        <v>0</v>
      </c>
      <c r="BL378">
        <f t="shared" si="169"/>
        <v>0</v>
      </c>
      <c r="BM378">
        <f t="shared" si="170"/>
        <v>0</v>
      </c>
    </row>
    <row r="379" spans="1:65" x14ac:dyDescent="0.25">
      <c r="A379">
        <v>28</v>
      </c>
      <c r="B379">
        <v>10</v>
      </c>
      <c r="C379" t="s">
        <v>67</v>
      </c>
      <c r="D379" t="s">
        <v>63</v>
      </c>
      <c r="E379" s="11">
        <v>41113</v>
      </c>
      <c r="F379" s="16" t="s">
        <v>69</v>
      </c>
      <c r="G379" s="17">
        <v>41114</v>
      </c>
      <c r="H379" s="15"/>
      <c r="I379" s="15">
        <v>8</v>
      </c>
      <c r="J379" s="16">
        <v>2</v>
      </c>
      <c r="K379" s="16">
        <v>4</v>
      </c>
      <c r="R379">
        <v>2</v>
      </c>
      <c r="S379">
        <v>132</v>
      </c>
      <c r="T379">
        <v>14</v>
      </c>
      <c r="U379">
        <v>7</v>
      </c>
      <c r="V379">
        <v>218</v>
      </c>
      <c r="W379">
        <v>1</v>
      </c>
      <c r="AL379">
        <f t="shared" si="148"/>
        <v>0</v>
      </c>
      <c r="AN379">
        <f t="shared" si="149"/>
        <v>0</v>
      </c>
      <c r="AP379">
        <f t="shared" si="150"/>
        <v>0</v>
      </c>
      <c r="AQ379">
        <f t="shared" si="151"/>
        <v>0</v>
      </c>
      <c r="AS379">
        <f t="shared" si="152"/>
        <v>0</v>
      </c>
      <c r="AT379">
        <f t="shared" si="153"/>
        <v>0</v>
      </c>
      <c r="AU379">
        <f t="shared" si="154"/>
        <v>0.66666666666666663</v>
      </c>
      <c r="AV379">
        <f t="shared" si="155"/>
        <v>44</v>
      </c>
      <c r="AW379">
        <f t="shared" si="156"/>
        <v>4.666666666666667</v>
      </c>
      <c r="AX379">
        <f t="shared" si="157"/>
        <v>2.3333333333333335</v>
      </c>
      <c r="AY379">
        <f t="shared" si="158"/>
        <v>72.666666666666671</v>
      </c>
      <c r="AZ379">
        <f t="shared" si="147"/>
        <v>0.33333333333333331</v>
      </c>
      <c r="BA379">
        <f t="shared" si="171"/>
        <v>0</v>
      </c>
      <c r="BB379">
        <f t="shared" si="159"/>
        <v>0</v>
      </c>
      <c r="BC379">
        <f t="shared" si="160"/>
        <v>0</v>
      </c>
      <c r="BD379">
        <f t="shared" si="161"/>
        <v>0</v>
      </c>
      <c r="BE379">
        <f t="shared" si="162"/>
        <v>0</v>
      </c>
      <c r="BF379">
        <f t="shared" si="163"/>
        <v>0</v>
      </c>
      <c r="BG379">
        <f t="shared" si="164"/>
        <v>0</v>
      </c>
      <c r="BH379">
        <f t="shared" si="165"/>
        <v>0</v>
      </c>
      <c r="BI379">
        <f t="shared" si="166"/>
        <v>0</v>
      </c>
      <c r="BJ379">
        <f t="shared" si="167"/>
        <v>0</v>
      </c>
      <c r="BK379">
        <f t="shared" si="168"/>
        <v>0</v>
      </c>
      <c r="BL379">
        <f t="shared" si="169"/>
        <v>0</v>
      </c>
      <c r="BM379">
        <f t="shared" si="170"/>
        <v>0</v>
      </c>
    </row>
    <row r="380" spans="1:65" x14ac:dyDescent="0.25">
      <c r="A380">
        <v>29</v>
      </c>
      <c r="B380">
        <v>8</v>
      </c>
      <c r="C380" t="s">
        <v>62</v>
      </c>
      <c r="D380" t="s">
        <v>63</v>
      </c>
      <c r="E380" s="11">
        <v>41113</v>
      </c>
      <c r="F380" s="16" t="s">
        <v>65</v>
      </c>
      <c r="G380" s="17">
        <v>41120</v>
      </c>
      <c r="H380" s="11"/>
      <c r="I380" s="12">
        <v>8</v>
      </c>
      <c r="J380" s="16">
        <v>1</v>
      </c>
      <c r="K380" s="16">
        <v>2</v>
      </c>
      <c r="P380">
        <v>5</v>
      </c>
      <c r="S380">
        <v>200</v>
      </c>
      <c r="T380">
        <v>56</v>
      </c>
      <c r="U380">
        <v>11</v>
      </c>
      <c r="V380">
        <v>97</v>
      </c>
      <c r="Y380">
        <v>164</v>
      </c>
      <c r="AL380">
        <f t="shared" si="148"/>
        <v>0</v>
      </c>
      <c r="AN380">
        <f t="shared" si="149"/>
        <v>0</v>
      </c>
      <c r="AP380">
        <f t="shared" si="150"/>
        <v>0</v>
      </c>
      <c r="AQ380">
        <f t="shared" si="151"/>
        <v>0</v>
      </c>
      <c r="AS380">
        <f t="shared" si="152"/>
        <v>0.83333333333333337</v>
      </c>
      <c r="AT380">
        <f t="shared" si="153"/>
        <v>0</v>
      </c>
      <c r="AU380">
        <f t="shared" si="154"/>
        <v>0</v>
      </c>
      <c r="AV380">
        <f t="shared" si="155"/>
        <v>33.333333333333336</v>
      </c>
      <c r="AW380">
        <f t="shared" si="156"/>
        <v>9.3333333333333339</v>
      </c>
      <c r="AX380">
        <f t="shared" si="157"/>
        <v>1.8333333333333333</v>
      </c>
      <c r="AY380">
        <f t="shared" si="158"/>
        <v>16.166666666666668</v>
      </c>
      <c r="AZ380">
        <f t="shared" si="147"/>
        <v>0</v>
      </c>
      <c r="BA380">
        <f t="shared" si="171"/>
        <v>0</v>
      </c>
      <c r="BB380">
        <f t="shared" si="159"/>
        <v>27.333333333333332</v>
      </c>
      <c r="BC380">
        <f t="shared" si="160"/>
        <v>0</v>
      </c>
      <c r="BD380">
        <f t="shared" si="161"/>
        <v>0</v>
      </c>
      <c r="BE380">
        <f t="shared" si="162"/>
        <v>0</v>
      </c>
      <c r="BF380">
        <f t="shared" si="163"/>
        <v>0</v>
      </c>
      <c r="BG380">
        <f t="shared" si="164"/>
        <v>0</v>
      </c>
      <c r="BH380">
        <f t="shared" si="165"/>
        <v>0</v>
      </c>
      <c r="BI380">
        <f t="shared" si="166"/>
        <v>0</v>
      </c>
      <c r="BJ380">
        <f t="shared" si="167"/>
        <v>0</v>
      </c>
      <c r="BK380">
        <f t="shared" si="168"/>
        <v>0</v>
      </c>
      <c r="BL380">
        <f t="shared" si="169"/>
        <v>0</v>
      </c>
      <c r="BM380">
        <f t="shared" si="170"/>
        <v>0</v>
      </c>
    </row>
    <row r="381" spans="1:65" x14ac:dyDescent="0.25">
      <c r="A381">
        <v>30</v>
      </c>
      <c r="B381">
        <v>6</v>
      </c>
      <c r="C381" t="s">
        <v>64</v>
      </c>
      <c r="D381" t="s">
        <v>63</v>
      </c>
      <c r="E381" s="11">
        <v>41113</v>
      </c>
      <c r="F381" s="16" t="s">
        <v>69</v>
      </c>
      <c r="G381" s="17">
        <v>41116</v>
      </c>
      <c r="H381" s="15"/>
      <c r="I381" s="15">
        <v>8</v>
      </c>
      <c r="J381" s="16">
        <v>2</v>
      </c>
      <c r="K381" s="16">
        <v>4</v>
      </c>
      <c r="M381">
        <v>12</v>
      </c>
      <c r="P381">
        <v>84</v>
      </c>
      <c r="Q381">
        <v>19</v>
      </c>
      <c r="R381">
        <v>75</v>
      </c>
      <c r="S381">
        <v>19</v>
      </c>
      <c r="T381">
        <v>78</v>
      </c>
      <c r="U381">
        <v>38</v>
      </c>
      <c r="V381">
        <v>172</v>
      </c>
      <c r="W381">
        <v>6</v>
      </c>
      <c r="AB381">
        <v>1</v>
      </c>
      <c r="AL381">
        <f t="shared" si="148"/>
        <v>0</v>
      </c>
      <c r="AN381">
        <f t="shared" si="149"/>
        <v>4</v>
      </c>
      <c r="AP381">
        <f t="shared" si="150"/>
        <v>0</v>
      </c>
      <c r="AQ381">
        <f t="shared" si="151"/>
        <v>0</v>
      </c>
      <c r="AS381">
        <f t="shared" si="152"/>
        <v>28</v>
      </c>
      <c r="AT381">
        <f t="shared" si="153"/>
        <v>6.333333333333333</v>
      </c>
      <c r="AU381">
        <f t="shared" si="154"/>
        <v>25</v>
      </c>
      <c r="AV381">
        <f t="shared" si="155"/>
        <v>6.333333333333333</v>
      </c>
      <c r="AW381">
        <f t="shared" si="156"/>
        <v>26</v>
      </c>
      <c r="AX381">
        <f t="shared" si="157"/>
        <v>12.666666666666666</v>
      </c>
      <c r="AY381">
        <f t="shared" si="158"/>
        <v>57.333333333333336</v>
      </c>
      <c r="AZ381">
        <f t="shared" si="147"/>
        <v>2</v>
      </c>
      <c r="BA381">
        <f t="shared" si="171"/>
        <v>0</v>
      </c>
      <c r="BB381">
        <f t="shared" si="159"/>
        <v>0</v>
      </c>
      <c r="BC381">
        <f t="shared" si="160"/>
        <v>0</v>
      </c>
      <c r="BD381">
        <f t="shared" si="161"/>
        <v>0</v>
      </c>
      <c r="BE381">
        <f t="shared" si="162"/>
        <v>0.33333333333333331</v>
      </c>
      <c r="BF381">
        <f t="shared" si="163"/>
        <v>0</v>
      </c>
      <c r="BG381">
        <f t="shared" si="164"/>
        <v>0</v>
      </c>
      <c r="BH381">
        <f t="shared" si="165"/>
        <v>0</v>
      </c>
      <c r="BI381">
        <f t="shared" si="166"/>
        <v>0</v>
      </c>
      <c r="BJ381">
        <f t="shared" si="167"/>
        <v>0</v>
      </c>
      <c r="BK381">
        <f t="shared" si="168"/>
        <v>0</v>
      </c>
      <c r="BL381">
        <f t="shared" si="169"/>
        <v>0</v>
      </c>
      <c r="BM381">
        <f t="shared" si="170"/>
        <v>0</v>
      </c>
    </row>
    <row r="382" spans="1:65" x14ac:dyDescent="0.25">
      <c r="A382">
        <v>31</v>
      </c>
      <c r="B382">
        <v>2</v>
      </c>
      <c r="C382" t="s">
        <v>68</v>
      </c>
      <c r="D382" t="s">
        <v>61</v>
      </c>
      <c r="E382" s="11">
        <v>41113</v>
      </c>
      <c r="F382" s="16" t="s">
        <v>69</v>
      </c>
      <c r="G382" s="17">
        <v>41116</v>
      </c>
      <c r="H382" s="11"/>
      <c r="I382" s="12">
        <v>8</v>
      </c>
      <c r="J382">
        <v>1</v>
      </c>
      <c r="K382">
        <v>2</v>
      </c>
      <c r="M382">
        <v>8</v>
      </c>
      <c r="P382">
        <v>21</v>
      </c>
      <c r="Q382">
        <v>97</v>
      </c>
      <c r="R382">
        <v>39</v>
      </c>
      <c r="S382">
        <v>27</v>
      </c>
      <c r="T382">
        <v>52</v>
      </c>
      <c r="U382">
        <v>83</v>
      </c>
      <c r="V382">
        <v>333</v>
      </c>
      <c r="AL382">
        <f t="shared" si="148"/>
        <v>0</v>
      </c>
      <c r="AN382">
        <f t="shared" si="149"/>
        <v>1.3333333333333333</v>
      </c>
      <c r="AP382">
        <f t="shared" si="150"/>
        <v>0</v>
      </c>
      <c r="AQ382">
        <f t="shared" si="151"/>
        <v>0</v>
      </c>
      <c r="AS382">
        <f t="shared" si="152"/>
        <v>3.5</v>
      </c>
      <c r="AT382">
        <f t="shared" si="153"/>
        <v>16.166666666666668</v>
      </c>
      <c r="AU382">
        <f t="shared" si="154"/>
        <v>6.5</v>
      </c>
      <c r="AV382">
        <f t="shared" si="155"/>
        <v>4.5</v>
      </c>
      <c r="AW382">
        <f t="shared" si="156"/>
        <v>8.6666666666666661</v>
      </c>
      <c r="AX382">
        <f t="shared" si="157"/>
        <v>13.833333333333334</v>
      </c>
      <c r="AY382">
        <f t="shared" si="158"/>
        <v>55.5</v>
      </c>
      <c r="AZ382">
        <f t="shared" si="147"/>
        <v>0</v>
      </c>
      <c r="BA382">
        <f t="shared" si="171"/>
        <v>0</v>
      </c>
      <c r="BB382">
        <f t="shared" si="159"/>
        <v>0</v>
      </c>
      <c r="BC382">
        <f t="shared" si="160"/>
        <v>0</v>
      </c>
      <c r="BD382">
        <f t="shared" si="161"/>
        <v>0</v>
      </c>
      <c r="BE382">
        <f t="shared" si="162"/>
        <v>0</v>
      </c>
      <c r="BF382">
        <f t="shared" si="163"/>
        <v>0</v>
      </c>
      <c r="BG382">
        <f t="shared" si="164"/>
        <v>0</v>
      </c>
      <c r="BH382">
        <f t="shared" si="165"/>
        <v>0</v>
      </c>
      <c r="BI382">
        <f t="shared" si="166"/>
        <v>0</v>
      </c>
      <c r="BJ382">
        <f t="shared" si="167"/>
        <v>0</v>
      </c>
      <c r="BK382">
        <f t="shared" si="168"/>
        <v>0</v>
      </c>
      <c r="BL382">
        <f t="shared" si="169"/>
        <v>0</v>
      </c>
      <c r="BM382">
        <f t="shared" si="170"/>
        <v>0</v>
      </c>
    </row>
    <row r="383" spans="1:65" x14ac:dyDescent="0.25">
      <c r="A383">
        <v>32</v>
      </c>
      <c r="B383">
        <v>9</v>
      </c>
      <c r="C383" t="s">
        <v>60</v>
      </c>
      <c r="D383" t="s">
        <v>63</v>
      </c>
      <c r="E383" s="11">
        <v>41113</v>
      </c>
      <c r="F383" s="16" t="s">
        <v>69</v>
      </c>
      <c r="G383" s="17">
        <v>41114</v>
      </c>
      <c r="H383" s="15"/>
      <c r="I383" s="15">
        <v>8</v>
      </c>
      <c r="J383" s="16">
        <v>2</v>
      </c>
      <c r="K383" s="16">
        <v>4</v>
      </c>
      <c r="Q383">
        <v>1</v>
      </c>
      <c r="S383">
        <v>245</v>
      </c>
      <c r="T383">
        <v>5</v>
      </c>
      <c r="U383">
        <v>2</v>
      </c>
      <c r="V383">
        <v>293</v>
      </c>
      <c r="AB383">
        <v>1</v>
      </c>
      <c r="AL383">
        <f t="shared" si="148"/>
        <v>0</v>
      </c>
      <c r="AN383">
        <f t="shared" si="149"/>
        <v>0</v>
      </c>
      <c r="AP383">
        <f t="shared" si="150"/>
        <v>0</v>
      </c>
      <c r="AQ383">
        <f t="shared" si="151"/>
        <v>0</v>
      </c>
      <c r="AS383">
        <f t="shared" si="152"/>
        <v>0</v>
      </c>
      <c r="AT383">
        <f t="shared" si="153"/>
        <v>0.33333333333333331</v>
      </c>
      <c r="AU383">
        <f t="shared" si="154"/>
        <v>0</v>
      </c>
      <c r="AV383">
        <f t="shared" si="155"/>
        <v>81.666666666666671</v>
      </c>
      <c r="AW383">
        <f t="shared" si="156"/>
        <v>1.6666666666666667</v>
      </c>
      <c r="AX383">
        <f t="shared" si="157"/>
        <v>0.66666666666666663</v>
      </c>
      <c r="AY383">
        <f t="shared" si="158"/>
        <v>97.666666666666671</v>
      </c>
      <c r="AZ383">
        <f t="shared" si="147"/>
        <v>0</v>
      </c>
      <c r="BA383">
        <f t="shared" si="171"/>
        <v>0</v>
      </c>
      <c r="BB383">
        <f t="shared" si="159"/>
        <v>0</v>
      </c>
      <c r="BC383">
        <f t="shared" si="160"/>
        <v>0</v>
      </c>
      <c r="BD383">
        <f t="shared" si="161"/>
        <v>0</v>
      </c>
      <c r="BE383">
        <f t="shared" si="162"/>
        <v>0.33333333333333331</v>
      </c>
      <c r="BF383">
        <f t="shared" si="163"/>
        <v>0</v>
      </c>
      <c r="BG383">
        <f t="shared" si="164"/>
        <v>0</v>
      </c>
      <c r="BH383">
        <f t="shared" si="165"/>
        <v>0</v>
      </c>
      <c r="BI383">
        <f t="shared" si="166"/>
        <v>0</v>
      </c>
      <c r="BJ383">
        <f t="shared" si="167"/>
        <v>0</v>
      </c>
      <c r="BK383">
        <f t="shared" si="168"/>
        <v>0</v>
      </c>
      <c r="BL383">
        <f t="shared" si="169"/>
        <v>0</v>
      </c>
      <c r="BM383">
        <f t="shared" si="170"/>
        <v>0</v>
      </c>
    </row>
    <row r="384" spans="1:65" x14ac:dyDescent="0.25">
      <c r="A384">
        <v>33</v>
      </c>
      <c r="B384">
        <v>10</v>
      </c>
      <c r="C384" t="s">
        <v>67</v>
      </c>
      <c r="D384" t="s">
        <v>63</v>
      </c>
      <c r="E384" s="11">
        <v>41113</v>
      </c>
      <c r="F384" s="16" t="s">
        <v>69</v>
      </c>
      <c r="G384" s="17">
        <v>41115</v>
      </c>
      <c r="H384" s="11"/>
      <c r="I384" s="12">
        <v>8</v>
      </c>
      <c r="J384">
        <v>1</v>
      </c>
      <c r="K384">
        <v>2</v>
      </c>
      <c r="R384">
        <v>3</v>
      </c>
      <c r="S384">
        <v>193</v>
      </c>
      <c r="T384">
        <v>27</v>
      </c>
      <c r="U384">
        <v>11</v>
      </c>
      <c r="V384">
        <v>225</v>
      </c>
      <c r="AL384">
        <f t="shared" si="148"/>
        <v>0</v>
      </c>
      <c r="AN384">
        <f t="shared" si="149"/>
        <v>0</v>
      </c>
      <c r="AP384">
        <f t="shared" si="150"/>
        <v>0</v>
      </c>
      <c r="AQ384">
        <f t="shared" si="151"/>
        <v>0</v>
      </c>
      <c r="AS384">
        <f t="shared" si="152"/>
        <v>0</v>
      </c>
      <c r="AT384">
        <f t="shared" si="153"/>
        <v>0</v>
      </c>
      <c r="AU384">
        <f t="shared" si="154"/>
        <v>0.5</v>
      </c>
      <c r="AV384">
        <f t="shared" si="155"/>
        <v>32.166666666666664</v>
      </c>
      <c r="AW384">
        <f t="shared" si="156"/>
        <v>4.5</v>
      </c>
      <c r="AX384">
        <f t="shared" si="157"/>
        <v>1.8333333333333333</v>
      </c>
      <c r="AY384">
        <f t="shared" si="158"/>
        <v>37.5</v>
      </c>
      <c r="AZ384">
        <f t="shared" si="147"/>
        <v>0</v>
      </c>
      <c r="BA384">
        <f t="shared" si="171"/>
        <v>0</v>
      </c>
      <c r="BB384">
        <f t="shared" si="159"/>
        <v>0</v>
      </c>
      <c r="BC384">
        <f t="shared" si="160"/>
        <v>0</v>
      </c>
      <c r="BD384">
        <f t="shared" si="161"/>
        <v>0</v>
      </c>
      <c r="BE384">
        <f t="shared" si="162"/>
        <v>0</v>
      </c>
      <c r="BF384">
        <f t="shared" si="163"/>
        <v>0</v>
      </c>
      <c r="BG384">
        <f t="shared" si="164"/>
        <v>0</v>
      </c>
      <c r="BH384">
        <f t="shared" si="165"/>
        <v>0</v>
      </c>
      <c r="BI384">
        <f t="shared" si="166"/>
        <v>0</v>
      </c>
      <c r="BJ384">
        <f t="shared" si="167"/>
        <v>0</v>
      </c>
      <c r="BK384">
        <f t="shared" si="168"/>
        <v>0</v>
      </c>
      <c r="BL384">
        <f t="shared" si="169"/>
        <v>0</v>
      </c>
      <c r="BM384">
        <f t="shared" si="170"/>
        <v>0</v>
      </c>
    </row>
    <row r="385" spans="1:65" x14ac:dyDescent="0.25">
      <c r="A385">
        <v>34</v>
      </c>
      <c r="B385">
        <v>5</v>
      </c>
      <c r="C385" t="s">
        <v>67</v>
      </c>
      <c r="D385" t="s">
        <v>61</v>
      </c>
      <c r="E385" s="11">
        <v>41113</v>
      </c>
      <c r="F385" s="16" t="s">
        <v>70</v>
      </c>
      <c r="G385" s="17">
        <v>41115</v>
      </c>
      <c r="H385" s="15"/>
      <c r="I385" s="15">
        <v>8</v>
      </c>
      <c r="J385" s="16">
        <v>2</v>
      </c>
      <c r="K385" s="16">
        <v>4</v>
      </c>
      <c r="Q385">
        <v>3</v>
      </c>
      <c r="R385">
        <v>101</v>
      </c>
      <c r="S385">
        <v>25</v>
      </c>
      <c r="T385">
        <v>2</v>
      </c>
      <c r="U385">
        <v>6</v>
      </c>
      <c r="V385">
        <v>87</v>
      </c>
      <c r="AL385">
        <f t="shared" si="148"/>
        <v>0</v>
      </c>
      <c r="AN385">
        <f t="shared" si="149"/>
        <v>0</v>
      </c>
      <c r="AP385">
        <f t="shared" si="150"/>
        <v>0</v>
      </c>
      <c r="AQ385">
        <f t="shared" si="151"/>
        <v>0</v>
      </c>
      <c r="AS385">
        <f t="shared" si="152"/>
        <v>0</v>
      </c>
      <c r="AT385">
        <f t="shared" si="153"/>
        <v>1</v>
      </c>
      <c r="AU385">
        <f t="shared" si="154"/>
        <v>33.666666666666664</v>
      </c>
      <c r="AV385">
        <f t="shared" si="155"/>
        <v>8.3333333333333339</v>
      </c>
      <c r="AW385">
        <f t="shared" si="156"/>
        <v>0.66666666666666663</v>
      </c>
      <c r="AX385">
        <f t="shared" si="157"/>
        <v>2</v>
      </c>
      <c r="AY385">
        <f t="shared" si="158"/>
        <v>29</v>
      </c>
      <c r="AZ385">
        <f t="shared" si="147"/>
        <v>0</v>
      </c>
      <c r="BA385">
        <f t="shared" si="171"/>
        <v>0</v>
      </c>
      <c r="BB385">
        <f t="shared" si="159"/>
        <v>0</v>
      </c>
      <c r="BC385">
        <f t="shared" si="160"/>
        <v>0</v>
      </c>
      <c r="BD385">
        <f t="shared" si="161"/>
        <v>0</v>
      </c>
      <c r="BE385">
        <f t="shared" si="162"/>
        <v>0</v>
      </c>
      <c r="BF385">
        <f t="shared" si="163"/>
        <v>0</v>
      </c>
      <c r="BG385">
        <f t="shared" si="164"/>
        <v>0</v>
      </c>
      <c r="BH385">
        <f t="shared" si="165"/>
        <v>0</v>
      </c>
      <c r="BI385">
        <f t="shared" si="166"/>
        <v>0</v>
      </c>
      <c r="BJ385">
        <f t="shared" si="167"/>
        <v>0</v>
      </c>
      <c r="BK385">
        <f t="shared" si="168"/>
        <v>0</v>
      </c>
      <c r="BL385">
        <f t="shared" si="169"/>
        <v>0</v>
      </c>
      <c r="BM385">
        <f t="shared" si="170"/>
        <v>0</v>
      </c>
    </row>
    <row r="386" spans="1:65" x14ac:dyDescent="0.25">
      <c r="A386">
        <v>35</v>
      </c>
      <c r="B386">
        <v>10</v>
      </c>
      <c r="C386" t="s">
        <v>67</v>
      </c>
      <c r="D386" t="s">
        <v>63</v>
      </c>
      <c r="E386" s="11">
        <v>41113</v>
      </c>
      <c r="F386" s="16" t="s">
        <v>69</v>
      </c>
      <c r="G386" s="17">
        <v>41115</v>
      </c>
      <c r="H386" s="11"/>
      <c r="I386" s="12">
        <v>8</v>
      </c>
      <c r="J386">
        <v>1</v>
      </c>
      <c r="K386">
        <v>2</v>
      </c>
      <c r="R386">
        <v>7</v>
      </c>
      <c r="S386">
        <v>299</v>
      </c>
      <c r="T386">
        <v>13</v>
      </c>
      <c r="U386">
        <v>2</v>
      </c>
      <c r="V386">
        <v>211</v>
      </c>
      <c r="AL386">
        <f t="shared" si="148"/>
        <v>0</v>
      </c>
      <c r="AN386">
        <f t="shared" si="149"/>
        <v>0</v>
      </c>
      <c r="AP386">
        <f t="shared" si="150"/>
        <v>0</v>
      </c>
      <c r="AQ386">
        <f t="shared" si="151"/>
        <v>0</v>
      </c>
      <c r="AS386">
        <f t="shared" si="152"/>
        <v>0</v>
      </c>
      <c r="AT386">
        <f t="shared" si="153"/>
        <v>0</v>
      </c>
      <c r="AU386">
        <f t="shared" si="154"/>
        <v>1.1666666666666667</v>
      </c>
      <c r="AV386">
        <f t="shared" si="155"/>
        <v>49.833333333333336</v>
      </c>
      <c r="AW386">
        <f t="shared" si="156"/>
        <v>2.1666666666666665</v>
      </c>
      <c r="AX386">
        <f t="shared" si="157"/>
        <v>0.33333333333333331</v>
      </c>
      <c r="AY386">
        <f t="shared" si="158"/>
        <v>35.166666666666664</v>
      </c>
      <c r="AZ386">
        <f t="shared" si="147"/>
        <v>0</v>
      </c>
      <c r="BA386">
        <f t="shared" si="171"/>
        <v>0</v>
      </c>
      <c r="BB386">
        <f t="shared" si="159"/>
        <v>0</v>
      </c>
      <c r="BC386">
        <f t="shared" si="160"/>
        <v>0</v>
      </c>
      <c r="BD386">
        <f t="shared" si="161"/>
        <v>0</v>
      </c>
      <c r="BE386">
        <f t="shared" si="162"/>
        <v>0</v>
      </c>
      <c r="BF386">
        <f t="shared" si="163"/>
        <v>0</v>
      </c>
      <c r="BG386">
        <f t="shared" si="164"/>
        <v>0</v>
      </c>
      <c r="BH386">
        <f t="shared" si="165"/>
        <v>0</v>
      </c>
      <c r="BI386">
        <f t="shared" si="166"/>
        <v>0</v>
      </c>
      <c r="BJ386">
        <f t="shared" si="167"/>
        <v>0</v>
      </c>
      <c r="BK386">
        <f t="shared" si="168"/>
        <v>0</v>
      </c>
      <c r="BL386">
        <f t="shared" si="169"/>
        <v>0</v>
      </c>
      <c r="BM386">
        <f t="shared" si="170"/>
        <v>0</v>
      </c>
    </row>
    <row r="387" spans="1:65" x14ac:dyDescent="0.25">
      <c r="A387">
        <v>36</v>
      </c>
      <c r="B387">
        <v>8</v>
      </c>
      <c r="C387" t="s">
        <v>62</v>
      </c>
      <c r="D387" t="s">
        <v>63</v>
      </c>
      <c r="E387" s="11">
        <v>41113</v>
      </c>
      <c r="F387" s="16" t="s">
        <v>65</v>
      </c>
      <c r="G387" s="17">
        <v>41121</v>
      </c>
      <c r="H387" s="15"/>
      <c r="I387" s="15">
        <v>8</v>
      </c>
      <c r="J387" s="16">
        <v>2</v>
      </c>
      <c r="K387" s="16">
        <v>4</v>
      </c>
      <c r="L387" s="16"/>
      <c r="M387" s="16">
        <v>7</v>
      </c>
      <c r="S387">
        <v>54</v>
      </c>
      <c r="T387">
        <v>21</v>
      </c>
      <c r="U387">
        <v>5</v>
      </c>
      <c r="V387">
        <v>71</v>
      </c>
      <c r="W387">
        <v>7</v>
      </c>
      <c r="AL387">
        <f t="shared" si="148"/>
        <v>0</v>
      </c>
      <c r="AN387">
        <f t="shared" si="149"/>
        <v>2.3333333333333335</v>
      </c>
      <c r="AP387">
        <f t="shared" si="150"/>
        <v>0</v>
      </c>
      <c r="AQ387">
        <f t="shared" si="151"/>
        <v>0</v>
      </c>
      <c r="AS387">
        <f t="shared" si="152"/>
        <v>0</v>
      </c>
      <c r="AT387">
        <f t="shared" si="153"/>
        <v>0</v>
      </c>
      <c r="AU387">
        <f t="shared" si="154"/>
        <v>0</v>
      </c>
      <c r="AV387">
        <f t="shared" si="155"/>
        <v>18</v>
      </c>
      <c r="AW387">
        <f t="shared" si="156"/>
        <v>7</v>
      </c>
      <c r="AX387">
        <f t="shared" si="157"/>
        <v>1.6666666666666667</v>
      </c>
      <c r="AY387">
        <f t="shared" si="158"/>
        <v>23.666666666666668</v>
      </c>
      <c r="AZ387">
        <f t="shared" si="147"/>
        <v>2.3333333333333335</v>
      </c>
      <c r="BA387">
        <f t="shared" si="171"/>
        <v>0</v>
      </c>
      <c r="BB387">
        <f t="shared" si="159"/>
        <v>0</v>
      </c>
      <c r="BC387">
        <f t="shared" si="160"/>
        <v>0</v>
      </c>
      <c r="BD387">
        <f t="shared" si="161"/>
        <v>0</v>
      </c>
      <c r="BE387">
        <f t="shared" si="162"/>
        <v>0</v>
      </c>
      <c r="BF387">
        <f t="shared" si="163"/>
        <v>0</v>
      </c>
      <c r="BG387">
        <f t="shared" si="164"/>
        <v>0</v>
      </c>
      <c r="BH387">
        <f t="shared" si="165"/>
        <v>0</v>
      </c>
      <c r="BI387">
        <f t="shared" si="166"/>
        <v>0</v>
      </c>
      <c r="BJ387">
        <f t="shared" si="167"/>
        <v>0</v>
      </c>
      <c r="BK387">
        <f t="shared" si="168"/>
        <v>0</v>
      </c>
      <c r="BL387">
        <f t="shared" si="169"/>
        <v>0</v>
      </c>
      <c r="BM387">
        <f t="shared" si="170"/>
        <v>0</v>
      </c>
    </row>
    <row r="388" spans="1:65" x14ac:dyDescent="0.25">
      <c r="A388">
        <v>37</v>
      </c>
      <c r="B388">
        <v>4</v>
      </c>
      <c r="C388" t="s">
        <v>60</v>
      </c>
      <c r="D388" t="s">
        <v>61</v>
      </c>
      <c r="E388" s="11">
        <v>41113</v>
      </c>
      <c r="F388" s="16" t="s">
        <v>70</v>
      </c>
      <c r="G388" s="17">
        <v>41115</v>
      </c>
      <c r="H388" s="11"/>
      <c r="I388" s="12">
        <v>8</v>
      </c>
      <c r="J388">
        <v>4</v>
      </c>
      <c r="K388">
        <v>16</v>
      </c>
      <c r="Q388">
        <v>1</v>
      </c>
      <c r="R388">
        <v>2</v>
      </c>
      <c r="S388">
        <v>14</v>
      </c>
      <c r="T388">
        <v>2</v>
      </c>
      <c r="U388">
        <v>9</v>
      </c>
      <c r="V388">
        <v>8</v>
      </c>
      <c r="AL388">
        <f t="shared" si="148"/>
        <v>0</v>
      </c>
      <c r="AN388">
        <f t="shared" si="149"/>
        <v>0</v>
      </c>
      <c r="AP388">
        <f t="shared" si="150"/>
        <v>0</v>
      </c>
      <c r="AQ388">
        <f t="shared" si="151"/>
        <v>0</v>
      </c>
      <c r="AS388">
        <f t="shared" si="152"/>
        <v>0</v>
      </c>
      <c r="AT388">
        <f t="shared" si="153"/>
        <v>1.3333333333333333</v>
      </c>
      <c r="AU388">
        <f t="shared" si="154"/>
        <v>2.6666666666666665</v>
      </c>
      <c r="AV388">
        <f t="shared" si="155"/>
        <v>18.666666666666668</v>
      </c>
      <c r="AW388">
        <f t="shared" si="156"/>
        <v>2.6666666666666665</v>
      </c>
      <c r="AX388">
        <f t="shared" si="157"/>
        <v>12</v>
      </c>
      <c r="AY388">
        <f t="shared" si="158"/>
        <v>10.666666666666666</v>
      </c>
      <c r="AZ388">
        <f t="shared" si="147"/>
        <v>0</v>
      </c>
      <c r="BA388">
        <f t="shared" si="171"/>
        <v>0</v>
      </c>
      <c r="BB388">
        <f t="shared" si="159"/>
        <v>0</v>
      </c>
      <c r="BC388">
        <f t="shared" si="160"/>
        <v>0</v>
      </c>
      <c r="BD388">
        <f t="shared" si="161"/>
        <v>0</v>
      </c>
      <c r="BE388">
        <f t="shared" si="162"/>
        <v>0</v>
      </c>
      <c r="BF388">
        <f t="shared" si="163"/>
        <v>0</v>
      </c>
      <c r="BG388">
        <f t="shared" si="164"/>
        <v>0</v>
      </c>
      <c r="BH388">
        <f t="shared" si="165"/>
        <v>0</v>
      </c>
      <c r="BI388">
        <f t="shared" si="166"/>
        <v>0</v>
      </c>
      <c r="BJ388">
        <f t="shared" si="167"/>
        <v>0</v>
      </c>
      <c r="BK388">
        <f t="shared" si="168"/>
        <v>0</v>
      </c>
      <c r="BL388">
        <f t="shared" si="169"/>
        <v>0</v>
      </c>
      <c r="BM388">
        <f t="shared" si="170"/>
        <v>0</v>
      </c>
    </row>
    <row r="389" spans="1:65" x14ac:dyDescent="0.25">
      <c r="A389">
        <v>38</v>
      </c>
      <c r="B389">
        <v>1</v>
      </c>
      <c r="C389" t="s">
        <v>64</v>
      </c>
      <c r="D389" t="s">
        <v>61</v>
      </c>
      <c r="E389" s="11">
        <v>41113</v>
      </c>
      <c r="F389" s="16" t="s">
        <v>65</v>
      </c>
      <c r="G389" s="17">
        <v>41120</v>
      </c>
      <c r="H389" s="15"/>
      <c r="I389" s="15">
        <v>8</v>
      </c>
      <c r="J389" s="16">
        <v>1</v>
      </c>
      <c r="K389" s="16">
        <v>2</v>
      </c>
      <c r="M389">
        <v>30</v>
      </c>
      <c r="P389">
        <v>5</v>
      </c>
      <c r="Q389">
        <v>4</v>
      </c>
      <c r="R389">
        <v>4</v>
      </c>
      <c r="S389">
        <v>123</v>
      </c>
      <c r="T389">
        <v>41</v>
      </c>
      <c r="U389">
        <v>32</v>
      </c>
      <c r="V389">
        <v>238</v>
      </c>
      <c r="W389">
        <v>58</v>
      </c>
      <c r="Y389">
        <v>9</v>
      </c>
      <c r="AI389">
        <v>2</v>
      </c>
      <c r="AL389">
        <f t="shared" si="148"/>
        <v>0</v>
      </c>
      <c r="AN389">
        <f t="shared" si="149"/>
        <v>5</v>
      </c>
      <c r="AP389">
        <f t="shared" si="150"/>
        <v>0</v>
      </c>
      <c r="AQ389">
        <f t="shared" si="151"/>
        <v>0</v>
      </c>
      <c r="AS389">
        <f t="shared" si="152"/>
        <v>0.83333333333333337</v>
      </c>
      <c r="AT389">
        <f t="shared" si="153"/>
        <v>0.66666666666666663</v>
      </c>
      <c r="AU389">
        <f t="shared" si="154"/>
        <v>0.66666666666666663</v>
      </c>
      <c r="AV389">
        <f t="shared" si="155"/>
        <v>20.5</v>
      </c>
      <c r="AW389">
        <f t="shared" si="156"/>
        <v>6.833333333333333</v>
      </c>
      <c r="AX389">
        <f t="shared" si="157"/>
        <v>5.333333333333333</v>
      </c>
      <c r="AY389">
        <f t="shared" si="158"/>
        <v>39.666666666666664</v>
      </c>
      <c r="AZ389">
        <f t="shared" si="147"/>
        <v>9.6666666666666661</v>
      </c>
      <c r="BA389">
        <f t="shared" si="171"/>
        <v>0</v>
      </c>
      <c r="BB389">
        <f t="shared" si="159"/>
        <v>1.5</v>
      </c>
      <c r="BC389">
        <f t="shared" si="160"/>
        <v>0</v>
      </c>
      <c r="BD389">
        <f t="shared" si="161"/>
        <v>0</v>
      </c>
      <c r="BE389">
        <f t="shared" si="162"/>
        <v>0</v>
      </c>
      <c r="BF389">
        <f t="shared" si="163"/>
        <v>0</v>
      </c>
      <c r="BG389">
        <f t="shared" si="164"/>
        <v>0</v>
      </c>
      <c r="BH389">
        <f t="shared" si="165"/>
        <v>0</v>
      </c>
      <c r="BI389">
        <f t="shared" si="166"/>
        <v>0</v>
      </c>
      <c r="BJ389">
        <f t="shared" si="167"/>
        <v>0</v>
      </c>
      <c r="BK389">
        <f t="shared" si="168"/>
        <v>0</v>
      </c>
      <c r="BL389">
        <f t="shared" si="169"/>
        <v>0.33333333333333331</v>
      </c>
      <c r="BM389">
        <f t="shared" si="170"/>
        <v>0</v>
      </c>
    </row>
    <row r="390" spans="1:65" x14ac:dyDescent="0.25">
      <c r="A390">
        <v>39</v>
      </c>
      <c r="B390">
        <v>5</v>
      </c>
      <c r="C390" t="s">
        <v>67</v>
      </c>
      <c r="D390" t="s">
        <v>61</v>
      </c>
      <c r="E390" s="11">
        <v>41113</v>
      </c>
      <c r="F390" s="16" t="s">
        <v>69</v>
      </c>
      <c r="G390" s="17">
        <v>41115</v>
      </c>
      <c r="H390" s="11"/>
      <c r="I390" s="12">
        <v>8</v>
      </c>
      <c r="J390" s="16">
        <v>2</v>
      </c>
      <c r="K390" s="16">
        <v>4</v>
      </c>
      <c r="S390">
        <v>3</v>
      </c>
      <c r="T390">
        <v>24</v>
      </c>
      <c r="U390">
        <v>31</v>
      </c>
      <c r="V390">
        <v>204</v>
      </c>
      <c r="AL390">
        <f t="shared" si="148"/>
        <v>0</v>
      </c>
      <c r="AN390">
        <f t="shared" si="149"/>
        <v>0</v>
      </c>
      <c r="AP390">
        <f t="shared" si="150"/>
        <v>0</v>
      </c>
      <c r="AQ390">
        <f t="shared" si="151"/>
        <v>0</v>
      </c>
      <c r="AS390">
        <f t="shared" si="152"/>
        <v>0</v>
      </c>
      <c r="AT390">
        <f t="shared" si="153"/>
        <v>0</v>
      </c>
      <c r="AU390">
        <f t="shared" si="154"/>
        <v>0</v>
      </c>
      <c r="AV390">
        <f t="shared" si="155"/>
        <v>1</v>
      </c>
      <c r="AW390">
        <f t="shared" si="156"/>
        <v>8</v>
      </c>
      <c r="AX390">
        <f t="shared" si="157"/>
        <v>10.333333333333334</v>
      </c>
      <c r="AY390">
        <f t="shared" si="158"/>
        <v>68</v>
      </c>
      <c r="AZ390">
        <f t="shared" si="147"/>
        <v>0</v>
      </c>
      <c r="BA390">
        <f t="shared" si="171"/>
        <v>0</v>
      </c>
      <c r="BB390">
        <f t="shared" si="159"/>
        <v>0</v>
      </c>
      <c r="BC390">
        <f t="shared" si="160"/>
        <v>0</v>
      </c>
      <c r="BD390">
        <f t="shared" si="161"/>
        <v>0</v>
      </c>
      <c r="BE390">
        <f t="shared" si="162"/>
        <v>0</v>
      </c>
      <c r="BF390">
        <f t="shared" si="163"/>
        <v>0</v>
      </c>
      <c r="BG390">
        <f t="shared" si="164"/>
        <v>0</v>
      </c>
      <c r="BH390">
        <f t="shared" si="165"/>
        <v>0</v>
      </c>
      <c r="BI390">
        <f t="shared" si="166"/>
        <v>0</v>
      </c>
      <c r="BJ390">
        <f t="shared" si="167"/>
        <v>0</v>
      </c>
      <c r="BK390">
        <f t="shared" si="168"/>
        <v>0</v>
      </c>
      <c r="BL390">
        <f t="shared" si="169"/>
        <v>0</v>
      </c>
      <c r="BM390">
        <f t="shared" si="170"/>
        <v>0</v>
      </c>
    </row>
    <row r="391" spans="1:65" x14ac:dyDescent="0.25">
      <c r="A391">
        <v>40</v>
      </c>
      <c r="B391">
        <v>2</v>
      </c>
      <c r="C391" t="s">
        <v>68</v>
      </c>
      <c r="D391" t="s">
        <v>61</v>
      </c>
      <c r="E391" s="11">
        <v>41113</v>
      </c>
      <c r="F391" s="16" t="s">
        <v>65</v>
      </c>
      <c r="G391" s="17">
        <v>41120</v>
      </c>
      <c r="H391" s="15"/>
      <c r="I391" s="15">
        <v>8</v>
      </c>
      <c r="J391" s="16">
        <v>2</v>
      </c>
      <c r="K391" s="16">
        <v>4</v>
      </c>
      <c r="M391">
        <v>22</v>
      </c>
      <c r="Q391">
        <v>57</v>
      </c>
      <c r="S391">
        <v>63</v>
      </c>
      <c r="T391">
        <v>10</v>
      </c>
      <c r="U391">
        <v>11</v>
      </c>
      <c r="V391">
        <v>198</v>
      </c>
      <c r="W391">
        <v>5</v>
      </c>
      <c r="AL391">
        <f t="shared" si="148"/>
        <v>0</v>
      </c>
      <c r="AN391">
        <f t="shared" si="149"/>
        <v>7.333333333333333</v>
      </c>
      <c r="AP391">
        <f t="shared" si="150"/>
        <v>0</v>
      </c>
      <c r="AQ391">
        <f t="shared" si="151"/>
        <v>0</v>
      </c>
      <c r="AS391">
        <f t="shared" si="152"/>
        <v>0</v>
      </c>
      <c r="AT391">
        <f t="shared" si="153"/>
        <v>19</v>
      </c>
      <c r="AU391">
        <f t="shared" si="154"/>
        <v>0</v>
      </c>
      <c r="AV391">
        <f t="shared" si="155"/>
        <v>21</v>
      </c>
      <c r="AW391">
        <f t="shared" si="156"/>
        <v>3.3333333333333335</v>
      </c>
      <c r="AX391">
        <f t="shared" si="157"/>
        <v>3.6666666666666665</v>
      </c>
      <c r="AY391">
        <f t="shared" si="158"/>
        <v>66</v>
      </c>
      <c r="AZ391">
        <f t="shared" si="147"/>
        <v>1.6666666666666667</v>
      </c>
      <c r="BA391">
        <f t="shared" si="171"/>
        <v>0</v>
      </c>
      <c r="BB391">
        <f t="shared" si="159"/>
        <v>0</v>
      </c>
      <c r="BC391">
        <f t="shared" si="160"/>
        <v>0</v>
      </c>
      <c r="BD391">
        <f t="shared" si="161"/>
        <v>0</v>
      </c>
      <c r="BE391">
        <f t="shared" si="162"/>
        <v>0</v>
      </c>
      <c r="BF391">
        <f t="shared" si="163"/>
        <v>0</v>
      </c>
      <c r="BG391">
        <f t="shared" si="164"/>
        <v>0</v>
      </c>
      <c r="BH391">
        <f t="shared" si="165"/>
        <v>0</v>
      </c>
      <c r="BI391">
        <f t="shared" si="166"/>
        <v>0</v>
      </c>
      <c r="BJ391">
        <f t="shared" si="167"/>
        <v>0</v>
      </c>
      <c r="BK391">
        <f t="shared" si="168"/>
        <v>0</v>
      </c>
      <c r="BL391">
        <f t="shared" si="169"/>
        <v>0</v>
      </c>
      <c r="BM391">
        <f t="shared" si="170"/>
        <v>0</v>
      </c>
    </row>
    <row r="392" spans="1:65" x14ac:dyDescent="0.25">
      <c r="A392">
        <v>41</v>
      </c>
      <c r="B392">
        <v>6</v>
      </c>
      <c r="C392" t="s">
        <v>64</v>
      </c>
      <c r="D392" t="s">
        <v>63</v>
      </c>
      <c r="E392" s="11">
        <v>41113</v>
      </c>
      <c r="F392" s="16" t="s">
        <v>70</v>
      </c>
      <c r="G392" s="17">
        <v>41116</v>
      </c>
      <c r="H392" s="11"/>
      <c r="I392" s="12">
        <v>8</v>
      </c>
      <c r="J392">
        <v>2</v>
      </c>
      <c r="K392">
        <v>4</v>
      </c>
      <c r="M392">
        <v>69</v>
      </c>
      <c r="P392">
        <v>11</v>
      </c>
      <c r="Q392">
        <v>39</v>
      </c>
      <c r="R392">
        <v>15</v>
      </c>
      <c r="S392">
        <v>25</v>
      </c>
      <c r="T392">
        <v>3</v>
      </c>
      <c r="U392">
        <v>19</v>
      </c>
      <c r="V392">
        <v>597</v>
      </c>
      <c r="W392">
        <v>90</v>
      </c>
      <c r="AL392">
        <f t="shared" si="148"/>
        <v>0</v>
      </c>
      <c r="AN392">
        <f t="shared" si="149"/>
        <v>23</v>
      </c>
      <c r="AP392">
        <f t="shared" si="150"/>
        <v>0</v>
      </c>
      <c r="AQ392">
        <f t="shared" si="151"/>
        <v>0</v>
      </c>
      <c r="AS392">
        <f t="shared" si="152"/>
        <v>3.6666666666666665</v>
      </c>
      <c r="AT392">
        <f t="shared" si="153"/>
        <v>13</v>
      </c>
      <c r="AU392">
        <f t="shared" si="154"/>
        <v>5</v>
      </c>
      <c r="AV392">
        <f t="shared" si="155"/>
        <v>8.3333333333333339</v>
      </c>
      <c r="AW392">
        <f t="shared" si="156"/>
        <v>1</v>
      </c>
      <c r="AX392">
        <f t="shared" si="157"/>
        <v>6.333333333333333</v>
      </c>
      <c r="AY392">
        <f t="shared" si="158"/>
        <v>199</v>
      </c>
      <c r="AZ392">
        <f t="shared" si="147"/>
        <v>30</v>
      </c>
      <c r="BA392">
        <f t="shared" si="171"/>
        <v>0</v>
      </c>
      <c r="BB392">
        <f t="shared" si="159"/>
        <v>0</v>
      </c>
      <c r="BC392">
        <f t="shared" si="160"/>
        <v>0</v>
      </c>
      <c r="BD392">
        <f t="shared" si="161"/>
        <v>0</v>
      </c>
      <c r="BE392">
        <f t="shared" si="162"/>
        <v>0</v>
      </c>
      <c r="BF392">
        <f t="shared" si="163"/>
        <v>0</v>
      </c>
      <c r="BG392">
        <f t="shared" si="164"/>
        <v>0</v>
      </c>
      <c r="BH392">
        <f t="shared" si="165"/>
        <v>0</v>
      </c>
      <c r="BI392">
        <f t="shared" si="166"/>
        <v>0</v>
      </c>
      <c r="BJ392">
        <f t="shared" si="167"/>
        <v>0</v>
      </c>
      <c r="BK392">
        <f t="shared" si="168"/>
        <v>0</v>
      </c>
      <c r="BL392">
        <f t="shared" si="169"/>
        <v>0</v>
      </c>
      <c r="BM392">
        <f t="shared" si="170"/>
        <v>0</v>
      </c>
    </row>
    <row r="393" spans="1:65" x14ac:dyDescent="0.25">
      <c r="A393">
        <v>42</v>
      </c>
      <c r="B393">
        <v>7</v>
      </c>
      <c r="C393" t="s">
        <v>68</v>
      </c>
      <c r="D393" t="s">
        <v>63</v>
      </c>
      <c r="E393" s="11">
        <v>41113</v>
      </c>
      <c r="F393" s="16" t="s">
        <v>65</v>
      </c>
      <c r="G393" s="17">
        <v>41114</v>
      </c>
      <c r="H393" s="15"/>
      <c r="I393" s="15">
        <v>8</v>
      </c>
      <c r="J393" s="16">
        <v>1</v>
      </c>
      <c r="K393" s="16">
        <v>2</v>
      </c>
      <c r="L393" s="16">
        <v>14</v>
      </c>
      <c r="M393" s="16">
        <v>6</v>
      </c>
      <c r="P393">
        <v>156</v>
      </c>
      <c r="Q393">
        <v>5</v>
      </c>
      <c r="R393">
        <v>4</v>
      </c>
      <c r="S393">
        <v>13</v>
      </c>
      <c r="T393">
        <v>21</v>
      </c>
      <c r="U393">
        <v>3</v>
      </c>
      <c r="V393">
        <v>54</v>
      </c>
      <c r="W393">
        <v>116</v>
      </c>
      <c r="Y393">
        <v>5</v>
      </c>
      <c r="AL393">
        <f t="shared" si="148"/>
        <v>2.3333333333333335</v>
      </c>
      <c r="AN393">
        <f t="shared" si="149"/>
        <v>1</v>
      </c>
      <c r="AP393">
        <f t="shared" si="150"/>
        <v>0</v>
      </c>
      <c r="AQ393">
        <f t="shared" si="151"/>
        <v>0</v>
      </c>
      <c r="AS393">
        <f t="shared" si="152"/>
        <v>26</v>
      </c>
      <c r="AT393">
        <f t="shared" si="153"/>
        <v>0.83333333333333337</v>
      </c>
      <c r="AU393">
        <f t="shared" si="154"/>
        <v>0.66666666666666663</v>
      </c>
      <c r="AV393">
        <f t="shared" si="155"/>
        <v>2.1666666666666665</v>
      </c>
      <c r="AW393">
        <f t="shared" si="156"/>
        <v>3.5</v>
      </c>
      <c r="AX393">
        <f t="shared" si="157"/>
        <v>0.5</v>
      </c>
      <c r="AY393">
        <f t="shared" si="158"/>
        <v>9</v>
      </c>
      <c r="AZ393">
        <f t="shared" si="147"/>
        <v>19.333333333333332</v>
      </c>
      <c r="BA393">
        <f t="shared" si="171"/>
        <v>0</v>
      </c>
      <c r="BB393">
        <f t="shared" si="159"/>
        <v>0.83333333333333337</v>
      </c>
      <c r="BC393">
        <f t="shared" si="160"/>
        <v>0</v>
      </c>
      <c r="BD393">
        <f t="shared" si="161"/>
        <v>0</v>
      </c>
      <c r="BE393">
        <f t="shared" si="162"/>
        <v>0</v>
      </c>
      <c r="BF393">
        <f t="shared" si="163"/>
        <v>0</v>
      </c>
      <c r="BG393">
        <f t="shared" si="164"/>
        <v>0</v>
      </c>
      <c r="BH393">
        <f t="shared" si="165"/>
        <v>0</v>
      </c>
      <c r="BI393">
        <f t="shared" si="166"/>
        <v>0</v>
      </c>
      <c r="BJ393">
        <f t="shared" si="167"/>
        <v>0</v>
      </c>
      <c r="BK393">
        <f t="shared" si="168"/>
        <v>0</v>
      </c>
      <c r="BL393">
        <f t="shared" si="169"/>
        <v>0</v>
      </c>
      <c r="BM393">
        <f t="shared" si="170"/>
        <v>0</v>
      </c>
    </row>
    <row r="394" spans="1:65" x14ac:dyDescent="0.25">
      <c r="A394">
        <v>43</v>
      </c>
      <c r="B394">
        <v>3</v>
      </c>
      <c r="C394" t="s">
        <v>62</v>
      </c>
      <c r="D394" t="s">
        <v>61</v>
      </c>
      <c r="E394" s="11">
        <v>41113</v>
      </c>
      <c r="F394" s="16" t="s">
        <v>65</v>
      </c>
      <c r="G394" s="17">
        <v>41120</v>
      </c>
      <c r="H394" s="11"/>
      <c r="I394" s="12">
        <v>8</v>
      </c>
      <c r="J394" s="16">
        <v>2</v>
      </c>
      <c r="K394" s="16">
        <v>4</v>
      </c>
      <c r="R394">
        <v>2</v>
      </c>
      <c r="S394">
        <v>106</v>
      </c>
      <c r="T394">
        <v>41</v>
      </c>
      <c r="U394">
        <v>7</v>
      </c>
      <c r="V394">
        <v>26</v>
      </c>
      <c r="AL394">
        <f t="shared" si="148"/>
        <v>0</v>
      </c>
      <c r="AN394">
        <f t="shared" si="149"/>
        <v>0</v>
      </c>
      <c r="AP394">
        <f t="shared" si="150"/>
        <v>0</v>
      </c>
      <c r="AQ394">
        <f t="shared" si="151"/>
        <v>0</v>
      </c>
      <c r="AS394">
        <f t="shared" si="152"/>
        <v>0</v>
      </c>
      <c r="AT394">
        <f t="shared" si="153"/>
        <v>0</v>
      </c>
      <c r="AU394">
        <f t="shared" si="154"/>
        <v>0.66666666666666663</v>
      </c>
      <c r="AV394">
        <f t="shared" si="155"/>
        <v>35.333333333333336</v>
      </c>
      <c r="AW394">
        <f t="shared" si="156"/>
        <v>13.666666666666666</v>
      </c>
      <c r="AX394">
        <f t="shared" si="157"/>
        <v>2.3333333333333335</v>
      </c>
      <c r="AY394">
        <f t="shared" si="158"/>
        <v>8.6666666666666661</v>
      </c>
      <c r="AZ394">
        <f t="shared" si="147"/>
        <v>0</v>
      </c>
      <c r="BA394">
        <f t="shared" si="171"/>
        <v>0</v>
      </c>
      <c r="BB394">
        <f t="shared" si="159"/>
        <v>0</v>
      </c>
      <c r="BC394">
        <f t="shared" si="160"/>
        <v>0</v>
      </c>
      <c r="BD394">
        <f t="shared" si="161"/>
        <v>0</v>
      </c>
      <c r="BE394">
        <f t="shared" si="162"/>
        <v>0</v>
      </c>
      <c r="BF394">
        <f t="shared" si="163"/>
        <v>0</v>
      </c>
      <c r="BG394">
        <f t="shared" si="164"/>
        <v>0</v>
      </c>
      <c r="BH394">
        <f t="shared" si="165"/>
        <v>0</v>
      </c>
      <c r="BI394">
        <f t="shared" si="166"/>
        <v>0</v>
      </c>
      <c r="BJ394">
        <f t="shared" si="167"/>
        <v>0</v>
      </c>
      <c r="BK394">
        <f t="shared" si="168"/>
        <v>0</v>
      </c>
      <c r="BL394">
        <f t="shared" si="169"/>
        <v>0</v>
      </c>
      <c r="BM394">
        <f t="shared" si="170"/>
        <v>0</v>
      </c>
    </row>
    <row r="395" spans="1:65" x14ac:dyDescent="0.25">
      <c r="A395">
        <v>44</v>
      </c>
      <c r="B395">
        <v>4</v>
      </c>
      <c r="C395" t="s">
        <v>60</v>
      </c>
      <c r="D395" t="s">
        <v>61</v>
      </c>
      <c r="E395" s="11">
        <v>41113</v>
      </c>
      <c r="F395" s="16" t="s">
        <v>70</v>
      </c>
      <c r="G395" s="17">
        <v>41115</v>
      </c>
      <c r="H395" s="15"/>
      <c r="I395" s="15">
        <v>8</v>
      </c>
      <c r="J395" s="16">
        <v>3</v>
      </c>
      <c r="K395" s="16">
        <v>8</v>
      </c>
      <c r="Q395">
        <v>1</v>
      </c>
      <c r="R395">
        <v>9</v>
      </c>
      <c r="S395">
        <v>31</v>
      </c>
      <c r="T395">
        <v>16</v>
      </c>
      <c r="U395">
        <v>56</v>
      </c>
      <c r="V395">
        <v>77</v>
      </c>
      <c r="AL395">
        <f t="shared" si="148"/>
        <v>0</v>
      </c>
      <c r="AN395">
        <f t="shared" si="149"/>
        <v>0</v>
      </c>
      <c r="AP395">
        <f t="shared" si="150"/>
        <v>0</v>
      </c>
      <c r="AQ395">
        <f t="shared" si="151"/>
        <v>0</v>
      </c>
      <c r="AS395">
        <f t="shared" si="152"/>
        <v>0</v>
      </c>
      <c r="AT395">
        <f t="shared" si="153"/>
        <v>0.66666666666666663</v>
      </c>
      <c r="AU395">
        <f t="shared" si="154"/>
        <v>6</v>
      </c>
      <c r="AV395">
        <f t="shared" si="155"/>
        <v>20.666666666666668</v>
      </c>
      <c r="AW395">
        <f t="shared" si="156"/>
        <v>10.666666666666666</v>
      </c>
      <c r="AX395">
        <f t="shared" si="157"/>
        <v>37.333333333333336</v>
      </c>
      <c r="AY395">
        <f t="shared" si="158"/>
        <v>51.333333333333336</v>
      </c>
      <c r="AZ395">
        <f t="shared" si="147"/>
        <v>0</v>
      </c>
      <c r="BA395">
        <f t="shared" si="171"/>
        <v>0</v>
      </c>
      <c r="BB395">
        <f t="shared" si="159"/>
        <v>0</v>
      </c>
      <c r="BC395">
        <f t="shared" si="160"/>
        <v>0</v>
      </c>
      <c r="BD395">
        <f t="shared" si="161"/>
        <v>0</v>
      </c>
      <c r="BE395">
        <f t="shared" si="162"/>
        <v>0</v>
      </c>
      <c r="BF395">
        <f t="shared" si="163"/>
        <v>0</v>
      </c>
      <c r="BG395">
        <f t="shared" si="164"/>
        <v>0</v>
      </c>
      <c r="BH395">
        <f t="shared" si="165"/>
        <v>0</v>
      </c>
      <c r="BI395">
        <f t="shared" si="166"/>
        <v>0</v>
      </c>
      <c r="BJ395">
        <f t="shared" si="167"/>
        <v>0</v>
      </c>
      <c r="BK395">
        <f t="shared" si="168"/>
        <v>0</v>
      </c>
      <c r="BL395">
        <f t="shared" si="169"/>
        <v>0</v>
      </c>
      <c r="BM395">
        <f t="shared" si="170"/>
        <v>0</v>
      </c>
    </row>
    <row r="396" spans="1:65" x14ac:dyDescent="0.25">
      <c r="A396">
        <v>45</v>
      </c>
      <c r="B396">
        <v>3</v>
      </c>
      <c r="C396" t="s">
        <v>62</v>
      </c>
      <c r="D396" t="s">
        <v>61</v>
      </c>
      <c r="E396" s="11">
        <v>41113</v>
      </c>
      <c r="F396" s="16" t="s">
        <v>65</v>
      </c>
      <c r="G396" s="17">
        <v>41120</v>
      </c>
      <c r="H396" s="11"/>
      <c r="I396" s="12">
        <v>8</v>
      </c>
      <c r="J396">
        <v>1</v>
      </c>
      <c r="K396">
        <v>2</v>
      </c>
      <c r="Q396">
        <v>9</v>
      </c>
      <c r="S396">
        <v>145</v>
      </c>
      <c r="T396">
        <v>130</v>
      </c>
      <c r="U396">
        <v>44</v>
      </c>
      <c r="V396">
        <v>172</v>
      </c>
      <c r="AL396">
        <f t="shared" si="148"/>
        <v>0</v>
      </c>
      <c r="AN396">
        <f t="shared" si="149"/>
        <v>0</v>
      </c>
      <c r="AP396">
        <f t="shared" si="150"/>
        <v>0</v>
      </c>
      <c r="AQ396">
        <f t="shared" si="151"/>
        <v>0</v>
      </c>
      <c r="AS396">
        <f t="shared" si="152"/>
        <v>0</v>
      </c>
      <c r="AT396">
        <f t="shared" si="153"/>
        <v>1.5</v>
      </c>
      <c r="AU396">
        <f t="shared" si="154"/>
        <v>0</v>
      </c>
      <c r="AV396">
        <f t="shared" si="155"/>
        <v>24.166666666666668</v>
      </c>
      <c r="AW396">
        <f t="shared" si="156"/>
        <v>21.666666666666668</v>
      </c>
      <c r="AX396">
        <f t="shared" si="157"/>
        <v>7.333333333333333</v>
      </c>
      <c r="AY396">
        <f t="shared" si="158"/>
        <v>28.666666666666668</v>
      </c>
      <c r="AZ396">
        <f t="shared" si="147"/>
        <v>0</v>
      </c>
      <c r="BA396">
        <f t="shared" si="171"/>
        <v>0</v>
      </c>
      <c r="BB396">
        <f t="shared" si="159"/>
        <v>0</v>
      </c>
      <c r="BC396">
        <f t="shared" si="160"/>
        <v>0</v>
      </c>
      <c r="BD396">
        <f t="shared" si="161"/>
        <v>0</v>
      </c>
      <c r="BE396">
        <f t="shared" si="162"/>
        <v>0</v>
      </c>
      <c r="BF396">
        <f t="shared" si="163"/>
        <v>0</v>
      </c>
      <c r="BG396">
        <f t="shared" si="164"/>
        <v>0</v>
      </c>
      <c r="BH396">
        <f t="shared" si="165"/>
        <v>0</v>
      </c>
      <c r="BI396">
        <f t="shared" si="166"/>
        <v>0</v>
      </c>
      <c r="BJ396">
        <f t="shared" si="167"/>
        <v>0</v>
      </c>
      <c r="BK396">
        <f t="shared" si="168"/>
        <v>0</v>
      </c>
      <c r="BL396">
        <f t="shared" si="169"/>
        <v>0</v>
      </c>
      <c r="BM396">
        <f t="shared" si="170"/>
        <v>0</v>
      </c>
    </row>
    <row r="397" spans="1:65" x14ac:dyDescent="0.25">
      <c r="A397">
        <v>46</v>
      </c>
      <c r="B397">
        <v>8</v>
      </c>
      <c r="C397" t="s">
        <v>62</v>
      </c>
      <c r="D397" t="s">
        <v>63</v>
      </c>
      <c r="E397" s="11">
        <v>41113</v>
      </c>
      <c r="F397" s="16" t="s">
        <v>65</v>
      </c>
      <c r="G397" s="17">
        <v>41121</v>
      </c>
      <c r="H397" s="15"/>
      <c r="I397" s="15">
        <v>8</v>
      </c>
      <c r="J397">
        <v>1</v>
      </c>
      <c r="K397">
        <v>2</v>
      </c>
      <c r="P397">
        <v>2</v>
      </c>
      <c r="Q397">
        <v>2</v>
      </c>
      <c r="S397">
        <v>38</v>
      </c>
      <c r="T397">
        <v>49</v>
      </c>
      <c r="U397">
        <v>18</v>
      </c>
      <c r="V397">
        <v>500</v>
      </c>
      <c r="Y397">
        <v>15</v>
      </c>
      <c r="AL397">
        <f t="shared" si="148"/>
        <v>0</v>
      </c>
      <c r="AN397">
        <f t="shared" si="149"/>
        <v>0</v>
      </c>
      <c r="AP397">
        <f t="shared" si="150"/>
        <v>0</v>
      </c>
      <c r="AQ397">
        <f t="shared" si="151"/>
        <v>0</v>
      </c>
      <c r="AS397">
        <f t="shared" si="152"/>
        <v>0.33333333333333331</v>
      </c>
      <c r="AT397">
        <f t="shared" si="153"/>
        <v>0.33333333333333331</v>
      </c>
      <c r="AU397">
        <f t="shared" si="154"/>
        <v>0</v>
      </c>
      <c r="AV397">
        <f t="shared" si="155"/>
        <v>6.333333333333333</v>
      </c>
      <c r="AW397">
        <f t="shared" si="156"/>
        <v>8.1666666666666661</v>
      </c>
      <c r="AX397">
        <f t="shared" si="157"/>
        <v>3</v>
      </c>
      <c r="AY397">
        <f t="shared" si="158"/>
        <v>83.333333333333329</v>
      </c>
      <c r="AZ397">
        <f t="shared" si="147"/>
        <v>0</v>
      </c>
      <c r="BA397">
        <f t="shared" si="171"/>
        <v>0</v>
      </c>
      <c r="BB397">
        <f t="shared" si="159"/>
        <v>2.5</v>
      </c>
      <c r="BC397">
        <f t="shared" si="160"/>
        <v>0</v>
      </c>
      <c r="BD397">
        <f t="shared" si="161"/>
        <v>0</v>
      </c>
      <c r="BE397">
        <f t="shared" si="162"/>
        <v>0</v>
      </c>
      <c r="BF397">
        <f t="shared" si="163"/>
        <v>0</v>
      </c>
      <c r="BG397">
        <f t="shared" si="164"/>
        <v>0</v>
      </c>
      <c r="BH397">
        <f t="shared" si="165"/>
        <v>0</v>
      </c>
      <c r="BI397">
        <f t="shared" si="166"/>
        <v>0</v>
      </c>
      <c r="BJ397">
        <f t="shared" si="167"/>
        <v>0</v>
      </c>
      <c r="BK397">
        <f t="shared" si="168"/>
        <v>0</v>
      </c>
      <c r="BL397">
        <f t="shared" si="169"/>
        <v>0</v>
      </c>
      <c r="BM397">
        <f t="shared" si="170"/>
        <v>0</v>
      </c>
    </row>
    <row r="398" spans="1:65" x14ac:dyDescent="0.25">
      <c r="A398">
        <v>47</v>
      </c>
      <c r="B398">
        <v>4</v>
      </c>
      <c r="C398" t="s">
        <v>60</v>
      </c>
      <c r="D398" t="s">
        <v>61</v>
      </c>
      <c r="E398" s="11">
        <v>41113</v>
      </c>
      <c r="F398" s="16" t="s">
        <v>70</v>
      </c>
      <c r="G398" s="17">
        <v>41115</v>
      </c>
      <c r="H398" s="11"/>
      <c r="I398" s="12">
        <v>8</v>
      </c>
      <c r="J398">
        <v>2</v>
      </c>
      <c r="K398">
        <v>4</v>
      </c>
      <c r="P398">
        <v>21</v>
      </c>
      <c r="Q398">
        <v>17</v>
      </c>
      <c r="R398">
        <v>4</v>
      </c>
      <c r="S398">
        <v>34</v>
      </c>
      <c r="T398">
        <v>1</v>
      </c>
      <c r="U398">
        <v>19</v>
      </c>
      <c r="V398">
        <v>43</v>
      </c>
      <c r="AL398">
        <f t="shared" si="148"/>
        <v>0</v>
      </c>
      <c r="AN398">
        <f t="shared" si="149"/>
        <v>0</v>
      </c>
      <c r="AP398">
        <f t="shared" si="150"/>
        <v>0</v>
      </c>
      <c r="AQ398">
        <f t="shared" si="151"/>
        <v>0</v>
      </c>
      <c r="AS398">
        <f t="shared" si="152"/>
        <v>7</v>
      </c>
      <c r="AT398">
        <f t="shared" si="153"/>
        <v>5.666666666666667</v>
      </c>
      <c r="AU398">
        <f t="shared" si="154"/>
        <v>1.3333333333333333</v>
      </c>
      <c r="AV398">
        <f t="shared" si="155"/>
        <v>11.333333333333334</v>
      </c>
      <c r="AW398">
        <f t="shared" si="156"/>
        <v>0.33333333333333331</v>
      </c>
      <c r="AX398">
        <f t="shared" si="157"/>
        <v>6.333333333333333</v>
      </c>
      <c r="AY398">
        <f t="shared" si="158"/>
        <v>14.333333333333334</v>
      </c>
      <c r="AZ398">
        <f t="shared" ref="AZ398:AZ448" si="172">(K398*W398)/12</f>
        <v>0</v>
      </c>
      <c r="BA398">
        <f t="shared" si="171"/>
        <v>0</v>
      </c>
      <c r="BB398">
        <f t="shared" si="159"/>
        <v>0</v>
      </c>
      <c r="BC398">
        <f t="shared" si="160"/>
        <v>0</v>
      </c>
      <c r="BD398">
        <f t="shared" si="161"/>
        <v>0</v>
      </c>
      <c r="BE398">
        <f t="shared" si="162"/>
        <v>0</v>
      </c>
      <c r="BF398">
        <f t="shared" si="163"/>
        <v>0</v>
      </c>
      <c r="BG398">
        <f t="shared" si="164"/>
        <v>0</v>
      </c>
      <c r="BH398">
        <f t="shared" si="165"/>
        <v>0</v>
      </c>
      <c r="BI398">
        <f t="shared" si="166"/>
        <v>0</v>
      </c>
      <c r="BJ398">
        <f t="shared" si="167"/>
        <v>0</v>
      </c>
      <c r="BK398">
        <f t="shared" si="168"/>
        <v>0</v>
      </c>
      <c r="BL398">
        <f t="shared" si="169"/>
        <v>0</v>
      </c>
      <c r="BM398">
        <f t="shared" si="170"/>
        <v>0</v>
      </c>
    </row>
    <row r="399" spans="1:65" x14ac:dyDescent="0.25">
      <c r="A399">
        <v>48</v>
      </c>
      <c r="B399">
        <v>7</v>
      </c>
      <c r="C399" t="s">
        <v>68</v>
      </c>
      <c r="D399" t="s">
        <v>63</v>
      </c>
      <c r="E399" s="11">
        <v>41113</v>
      </c>
      <c r="F399" s="16" t="s">
        <v>70</v>
      </c>
      <c r="G399" s="17">
        <v>41116</v>
      </c>
      <c r="H399" s="15"/>
      <c r="I399" s="15">
        <v>8</v>
      </c>
      <c r="J399" s="16">
        <v>2</v>
      </c>
      <c r="K399" s="16">
        <v>4</v>
      </c>
      <c r="M399">
        <v>1</v>
      </c>
      <c r="P399">
        <v>2</v>
      </c>
      <c r="R399">
        <v>12</v>
      </c>
      <c r="S399">
        <v>12</v>
      </c>
      <c r="U399">
        <v>265</v>
      </c>
      <c r="V399">
        <v>606</v>
      </c>
      <c r="AL399">
        <f t="shared" si="148"/>
        <v>0</v>
      </c>
      <c r="AN399">
        <f t="shared" si="149"/>
        <v>0.33333333333333331</v>
      </c>
      <c r="AP399">
        <f t="shared" si="150"/>
        <v>0</v>
      </c>
      <c r="AQ399">
        <f t="shared" si="151"/>
        <v>0</v>
      </c>
      <c r="AS399">
        <f t="shared" si="152"/>
        <v>0.66666666666666663</v>
      </c>
      <c r="AT399">
        <f t="shared" si="153"/>
        <v>0</v>
      </c>
      <c r="AU399">
        <f t="shared" si="154"/>
        <v>4</v>
      </c>
      <c r="AV399">
        <f t="shared" si="155"/>
        <v>4</v>
      </c>
      <c r="AW399">
        <f t="shared" si="156"/>
        <v>0</v>
      </c>
      <c r="AX399">
        <f t="shared" si="157"/>
        <v>88.333333333333329</v>
      </c>
      <c r="AY399">
        <f t="shared" si="158"/>
        <v>202</v>
      </c>
      <c r="AZ399">
        <f t="shared" si="172"/>
        <v>0</v>
      </c>
      <c r="BA399">
        <f t="shared" si="171"/>
        <v>0</v>
      </c>
      <c r="BB399">
        <f t="shared" si="159"/>
        <v>0</v>
      </c>
      <c r="BC399">
        <f t="shared" si="160"/>
        <v>0</v>
      </c>
      <c r="BD399">
        <f t="shared" si="161"/>
        <v>0</v>
      </c>
      <c r="BE399">
        <f t="shared" si="162"/>
        <v>0</v>
      </c>
      <c r="BF399">
        <f t="shared" si="163"/>
        <v>0</v>
      </c>
      <c r="BG399">
        <f t="shared" si="164"/>
        <v>0</v>
      </c>
      <c r="BH399">
        <f t="shared" si="165"/>
        <v>0</v>
      </c>
      <c r="BI399">
        <f t="shared" si="166"/>
        <v>0</v>
      </c>
      <c r="BJ399">
        <f t="shared" si="167"/>
        <v>0</v>
      </c>
      <c r="BK399">
        <f t="shared" si="168"/>
        <v>0</v>
      </c>
      <c r="BL399">
        <f t="shared" si="169"/>
        <v>0</v>
      </c>
      <c r="BM399">
        <f t="shared" si="170"/>
        <v>0</v>
      </c>
    </row>
    <row r="400" spans="1:65" x14ac:dyDescent="0.25">
      <c r="A400">
        <v>49</v>
      </c>
      <c r="B400">
        <v>1</v>
      </c>
      <c r="C400" t="s">
        <v>64</v>
      </c>
      <c r="D400" t="s">
        <v>61</v>
      </c>
      <c r="E400" s="11">
        <v>41113</v>
      </c>
      <c r="F400" s="16" t="s">
        <v>69</v>
      </c>
      <c r="G400" s="17">
        <v>41115</v>
      </c>
      <c r="H400" s="11"/>
      <c r="I400" s="12">
        <v>8</v>
      </c>
      <c r="J400">
        <v>3</v>
      </c>
      <c r="K400">
        <v>8</v>
      </c>
      <c r="M400">
        <v>10</v>
      </c>
      <c r="P400">
        <v>702</v>
      </c>
      <c r="Q400">
        <v>157</v>
      </c>
      <c r="R400">
        <v>101</v>
      </c>
      <c r="S400">
        <v>72</v>
      </c>
      <c r="T400">
        <v>9</v>
      </c>
      <c r="U400">
        <v>2</v>
      </c>
      <c r="V400">
        <v>12</v>
      </c>
      <c r="W400">
        <v>29</v>
      </c>
      <c r="AL400">
        <f t="shared" si="148"/>
        <v>0</v>
      </c>
      <c r="AN400">
        <f t="shared" si="149"/>
        <v>6.666666666666667</v>
      </c>
      <c r="AP400">
        <f t="shared" si="150"/>
        <v>0</v>
      </c>
      <c r="AQ400">
        <f t="shared" si="151"/>
        <v>0</v>
      </c>
      <c r="AS400">
        <f t="shared" si="152"/>
        <v>468</v>
      </c>
      <c r="AT400">
        <f t="shared" si="153"/>
        <v>104.66666666666667</v>
      </c>
      <c r="AU400">
        <f t="shared" si="154"/>
        <v>67.333333333333329</v>
      </c>
      <c r="AV400">
        <f t="shared" si="155"/>
        <v>48</v>
      </c>
      <c r="AW400">
        <f t="shared" si="156"/>
        <v>6</v>
      </c>
      <c r="AX400">
        <f t="shared" si="157"/>
        <v>1.3333333333333333</v>
      </c>
      <c r="AY400">
        <f t="shared" si="158"/>
        <v>8</v>
      </c>
      <c r="AZ400">
        <f t="shared" si="172"/>
        <v>19.333333333333332</v>
      </c>
      <c r="BA400">
        <f t="shared" si="171"/>
        <v>0</v>
      </c>
      <c r="BB400">
        <f t="shared" si="159"/>
        <v>0</v>
      </c>
      <c r="BC400">
        <f t="shared" si="160"/>
        <v>0</v>
      </c>
      <c r="BD400">
        <f t="shared" si="161"/>
        <v>0</v>
      </c>
      <c r="BE400">
        <f t="shared" si="162"/>
        <v>0</v>
      </c>
      <c r="BF400">
        <f t="shared" si="163"/>
        <v>0</v>
      </c>
      <c r="BG400">
        <f t="shared" si="164"/>
        <v>0</v>
      </c>
      <c r="BH400">
        <f t="shared" si="165"/>
        <v>0</v>
      </c>
      <c r="BI400">
        <f t="shared" si="166"/>
        <v>0</v>
      </c>
      <c r="BJ400">
        <f t="shared" si="167"/>
        <v>0</v>
      </c>
      <c r="BK400">
        <f t="shared" si="168"/>
        <v>0</v>
      </c>
      <c r="BL400">
        <f t="shared" si="169"/>
        <v>0</v>
      </c>
      <c r="BM400">
        <f t="shared" si="170"/>
        <v>0</v>
      </c>
    </row>
    <row r="401" spans="1:65" x14ac:dyDescent="0.25">
      <c r="A401">
        <v>50</v>
      </c>
      <c r="B401">
        <v>9</v>
      </c>
      <c r="C401" t="s">
        <v>60</v>
      </c>
      <c r="D401" t="s">
        <v>63</v>
      </c>
      <c r="E401" s="11">
        <v>41113</v>
      </c>
      <c r="F401" s="16" t="s">
        <v>70</v>
      </c>
      <c r="G401" s="17">
        <v>41116</v>
      </c>
      <c r="H401" s="15"/>
      <c r="I401" s="15">
        <v>8</v>
      </c>
      <c r="J401" s="16">
        <v>2</v>
      </c>
      <c r="K401" s="16">
        <v>4</v>
      </c>
      <c r="M401">
        <v>1</v>
      </c>
      <c r="Q401">
        <v>23</v>
      </c>
      <c r="S401">
        <v>49</v>
      </c>
      <c r="T401">
        <v>10</v>
      </c>
      <c r="U401">
        <v>53</v>
      </c>
      <c r="V401">
        <v>42</v>
      </c>
      <c r="AL401">
        <f t="shared" si="148"/>
        <v>0</v>
      </c>
      <c r="AN401">
        <f t="shared" si="149"/>
        <v>0.33333333333333331</v>
      </c>
      <c r="AP401">
        <f t="shared" si="150"/>
        <v>0</v>
      </c>
      <c r="AQ401">
        <f t="shared" si="151"/>
        <v>0</v>
      </c>
      <c r="AS401">
        <f t="shared" si="152"/>
        <v>0</v>
      </c>
      <c r="AT401">
        <f t="shared" si="153"/>
        <v>7.666666666666667</v>
      </c>
      <c r="AU401">
        <f t="shared" si="154"/>
        <v>0</v>
      </c>
      <c r="AV401">
        <f t="shared" si="155"/>
        <v>16.333333333333332</v>
      </c>
      <c r="AW401">
        <f t="shared" si="156"/>
        <v>3.3333333333333335</v>
      </c>
      <c r="AX401">
        <f t="shared" si="157"/>
        <v>17.666666666666668</v>
      </c>
      <c r="AY401">
        <f t="shared" si="158"/>
        <v>14</v>
      </c>
      <c r="AZ401">
        <f t="shared" si="172"/>
        <v>0</v>
      </c>
      <c r="BA401">
        <f t="shared" si="171"/>
        <v>0</v>
      </c>
      <c r="BB401">
        <f t="shared" si="159"/>
        <v>0</v>
      </c>
      <c r="BC401">
        <f t="shared" si="160"/>
        <v>0</v>
      </c>
      <c r="BD401">
        <f t="shared" si="161"/>
        <v>0</v>
      </c>
      <c r="BE401">
        <f t="shared" si="162"/>
        <v>0</v>
      </c>
      <c r="BF401">
        <f t="shared" si="163"/>
        <v>0</v>
      </c>
      <c r="BG401">
        <f t="shared" si="164"/>
        <v>0</v>
      </c>
      <c r="BH401">
        <f t="shared" si="165"/>
        <v>0</v>
      </c>
      <c r="BI401">
        <f t="shared" si="166"/>
        <v>0</v>
      </c>
      <c r="BJ401">
        <f t="shared" si="167"/>
        <v>0</v>
      </c>
      <c r="BK401">
        <f t="shared" si="168"/>
        <v>0</v>
      </c>
      <c r="BL401">
        <f t="shared" si="169"/>
        <v>0</v>
      </c>
      <c r="BM401">
        <f t="shared" si="170"/>
        <v>0</v>
      </c>
    </row>
    <row r="402" spans="1:65" x14ac:dyDescent="0.25">
      <c r="A402">
        <v>1</v>
      </c>
      <c r="B402">
        <v>4</v>
      </c>
      <c r="C402" t="s">
        <v>60</v>
      </c>
      <c r="D402" t="s">
        <v>61</v>
      </c>
      <c r="E402" s="11">
        <v>41120</v>
      </c>
      <c r="F402" s="12" t="s">
        <v>70</v>
      </c>
      <c r="G402" s="21">
        <v>41149</v>
      </c>
      <c r="H402" s="11"/>
      <c r="I402" s="12">
        <v>9</v>
      </c>
      <c r="J402" s="16">
        <v>3</v>
      </c>
      <c r="K402" s="16">
        <v>8</v>
      </c>
      <c r="S402">
        <v>18</v>
      </c>
      <c r="U402">
        <v>49</v>
      </c>
      <c r="V402">
        <v>30</v>
      </c>
      <c r="AL402">
        <f t="shared" si="148"/>
        <v>0</v>
      </c>
      <c r="AN402">
        <f t="shared" si="149"/>
        <v>0</v>
      </c>
      <c r="AP402">
        <f t="shared" si="150"/>
        <v>0</v>
      </c>
      <c r="AQ402">
        <f t="shared" si="151"/>
        <v>0</v>
      </c>
      <c r="AS402">
        <f t="shared" si="152"/>
        <v>0</v>
      </c>
      <c r="AT402">
        <f t="shared" si="153"/>
        <v>0</v>
      </c>
      <c r="AU402">
        <f t="shared" si="154"/>
        <v>0</v>
      </c>
      <c r="AV402">
        <f t="shared" si="155"/>
        <v>12</v>
      </c>
      <c r="AW402">
        <f t="shared" si="156"/>
        <v>0</v>
      </c>
      <c r="AX402">
        <f t="shared" si="157"/>
        <v>32.666666666666664</v>
      </c>
      <c r="AY402">
        <f t="shared" si="158"/>
        <v>20</v>
      </c>
      <c r="AZ402">
        <f t="shared" si="172"/>
        <v>0</v>
      </c>
      <c r="BA402">
        <f t="shared" si="171"/>
        <v>0</v>
      </c>
      <c r="BB402">
        <f t="shared" si="159"/>
        <v>0</v>
      </c>
      <c r="BC402">
        <f t="shared" si="160"/>
        <v>0</v>
      </c>
      <c r="BD402">
        <f t="shared" si="161"/>
        <v>0</v>
      </c>
      <c r="BE402">
        <f t="shared" si="162"/>
        <v>0</v>
      </c>
      <c r="BF402">
        <f t="shared" si="163"/>
        <v>0</v>
      </c>
      <c r="BG402">
        <f t="shared" si="164"/>
        <v>0</v>
      </c>
      <c r="BH402">
        <f t="shared" si="165"/>
        <v>0</v>
      </c>
      <c r="BI402">
        <f t="shared" si="166"/>
        <v>0</v>
      </c>
      <c r="BJ402">
        <f t="shared" si="167"/>
        <v>0</v>
      </c>
      <c r="BK402">
        <f t="shared" si="168"/>
        <v>0</v>
      </c>
      <c r="BL402">
        <f t="shared" si="169"/>
        <v>0</v>
      </c>
      <c r="BM402">
        <f t="shared" si="170"/>
        <v>0</v>
      </c>
    </row>
    <row r="403" spans="1:65" x14ac:dyDescent="0.25">
      <c r="A403">
        <v>2</v>
      </c>
      <c r="B403">
        <v>8</v>
      </c>
      <c r="C403" t="s">
        <v>62</v>
      </c>
      <c r="D403" t="s">
        <v>63</v>
      </c>
      <c r="E403" s="11">
        <v>41120</v>
      </c>
      <c r="F403" s="16" t="s">
        <v>70</v>
      </c>
      <c r="G403" s="17">
        <v>41149</v>
      </c>
      <c r="H403" s="15"/>
      <c r="I403" s="15">
        <v>9</v>
      </c>
      <c r="J403" s="16">
        <v>3</v>
      </c>
      <c r="K403" s="16">
        <v>8</v>
      </c>
      <c r="S403">
        <v>36</v>
      </c>
      <c r="T403">
        <v>2</v>
      </c>
      <c r="U403">
        <v>18</v>
      </c>
      <c r="V403">
        <v>66</v>
      </c>
      <c r="AL403">
        <f t="shared" si="148"/>
        <v>0</v>
      </c>
      <c r="AN403">
        <f t="shared" si="149"/>
        <v>0</v>
      </c>
      <c r="AP403">
        <f t="shared" si="150"/>
        <v>0</v>
      </c>
      <c r="AQ403">
        <f t="shared" si="151"/>
        <v>0</v>
      </c>
      <c r="AS403">
        <f t="shared" si="152"/>
        <v>0</v>
      </c>
      <c r="AT403">
        <f t="shared" si="153"/>
        <v>0</v>
      </c>
      <c r="AU403">
        <f t="shared" si="154"/>
        <v>0</v>
      </c>
      <c r="AV403">
        <f t="shared" si="155"/>
        <v>24</v>
      </c>
      <c r="AW403">
        <f t="shared" si="156"/>
        <v>1.3333333333333333</v>
      </c>
      <c r="AX403">
        <f t="shared" si="157"/>
        <v>12</v>
      </c>
      <c r="AY403">
        <f t="shared" si="158"/>
        <v>44</v>
      </c>
      <c r="AZ403">
        <f t="shared" si="172"/>
        <v>0</v>
      </c>
      <c r="BA403">
        <f t="shared" si="171"/>
        <v>0</v>
      </c>
      <c r="BB403">
        <f t="shared" si="159"/>
        <v>0</v>
      </c>
      <c r="BC403">
        <f t="shared" si="160"/>
        <v>0</v>
      </c>
      <c r="BD403">
        <f t="shared" si="161"/>
        <v>0</v>
      </c>
      <c r="BE403">
        <f t="shared" si="162"/>
        <v>0</v>
      </c>
      <c r="BF403">
        <f t="shared" si="163"/>
        <v>0</v>
      </c>
      <c r="BG403">
        <f t="shared" si="164"/>
        <v>0</v>
      </c>
      <c r="BH403">
        <f t="shared" si="165"/>
        <v>0</v>
      </c>
      <c r="BI403">
        <f t="shared" si="166"/>
        <v>0</v>
      </c>
      <c r="BJ403">
        <f t="shared" si="167"/>
        <v>0</v>
      </c>
      <c r="BK403">
        <f t="shared" si="168"/>
        <v>0</v>
      </c>
      <c r="BL403">
        <f t="shared" si="169"/>
        <v>0</v>
      </c>
      <c r="BM403">
        <f t="shared" si="170"/>
        <v>0</v>
      </c>
    </row>
    <row r="404" spans="1:65" x14ac:dyDescent="0.25">
      <c r="A404">
        <v>3</v>
      </c>
      <c r="B404">
        <v>3</v>
      </c>
      <c r="C404" t="s">
        <v>62</v>
      </c>
      <c r="D404" t="s">
        <v>61</v>
      </c>
      <c r="E404" s="11">
        <v>41120</v>
      </c>
      <c r="F404" s="12" t="s">
        <v>70</v>
      </c>
      <c r="G404" s="17">
        <v>41149</v>
      </c>
      <c r="H404" s="11"/>
      <c r="I404" s="12">
        <v>9</v>
      </c>
      <c r="J404" s="16">
        <v>3</v>
      </c>
      <c r="K404" s="16">
        <v>8</v>
      </c>
      <c r="S404">
        <v>3</v>
      </c>
      <c r="T404">
        <v>2</v>
      </c>
      <c r="U404">
        <v>125</v>
      </c>
      <c r="V404">
        <v>131</v>
      </c>
      <c r="Y404">
        <v>3</v>
      </c>
      <c r="AL404">
        <f t="shared" si="148"/>
        <v>0</v>
      </c>
      <c r="AN404">
        <f t="shared" si="149"/>
        <v>0</v>
      </c>
      <c r="AP404">
        <f t="shared" si="150"/>
        <v>0</v>
      </c>
      <c r="AQ404">
        <f t="shared" si="151"/>
        <v>0</v>
      </c>
      <c r="AS404">
        <f t="shared" si="152"/>
        <v>0</v>
      </c>
      <c r="AT404">
        <f t="shared" si="153"/>
        <v>0</v>
      </c>
      <c r="AU404">
        <f t="shared" si="154"/>
        <v>0</v>
      </c>
      <c r="AV404">
        <f t="shared" si="155"/>
        <v>2</v>
      </c>
      <c r="AW404">
        <f t="shared" si="156"/>
        <v>1.3333333333333333</v>
      </c>
      <c r="AX404">
        <f t="shared" si="157"/>
        <v>83.333333333333329</v>
      </c>
      <c r="AY404">
        <f t="shared" si="158"/>
        <v>87.333333333333329</v>
      </c>
      <c r="AZ404">
        <f t="shared" si="172"/>
        <v>0</v>
      </c>
      <c r="BA404">
        <f t="shared" si="171"/>
        <v>0</v>
      </c>
      <c r="BB404">
        <f t="shared" si="159"/>
        <v>2</v>
      </c>
      <c r="BC404">
        <f t="shared" si="160"/>
        <v>0</v>
      </c>
      <c r="BD404">
        <f t="shared" si="161"/>
        <v>0</v>
      </c>
      <c r="BE404">
        <f t="shared" si="162"/>
        <v>0</v>
      </c>
      <c r="BF404">
        <f t="shared" si="163"/>
        <v>0</v>
      </c>
      <c r="BG404">
        <f t="shared" si="164"/>
        <v>0</v>
      </c>
      <c r="BH404">
        <f t="shared" si="165"/>
        <v>0</v>
      </c>
      <c r="BI404">
        <f t="shared" si="166"/>
        <v>0</v>
      </c>
      <c r="BJ404">
        <f t="shared" si="167"/>
        <v>0</v>
      </c>
      <c r="BK404">
        <f t="shared" si="168"/>
        <v>0</v>
      </c>
      <c r="BL404">
        <f t="shared" si="169"/>
        <v>0</v>
      </c>
      <c r="BM404">
        <f t="shared" si="170"/>
        <v>0</v>
      </c>
    </row>
    <row r="405" spans="1:65" x14ac:dyDescent="0.25">
      <c r="A405">
        <v>4</v>
      </c>
      <c r="B405">
        <v>6</v>
      </c>
      <c r="C405" t="s">
        <v>64</v>
      </c>
      <c r="D405" t="s">
        <v>63</v>
      </c>
      <c r="E405" s="11">
        <v>41120</v>
      </c>
      <c r="F405" s="15" t="s">
        <v>65</v>
      </c>
      <c r="G405" s="17">
        <v>41122</v>
      </c>
      <c r="H405" s="15"/>
      <c r="I405" s="15">
        <v>9</v>
      </c>
      <c r="J405" s="16">
        <v>1</v>
      </c>
      <c r="K405" s="16">
        <v>2</v>
      </c>
      <c r="L405" s="16"/>
      <c r="M405" s="16">
        <v>9</v>
      </c>
      <c r="P405">
        <v>162</v>
      </c>
      <c r="Q405">
        <v>8</v>
      </c>
      <c r="S405">
        <v>21</v>
      </c>
      <c r="T405">
        <v>40</v>
      </c>
      <c r="U405">
        <v>2</v>
      </c>
      <c r="V405">
        <v>27</v>
      </c>
      <c r="W405">
        <v>49</v>
      </c>
      <c r="AF405">
        <v>28</v>
      </c>
      <c r="AL405">
        <f t="shared" si="148"/>
        <v>0</v>
      </c>
      <c r="AN405">
        <f t="shared" si="149"/>
        <v>1.5</v>
      </c>
      <c r="AP405">
        <f t="shared" si="150"/>
        <v>0</v>
      </c>
      <c r="AQ405">
        <f t="shared" si="151"/>
        <v>0</v>
      </c>
      <c r="AS405">
        <f t="shared" si="152"/>
        <v>27</v>
      </c>
      <c r="AT405">
        <f t="shared" si="153"/>
        <v>1.3333333333333333</v>
      </c>
      <c r="AU405">
        <f t="shared" si="154"/>
        <v>0</v>
      </c>
      <c r="AV405">
        <f t="shared" si="155"/>
        <v>3.5</v>
      </c>
      <c r="AW405">
        <f t="shared" si="156"/>
        <v>6.666666666666667</v>
      </c>
      <c r="AX405">
        <f t="shared" si="157"/>
        <v>0.33333333333333331</v>
      </c>
      <c r="AY405">
        <f t="shared" si="158"/>
        <v>4.5</v>
      </c>
      <c r="AZ405">
        <f t="shared" si="172"/>
        <v>8.1666666666666661</v>
      </c>
      <c r="BA405">
        <f t="shared" si="171"/>
        <v>0</v>
      </c>
      <c r="BB405">
        <f t="shared" si="159"/>
        <v>0</v>
      </c>
      <c r="BC405">
        <f t="shared" si="160"/>
        <v>0</v>
      </c>
      <c r="BD405">
        <f t="shared" si="161"/>
        <v>0</v>
      </c>
      <c r="BE405">
        <f t="shared" si="162"/>
        <v>0</v>
      </c>
      <c r="BF405">
        <f t="shared" si="163"/>
        <v>0</v>
      </c>
      <c r="BG405">
        <f t="shared" si="164"/>
        <v>0</v>
      </c>
      <c r="BH405">
        <f t="shared" si="165"/>
        <v>0</v>
      </c>
      <c r="BI405">
        <f t="shared" si="166"/>
        <v>4.666666666666667</v>
      </c>
      <c r="BJ405">
        <f t="shared" si="167"/>
        <v>0</v>
      </c>
      <c r="BK405">
        <f t="shared" si="168"/>
        <v>0</v>
      </c>
      <c r="BL405">
        <f t="shared" si="169"/>
        <v>0</v>
      </c>
      <c r="BM405">
        <f t="shared" si="170"/>
        <v>0</v>
      </c>
    </row>
    <row r="406" spans="1:65" x14ac:dyDescent="0.25">
      <c r="A406">
        <v>5</v>
      </c>
      <c r="B406">
        <v>3</v>
      </c>
      <c r="C406" t="s">
        <v>62</v>
      </c>
      <c r="D406" t="s">
        <v>61</v>
      </c>
      <c r="E406" s="11">
        <v>41120</v>
      </c>
      <c r="F406" s="12" t="s">
        <v>65</v>
      </c>
      <c r="G406" s="17">
        <v>41123</v>
      </c>
      <c r="H406" s="11"/>
      <c r="I406" s="12">
        <v>9</v>
      </c>
      <c r="J406" s="16">
        <v>2</v>
      </c>
      <c r="K406" s="16">
        <v>4</v>
      </c>
      <c r="Q406">
        <v>4</v>
      </c>
      <c r="R406">
        <v>6</v>
      </c>
      <c r="S406">
        <v>56</v>
      </c>
      <c r="T406">
        <v>16</v>
      </c>
      <c r="V406">
        <v>36</v>
      </c>
      <c r="W406">
        <v>2</v>
      </c>
      <c r="Y406">
        <v>63</v>
      </c>
      <c r="AF406">
        <v>25</v>
      </c>
      <c r="AL406">
        <f t="shared" si="148"/>
        <v>0</v>
      </c>
      <c r="AN406">
        <f t="shared" si="149"/>
        <v>0</v>
      </c>
      <c r="AP406">
        <f t="shared" si="150"/>
        <v>0</v>
      </c>
      <c r="AQ406">
        <f t="shared" si="151"/>
        <v>0</v>
      </c>
      <c r="AS406">
        <f t="shared" si="152"/>
        <v>0</v>
      </c>
      <c r="AT406">
        <f t="shared" si="153"/>
        <v>1.3333333333333333</v>
      </c>
      <c r="AU406">
        <f t="shared" si="154"/>
        <v>2</v>
      </c>
      <c r="AV406">
        <f t="shared" si="155"/>
        <v>18.666666666666668</v>
      </c>
      <c r="AW406">
        <f t="shared" si="156"/>
        <v>5.333333333333333</v>
      </c>
      <c r="AX406">
        <f t="shared" si="157"/>
        <v>0</v>
      </c>
      <c r="AY406">
        <f t="shared" si="158"/>
        <v>12</v>
      </c>
      <c r="AZ406">
        <f t="shared" si="172"/>
        <v>0.66666666666666663</v>
      </c>
      <c r="BA406">
        <f t="shared" si="171"/>
        <v>0</v>
      </c>
      <c r="BB406">
        <f t="shared" si="159"/>
        <v>21</v>
      </c>
      <c r="BC406">
        <f t="shared" si="160"/>
        <v>0</v>
      </c>
      <c r="BD406">
        <f t="shared" si="161"/>
        <v>0</v>
      </c>
      <c r="BE406">
        <f t="shared" si="162"/>
        <v>0</v>
      </c>
      <c r="BF406">
        <f t="shared" si="163"/>
        <v>0</v>
      </c>
      <c r="BG406">
        <f t="shared" si="164"/>
        <v>0</v>
      </c>
      <c r="BH406">
        <f t="shared" si="165"/>
        <v>0</v>
      </c>
      <c r="BI406">
        <f t="shared" si="166"/>
        <v>8.3333333333333339</v>
      </c>
      <c r="BJ406">
        <f t="shared" si="167"/>
        <v>0</v>
      </c>
      <c r="BK406">
        <f t="shared" si="168"/>
        <v>0</v>
      </c>
      <c r="BL406">
        <f t="shared" si="169"/>
        <v>0</v>
      </c>
      <c r="BM406">
        <f t="shared" si="170"/>
        <v>0</v>
      </c>
    </row>
    <row r="407" spans="1:65" x14ac:dyDescent="0.25">
      <c r="A407">
        <v>6</v>
      </c>
      <c r="B407">
        <v>1</v>
      </c>
      <c r="C407" t="s">
        <v>64</v>
      </c>
      <c r="D407" t="s">
        <v>61</v>
      </c>
      <c r="E407" s="11">
        <v>41120</v>
      </c>
      <c r="F407" s="15" t="s">
        <v>65</v>
      </c>
      <c r="G407" s="17">
        <v>41123</v>
      </c>
      <c r="H407" s="15"/>
      <c r="I407" s="15">
        <v>9</v>
      </c>
      <c r="J407" s="16">
        <v>0</v>
      </c>
      <c r="K407" s="16">
        <v>1</v>
      </c>
      <c r="R407">
        <v>4</v>
      </c>
      <c r="S407">
        <v>12</v>
      </c>
      <c r="T407">
        <v>23</v>
      </c>
      <c r="U407">
        <v>44</v>
      </c>
      <c r="V407">
        <v>297</v>
      </c>
      <c r="W407">
        <v>2</v>
      </c>
      <c r="AF407">
        <v>8</v>
      </c>
      <c r="AL407">
        <f t="shared" si="148"/>
        <v>0</v>
      </c>
      <c r="AN407">
        <f t="shared" si="149"/>
        <v>0</v>
      </c>
      <c r="AP407">
        <f t="shared" si="150"/>
        <v>0</v>
      </c>
      <c r="AQ407">
        <f t="shared" si="151"/>
        <v>0</v>
      </c>
      <c r="AS407">
        <f t="shared" si="152"/>
        <v>0</v>
      </c>
      <c r="AT407">
        <f t="shared" si="153"/>
        <v>0</v>
      </c>
      <c r="AU407">
        <f t="shared" si="154"/>
        <v>0.33333333333333331</v>
      </c>
      <c r="AV407">
        <f t="shared" si="155"/>
        <v>1</v>
      </c>
      <c r="AW407">
        <f t="shared" si="156"/>
        <v>1.9166666666666667</v>
      </c>
      <c r="AX407">
        <f t="shared" si="157"/>
        <v>3.6666666666666665</v>
      </c>
      <c r="AY407">
        <f t="shared" si="158"/>
        <v>24.75</v>
      </c>
      <c r="AZ407">
        <f t="shared" si="172"/>
        <v>0.16666666666666666</v>
      </c>
      <c r="BA407">
        <f t="shared" si="171"/>
        <v>0</v>
      </c>
      <c r="BB407">
        <f t="shared" si="159"/>
        <v>0</v>
      </c>
      <c r="BC407">
        <f t="shared" si="160"/>
        <v>0</v>
      </c>
      <c r="BD407">
        <f t="shared" si="161"/>
        <v>0</v>
      </c>
      <c r="BE407">
        <f t="shared" si="162"/>
        <v>0</v>
      </c>
      <c r="BF407">
        <f t="shared" si="163"/>
        <v>0</v>
      </c>
      <c r="BG407">
        <f t="shared" si="164"/>
        <v>0</v>
      </c>
      <c r="BH407">
        <f t="shared" si="165"/>
        <v>0</v>
      </c>
      <c r="BI407">
        <f t="shared" si="166"/>
        <v>0.66666666666666663</v>
      </c>
      <c r="BJ407">
        <f t="shared" si="167"/>
        <v>0</v>
      </c>
      <c r="BK407">
        <f t="shared" si="168"/>
        <v>0</v>
      </c>
      <c r="BL407">
        <f t="shared" si="169"/>
        <v>0</v>
      </c>
      <c r="BM407">
        <f t="shared" si="170"/>
        <v>0</v>
      </c>
    </row>
    <row r="408" spans="1:65" x14ac:dyDescent="0.25">
      <c r="A408">
        <v>7</v>
      </c>
      <c r="B408">
        <v>4</v>
      </c>
      <c r="C408" t="s">
        <v>60</v>
      </c>
      <c r="D408" t="s">
        <v>61</v>
      </c>
      <c r="E408" s="11">
        <v>41120</v>
      </c>
      <c r="F408" s="15" t="s">
        <v>65</v>
      </c>
      <c r="G408" s="17">
        <v>41123</v>
      </c>
      <c r="H408" s="11"/>
      <c r="I408" s="12">
        <v>9</v>
      </c>
      <c r="J408" s="16">
        <v>2</v>
      </c>
      <c r="K408" s="16">
        <v>4</v>
      </c>
      <c r="S408">
        <v>36</v>
      </c>
      <c r="T408">
        <v>8</v>
      </c>
      <c r="V408">
        <v>66</v>
      </c>
      <c r="Y408">
        <v>17</v>
      </c>
      <c r="AL408">
        <f t="shared" si="148"/>
        <v>0</v>
      </c>
      <c r="AN408">
        <f t="shared" si="149"/>
        <v>0</v>
      </c>
      <c r="AP408">
        <f t="shared" si="150"/>
        <v>0</v>
      </c>
      <c r="AQ408">
        <f t="shared" si="151"/>
        <v>0</v>
      </c>
      <c r="AS408">
        <f t="shared" si="152"/>
        <v>0</v>
      </c>
      <c r="AT408">
        <f t="shared" si="153"/>
        <v>0</v>
      </c>
      <c r="AU408">
        <f t="shared" si="154"/>
        <v>0</v>
      </c>
      <c r="AV408">
        <f t="shared" si="155"/>
        <v>12</v>
      </c>
      <c r="AW408">
        <f t="shared" si="156"/>
        <v>2.6666666666666665</v>
      </c>
      <c r="AX408">
        <f t="shared" si="157"/>
        <v>0</v>
      </c>
      <c r="AY408">
        <f t="shared" si="158"/>
        <v>22</v>
      </c>
      <c r="AZ408">
        <f t="shared" si="172"/>
        <v>0</v>
      </c>
      <c r="BA408">
        <f t="shared" si="171"/>
        <v>0</v>
      </c>
      <c r="BB408">
        <f t="shared" si="159"/>
        <v>5.666666666666667</v>
      </c>
      <c r="BC408">
        <f t="shared" si="160"/>
        <v>0</v>
      </c>
      <c r="BD408">
        <f t="shared" si="161"/>
        <v>0</v>
      </c>
      <c r="BE408">
        <f t="shared" si="162"/>
        <v>0</v>
      </c>
      <c r="BF408">
        <f t="shared" si="163"/>
        <v>0</v>
      </c>
      <c r="BG408">
        <f t="shared" si="164"/>
        <v>0</v>
      </c>
      <c r="BH408">
        <f t="shared" si="165"/>
        <v>0</v>
      </c>
      <c r="BI408">
        <f t="shared" si="166"/>
        <v>0</v>
      </c>
      <c r="BJ408">
        <f t="shared" si="167"/>
        <v>0</v>
      </c>
      <c r="BK408">
        <f t="shared" si="168"/>
        <v>0</v>
      </c>
      <c r="BL408">
        <f t="shared" si="169"/>
        <v>0</v>
      </c>
      <c r="BM408">
        <f t="shared" si="170"/>
        <v>0</v>
      </c>
    </row>
    <row r="409" spans="1:65" x14ac:dyDescent="0.25">
      <c r="A409">
        <v>8</v>
      </c>
      <c r="B409">
        <v>10</v>
      </c>
      <c r="C409" t="s">
        <v>67</v>
      </c>
      <c r="D409" t="s">
        <v>63</v>
      </c>
      <c r="E409" s="11">
        <v>41120</v>
      </c>
      <c r="F409" s="16" t="s">
        <v>70</v>
      </c>
      <c r="G409" s="17">
        <v>41149</v>
      </c>
      <c r="H409" s="15"/>
      <c r="I409" s="15">
        <v>9</v>
      </c>
      <c r="J409" s="16">
        <v>3</v>
      </c>
      <c r="K409" s="16">
        <v>8</v>
      </c>
      <c r="S409">
        <v>13</v>
      </c>
      <c r="T409">
        <v>2</v>
      </c>
      <c r="U409">
        <v>7</v>
      </c>
      <c r="V409">
        <v>76</v>
      </c>
      <c r="AL409">
        <f t="shared" si="148"/>
        <v>0</v>
      </c>
      <c r="AN409">
        <f t="shared" si="149"/>
        <v>0</v>
      </c>
      <c r="AP409">
        <f t="shared" si="150"/>
        <v>0</v>
      </c>
      <c r="AQ409">
        <f t="shared" si="151"/>
        <v>0</v>
      </c>
      <c r="AS409">
        <f t="shared" si="152"/>
        <v>0</v>
      </c>
      <c r="AT409">
        <f t="shared" si="153"/>
        <v>0</v>
      </c>
      <c r="AU409">
        <f t="shared" si="154"/>
        <v>0</v>
      </c>
      <c r="AV409">
        <f t="shared" si="155"/>
        <v>8.6666666666666661</v>
      </c>
      <c r="AW409">
        <f t="shared" si="156"/>
        <v>1.3333333333333333</v>
      </c>
      <c r="AX409">
        <f t="shared" si="157"/>
        <v>4.666666666666667</v>
      </c>
      <c r="AY409">
        <f t="shared" si="158"/>
        <v>50.666666666666664</v>
      </c>
      <c r="AZ409">
        <f t="shared" si="172"/>
        <v>0</v>
      </c>
      <c r="BA409">
        <f t="shared" si="171"/>
        <v>0</v>
      </c>
      <c r="BB409">
        <f t="shared" si="159"/>
        <v>0</v>
      </c>
      <c r="BC409">
        <f t="shared" si="160"/>
        <v>0</v>
      </c>
      <c r="BD409">
        <f t="shared" si="161"/>
        <v>0</v>
      </c>
      <c r="BE409">
        <f t="shared" si="162"/>
        <v>0</v>
      </c>
      <c r="BF409">
        <f t="shared" si="163"/>
        <v>0</v>
      </c>
      <c r="BG409">
        <f t="shared" si="164"/>
        <v>0</v>
      </c>
      <c r="BH409">
        <f t="shared" si="165"/>
        <v>0</v>
      </c>
      <c r="BI409">
        <f t="shared" si="166"/>
        <v>0</v>
      </c>
      <c r="BJ409">
        <f t="shared" si="167"/>
        <v>0</v>
      </c>
      <c r="BK409">
        <f t="shared" si="168"/>
        <v>0</v>
      </c>
      <c r="BL409">
        <f t="shared" si="169"/>
        <v>0</v>
      </c>
      <c r="BM409">
        <f t="shared" si="170"/>
        <v>0</v>
      </c>
    </row>
    <row r="410" spans="1:65" x14ac:dyDescent="0.25">
      <c r="A410">
        <v>9</v>
      </c>
      <c r="B410">
        <v>5</v>
      </c>
      <c r="C410" t="s">
        <v>67</v>
      </c>
      <c r="D410" t="s">
        <v>61</v>
      </c>
      <c r="E410" s="11">
        <v>41120</v>
      </c>
      <c r="F410" s="12" t="s">
        <v>70</v>
      </c>
      <c r="G410" s="17">
        <v>41155</v>
      </c>
      <c r="H410" s="11"/>
      <c r="I410" s="12">
        <v>9</v>
      </c>
      <c r="J410" s="16">
        <v>1</v>
      </c>
      <c r="K410" s="16">
        <v>2</v>
      </c>
      <c r="S410">
        <v>29</v>
      </c>
      <c r="U410">
        <v>58</v>
      </c>
      <c r="V410">
        <v>74</v>
      </c>
      <c r="AL410">
        <f t="shared" si="148"/>
        <v>0</v>
      </c>
      <c r="AN410">
        <f t="shared" si="149"/>
        <v>0</v>
      </c>
      <c r="AP410">
        <f t="shared" si="150"/>
        <v>0</v>
      </c>
      <c r="AQ410">
        <f t="shared" si="151"/>
        <v>0</v>
      </c>
      <c r="AS410">
        <f t="shared" si="152"/>
        <v>0</v>
      </c>
      <c r="AT410">
        <f t="shared" si="153"/>
        <v>0</v>
      </c>
      <c r="AU410">
        <f t="shared" si="154"/>
        <v>0</v>
      </c>
      <c r="AV410">
        <f t="shared" si="155"/>
        <v>4.833333333333333</v>
      </c>
      <c r="AW410">
        <f t="shared" si="156"/>
        <v>0</v>
      </c>
      <c r="AX410">
        <f t="shared" si="157"/>
        <v>9.6666666666666661</v>
      </c>
      <c r="AY410">
        <f t="shared" si="158"/>
        <v>12.333333333333334</v>
      </c>
      <c r="AZ410">
        <f t="shared" si="172"/>
        <v>0</v>
      </c>
      <c r="BA410">
        <f t="shared" si="171"/>
        <v>0</v>
      </c>
      <c r="BB410">
        <f t="shared" si="159"/>
        <v>0</v>
      </c>
      <c r="BC410">
        <f t="shared" si="160"/>
        <v>0</v>
      </c>
      <c r="BD410">
        <f t="shared" si="161"/>
        <v>0</v>
      </c>
      <c r="BE410">
        <f t="shared" si="162"/>
        <v>0</v>
      </c>
      <c r="BF410">
        <f t="shared" si="163"/>
        <v>0</v>
      </c>
      <c r="BG410">
        <f t="shared" si="164"/>
        <v>0</v>
      </c>
      <c r="BH410">
        <f t="shared" si="165"/>
        <v>0</v>
      </c>
      <c r="BI410">
        <f t="shared" si="166"/>
        <v>0</v>
      </c>
      <c r="BJ410">
        <f t="shared" si="167"/>
        <v>0</v>
      </c>
      <c r="BK410">
        <f t="shared" si="168"/>
        <v>0</v>
      </c>
      <c r="BL410">
        <f t="shared" si="169"/>
        <v>0</v>
      </c>
      <c r="BM410">
        <f t="shared" si="170"/>
        <v>0</v>
      </c>
    </row>
    <row r="411" spans="1:65" x14ac:dyDescent="0.25">
      <c r="A411">
        <v>10</v>
      </c>
      <c r="B411">
        <v>2</v>
      </c>
      <c r="C411" t="s">
        <v>68</v>
      </c>
      <c r="D411" t="s">
        <v>61</v>
      </c>
      <c r="E411" s="11">
        <v>41120</v>
      </c>
      <c r="F411" s="15" t="s">
        <v>65</v>
      </c>
      <c r="G411" s="17">
        <v>41123</v>
      </c>
      <c r="H411" s="15"/>
      <c r="I411" s="15">
        <v>9</v>
      </c>
      <c r="J411" s="16">
        <v>2</v>
      </c>
      <c r="K411" s="16">
        <v>4</v>
      </c>
      <c r="M411">
        <v>3</v>
      </c>
      <c r="P411">
        <v>2</v>
      </c>
      <c r="Q411">
        <v>26</v>
      </c>
      <c r="S411">
        <v>170</v>
      </c>
      <c r="T411">
        <v>12</v>
      </c>
      <c r="U411">
        <v>65</v>
      </c>
      <c r="V411">
        <v>110</v>
      </c>
      <c r="W411">
        <v>16</v>
      </c>
      <c r="AL411">
        <f t="shared" si="148"/>
        <v>0</v>
      </c>
      <c r="AN411">
        <f t="shared" si="149"/>
        <v>1</v>
      </c>
      <c r="AP411">
        <f t="shared" si="150"/>
        <v>0</v>
      </c>
      <c r="AQ411">
        <f t="shared" si="151"/>
        <v>0</v>
      </c>
      <c r="AS411">
        <f t="shared" si="152"/>
        <v>0.66666666666666663</v>
      </c>
      <c r="AT411">
        <f t="shared" si="153"/>
        <v>8.6666666666666661</v>
      </c>
      <c r="AU411">
        <f t="shared" si="154"/>
        <v>0</v>
      </c>
      <c r="AV411">
        <f t="shared" si="155"/>
        <v>56.666666666666664</v>
      </c>
      <c r="AW411">
        <f t="shared" si="156"/>
        <v>4</v>
      </c>
      <c r="AX411">
        <f t="shared" si="157"/>
        <v>21.666666666666668</v>
      </c>
      <c r="AY411">
        <f t="shared" si="158"/>
        <v>36.666666666666664</v>
      </c>
      <c r="AZ411">
        <f t="shared" si="172"/>
        <v>5.333333333333333</v>
      </c>
      <c r="BA411">
        <f t="shared" si="171"/>
        <v>0</v>
      </c>
      <c r="BB411">
        <f t="shared" si="159"/>
        <v>0</v>
      </c>
      <c r="BC411">
        <f t="shared" si="160"/>
        <v>0</v>
      </c>
      <c r="BD411">
        <f t="shared" si="161"/>
        <v>0</v>
      </c>
      <c r="BE411">
        <f t="shared" si="162"/>
        <v>0</v>
      </c>
      <c r="BF411">
        <f t="shared" si="163"/>
        <v>0</v>
      </c>
      <c r="BG411">
        <f t="shared" si="164"/>
        <v>0</v>
      </c>
      <c r="BH411">
        <f t="shared" si="165"/>
        <v>0</v>
      </c>
      <c r="BI411">
        <f t="shared" si="166"/>
        <v>0</v>
      </c>
      <c r="BJ411">
        <f t="shared" si="167"/>
        <v>0</v>
      </c>
      <c r="BK411">
        <f t="shared" si="168"/>
        <v>0</v>
      </c>
      <c r="BL411">
        <f t="shared" si="169"/>
        <v>0</v>
      </c>
      <c r="BM411">
        <f t="shared" si="170"/>
        <v>0</v>
      </c>
    </row>
    <row r="412" spans="1:65" x14ac:dyDescent="0.25">
      <c r="A412">
        <v>11</v>
      </c>
      <c r="B412">
        <v>7</v>
      </c>
      <c r="C412" t="s">
        <v>68</v>
      </c>
      <c r="D412" t="s">
        <v>63</v>
      </c>
      <c r="E412" s="11">
        <v>41120</v>
      </c>
      <c r="F412" s="12" t="s">
        <v>70</v>
      </c>
      <c r="G412" s="17">
        <v>41155</v>
      </c>
      <c r="H412" s="11"/>
      <c r="I412" s="12">
        <v>9</v>
      </c>
      <c r="J412" s="16">
        <v>1</v>
      </c>
      <c r="K412" s="16">
        <v>2</v>
      </c>
      <c r="M412">
        <v>137</v>
      </c>
      <c r="P412">
        <v>181</v>
      </c>
      <c r="Q412">
        <v>74</v>
      </c>
      <c r="R412">
        <v>57</v>
      </c>
      <c r="S412">
        <v>34</v>
      </c>
      <c r="T412">
        <v>1</v>
      </c>
      <c r="U412">
        <v>57</v>
      </c>
      <c r="V412">
        <v>51</v>
      </c>
      <c r="W412">
        <v>110</v>
      </c>
      <c r="AL412">
        <f t="shared" si="148"/>
        <v>0</v>
      </c>
      <c r="AN412">
        <f t="shared" si="149"/>
        <v>22.833333333333332</v>
      </c>
      <c r="AP412">
        <f t="shared" si="150"/>
        <v>0</v>
      </c>
      <c r="AQ412">
        <f t="shared" si="151"/>
        <v>0</v>
      </c>
      <c r="AS412">
        <f t="shared" si="152"/>
        <v>30.166666666666668</v>
      </c>
      <c r="AT412">
        <f t="shared" si="153"/>
        <v>12.333333333333334</v>
      </c>
      <c r="AU412">
        <f t="shared" si="154"/>
        <v>9.5</v>
      </c>
      <c r="AV412">
        <f t="shared" si="155"/>
        <v>5.666666666666667</v>
      </c>
      <c r="AW412">
        <f t="shared" si="156"/>
        <v>0.16666666666666666</v>
      </c>
      <c r="AX412">
        <f t="shared" si="157"/>
        <v>9.5</v>
      </c>
      <c r="AY412">
        <f t="shared" si="158"/>
        <v>8.5</v>
      </c>
      <c r="AZ412">
        <f t="shared" si="172"/>
        <v>18.333333333333332</v>
      </c>
      <c r="BA412">
        <f t="shared" si="171"/>
        <v>0</v>
      </c>
      <c r="BB412">
        <f t="shared" si="159"/>
        <v>0</v>
      </c>
      <c r="BC412">
        <f t="shared" si="160"/>
        <v>0</v>
      </c>
      <c r="BD412">
        <f t="shared" si="161"/>
        <v>0</v>
      </c>
      <c r="BE412">
        <f t="shared" si="162"/>
        <v>0</v>
      </c>
      <c r="BF412">
        <f t="shared" si="163"/>
        <v>0</v>
      </c>
      <c r="BG412">
        <f t="shared" si="164"/>
        <v>0</v>
      </c>
      <c r="BH412">
        <f t="shared" si="165"/>
        <v>0</v>
      </c>
      <c r="BI412">
        <f t="shared" si="166"/>
        <v>0</v>
      </c>
      <c r="BJ412">
        <f t="shared" si="167"/>
        <v>0</v>
      </c>
      <c r="BK412">
        <f t="shared" si="168"/>
        <v>0</v>
      </c>
      <c r="BL412">
        <f t="shared" si="169"/>
        <v>0</v>
      </c>
      <c r="BM412">
        <f t="shared" si="170"/>
        <v>0</v>
      </c>
    </row>
    <row r="413" spans="1:65" x14ac:dyDescent="0.25">
      <c r="A413">
        <v>12</v>
      </c>
      <c r="B413">
        <v>2</v>
      </c>
      <c r="C413" t="s">
        <v>68</v>
      </c>
      <c r="D413" t="s">
        <v>61</v>
      </c>
      <c r="E413" s="11">
        <v>41120</v>
      </c>
      <c r="F413" s="16" t="s">
        <v>70</v>
      </c>
      <c r="G413" s="17">
        <v>41155</v>
      </c>
      <c r="H413" s="15"/>
      <c r="I413" s="15">
        <v>9</v>
      </c>
      <c r="J413" s="16">
        <v>1</v>
      </c>
      <c r="K413" s="16">
        <v>2</v>
      </c>
      <c r="M413">
        <v>16</v>
      </c>
      <c r="N413">
        <v>1</v>
      </c>
      <c r="P413">
        <v>116</v>
      </c>
      <c r="Q413">
        <v>8</v>
      </c>
      <c r="R413">
        <v>24</v>
      </c>
      <c r="S413">
        <v>8</v>
      </c>
      <c r="U413">
        <v>36</v>
      </c>
      <c r="V413">
        <v>33</v>
      </c>
      <c r="W413">
        <v>28</v>
      </c>
      <c r="AB413">
        <v>3</v>
      </c>
      <c r="AL413">
        <f t="shared" si="148"/>
        <v>0</v>
      </c>
      <c r="AN413">
        <f t="shared" si="149"/>
        <v>2.6666666666666665</v>
      </c>
      <c r="AP413">
        <f t="shared" si="150"/>
        <v>0.16666666666666666</v>
      </c>
      <c r="AQ413">
        <f t="shared" si="151"/>
        <v>0</v>
      </c>
      <c r="AS413">
        <f t="shared" si="152"/>
        <v>19.333333333333332</v>
      </c>
      <c r="AT413">
        <f t="shared" si="153"/>
        <v>1.3333333333333333</v>
      </c>
      <c r="AU413">
        <f t="shared" si="154"/>
        <v>4</v>
      </c>
      <c r="AV413">
        <f t="shared" si="155"/>
        <v>1.3333333333333333</v>
      </c>
      <c r="AW413">
        <f t="shared" si="156"/>
        <v>0</v>
      </c>
      <c r="AX413">
        <f t="shared" si="157"/>
        <v>6</v>
      </c>
      <c r="AY413">
        <f t="shared" si="158"/>
        <v>5.5</v>
      </c>
      <c r="AZ413">
        <f t="shared" si="172"/>
        <v>4.666666666666667</v>
      </c>
      <c r="BA413">
        <f t="shared" si="171"/>
        <v>0</v>
      </c>
      <c r="BB413">
        <f t="shared" si="159"/>
        <v>0</v>
      </c>
      <c r="BC413">
        <f t="shared" si="160"/>
        <v>0</v>
      </c>
      <c r="BD413">
        <f t="shared" si="161"/>
        <v>0</v>
      </c>
      <c r="BE413">
        <f t="shared" si="162"/>
        <v>0.5</v>
      </c>
      <c r="BF413">
        <f t="shared" si="163"/>
        <v>0</v>
      </c>
      <c r="BG413">
        <f t="shared" si="164"/>
        <v>0</v>
      </c>
      <c r="BH413">
        <f t="shared" si="165"/>
        <v>0</v>
      </c>
      <c r="BI413">
        <f t="shared" si="166"/>
        <v>0</v>
      </c>
      <c r="BJ413">
        <f t="shared" si="167"/>
        <v>0</v>
      </c>
      <c r="BK413">
        <f t="shared" si="168"/>
        <v>0</v>
      </c>
      <c r="BL413">
        <f t="shared" si="169"/>
        <v>0</v>
      </c>
      <c r="BM413">
        <f t="shared" si="170"/>
        <v>0</v>
      </c>
    </row>
    <row r="414" spans="1:65" x14ac:dyDescent="0.25">
      <c r="A414">
        <v>13</v>
      </c>
      <c r="B414">
        <v>6</v>
      </c>
      <c r="C414" t="s">
        <v>64</v>
      </c>
      <c r="D414" t="s">
        <v>63</v>
      </c>
      <c r="E414" s="11">
        <v>41120</v>
      </c>
      <c r="F414" s="12" t="s">
        <v>65</v>
      </c>
      <c r="G414" s="17">
        <v>41120</v>
      </c>
      <c r="H414" s="11"/>
      <c r="I414" s="12">
        <v>9</v>
      </c>
      <c r="J414">
        <v>1</v>
      </c>
      <c r="K414">
        <v>2</v>
      </c>
      <c r="M414">
        <v>2</v>
      </c>
      <c r="P414">
        <v>416</v>
      </c>
      <c r="Q414">
        <v>5</v>
      </c>
      <c r="S414">
        <v>20</v>
      </c>
      <c r="T414">
        <v>39</v>
      </c>
      <c r="U414">
        <v>46</v>
      </c>
      <c r="V414">
        <v>84</v>
      </c>
      <c r="W414">
        <v>35</v>
      </c>
      <c r="Y414">
        <v>36</v>
      </c>
      <c r="AF414">
        <v>11</v>
      </c>
      <c r="AL414">
        <f t="shared" si="148"/>
        <v>0</v>
      </c>
      <c r="AN414">
        <f t="shared" si="149"/>
        <v>0.33333333333333331</v>
      </c>
      <c r="AP414">
        <f t="shared" si="150"/>
        <v>0</v>
      </c>
      <c r="AQ414">
        <f t="shared" si="151"/>
        <v>0</v>
      </c>
      <c r="AS414">
        <f t="shared" si="152"/>
        <v>69.333333333333329</v>
      </c>
      <c r="AT414">
        <f t="shared" si="153"/>
        <v>0.83333333333333337</v>
      </c>
      <c r="AU414">
        <f t="shared" si="154"/>
        <v>0</v>
      </c>
      <c r="AV414">
        <f t="shared" si="155"/>
        <v>3.3333333333333335</v>
      </c>
      <c r="AW414">
        <f t="shared" si="156"/>
        <v>6.5</v>
      </c>
      <c r="AX414">
        <f t="shared" si="157"/>
        <v>7.666666666666667</v>
      </c>
      <c r="AY414">
        <f t="shared" si="158"/>
        <v>14</v>
      </c>
      <c r="AZ414">
        <f t="shared" si="172"/>
        <v>5.833333333333333</v>
      </c>
      <c r="BA414">
        <f t="shared" si="171"/>
        <v>0</v>
      </c>
      <c r="BB414">
        <f t="shared" si="159"/>
        <v>6</v>
      </c>
      <c r="BC414">
        <f t="shared" si="160"/>
        <v>0</v>
      </c>
      <c r="BD414">
        <f t="shared" si="161"/>
        <v>0</v>
      </c>
      <c r="BE414">
        <f t="shared" si="162"/>
        <v>0</v>
      </c>
      <c r="BF414">
        <f t="shared" si="163"/>
        <v>0</v>
      </c>
      <c r="BG414">
        <f t="shared" si="164"/>
        <v>0</v>
      </c>
      <c r="BH414">
        <f t="shared" si="165"/>
        <v>0</v>
      </c>
      <c r="BI414">
        <f t="shared" si="166"/>
        <v>1.8333333333333333</v>
      </c>
      <c r="BJ414">
        <f t="shared" si="167"/>
        <v>0</v>
      </c>
      <c r="BK414">
        <f t="shared" si="168"/>
        <v>0</v>
      </c>
      <c r="BL414">
        <f t="shared" si="169"/>
        <v>0</v>
      </c>
      <c r="BM414">
        <f t="shared" si="170"/>
        <v>0</v>
      </c>
    </row>
    <row r="415" spans="1:65" x14ac:dyDescent="0.25">
      <c r="A415">
        <v>14</v>
      </c>
      <c r="B415">
        <v>1</v>
      </c>
      <c r="C415" t="s">
        <v>64</v>
      </c>
      <c r="D415" t="s">
        <v>61</v>
      </c>
      <c r="E415" s="11">
        <v>41120</v>
      </c>
      <c r="F415" s="15" t="s">
        <v>65</v>
      </c>
      <c r="G415" s="17">
        <v>41123</v>
      </c>
      <c r="H415" s="15"/>
      <c r="I415" s="15">
        <v>9</v>
      </c>
      <c r="J415" s="16">
        <v>0</v>
      </c>
      <c r="K415" s="16">
        <v>1</v>
      </c>
      <c r="M415">
        <v>27</v>
      </c>
      <c r="P415">
        <v>2</v>
      </c>
      <c r="Q415">
        <v>229</v>
      </c>
      <c r="R415">
        <v>6</v>
      </c>
      <c r="S415">
        <v>147</v>
      </c>
      <c r="T415">
        <v>64</v>
      </c>
      <c r="U415">
        <v>348</v>
      </c>
      <c r="V415">
        <v>1110</v>
      </c>
      <c r="W415">
        <v>8</v>
      </c>
      <c r="Y415">
        <v>4</v>
      </c>
      <c r="AF415">
        <v>12</v>
      </c>
      <c r="AL415">
        <f t="shared" si="148"/>
        <v>0</v>
      </c>
      <c r="AN415">
        <f t="shared" si="149"/>
        <v>2.25</v>
      </c>
      <c r="AP415">
        <f t="shared" si="150"/>
        <v>0</v>
      </c>
      <c r="AQ415">
        <f t="shared" si="151"/>
        <v>0</v>
      </c>
      <c r="AS415">
        <f t="shared" si="152"/>
        <v>0.16666666666666666</v>
      </c>
      <c r="AT415">
        <f t="shared" si="153"/>
        <v>19.083333333333332</v>
      </c>
      <c r="AU415">
        <f t="shared" si="154"/>
        <v>0.5</v>
      </c>
      <c r="AV415">
        <f t="shared" si="155"/>
        <v>12.25</v>
      </c>
      <c r="AW415">
        <f t="shared" si="156"/>
        <v>5.333333333333333</v>
      </c>
      <c r="AX415">
        <f t="shared" si="157"/>
        <v>29</v>
      </c>
      <c r="AY415">
        <f t="shared" si="158"/>
        <v>92.5</v>
      </c>
      <c r="AZ415">
        <f t="shared" si="172"/>
        <v>0.66666666666666663</v>
      </c>
      <c r="BA415">
        <f t="shared" si="171"/>
        <v>0</v>
      </c>
      <c r="BB415">
        <f t="shared" si="159"/>
        <v>0.33333333333333331</v>
      </c>
      <c r="BC415">
        <f t="shared" si="160"/>
        <v>0</v>
      </c>
      <c r="BD415">
        <f t="shared" si="161"/>
        <v>0</v>
      </c>
      <c r="BE415">
        <f t="shared" si="162"/>
        <v>0</v>
      </c>
      <c r="BF415">
        <f t="shared" si="163"/>
        <v>0</v>
      </c>
      <c r="BG415">
        <f t="shared" si="164"/>
        <v>0</v>
      </c>
      <c r="BH415">
        <f t="shared" si="165"/>
        <v>0</v>
      </c>
      <c r="BI415">
        <f t="shared" si="166"/>
        <v>1</v>
      </c>
      <c r="BJ415">
        <f t="shared" si="167"/>
        <v>0</v>
      </c>
      <c r="BK415">
        <f t="shared" si="168"/>
        <v>0</v>
      </c>
      <c r="BL415">
        <f t="shared" si="169"/>
        <v>0</v>
      </c>
      <c r="BM415">
        <f t="shared" si="170"/>
        <v>0</v>
      </c>
    </row>
    <row r="416" spans="1:65" x14ac:dyDescent="0.25">
      <c r="A416">
        <v>15</v>
      </c>
      <c r="B416">
        <v>9</v>
      </c>
      <c r="C416" t="s">
        <v>60</v>
      </c>
      <c r="D416" t="s">
        <v>63</v>
      </c>
      <c r="E416" s="11">
        <v>41120</v>
      </c>
      <c r="F416" s="12" t="s">
        <v>70</v>
      </c>
      <c r="G416" s="17">
        <v>41169</v>
      </c>
      <c r="H416" s="11"/>
      <c r="I416" s="12">
        <v>9</v>
      </c>
      <c r="J416" s="16">
        <v>2</v>
      </c>
      <c r="K416" s="16">
        <v>4</v>
      </c>
      <c r="Q416">
        <v>2</v>
      </c>
      <c r="S416">
        <v>8</v>
      </c>
      <c r="U416">
        <v>33</v>
      </c>
      <c r="V416">
        <v>110</v>
      </c>
      <c r="AB416">
        <v>2</v>
      </c>
      <c r="AL416">
        <f t="shared" si="148"/>
        <v>0</v>
      </c>
      <c r="AN416">
        <f t="shared" si="149"/>
        <v>0</v>
      </c>
      <c r="AP416">
        <f t="shared" si="150"/>
        <v>0</v>
      </c>
      <c r="AQ416">
        <f t="shared" si="151"/>
        <v>0</v>
      </c>
      <c r="AS416">
        <f t="shared" si="152"/>
        <v>0</v>
      </c>
      <c r="AT416">
        <f t="shared" si="153"/>
        <v>0.66666666666666663</v>
      </c>
      <c r="AU416">
        <f t="shared" si="154"/>
        <v>0</v>
      </c>
      <c r="AV416">
        <f t="shared" si="155"/>
        <v>2.6666666666666665</v>
      </c>
      <c r="AW416">
        <f t="shared" si="156"/>
        <v>0</v>
      </c>
      <c r="AX416">
        <f t="shared" si="157"/>
        <v>11</v>
      </c>
      <c r="AY416">
        <f t="shared" si="158"/>
        <v>36.666666666666664</v>
      </c>
      <c r="AZ416">
        <f t="shared" si="172"/>
        <v>0</v>
      </c>
      <c r="BA416">
        <f t="shared" si="171"/>
        <v>0</v>
      </c>
      <c r="BB416">
        <f t="shared" si="159"/>
        <v>0</v>
      </c>
      <c r="BC416">
        <f t="shared" si="160"/>
        <v>0</v>
      </c>
      <c r="BD416">
        <f t="shared" si="161"/>
        <v>0</v>
      </c>
      <c r="BE416">
        <f t="shared" si="162"/>
        <v>0.66666666666666663</v>
      </c>
      <c r="BF416">
        <f t="shared" si="163"/>
        <v>0</v>
      </c>
      <c r="BG416">
        <f t="shared" si="164"/>
        <v>0</v>
      </c>
      <c r="BH416">
        <f t="shared" si="165"/>
        <v>0</v>
      </c>
      <c r="BI416">
        <f t="shared" si="166"/>
        <v>0</v>
      </c>
      <c r="BJ416">
        <f t="shared" si="167"/>
        <v>0</v>
      </c>
      <c r="BK416">
        <f t="shared" si="168"/>
        <v>0</v>
      </c>
      <c r="BL416">
        <f t="shared" si="169"/>
        <v>0</v>
      </c>
      <c r="BM416">
        <f t="shared" si="170"/>
        <v>0</v>
      </c>
    </row>
    <row r="417" spans="1:65" x14ac:dyDescent="0.25">
      <c r="A417">
        <v>16</v>
      </c>
      <c r="B417">
        <v>7</v>
      </c>
      <c r="C417" t="s">
        <v>68</v>
      </c>
      <c r="D417" t="s">
        <v>63</v>
      </c>
      <c r="E417" s="11">
        <v>41120</v>
      </c>
      <c r="F417" s="15" t="s">
        <v>65</v>
      </c>
      <c r="G417" s="17">
        <v>41122</v>
      </c>
      <c r="H417" s="15"/>
      <c r="I417" s="15">
        <v>9</v>
      </c>
      <c r="J417" s="16">
        <v>2</v>
      </c>
      <c r="K417" s="16">
        <v>4</v>
      </c>
      <c r="M417">
        <v>2</v>
      </c>
      <c r="P417">
        <v>161</v>
      </c>
      <c r="Q417">
        <v>22</v>
      </c>
      <c r="S417">
        <v>10</v>
      </c>
      <c r="T417">
        <v>135</v>
      </c>
      <c r="U417">
        <v>50</v>
      </c>
      <c r="V417">
        <v>106</v>
      </c>
      <c r="W417">
        <v>21</v>
      </c>
      <c r="Y417">
        <v>11</v>
      </c>
      <c r="AF417">
        <v>12</v>
      </c>
      <c r="AL417">
        <f t="shared" si="148"/>
        <v>0</v>
      </c>
      <c r="AN417">
        <f t="shared" si="149"/>
        <v>0.66666666666666663</v>
      </c>
      <c r="AP417">
        <f t="shared" si="150"/>
        <v>0</v>
      </c>
      <c r="AQ417">
        <f t="shared" si="151"/>
        <v>0</v>
      </c>
      <c r="AS417">
        <f t="shared" si="152"/>
        <v>53.666666666666664</v>
      </c>
      <c r="AT417">
        <f t="shared" si="153"/>
        <v>7.333333333333333</v>
      </c>
      <c r="AU417">
        <f t="shared" si="154"/>
        <v>0</v>
      </c>
      <c r="AV417">
        <f t="shared" si="155"/>
        <v>3.3333333333333335</v>
      </c>
      <c r="AW417">
        <f t="shared" si="156"/>
        <v>45</v>
      </c>
      <c r="AX417">
        <f t="shared" si="157"/>
        <v>16.666666666666668</v>
      </c>
      <c r="AY417">
        <f t="shared" si="158"/>
        <v>35.333333333333336</v>
      </c>
      <c r="AZ417">
        <f t="shared" si="172"/>
        <v>7</v>
      </c>
      <c r="BA417">
        <f t="shared" si="171"/>
        <v>0</v>
      </c>
      <c r="BB417">
        <f t="shared" si="159"/>
        <v>3.6666666666666665</v>
      </c>
      <c r="BC417">
        <f t="shared" si="160"/>
        <v>0</v>
      </c>
      <c r="BD417">
        <f t="shared" si="161"/>
        <v>0</v>
      </c>
      <c r="BE417">
        <f t="shared" si="162"/>
        <v>0</v>
      </c>
      <c r="BF417">
        <f t="shared" si="163"/>
        <v>0</v>
      </c>
      <c r="BG417">
        <f t="shared" si="164"/>
        <v>0</v>
      </c>
      <c r="BH417">
        <f t="shared" si="165"/>
        <v>0</v>
      </c>
      <c r="BI417">
        <f t="shared" si="166"/>
        <v>4</v>
      </c>
      <c r="BJ417">
        <f t="shared" si="167"/>
        <v>0</v>
      </c>
      <c r="BK417">
        <f t="shared" si="168"/>
        <v>0</v>
      </c>
      <c r="BL417">
        <f t="shared" si="169"/>
        <v>0</v>
      </c>
      <c r="BM417">
        <f t="shared" si="170"/>
        <v>0</v>
      </c>
    </row>
    <row r="418" spans="1:65" x14ac:dyDescent="0.25">
      <c r="A418">
        <v>17</v>
      </c>
      <c r="B418">
        <v>1</v>
      </c>
      <c r="C418" t="s">
        <v>64</v>
      </c>
      <c r="D418" t="s">
        <v>61</v>
      </c>
      <c r="E418" s="11">
        <v>41120</v>
      </c>
      <c r="F418" s="12" t="s">
        <v>70</v>
      </c>
      <c r="G418" s="17">
        <v>41302</v>
      </c>
      <c r="H418" s="11"/>
      <c r="I418" s="12">
        <v>9</v>
      </c>
      <c r="J418" s="16">
        <v>2</v>
      </c>
      <c r="K418" s="16">
        <v>4</v>
      </c>
      <c r="M418">
        <v>28</v>
      </c>
      <c r="Q418">
        <v>479</v>
      </c>
      <c r="R418">
        <v>6</v>
      </c>
      <c r="S418">
        <v>6</v>
      </c>
      <c r="T418">
        <v>1</v>
      </c>
      <c r="U418">
        <v>117</v>
      </c>
      <c r="V418">
        <v>347</v>
      </c>
      <c r="AL418">
        <f t="shared" si="148"/>
        <v>0</v>
      </c>
      <c r="AN418">
        <f t="shared" si="149"/>
        <v>9.3333333333333339</v>
      </c>
      <c r="AP418">
        <f t="shared" si="150"/>
        <v>0</v>
      </c>
      <c r="AQ418">
        <f t="shared" si="151"/>
        <v>0</v>
      </c>
      <c r="AS418">
        <f t="shared" si="152"/>
        <v>0</v>
      </c>
      <c r="AT418">
        <f t="shared" si="153"/>
        <v>159.66666666666666</v>
      </c>
      <c r="AU418">
        <f t="shared" si="154"/>
        <v>2</v>
      </c>
      <c r="AV418">
        <f t="shared" si="155"/>
        <v>2</v>
      </c>
      <c r="AW418">
        <f t="shared" si="156"/>
        <v>0.33333333333333331</v>
      </c>
      <c r="AX418">
        <f t="shared" si="157"/>
        <v>39</v>
      </c>
      <c r="AY418">
        <f t="shared" si="158"/>
        <v>115.66666666666667</v>
      </c>
      <c r="AZ418">
        <f t="shared" si="172"/>
        <v>0</v>
      </c>
      <c r="BA418">
        <f t="shared" si="171"/>
        <v>0</v>
      </c>
      <c r="BB418">
        <f t="shared" si="159"/>
        <v>0</v>
      </c>
      <c r="BC418">
        <f t="shared" si="160"/>
        <v>0</v>
      </c>
      <c r="BD418">
        <f t="shared" si="161"/>
        <v>0</v>
      </c>
      <c r="BE418">
        <f t="shared" si="162"/>
        <v>0</v>
      </c>
      <c r="BF418">
        <f t="shared" si="163"/>
        <v>0</v>
      </c>
      <c r="BG418">
        <f t="shared" si="164"/>
        <v>0</v>
      </c>
      <c r="BH418">
        <f t="shared" si="165"/>
        <v>0</v>
      </c>
      <c r="BI418">
        <f t="shared" si="166"/>
        <v>0</v>
      </c>
      <c r="BJ418">
        <f t="shared" si="167"/>
        <v>0</v>
      </c>
      <c r="BK418">
        <f t="shared" si="168"/>
        <v>0</v>
      </c>
      <c r="BL418">
        <f t="shared" si="169"/>
        <v>0</v>
      </c>
      <c r="BM418">
        <f t="shared" si="170"/>
        <v>0</v>
      </c>
    </row>
    <row r="419" spans="1:65" x14ac:dyDescent="0.25">
      <c r="A419">
        <v>18</v>
      </c>
      <c r="B419">
        <v>6</v>
      </c>
      <c r="C419" t="s">
        <v>64</v>
      </c>
      <c r="D419" t="s">
        <v>63</v>
      </c>
      <c r="E419" s="11">
        <v>41120</v>
      </c>
      <c r="F419" s="15" t="s">
        <v>65</v>
      </c>
      <c r="G419" s="17">
        <v>41120</v>
      </c>
      <c r="H419" s="15"/>
      <c r="I419" s="15">
        <v>9</v>
      </c>
      <c r="J419" s="16">
        <v>1</v>
      </c>
      <c r="K419" s="16">
        <v>2</v>
      </c>
      <c r="M419">
        <v>2</v>
      </c>
      <c r="P419">
        <v>169</v>
      </c>
      <c r="Q419">
        <v>115</v>
      </c>
      <c r="S419">
        <v>180</v>
      </c>
      <c r="T419">
        <v>88</v>
      </c>
      <c r="U419">
        <v>12</v>
      </c>
      <c r="V419">
        <v>19</v>
      </c>
      <c r="W419">
        <v>392</v>
      </c>
      <c r="Y419">
        <v>9</v>
      </c>
      <c r="AF419">
        <v>10</v>
      </c>
      <c r="AL419">
        <f t="shared" si="148"/>
        <v>0</v>
      </c>
      <c r="AN419">
        <f t="shared" si="149"/>
        <v>0.33333333333333331</v>
      </c>
      <c r="AP419">
        <f t="shared" si="150"/>
        <v>0</v>
      </c>
      <c r="AQ419">
        <f t="shared" si="151"/>
        <v>0</v>
      </c>
      <c r="AS419">
        <f t="shared" si="152"/>
        <v>28.166666666666668</v>
      </c>
      <c r="AT419">
        <f t="shared" si="153"/>
        <v>19.166666666666668</v>
      </c>
      <c r="AU419">
        <f t="shared" si="154"/>
        <v>0</v>
      </c>
      <c r="AV419">
        <f t="shared" si="155"/>
        <v>30</v>
      </c>
      <c r="AW419">
        <f t="shared" si="156"/>
        <v>14.666666666666666</v>
      </c>
      <c r="AX419">
        <f t="shared" si="157"/>
        <v>2</v>
      </c>
      <c r="AY419">
        <f t="shared" si="158"/>
        <v>3.1666666666666665</v>
      </c>
      <c r="AZ419">
        <f t="shared" si="172"/>
        <v>65.333333333333329</v>
      </c>
      <c r="BA419">
        <f t="shared" si="171"/>
        <v>0</v>
      </c>
      <c r="BB419">
        <f t="shared" si="159"/>
        <v>1.5</v>
      </c>
      <c r="BC419">
        <f t="shared" si="160"/>
        <v>0</v>
      </c>
      <c r="BD419">
        <f t="shared" si="161"/>
        <v>0</v>
      </c>
      <c r="BE419">
        <f t="shared" si="162"/>
        <v>0</v>
      </c>
      <c r="BF419">
        <f t="shared" si="163"/>
        <v>0</v>
      </c>
      <c r="BG419">
        <f t="shared" si="164"/>
        <v>0</v>
      </c>
      <c r="BH419">
        <f t="shared" si="165"/>
        <v>0</v>
      </c>
      <c r="BI419">
        <f t="shared" si="166"/>
        <v>1.6666666666666667</v>
      </c>
      <c r="BJ419">
        <f t="shared" si="167"/>
        <v>0</v>
      </c>
      <c r="BK419">
        <f t="shared" si="168"/>
        <v>0</v>
      </c>
      <c r="BL419">
        <f t="shared" si="169"/>
        <v>0</v>
      </c>
      <c r="BM419">
        <f t="shared" si="170"/>
        <v>0</v>
      </c>
    </row>
    <row r="420" spans="1:65" x14ac:dyDescent="0.25">
      <c r="A420">
        <v>19</v>
      </c>
      <c r="B420">
        <v>8</v>
      </c>
      <c r="C420" t="s">
        <v>62</v>
      </c>
      <c r="D420" t="s">
        <v>63</v>
      </c>
      <c r="E420" s="11">
        <v>41120</v>
      </c>
      <c r="F420" s="12" t="s">
        <v>70</v>
      </c>
      <c r="G420" s="17">
        <v>41302</v>
      </c>
      <c r="H420" s="11"/>
      <c r="I420" s="12">
        <v>9</v>
      </c>
      <c r="J420" s="16">
        <v>2</v>
      </c>
      <c r="K420" s="16">
        <v>4</v>
      </c>
      <c r="Q420">
        <v>15</v>
      </c>
      <c r="S420">
        <v>22</v>
      </c>
      <c r="T420">
        <v>2</v>
      </c>
      <c r="U420">
        <v>89</v>
      </c>
      <c r="V420">
        <v>671</v>
      </c>
      <c r="AL420">
        <f t="shared" si="148"/>
        <v>0</v>
      </c>
      <c r="AN420">
        <f t="shared" si="149"/>
        <v>0</v>
      </c>
      <c r="AP420">
        <f t="shared" si="150"/>
        <v>0</v>
      </c>
      <c r="AQ420">
        <f t="shared" si="151"/>
        <v>0</v>
      </c>
      <c r="AS420">
        <f t="shared" si="152"/>
        <v>0</v>
      </c>
      <c r="AT420">
        <f t="shared" si="153"/>
        <v>5</v>
      </c>
      <c r="AU420">
        <f t="shared" si="154"/>
        <v>0</v>
      </c>
      <c r="AV420">
        <f t="shared" si="155"/>
        <v>7.333333333333333</v>
      </c>
      <c r="AW420">
        <f t="shared" si="156"/>
        <v>0.66666666666666663</v>
      </c>
      <c r="AX420">
        <f t="shared" si="157"/>
        <v>29.666666666666668</v>
      </c>
      <c r="AY420">
        <f t="shared" si="158"/>
        <v>223.66666666666666</v>
      </c>
      <c r="AZ420">
        <f t="shared" si="172"/>
        <v>0</v>
      </c>
      <c r="BA420">
        <f t="shared" si="171"/>
        <v>0</v>
      </c>
      <c r="BB420">
        <f t="shared" si="159"/>
        <v>0</v>
      </c>
      <c r="BC420">
        <f t="shared" si="160"/>
        <v>0</v>
      </c>
      <c r="BD420">
        <f t="shared" si="161"/>
        <v>0</v>
      </c>
      <c r="BE420">
        <f t="shared" si="162"/>
        <v>0</v>
      </c>
      <c r="BF420">
        <f t="shared" si="163"/>
        <v>0</v>
      </c>
      <c r="BG420">
        <f t="shared" si="164"/>
        <v>0</v>
      </c>
      <c r="BH420">
        <f t="shared" si="165"/>
        <v>0</v>
      </c>
      <c r="BI420">
        <f t="shared" si="166"/>
        <v>0</v>
      </c>
      <c r="BJ420">
        <f t="shared" si="167"/>
        <v>0</v>
      </c>
      <c r="BK420">
        <f t="shared" si="168"/>
        <v>0</v>
      </c>
      <c r="BL420">
        <f t="shared" si="169"/>
        <v>0</v>
      </c>
      <c r="BM420">
        <f t="shared" si="170"/>
        <v>0</v>
      </c>
    </row>
    <row r="421" spans="1:65" x14ac:dyDescent="0.25">
      <c r="A421">
        <v>20</v>
      </c>
      <c r="B421">
        <v>9</v>
      </c>
      <c r="C421" t="s">
        <v>60</v>
      </c>
      <c r="D421" t="s">
        <v>63</v>
      </c>
      <c r="E421" s="11">
        <v>41120</v>
      </c>
      <c r="F421" s="15" t="s">
        <v>65</v>
      </c>
      <c r="G421" s="17">
        <v>41122</v>
      </c>
      <c r="H421" s="15"/>
      <c r="I421" s="15">
        <v>9</v>
      </c>
      <c r="J421" s="16">
        <v>2</v>
      </c>
      <c r="K421" s="16">
        <v>4</v>
      </c>
      <c r="M421">
        <v>2</v>
      </c>
      <c r="Q421">
        <v>2</v>
      </c>
      <c r="S421">
        <v>24</v>
      </c>
      <c r="T421">
        <v>51</v>
      </c>
      <c r="U421">
        <v>4</v>
      </c>
      <c r="V421">
        <v>23</v>
      </c>
      <c r="Y421">
        <v>23</v>
      </c>
      <c r="AL421">
        <f t="shared" si="148"/>
        <v>0</v>
      </c>
      <c r="AN421">
        <f t="shared" si="149"/>
        <v>0.66666666666666663</v>
      </c>
      <c r="AP421">
        <f t="shared" si="150"/>
        <v>0</v>
      </c>
      <c r="AQ421">
        <f t="shared" si="151"/>
        <v>0</v>
      </c>
      <c r="AS421">
        <f t="shared" si="152"/>
        <v>0</v>
      </c>
      <c r="AT421">
        <f t="shared" si="153"/>
        <v>0.66666666666666663</v>
      </c>
      <c r="AU421">
        <f t="shared" si="154"/>
        <v>0</v>
      </c>
      <c r="AV421">
        <f t="shared" si="155"/>
        <v>8</v>
      </c>
      <c r="AW421">
        <f t="shared" si="156"/>
        <v>17</v>
      </c>
      <c r="AX421">
        <f t="shared" si="157"/>
        <v>1.3333333333333333</v>
      </c>
      <c r="AY421">
        <f t="shared" si="158"/>
        <v>7.666666666666667</v>
      </c>
      <c r="AZ421">
        <f t="shared" si="172"/>
        <v>0</v>
      </c>
      <c r="BA421">
        <f t="shared" si="171"/>
        <v>0</v>
      </c>
      <c r="BB421">
        <f t="shared" si="159"/>
        <v>7.666666666666667</v>
      </c>
      <c r="BC421">
        <f t="shared" si="160"/>
        <v>0</v>
      </c>
      <c r="BD421">
        <f t="shared" si="161"/>
        <v>0</v>
      </c>
      <c r="BE421">
        <f t="shared" si="162"/>
        <v>0</v>
      </c>
      <c r="BF421">
        <f t="shared" si="163"/>
        <v>0</v>
      </c>
      <c r="BG421">
        <f t="shared" si="164"/>
        <v>0</v>
      </c>
      <c r="BH421">
        <f t="shared" si="165"/>
        <v>0</v>
      </c>
      <c r="BI421">
        <f t="shared" si="166"/>
        <v>0</v>
      </c>
      <c r="BJ421">
        <f t="shared" si="167"/>
        <v>0</v>
      </c>
      <c r="BK421">
        <f t="shared" si="168"/>
        <v>0</v>
      </c>
      <c r="BL421">
        <f t="shared" si="169"/>
        <v>0</v>
      </c>
      <c r="BM421">
        <f t="shared" si="170"/>
        <v>0</v>
      </c>
    </row>
    <row r="422" spans="1:65" x14ac:dyDescent="0.25">
      <c r="A422">
        <v>21</v>
      </c>
      <c r="B422">
        <v>5</v>
      </c>
      <c r="C422" t="s">
        <v>67</v>
      </c>
      <c r="D422" t="s">
        <v>61</v>
      </c>
      <c r="E422" s="11">
        <v>41120</v>
      </c>
      <c r="F422" s="12" t="s">
        <v>70</v>
      </c>
      <c r="G422" s="17">
        <v>41302</v>
      </c>
      <c r="H422" s="11"/>
      <c r="I422" s="12">
        <v>9</v>
      </c>
      <c r="J422" s="16">
        <v>3</v>
      </c>
      <c r="K422" s="16">
        <v>8</v>
      </c>
      <c r="Q422">
        <v>6</v>
      </c>
      <c r="S422">
        <v>9</v>
      </c>
      <c r="U422">
        <v>30</v>
      </c>
      <c r="V422">
        <v>161</v>
      </c>
      <c r="AB422">
        <v>1</v>
      </c>
      <c r="AL422">
        <f t="shared" si="148"/>
        <v>0</v>
      </c>
      <c r="AN422">
        <f t="shared" si="149"/>
        <v>0</v>
      </c>
      <c r="AP422">
        <f t="shared" si="150"/>
        <v>0</v>
      </c>
      <c r="AQ422">
        <f t="shared" si="151"/>
        <v>0</v>
      </c>
      <c r="AS422">
        <f t="shared" si="152"/>
        <v>0</v>
      </c>
      <c r="AT422">
        <f t="shared" si="153"/>
        <v>4</v>
      </c>
      <c r="AU422">
        <f t="shared" si="154"/>
        <v>0</v>
      </c>
      <c r="AV422">
        <f t="shared" si="155"/>
        <v>6</v>
      </c>
      <c r="AW422">
        <f t="shared" si="156"/>
        <v>0</v>
      </c>
      <c r="AX422">
        <f t="shared" si="157"/>
        <v>20</v>
      </c>
      <c r="AY422">
        <f t="shared" si="158"/>
        <v>107.33333333333333</v>
      </c>
      <c r="AZ422">
        <f t="shared" si="172"/>
        <v>0</v>
      </c>
      <c r="BA422">
        <f t="shared" si="171"/>
        <v>0</v>
      </c>
      <c r="BB422">
        <f t="shared" si="159"/>
        <v>0</v>
      </c>
      <c r="BC422">
        <f t="shared" si="160"/>
        <v>0</v>
      </c>
      <c r="BD422">
        <f t="shared" si="161"/>
        <v>0</v>
      </c>
      <c r="BE422">
        <f t="shared" si="162"/>
        <v>0.66666666666666663</v>
      </c>
      <c r="BF422">
        <f t="shared" si="163"/>
        <v>0</v>
      </c>
      <c r="BG422">
        <f t="shared" si="164"/>
        <v>0</v>
      </c>
      <c r="BH422">
        <f t="shared" si="165"/>
        <v>0</v>
      </c>
      <c r="BI422">
        <f t="shared" si="166"/>
        <v>0</v>
      </c>
      <c r="BJ422">
        <f t="shared" si="167"/>
        <v>0</v>
      </c>
      <c r="BK422">
        <f t="shared" si="168"/>
        <v>0</v>
      </c>
      <c r="BL422">
        <f t="shared" si="169"/>
        <v>0</v>
      </c>
      <c r="BM422">
        <f t="shared" si="170"/>
        <v>0</v>
      </c>
    </row>
    <row r="423" spans="1:65" x14ac:dyDescent="0.25">
      <c r="A423">
        <v>22</v>
      </c>
      <c r="B423">
        <v>2</v>
      </c>
      <c r="C423" t="s">
        <v>68</v>
      </c>
      <c r="D423" t="s">
        <v>61</v>
      </c>
      <c r="E423" s="11">
        <v>41120</v>
      </c>
      <c r="F423" s="15" t="s">
        <v>65</v>
      </c>
      <c r="G423" s="17">
        <v>41123</v>
      </c>
      <c r="H423" s="15"/>
      <c r="I423" s="15">
        <v>9</v>
      </c>
      <c r="J423" s="16">
        <v>1</v>
      </c>
      <c r="K423" s="16">
        <v>2</v>
      </c>
      <c r="M423">
        <v>39</v>
      </c>
      <c r="P423">
        <v>27</v>
      </c>
      <c r="Q423">
        <v>46</v>
      </c>
      <c r="R423">
        <v>9</v>
      </c>
      <c r="S423">
        <v>71</v>
      </c>
      <c r="T423">
        <v>26</v>
      </c>
      <c r="U423">
        <v>4</v>
      </c>
      <c r="V423">
        <v>47</v>
      </c>
      <c r="W423">
        <v>102</v>
      </c>
      <c r="Y423">
        <v>2</v>
      </c>
      <c r="AB423">
        <v>2</v>
      </c>
      <c r="AF423">
        <v>45</v>
      </c>
      <c r="AL423">
        <f t="shared" si="148"/>
        <v>0</v>
      </c>
      <c r="AN423">
        <f t="shared" si="149"/>
        <v>6.5</v>
      </c>
      <c r="AP423">
        <f t="shared" si="150"/>
        <v>0</v>
      </c>
      <c r="AQ423">
        <f t="shared" si="151"/>
        <v>0</v>
      </c>
      <c r="AS423">
        <f t="shared" si="152"/>
        <v>4.5</v>
      </c>
      <c r="AT423">
        <f t="shared" si="153"/>
        <v>7.666666666666667</v>
      </c>
      <c r="AU423">
        <f t="shared" si="154"/>
        <v>1.5</v>
      </c>
      <c r="AV423">
        <f t="shared" si="155"/>
        <v>11.833333333333334</v>
      </c>
      <c r="AW423">
        <f t="shared" si="156"/>
        <v>4.333333333333333</v>
      </c>
      <c r="AX423">
        <f t="shared" si="157"/>
        <v>0.66666666666666663</v>
      </c>
      <c r="AY423">
        <f t="shared" si="158"/>
        <v>7.833333333333333</v>
      </c>
      <c r="AZ423">
        <f t="shared" si="172"/>
        <v>17</v>
      </c>
      <c r="BA423">
        <f t="shared" si="171"/>
        <v>0</v>
      </c>
      <c r="BB423">
        <f t="shared" si="159"/>
        <v>0.33333333333333331</v>
      </c>
      <c r="BC423">
        <f t="shared" si="160"/>
        <v>0</v>
      </c>
      <c r="BD423">
        <f t="shared" si="161"/>
        <v>0</v>
      </c>
      <c r="BE423">
        <f t="shared" si="162"/>
        <v>0.33333333333333331</v>
      </c>
      <c r="BF423">
        <f t="shared" si="163"/>
        <v>0</v>
      </c>
      <c r="BG423">
        <f t="shared" si="164"/>
        <v>0</v>
      </c>
      <c r="BH423">
        <f t="shared" si="165"/>
        <v>0</v>
      </c>
      <c r="BI423">
        <f t="shared" si="166"/>
        <v>7.5</v>
      </c>
      <c r="BJ423">
        <f t="shared" si="167"/>
        <v>0</v>
      </c>
      <c r="BK423">
        <f t="shared" si="168"/>
        <v>0</v>
      </c>
      <c r="BL423">
        <f t="shared" si="169"/>
        <v>0</v>
      </c>
      <c r="BM423">
        <f t="shared" si="170"/>
        <v>0</v>
      </c>
    </row>
    <row r="424" spans="1:65" x14ac:dyDescent="0.25">
      <c r="A424">
        <v>23</v>
      </c>
      <c r="B424">
        <v>10</v>
      </c>
      <c r="C424" t="s">
        <v>67</v>
      </c>
      <c r="D424" t="s">
        <v>63</v>
      </c>
      <c r="E424" s="11">
        <v>41120</v>
      </c>
      <c r="F424" s="12" t="s">
        <v>70</v>
      </c>
      <c r="G424" s="17">
        <v>41302</v>
      </c>
      <c r="H424" s="11" t="s">
        <v>82</v>
      </c>
      <c r="I424" s="12">
        <v>9</v>
      </c>
      <c r="J424" s="16">
        <v>3</v>
      </c>
      <c r="K424" s="16">
        <v>8</v>
      </c>
      <c r="M424">
        <v>1</v>
      </c>
      <c r="Q424">
        <v>2</v>
      </c>
      <c r="S424">
        <v>6</v>
      </c>
      <c r="U424">
        <v>32</v>
      </c>
      <c r="V424">
        <v>321</v>
      </c>
      <c r="Y424">
        <v>7</v>
      </c>
      <c r="AL424">
        <f t="shared" si="148"/>
        <v>0</v>
      </c>
      <c r="AN424">
        <f t="shared" si="149"/>
        <v>0.66666666666666663</v>
      </c>
      <c r="AP424">
        <f t="shared" si="150"/>
        <v>0</v>
      </c>
      <c r="AQ424">
        <f t="shared" si="151"/>
        <v>0</v>
      </c>
      <c r="AS424">
        <f t="shared" si="152"/>
        <v>0</v>
      </c>
      <c r="AT424">
        <f t="shared" si="153"/>
        <v>1.3333333333333333</v>
      </c>
      <c r="AU424">
        <f t="shared" si="154"/>
        <v>0</v>
      </c>
      <c r="AV424">
        <f t="shared" si="155"/>
        <v>4</v>
      </c>
      <c r="AW424">
        <f t="shared" si="156"/>
        <v>0</v>
      </c>
      <c r="AX424">
        <f t="shared" si="157"/>
        <v>21.333333333333332</v>
      </c>
      <c r="AY424">
        <f t="shared" si="158"/>
        <v>214</v>
      </c>
      <c r="AZ424">
        <f t="shared" si="172"/>
        <v>0</v>
      </c>
      <c r="BA424">
        <f t="shared" si="171"/>
        <v>0</v>
      </c>
      <c r="BB424">
        <f t="shared" si="159"/>
        <v>4.666666666666667</v>
      </c>
      <c r="BC424">
        <f t="shared" si="160"/>
        <v>0</v>
      </c>
      <c r="BD424">
        <f t="shared" si="161"/>
        <v>0</v>
      </c>
      <c r="BE424">
        <f t="shared" si="162"/>
        <v>0</v>
      </c>
      <c r="BF424">
        <f t="shared" si="163"/>
        <v>0</v>
      </c>
      <c r="BG424">
        <f t="shared" si="164"/>
        <v>0</v>
      </c>
      <c r="BH424">
        <f t="shared" si="165"/>
        <v>0</v>
      </c>
      <c r="BI424">
        <f t="shared" si="166"/>
        <v>0</v>
      </c>
      <c r="BJ424">
        <f t="shared" si="167"/>
        <v>0</v>
      </c>
      <c r="BK424">
        <f t="shared" si="168"/>
        <v>0</v>
      </c>
      <c r="BL424">
        <f t="shared" si="169"/>
        <v>0</v>
      </c>
      <c r="BM424">
        <f t="shared" si="170"/>
        <v>0</v>
      </c>
    </row>
    <row r="425" spans="1:65" x14ac:dyDescent="0.25">
      <c r="A425">
        <v>24</v>
      </c>
      <c r="B425">
        <v>5</v>
      </c>
      <c r="C425" t="s">
        <v>67</v>
      </c>
      <c r="D425" t="s">
        <v>61</v>
      </c>
      <c r="E425" s="11">
        <v>41120</v>
      </c>
      <c r="F425" s="16" t="s">
        <v>70</v>
      </c>
      <c r="G425" s="17">
        <v>41302</v>
      </c>
      <c r="H425" s="11" t="s">
        <v>82</v>
      </c>
      <c r="I425" s="15">
        <v>9</v>
      </c>
      <c r="J425" s="16">
        <v>2</v>
      </c>
      <c r="K425" s="16">
        <v>4</v>
      </c>
      <c r="U425">
        <v>9</v>
      </c>
      <c r="V425">
        <v>34</v>
      </c>
      <c r="Y425">
        <v>1</v>
      </c>
      <c r="AL425">
        <f t="shared" si="148"/>
        <v>0</v>
      </c>
      <c r="AN425">
        <f t="shared" si="149"/>
        <v>0</v>
      </c>
      <c r="AP425">
        <f t="shared" si="150"/>
        <v>0</v>
      </c>
      <c r="AQ425">
        <f t="shared" si="151"/>
        <v>0</v>
      </c>
      <c r="AS425">
        <f t="shared" si="152"/>
        <v>0</v>
      </c>
      <c r="AT425">
        <f t="shared" si="153"/>
        <v>0</v>
      </c>
      <c r="AU425">
        <f t="shared" si="154"/>
        <v>0</v>
      </c>
      <c r="AV425">
        <f t="shared" si="155"/>
        <v>0</v>
      </c>
      <c r="AW425">
        <f t="shared" si="156"/>
        <v>0</v>
      </c>
      <c r="AX425">
        <f t="shared" si="157"/>
        <v>3</v>
      </c>
      <c r="AY425">
        <f t="shared" si="158"/>
        <v>11.333333333333334</v>
      </c>
      <c r="AZ425">
        <f t="shared" si="172"/>
        <v>0</v>
      </c>
      <c r="BA425">
        <f t="shared" si="171"/>
        <v>0</v>
      </c>
      <c r="BB425">
        <f t="shared" si="159"/>
        <v>0.33333333333333331</v>
      </c>
      <c r="BC425">
        <f t="shared" si="160"/>
        <v>0</v>
      </c>
      <c r="BD425">
        <f t="shared" si="161"/>
        <v>0</v>
      </c>
      <c r="BE425">
        <f t="shared" si="162"/>
        <v>0</v>
      </c>
      <c r="BF425">
        <f t="shared" si="163"/>
        <v>0</v>
      </c>
      <c r="BG425">
        <f t="shared" si="164"/>
        <v>0</v>
      </c>
      <c r="BH425">
        <f t="shared" si="165"/>
        <v>0</v>
      </c>
      <c r="BI425">
        <f t="shared" si="166"/>
        <v>0</v>
      </c>
      <c r="BJ425">
        <f t="shared" si="167"/>
        <v>0</v>
      </c>
      <c r="BK425">
        <f t="shared" si="168"/>
        <v>0</v>
      </c>
      <c r="BL425">
        <f t="shared" si="169"/>
        <v>0</v>
      </c>
      <c r="BM425">
        <f t="shared" si="170"/>
        <v>0</v>
      </c>
    </row>
    <row r="426" spans="1:65" x14ac:dyDescent="0.25">
      <c r="A426">
        <v>25</v>
      </c>
      <c r="B426">
        <v>9</v>
      </c>
      <c r="C426" t="s">
        <v>60</v>
      </c>
      <c r="D426" t="s">
        <v>63</v>
      </c>
      <c r="E426" s="11">
        <v>41120</v>
      </c>
      <c r="F426" s="12" t="s">
        <v>70</v>
      </c>
      <c r="G426" s="17">
        <v>41302</v>
      </c>
      <c r="H426" s="11" t="s">
        <v>82</v>
      </c>
      <c r="I426" s="12">
        <v>9</v>
      </c>
      <c r="J426" s="16">
        <v>3</v>
      </c>
      <c r="K426" s="16">
        <v>8</v>
      </c>
      <c r="S426">
        <v>2</v>
      </c>
      <c r="U426">
        <v>17</v>
      </c>
      <c r="V426">
        <v>178</v>
      </c>
      <c r="Y426">
        <v>4</v>
      </c>
      <c r="AL426">
        <f t="shared" si="148"/>
        <v>0</v>
      </c>
      <c r="AN426">
        <f t="shared" si="149"/>
        <v>0</v>
      </c>
      <c r="AP426">
        <f t="shared" si="150"/>
        <v>0</v>
      </c>
      <c r="AQ426">
        <f t="shared" si="151"/>
        <v>0</v>
      </c>
      <c r="AS426">
        <f t="shared" si="152"/>
        <v>0</v>
      </c>
      <c r="AT426">
        <f t="shared" si="153"/>
        <v>0</v>
      </c>
      <c r="AU426">
        <f t="shared" si="154"/>
        <v>0</v>
      </c>
      <c r="AV426">
        <f t="shared" si="155"/>
        <v>1.3333333333333333</v>
      </c>
      <c r="AW426">
        <f t="shared" si="156"/>
        <v>0</v>
      </c>
      <c r="AX426">
        <f t="shared" si="157"/>
        <v>11.333333333333334</v>
      </c>
      <c r="AY426">
        <f t="shared" si="158"/>
        <v>118.66666666666667</v>
      </c>
      <c r="AZ426">
        <f t="shared" si="172"/>
        <v>0</v>
      </c>
      <c r="BA426">
        <f t="shared" si="171"/>
        <v>0</v>
      </c>
      <c r="BB426">
        <f t="shared" si="159"/>
        <v>2.6666666666666665</v>
      </c>
      <c r="BC426">
        <f t="shared" si="160"/>
        <v>0</v>
      </c>
      <c r="BD426">
        <f t="shared" si="161"/>
        <v>0</v>
      </c>
      <c r="BE426">
        <f t="shared" si="162"/>
        <v>0</v>
      </c>
      <c r="BF426">
        <f t="shared" si="163"/>
        <v>0</v>
      </c>
      <c r="BG426">
        <f t="shared" si="164"/>
        <v>0</v>
      </c>
      <c r="BH426">
        <f t="shared" si="165"/>
        <v>0</v>
      </c>
      <c r="BI426">
        <f t="shared" si="166"/>
        <v>0</v>
      </c>
      <c r="BJ426">
        <f t="shared" si="167"/>
        <v>0</v>
      </c>
      <c r="BK426">
        <f t="shared" si="168"/>
        <v>0</v>
      </c>
      <c r="BL426">
        <f t="shared" si="169"/>
        <v>0</v>
      </c>
      <c r="BM426">
        <f t="shared" si="170"/>
        <v>0</v>
      </c>
    </row>
    <row r="427" spans="1:65" x14ac:dyDescent="0.25">
      <c r="A427">
        <v>26</v>
      </c>
      <c r="B427">
        <v>3</v>
      </c>
      <c r="C427" t="s">
        <v>62</v>
      </c>
      <c r="D427" t="s">
        <v>61</v>
      </c>
      <c r="E427" s="11">
        <v>41120</v>
      </c>
      <c r="F427" s="16" t="s">
        <v>70</v>
      </c>
      <c r="G427" s="17">
        <v>41302</v>
      </c>
      <c r="H427" s="15"/>
      <c r="I427" s="15">
        <v>9</v>
      </c>
      <c r="J427" s="16">
        <v>2</v>
      </c>
      <c r="K427" s="16">
        <v>4</v>
      </c>
      <c r="Q427">
        <v>2</v>
      </c>
      <c r="S427">
        <v>19</v>
      </c>
      <c r="U427">
        <v>78</v>
      </c>
      <c r="V427">
        <v>255</v>
      </c>
      <c r="Y427">
        <v>1</v>
      </c>
      <c r="AB427">
        <v>3</v>
      </c>
      <c r="AL427">
        <f t="shared" si="148"/>
        <v>0</v>
      </c>
      <c r="AN427">
        <f t="shared" si="149"/>
        <v>0</v>
      </c>
      <c r="AP427">
        <f t="shared" si="150"/>
        <v>0</v>
      </c>
      <c r="AQ427">
        <f t="shared" si="151"/>
        <v>0</v>
      </c>
      <c r="AS427">
        <f t="shared" si="152"/>
        <v>0</v>
      </c>
      <c r="AT427">
        <f t="shared" si="153"/>
        <v>0.66666666666666663</v>
      </c>
      <c r="AU427">
        <f t="shared" si="154"/>
        <v>0</v>
      </c>
      <c r="AV427">
        <f t="shared" si="155"/>
        <v>6.333333333333333</v>
      </c>
      <c r="AW427">
        <f t="shared" si="156"/>
        <v>0</v>
      </c>
      <c r="AX427">
        <f t="shared" si="157"/>
        <v>26</v>
      </c>
      <c r="AY427">
        <f t="shared" si="158"/>
        <v>85</v>
      </c>
      <c r="AZ427">
        <f t="shared" si="172"/>
        <v>0</v>
      </c>
      <c r="BA427">
        <f t="shared" si="171"/>
        <v>0</v>
      </c>
      <c r="BB427">
        <f t="shared" si="159"/>
        <v>0.33333333333333331</v>
      </c>
      <c r="BC427">
        <f t="shared" si="160"/>
        <v>0</v>
      </c>
      <c r="BD427">
        <f t="shared" si="161"/>
        <v>0</v>
      </c>
      <c r="BE427">
        <f t="shared" si="162"/>
        <v>1</v>
      </c>
      <c r="BF427">
        <f t="shared" si="163"/>
        <v>0</v>
      </c>
      <c r="BG427">
        <f t="shared" si="164"/>
        <v>0</v>
      </c>
      <c r="BH427">
        <f t="shared" si="165"/>
        <v>0</v>
      </c>
      <c r="BI427">
        <f t="shared" si="166"/>
        <v>0</v>
      </c>
      <c r="BJ427">
        <f t="shared" si="167"/>
        <v>0</v>
      </c>
      <c r="BK427">
        <f t="shared" si="168"/>
        <v>0</v>
      </c>
      <c r="BL427">
        <f t="shared" si="169"/>
        <v>0</v>
      </c>
      <c r="BM427">
        <f t="shared" si="170"/>
        <v>0</v>
      </c>
    </row>
    <row r="428" spans="1:65" x14ac:dyDescent="0.25">
      <c r="A428">
        <v>27</v>
      </c>
      <c r="B428">
        <v>7</v>
      </c>
      <c r="C428" t="s">
        <v>68</v>
      </c>
      <c r="D428" t="s">
        <v>63</v>
      </c>
      <c r="E428" s="11">
        <v>41120</v>
      </c>
      <c r="F428" s="12" t="s">
        <v>65</v>
      </c>
      <c r="G428" s="17">
        <v>41122</v>
      </c>
      <c r="H428" s="11"/>
      <c r="I428" s="12">
        <v>9</v>
      </c>
      <c r="J428">
        <v>1</v>
      </c>
      <c r="K428">
        <v>2</v>
      </c>
      <c r="M428">
        <v>14</v>
      </c>
      <c r="P428">
        <v>41</v>
      </c>
      <c r="Q428">
        <v>30</v>
      </c>
      <c r="S428">
        <v>40</v>
      </c>
      <c r="T428">
        <v>16</v>
      </c>
      <c r="V428">
        <v>7</v>
      </c>
      <c r="W428">
        <v>128</v>
      </c>
      <c r="Y428">
        <v>8</v>
      </c>
      <c r="AF428">
        <v>42</v>
      </c>
      <c r="AL428">
        <f t="shared" si="148"/>
        <v>0</v>
      </c>
      <c r="AN428">
        <f t="shared" si="149"/>
        <v>2.3333333333333335</v>
      </c>
      <c r="AP428">
        <f t="shared" si="150"/>
        <v>0</v>
      </c>
      <c r="AQ428">
        <f t="shared" si="151"/>
        <v>0</v>
      </c>
      <c r="AS428">
        <f t="shared" si="152"/>
        <v>6.833333333333333</v>
      </c>
      <c r="AT428">
        <f t="shared" si="153"/>
        <v>5</v>
      </c>
      <c r="AU428">
        <f t="shared" si="154"/>
        <v>0</v>
      </c>
      <c r="AV428">
        <f t="shared" si="155"/>
        <v>6.666666666666667</v>
      </c>
      <c r="AW428">
        <f t="shared" si="156"/>
        <v>2.6666666666666665</v>
      </c>
      <c r="AX428">
        <f t="shared" si="157"/>
        <v>0</v>
      </c>
      <c r="AY428">
        <f t="shared" si="158"/>
        <v>1.1666666666666667</v>
      </c>
      <c r="AZ428">
        <f t="shared" si="172"/>
        <v>21.333333333333332</v>
      </c>
      <c r="BA428">
        <f t="shared" si="171"/>
        <v>0</v>
      </c>
      <c r="BB428">
        <f t="shared" si="159"/>
        <v>1.3333333333333333</v>
      </c>
      <c r="BC428">
        <f t="shared" si="160"/>
        <v>0</v>
      </c>
      <c r="BD428">
        <f t="shared" si="161"/>
        <v>0</v>
      </c>
      <c r="BE428">
        <f t="shared" si="162"/>
        <v>0</v>
      </c>
      <c r="BF428">
        <f t="shared" si="163"/>
        <v>0</v>
      </c>
      <c r="BG428">
        <f t="shared" si="164"/>
        <v>0</v>
      </c>
      <c r="BH428">
        <f t="shared" si="165"/>
        <v>0</v>
      </c>
      <c r="BI428">
        <f t="shared" si="166"/>
        <v>7</v>
      </c>
      <c r="BJ428">
        <f t="shared" si="167"/>
        <v>0</v>
      </c>
      <c r="BK428">
        <f t="shared" si="168"/>
        <v>0</v>
      </c>
      <c r="BL428">
        <f t="shared" si="169"/>
        <v>0</v>
      </c>
      <c r="BM428">
        <f t="shared" si="170"/>
        <v>0</v>
      </c>
    </row>
    <row r="429" spans="1:65" x14ac:dyDescent="0.25">
      <c r="A429">
        <v>28</v>
      </c>
      <c r="B429">
        <v>10</v>
      </c>
      <c r="C429" t="s">
        <v>67</v>
      </c>
      <c r="D429" t="s">
        <v>63</v>
      </c>
      <c r="E429" s="11">
        <v>41120</v>
      </c>
      <c r="F429" s="16" t="s">
        <v>70</v>
      </c>
      <c r="G429" s="17">
        <v>41302</v>
      </c>
      <c r="H429" s="15"/>
      <c r="I429" s="15">
        <v>9</v>
      </c>
      <c r="J429" s="16">
        <v>2</v>
      </c>
      <c r="K429" s="16">
        <v>4</v>
      </c>
      <c r="P429">
        <v>1</v>
      </c>
      <c r="Q429">
        <v>3</v>
      </c>
      <c r="S429">
        <v>37</v>
      </c>
      <c r="T429">
        <v>2</v>
      </c>
      <c r="U429">
        <v>116</v>
      </c>
      <c r="V429">
        <v>276</v>
      </c>
      <c r="Y429">
        <v>1</v>
      </c>
      <c r="AB429">
        <v>1</v>
      </c>
      <c r="AL429">
        <f t="shared" si="148"/>
        <v>0</v>
      </c>
      <c r="AN429">
        <f t="shared" si="149"/>
        <v>0</v>
      </c>
      <c r="AP429">
        <f t="shared" si="150"/>
        <v>0</v>
      </c>
      <c r="AQ429">
        <f t="shared" si="151"/>
        <v>0</v>
      </c>
      <c r="AS429">
        <f t="shared" si="152"/>
        <v>0.33333333333333331</v>
      </c>
      <c r="AT429">
        <f t="shared" si="153"/>
        <v>1</v>
      </c>
      <c r="AU429">
        <f t="shared" si="154"/>
        <v>0</v>
      </c>
      <c r="AV429">
        <f t="shared" si="155"/>
        <v>12.333333333333334</v>
      </c>
      <c r="AW429">
        <f t="shared" si="156"/>
        <v>0.66666666666666663</v>
      </c>
      <c r="AX429">
        <f t="shared" si="157"/>
        <v>38.666666666666664</v>
      </c>
      <c r="AY429">
        <f t="shared" si="158"/>
        <v>92</v>
      </c>
      <c r="AZ429">
        <f t="shared" si="172"/>
        <v>0</v>
      </c>
      <c r="BA429">
        <f t="shared" si="171"/>
        <v>0</v>
      </c>
      <c r="BB429">
        <f t="shared" si="159"/>
        <v>0.33333333333333331</v>
      </c>
      <c r="BC429">
        <f t="shared" si="160"/>
        <v>0</v>
      </c>
      <c r="BD429">
        <f t="shared" si="161"/>
        <v>0</v>
      </c>
      <c r="BE429">
        <f t="shared" si="162"/>
        <v>0.33333333333333331</v>
      </c>
      <c r="BF429">
        <f t="shared" si="163"/>
        <v>0</v>
      </c>
      <c r="BG429">
        <f t="shared" si="164"/>
        <v>0</v>
      </c>
      <c r="BH429">
        <f t="shared" si="165"/>
        <v>0</v>
      </c>
      <c r="BI429">
        <f t="shared" si="166"/>
        <v>0</v>
      </c>
      <c r="BJ429">
        <f t="shared" si="167"/>
        <v>0</v>
      </c>
      <c r="BK429">
        <f t="shared" si="168"/>
        <v>0</v>
      </c>
      <c r="BL429">
        <f t="shared" si="169"/>
        <v>0</v>
      </c>
      <c r="BM429">
        <f t="shared" si="170"/>
        <v>0</v>
      </c>
    </row>
    <row r="430" spans="1:65" x14ac:dyDescent="0.25">
      <c r="A430">
        <v>29</v>
      </c>
      <c r="B430">
        <v>8</v>
      </c>
      <c r="C430" t="s">
        <v>62</v>
      </c>
      <c r="D430" t="s">
        <v>63</v>
      </c>
      <c r="E430" s="11">
        <v>41120</v>
      </c>
      <c r="F430" s="12" t="s">
        <v>65</v>
      </c>
      <c r="G430" s="17">
        <v>41122</v>
      </c>
      <c r="H430" s="11"/>
      <c r="I430" s="12">
        <v>9</v>
      </c>
      <c r="J430">
        <v>2</v>
      </c>
      <c r="K430">
        <v>4</v>
      </c>
      <c r="Q430">
        <v>2</v>
      </c>
      <c r="S430">
        <v>106</v>
      </c>
      <c r="T430">
        <v>30</v>
      </c>
      <c r="U430">
        <v>5</v>
      </c>
      <c r="V430">
        <v>213</v>
      </c>
      <c r="Y430">
        <v>44</v>
      </c>
      <c r="AL430">
        <f t="shared" si="148"/>
        <v>0</v>
      </c>
      <c r="AN430">
        <f t="shared" si="149"/>
        <v>0</v>
      </c>
      <c r="AP430">
        <f t="shared" si="150"/>
        <v>0</v>
      </c>
      <c r="AQ430">
        <f t="shared" si="151"/>
        <v>0</v>
      </c>
      <c r="AS430">
        <f t="shared" si="152"/>
        <v>0</v>
      </c>
      <c r="AT430">
        <f t="shared" si="153"/>
        <v>0.66666666666666663</v>
      </c>
      <c r="AU430">
        <f t="shared" si="154"/>
        <v>0</v>
      </c>
      <c r="AV430">
        <f t="shared" si="155"/>
        <v>35.333333333333336</v>
      </c>
      <c r="AW430">
        <f t="shared" si="156"/>
        <v>10</v>
      </c>
      <c r="AX430">
        <f t="shared" si="157"/>
        <v>1.6666666666666667</v>
      </c>
      <c r="AY430">
        <f t="shared" si="158"/>
        <v>71</v>
      </c>
      <c r="AZ430">
        <f t="shared" si="172"/>
        <v>0</v>
      </c>
      <c r="BA430">
        <f t="shared" si="171"/>
        <v>0</v>
      </c>
      <c r="BB430">
        <f t="shared" si="159"/>
        <v>14.666666666666666</v>
      </c>
      <c r="BC430">
        <f t="shared" si="160"/>
        <v>0</v>
      </c>
      <c r="BD430">
        <f t="shared" si="161"/>
        <v>0</v>
      </c>
      <c r="BE430">
        <f t="shared" si="162"/>
        <v>0</v>
      </c>
      <c r="BF430">
        <f t="shared" si="163"/>
        <v>0</v>
      </c>
      <c r="BG430">
        <f t="shared" si="164"/>
        <v>0</v>
      </c>
      <c r="BH430">
        <f t="shared" si="165"/>
        <v>0</v>
      </c>
      <c r="BI430">
        <f t="shared" si="166"/>
        <v>0</v>
      </c>
      <c r="BJ430">
        <f t="shared" si="167"/>
        <v>0</v>
      </c>
      <c r="BK430">
        <f t="shared" si="168"/>
        <v>0</v>
      </c>
      <c r="BL430">
        <f t="shared" si="169"/>
        <v>0</v>
      </c>
      <c r="BM430">
        <f t="shared" si="170"/>
        <v>0</v>
      </c>
    </row>
    <row r="431" spans="1:65" x14ac:dyDescent="0.25">
      <c r="A431">
        <v>30</v>
      </c>
      <c r="B431">
        <v>6</v>
      </c>
      <c r="C431" t="s">
        <v>64</v>
      </c>
      <c r="D431" t="s">
        <v>63</v>
      </c>
      <c r="E431" s="11">
        <v>41120</v>
      </c>
      <c r="F431" s="16" t="s">
        <v>70</v>
      </c>
      <c r="G431" s="17">
        <v>41303</v>
      </c>
      <c r="H431" s="15"/>
      <c r="I431" s="15">
        <v>9</v>
      </c>
      <c r="J431" s="16">
        <v>2</v>
      </c>
      <c r="K431" s="16">
        <v>4</v>
      </c>
      <c r="M431">
        <v>3</v>
      </c>
      <c r="P431">
        <v>21</v>
      </c>
      <c r="Q431">
        <v>66</v>
      </c>
      <c r="R431">
        <v>10</v>
      </c>
      <c r="S431">
        <v>8</v>
      </c>
      <c r="T431">
        <v>6</v>
      </c>
      <c r="U431">
        <v>121</v>
      </c>
      <c r="V431">
        <v>94</v>
      </c>
      <c r="W431">
        <v>1</v>
      </c>
      <c r="Y431">
        <v>11</v>
      </c>
      <c r="AB431">
        <v>4</v>
      </c>
      <c r="AL431">
        <f t="shared" si="148"/>
        <v>0</v>
      </c>
      <c r="AN431">
        <f t="shared" si="149"/>
        <v>1</v>
      </c>
      <c r="AP431">
        <f t="shared" si="150"/>
        <v>0</v>
      </c>
      <c r="AQ431">
        <f t="shared" si="151"/>
        <v>0</v>
      </c>
      <c r="AS431">
        <f t="shared" si="152"/>
        <v>7</v>
      </c>
      <c r="AT431">
        <f t="shared" si="153"/>
        <v>22</v>
      </c>
      <c r="AU431">
        <f t="shared" si="154"/>
        <v>3.3333333333333335</v>
      </c>
      <c r="AV431">
        <f t="shared" si="155"/>
        <v>2.6666666666666665</v>
      </c>
      <c r="AW431">
        <f t="shared" si="156"/>
        <v>2</v>
      </c>
      <c r="AX431">
        <f t="shared" si="157"/>
        <v>40.333333333333336</v>
      </c>
      <c r="AY431">
        <f t="shared" si="158"/>
        <v>31.333333333333332</v>
      </c>
      <c r="AZ431">
        <f t="shared" si="172"/>
        <v>0.33333333333333331</v>
      </c>
      <c r="BA431">
        <f t="shared" si="171"/>
        <v>0</v>
      </c>
      <c r="BB431">
        <f t="shared" si="159"/>
        <v>3.6666666666666665</v>
      </c>
      <c r="BC431">
        <f t="shared" si="160"/>
        <v>0</v>
      </c>
      <c r="BD431">
        <f t="shared" si="161"/>
        <v>0</v>
      </c>
      <c r="BE431">
        <f t="shared" si="162"/>
        <v>1.3333333333333333</v>
      </c>
      <c r="BF431">
        <f t="shared" si="163"/>
        <v>0</v>
      </c>
      <c r="BG431">
        <f t="shared" si="164"/>
        <v>0</v>
      </c>
      <c r="BH431">
        <f t="shared" si="165"/>
        <v>0</v>
      </c>
      <c r="BI431">
        <f t="shared" si="166"/>
        <v>0</v>
      </c>
      <c r="BJ431">
        <f t="shared" si="167"/>
        <v>0</v>
      </c>
      <c r="BK431">
        <f t="shared" si="168"/>
        <v>0</v>
      </c>
      <c r="BL431">
        <f t="shared" si="169"/>
        <v>0</v>
      </c>
      <c r="BM431">
        <f t="shared" si="170"/>
        <v>0</v>
      </c>
    </row>
    <row r="432" spans="1:65" x14ac:dyDescent="0.25">
      <c r="A432">
        <v>31</v>
      </c>
      <c r="B432">
        <v>2</v>
      </c>
      <c r="C432" t="s">
        <v>68</v>
      </c>
      <c r="D432" t="s">
        <v>61</v>
      </c>
      <c r="E432" s="11">
        <v>41120</v>
      </c>
      <c r="F432" s="12" t="s">
        <v>70</v>
      </c>
      <c r="G432" s="17">
        <v>41303</v>
      </c>
      <c r="H432" s="11"/>
      <c r="I432" s="12">
        <v>9</v>
      </c>
      <c r="J432" s="16">
        <v>3</v>
      </c>
      <c r="K432" s="16">
        <v>8</v>
      </c>
      <c r="M432">
        <v>1</v>
      </c>
      <c r="P432">
        <v>17</v>
      </c>
      <c r="Q432">
        <v>384</v>
      </c>
      <c r="R432">
        <v>6</v>
      </c>
      <c r="S432">
        <v>7</v>
      </c>
      <c r="U432">
        <v>82</v>
      </c>
      <c r="V432">
        <v>147</v>
      </c>
      <c r="Y432">
        <v>5</v>
      </c>
      <c r="AB432">
        <v>5</v>
      </c>
      <c r="AL432">
        <f t="shared" si="148"/>
        <v>0</v>
      </c>
      <c r="AN432">
        <f t="shared" si="149"/>
        <v>0.66666666666666663</v>
      </c>
      <c r="AP432">
        <f t="shared" si="150"/>
        <v>0</v>
      </c>
      <c r="AQ432">
        <f t="shared" si="151"/>
        <v>0</v>
      </c>
      <c r="AS432">
        <f t="shared" si="152"/>
        <v>11.333333333333334</v>
      </c>
      <c r="AT432">
        <f t="shared" si="153"/>
        <v>256</v>
      </c>
      <c r="AU432">
        <f t="shared" si="154"/>
        <v>4</v>
      </c>
      <c r="AV432">
        <f t="shared" si="155"/>
        <v>4.666666666666667</v>
      </c>
      <c r="AW432">
        <f t="shared" si="156"/>
        <v>0</v>
      </c>
      <c r="AX432">
        <f t="shared" si="157"/>
        <v>54.666666666666664</v>
      </c>
      <c r="AY432">
        <f t="shared" si="158"/>
        <v>98</v>
      </c>
      <c r="AZ432">
        <f t="shared" si="172"/>
        <v>0</v>
      </c>
      <c r="BA432">
        <f t="shared" si="171"/>
        <v>0</v>
      </c>
      <c r="BB432">
        <f t="shared" si="159"/>
        <v>3.3333333333333335</v>
      </c>
      <c r="BC432">
        <f t="shared" si="160"/>
        <v>0</v>
      </c>
      <c r="BD432">
        <f t="shared" si="161"/>
        <v>0</v>
      </c>
      <c r="BE432">
        <f t="shared" si="162"/>
        <v>3.3333333333333335</v>
      </c>
      <c r="BF432">
        <f t="shared" si="163"/>
        <v>0</v>
      </c>
      <c r="BG432">
        <f t="shared" si="164"/>
        <v>0</v>
      </c>
      <c r="BH432">
        <f t="shared" si="165"/>
        <v>0</v>
      </c>
      <c r="BI432">
        <f t="shared" si="166"/>
        <v>0</v>
      </c>
      <c r="BJ432">
        <f t="shared" si="167"/>
        <v>0</v>
      </c>
      <c r="BK432">
        <f t="shared" si="168"/>
        <v>0</v>
      </c>
      <c r="BL432">
        <f t="shared" si="169"/>
        <v>0</v>
      </c>
      <c r="BM432">
        <f t="shared" si="170"/>
        <v>0</v>
      </c>
    </row>
    <row r="433" spans="1:65" x14ac:dyDescent="0.25">
      <c r="A433">
        <v>32</v>
      </c>
      <c r="B433">
        <v>9</v>
      </c>
      <c r="C433" t="s">
        <v>60</v>
      </c>
      <c r="D433" t="s">
        <v>63</v>
      </c>
      <c r="E433" s="11">
        <v>41120</v>
      </c>
      <c r="F433" s="12" t="s">
        <v>65</v>
      </c>
      <c r="G433" s="17">
        <v>41122</v>
      </c>
      <c r="H433" s="15"/>
      <c r="I433" s="15">
        <v>9</v>
      </c>
      <c r="J433">
        <v>1</v>
      </c>
      <c r="K433">
        <v>2</v>
      </c>
      <c r="Q433">
        <v>2</v>
      </c>
      <c r="S433">
        <v>568</v>
      </c>
      <c r="T433">
        <v>37</v>
      </c>
      <c r="U433">
        <v>68</v>
      </c>
      <c r="V433">
        <v>295</v>
      </c>
      <c r="AL433">
        <f t="shared" si="148"/>
        <v>0</v>
      </c>
      <c r="AN433">
        <f t="shared" si="149"/>
        <v>0</v>
      </c>
      <c r="AP433">
        <f t="shared" si="150"/>
        <v>0</v>
      </c>
      <c r="AQ433">
        <f t="shared" si="151"/>
        <v>0</v>
      </c>
      <c r="AS433">
        <f t="shared" si="152"/>
        <v>0</v>
      </c>
      <c r="AT433">
        <f t="shared" si="153"/>
        <v>0.33333333333333331</v>
      </c>
      <c r="AU433">
        <f t="shared" si="154"/>
        <v>0</v>
      </c>
      <c r="AV433">
        <f t="shared" si="155"/>
        <v>94.666666666666671</v>
      </c>
      <c r="AW433">
        <f t="shared" si="156"/>
        <v>6.166666666666667</v>
      </c>
      <c r="AX433">
        <f t="shared" si="157"/>
        <v>11.333333333333334</v>
      </c>
      <c r="AY433">
        <f t="shared" si="158"/>
        <v>49.166666666666664</v>
      </c>
      <c r="AZ433">
        <f t="shared" si="172"/>
        <v>0</v>
      </c>
      <c r="BA433">
        <f t="shared" si="171"/>
        <v>0</v>
      </c>
      <c r="BB433">
        <f t="shared" si="159"/>
        <v>0</v>
      </c>
      <c r="BC433">
        <f t="shared" si="160"/>
        <v>0</v>
      </c>
      <c r="BD433">
        <f t="shared" si="161"/>
        <v>0</v>
      </c>
      <c r="BE433">
        <f t="shared" si="162"/>
        <v>0</v>
      </c>
      <c r="BF433">
        <f t="shared" si="163"/>
        <v>0</v>
      </c>
      <c r="BG433">
        <f t="shared" si="164"/>
        <v>0</v>
      </c>
      <c r="BH433">
        <f t="shared" si="165"/>
        <v>0</v>
      </c>
      <c r="BI433">
        <f t="shared" si="166"/>
        <v>0</v>
      </c>
      <c r="BJ433">
        <f t="shared" si="167"/>
        <v>0</v>
      </c>
      <c r="BK433">
        <f t="shared" si="168"/>
        <v>0</v>
      </c>
      <c r="BL433">
        <f t="shared" si="169"/>
        <v>0</v>
      </c>
      <c r="BM433">
        <f t="shared" si="170"/>
        <v>0</v>
      </c>
    </row>
    <row r="434" spans="1:65" x14ac:dyDescent="0.25">
      <c r="A434">
        <v>33</v>
      </c>
      <c r="B434">
        <v>10</v>
      </c>
      <c r="C434" t="s">
        <v>67</v>
      </c>
      <c r="D434" t="s">
        <v>63</v>
      </c>
      <c r="E434" s="11">
        <v>41120</v>
      </c>
      <c r="F434" s="12" t="s">
        <v>70</v>
      </c>
      <c r="G434" s="17">
        <v>41302</v>
      </c>
      <c r="H434" s="11"/>
      <c r="I434" s="12">
        <v>9</v>
      </c>
      <c r="J434">
        <v>3</v>
      </c>
      <c r="K434">
        <v>8</v>
      </c>
      <c r="P434">
        <v>1</v>
      </c>
      <c r="R434">
        <v>1</v>
      </c>
      <c r="S434">
        <v>25</v>
      </c>
      <c r="T434">
        <v>5</v>
      </c>
      <c r="U434">
        <v>98</v>
      </c>
      <c r="V434">
        <v>166</v>
      </c>
      <c r="AL434">
        <f t="shared" si="148"/>
        <v>0</v>
      </c>
      <c r="AN434">
        <f t="shared" si="149"/>
        <v>0</v>
      </c>
      <c r="AP434">
        <f t="shared" si="150"/>
        <v>0</v>
      </c>
      <c r="AQ434">
        <f t="shared" si="151"/>
        <v>0</v>
      </c>
      <c r="AS434">
        <f t="shared" si="152"/>
        <v>0.66666666666666663</v>
      </c>
      <c r="AT434">
        <f t="shared" si="153"/>
        <v>0</v>
      </c>
      <c r="AU434">
        <f t="shared" si="154"/>
        <v>0.66666666666666663</v>
      </c>
      <c r="AV434">
        <f t="shared" si="155"/>
        <v>16.666666666666668</v>
      </c>
      <c r="AW434">
        <f t="shared" si="156"/>
        <v>3.3333333333333335</v>
      </c>
      <c r="AX434">
        <f t="shared" si="157"/>
        <v>65.333333333333329</v>
      </c>
      <c r="AY434">
        <f t="shared" si="158"/>
        <v>110.66666666666667</v>
      </c>
      <c r="AZ434">
        <f t="shared" si="172"/>
        <v>0</v>
      </c>
      <c r="BA434">
        <f t="shared" si="171"/>
        <v>0</v>
      </c>
      <c r="BB434">
        <f t="shared" si="159"/>
        <v>0</v>
      </c>
      <c r="BC434">
        <f t="shared" si="160"/>
        <v>0</v>
      </c>
      <c r="BD434">
        <f t="shared" si="161"/>
        <v>0</v>
      </c>
      <c r="BE434">
        <f t="shared" si="162"/>
        <v>0</v>
      </c>
      <c r="BF434">
        <f t="shared" si="163"/>
        <v>0</v>
      </c>
      <c r="BG434">
        <f t="shared" si="164"/>
        <v>0</v>
      </c>
      <c r="BH434">
        <f t="shared" si="165"/>
        <v>0</v>
      </c>
      <c r="BI434">
        <f t="shared" si="166"/>
        <v>0</v>
      </c>
      <c r="BJ434">
        <f t="shared" si="167"/>
        <v>0</v>
      </c>
      <c r="BK434">
        <f t="shared" si="168"/>
        <v>0</v>
      </c>
      <c r="BL434">
        <f t="shared" si="169"/>
        <v>0</v>
      </c>
      <c r="BM434">
        <f t="shared" si="170"/>
        <v>0</v>
      </c>
    </row>
    <row r="435" spans="1:65" x14ac:dyDescent="0.25">
      <c r="A435">
        <v>34</v>
      </c>
      <c r="B435">
        <v>5</v>
      </c>
      <c r="C435" t="s">
        <v>67</v>
      </c>
      <c r="D435" t="s">
        <v>61</v>
      </c>
      <c r="E435" s="11">
        <v>41120</v>
      </c>
      <c r="F435" s="12" t="s">
        <v>70</v>
      </c>
      <c r="G435" s="17">
        <v>41302</v>
      </c>
      <c r="H435" s="11" t="s">
        <v>82</v>
      </c>
      <c r="I435" s="15">
        <v>9</v>
      </c>
      <c r="J435">
        <v>3</v>
      </c>
      <c r="K435">
        <v>8</v>
      </c>
      <c r="R435">
        <v>33</v>
      </c>
      <c r="S435">
        <v>4</v>
      </c>
      <c r="U435">
        <v>8</v>
      </c>
      <c r="V435">
        <v>125</v>
      </c>
      <c r="Y435">
        <v>24</v>
      </c>
      <c r="AL435">
        <f t="shared" si="148"/>
        <v>0</v>
      </c>
      <c r="AN435">
        <f t="shared" si="149"/>
        <v>0</v>
      </c>
      <c r="AP435">
        <f t="shared" si="150"/>
        <v>0</v>
      </c>
      <c r="AQ435">
        <f t="shared" si="151"/>
        <v>0</v>
      </c>
      <c r="AS435">
        <f t="shared" si="152"/>
        <v>0</v>
      </c>
      <c r="AT435">
        <f t="shared" si="153"/>
        <v>0</v>
      </c>
      <c r="AU435">
        <f t="shared" si="154"/>
        <v>22</v>
      </c>
      <c r="AV435">
        <f t="shared" si="155"/>
        <v>2.6666666666666665</v>
      </c>
      <c r="AW435">
        <f t="shared" si="156"/>
        <v>0</v>
      </c>
      <c r="AX435">
        <f t="shared" si="157"/>
        <v>5.333333333333333</v>
      </c>
      <c r="AY435">
        <f t="shared" si="158"/>
        <v>83.333333333333329</v>
      </c>
      <c r="AZ435">
        <f t="shared" si="172"/>
        <v>0</v>
      </c>
      <c r="BA435">
        <f t="shared" si="171"/>
        <v>0</v>
      </c>
      <c r="BB435">
        <f t="shared" si="159"/>
        <v>16</v>
      </c>
      <c r="BC435">
        <f t="shared" si="160"/>
        <v>0</v>
      </c>
      <c r="BD435">
        <f t="shared" si="161"/>
        <v>0</v>
      </c>
      <c r="BE435">
        <f t="shared" si="162"/>
        <v>0</v>
      </c>
      <c r="BF435">
        <f t="shared" si="163"/>
        <v>0</v>
      </c>
      <c r="BG435">
        <f t="shared" si="164"/>
        <v>0</v>
      </c>
      <c r="BH435">
        <f t="shared" si="165"/>
        <v>0</v>
      </c>
      <c r="BI435">
        <f t="shared" si="166"/>
        <v>0</v>
      </c>
      <c r="BJ435">
        <f t="shared" si="167"/>
        <v>0</v>
      </c>
      <c r="BK435">
        <f t="shared" si="168"/>
        <v>0</v>
      </c>
      <c r="BL435">
        <f t="shared" si="169"/>
        <v>0</v>
      </c>
      <c r="BM435">
        <f t="shared" si="170"/>
        <v>0</v>
      </c>
    </row>
    <row r="436" spans="1:65" x14ac:dyDescent="0.25">
      <c r="A436">
        <v>35</v>
      </c>
      <c r="B436">
        <v>10</v>
      </c>
      <c r="C436" t="s">
        <v>67</v>
      </c>
      <c r="D436" t="s">
        <v>63</v>
      </c>
      <c r="E436" s="11">
        <v>41120</v>
      </c>
      <c r="F436" s="12" t="s">
        <v>70</v>
      </c>
      <c r="G436" s="17">
        <v>41303</v>
      </c>
      <c r="H436" s="11"/>
      <c r="I436" s="12">
        <v>9</v>
      </c>
      <c r="J436">
        <v>2</v>
      </c>
      <c r="K436">
        <v>4</v>
      </c>
      <c r="R436">
        <v>1</v>
      </c>
      <c r="S436">
        <v>30</v>
      </c>
      <c r="T436">
        <v>1</v>
      </c>
      <c r="U436">
        <v>85</v>
      </c>
      <c r="V436">
        <v>176</v>
      </c>
      <c r="AB436">
        <v>2</v>
      </c>
      <c r="AL436">
        <f t="shared" si="148"/>
        <v>0</v>
      </c>
      <c r="AN436">
        <f t="shared" si="149"/>
        <v>0</v>
      </c>
      <c r="AP436">
        <f t="shared" si="150"/>
        <v>0</v>
      </c>
      <c r="AQ436">
        <f t="shared" si="151"/>
        <v>0</v>
      </c>
      <c r="AS436">
        <f t="shared" si="152"/>
        <v>0</v>
      </c>
      <c r="AT436">
        <f t="shared" si="153"/>
        <v>0</v>
      </c>
      <c r="AU436">
        <f t="shared" si="154"/>
        <v>0.33333333333333331</v>
      </c>
      <c r="AV436">
        <f t="shared" si="155"/>
        <v>10</v>
      </c>
      <c r="AW436">
        <f t="shared" si="156"/>
        <v>0.33333333333333331</v>
      </c>
      <c r="AX436">
        <f t="shared" si="157"/>
        <v>28.333333333333332</v>
      </c>
      <c r="AY436">
        <f t="shared" si="158"/>
        <v>58.666666666666664</v>
      </c>
      <c r="AZ436">
        <f t="shared" si="172"/>
        <v>0</v>
      </c>
      <c r="BA436">
        <f t="shared" si="171"/>
        <v>0</v>
      </c>
      <c r="BB436">
        <f t="shared" si="159"/>
        <v>0</v>
      </c>
      <c r="BC436">
        <f t="shared" si="160"/>
        <v>0</v>
      </c>
      <c r="BD436">
        <f t="shared" si="161"/>
        <v>0</v>
      </c>
      <c r="BE436">
        <f t="shared" si="162"/>
        <v>0.66666666666666663</v>
      </c>
      <c r="BF436">
        <f t="shared" si="163"/>
        <v>0</v>
      </c>
      <c r="BG436">
        <f t="shared" si="164"/>
        <v>0</v>
      </c>
      <c r="BH436">
        <f t="shared" si="165"/>
        <v>0</v>
      </c>
      <c r="BI436">
        <f t="shared" si="166"/>
        <v>0</v>
      </c>
      <c r="BJ436">
        <f t="shared" si="167"/>
        <v>0</v>
      </c>
      <c r="BK436">
        <f t="shared" si="168"/>
        <v>0</v>
      </c>
      <c r="BL436">
        <f t="shared" si="169"/>
        <v>0</v>
      </c>
      <c r="BM436">
        <f t="shared" si="170"/>
        <v>0</v>
      </c>
    </row>
    <row r="437" spans="1:65" x14ac:dyDescent="0.25">
      <c r="A437">
        <v>36</v>
      </c>
      <c r="B437">
        <v>8</v>
      </c>
      <c r="C437" t="s">
        <v>62</v>
      </c>
      <c r="D437" t="s">
        <v>63</v>
      </c>
      <c r="E437" s="11">
        <v>41120</v>
      </c>
      <c r="F437" s="12" t="s">
        <v>65</v>
      </c>
      <c r="G437" s="17">
        <v>41122</v>
      </c>
      <c r="H437" s="11"/>
      <c r="I437" s="12">
        <v>9</v>
      </c>
      <c r="J437">
        <v>1</v>
      </c>
      <c r="K437">
        <v>2</v>
      </c>
      <c r="S437">
        <v>45</v>
      </c>
      <c r="T437">
        <v>36</v>
      </c>
      <c r="U437">
        <v>19</v>
      </c>
      <c r="V437">
        <v>550</v>
      </c>
      <c r="AL437">
        <f t="shared" ref="AL437:AL500" si="173">(K437*L437)/12</f>
        <v>0</v>
      </c>
      <c r="AN437">
        <f t="shared" ref="AN437:AN500" si="174">(K437*M437)/12</f>
        <v>0</v>
      </c>
      <c r="AP437">
        <f t="shared" ref="AP437:AP500" si="175">(K437*N437)/12</f>
        <v>0</v>
      </c>
      <c r="AQ437">
        <f t="shared" ref="AQ437:AQ500" si="176">(K437*O437)/12</f>
        <v>0</v>
      </c>
      <c r="AS437">
        <f t="shared" ref="AS437:AS500" si="177">(K437*P437)/12</f>
        <v>0</v>
      </c>
      <c r="AT437">
        <f t="shared" ref="AT437:AT500" si="178">(K437*Q437)/12</f>
        <v>0</v>
      </c>
      <c r="AU437">
        <f t="shared" ref="AU437:AU500" si="179">(K437*R437)/12</f>
        <v>0</v>
      </c>
      <c r="AV437">
        <f t="shared" ref="AV437:AV500" si="180">(K437*S437)/12</f>
        <v>7.5</v>
      </c>
      <c r="AW437">
        <f t="shared" ref="AW437:AW500" si="181">(K437*T437)/12</f>
        <v>6</v>
      </c>
      <c r="AX437">
        <f t="shared" ref="AX437:AX500" si="182">(K437*U437)/12</f>
        <v>3.1666666666666665</v>
      </c>
      <c r="AY437">
        <f t="shared" ref="AY437:AY500" si="183">(K437*V437)/12</f>
        <v>91.666666666666671</v>
      </c>
      <c r="AZ437">
        <f t="shared" si="172"/>
        <v>0</v>
      </c>
      <c r="BA437">
        <f t="shared" si="171"/>
        <v>0</v>
      </c>
      <c r="BB437">
        <f t="shared" ref="BB437:BB500" si="184">(K437*Y437)/12</f>
        <v>0</v>
      </c>
      <c r="BC437">
        <f t="shared" ref="BC437:BC500" si="185">(K437*Z437)/12</f>
        <v>0</v>
      </c>
      <c r="BD437">
        <f t="shared" ref="BD437:BD500" si="186">(K437*AA437)/12</f>
        <v>0</v>
      </c>
      <c r="BE437">
        <f t="shared" ref="BE437:BE500" si="187">(K437*AB437)/12</f>
        <v>0</v>
      </c>
      <c r="BF437">
        <f t="shared" ref="BF437:BF500" si="188">(K437*AC437)/12</f>
        <v>0</v>
      </c>
      <c r="BG437">
        <f t="shared" ref="BG437:BG500" si="189">(K437*AD437)/12</f>
        <v>0</v>
      </c>
      <c r="BH437">
        <f t="shared" ref="BH437:BH500" si="190">(K437*AE437)/12</f>
        <v>0</v>
      </c>
      <c r="BI437">
        <f t="shared" ref="BI437:BI500" si="191">(K437*AF437)/12</f>
        <v>0</v>
      </c>
      <c r="BJ437">
        <f t="shared" ref="BJ437:BJ500" si="192">(K437*AG437)/12</f>
        <v>0</v>
      </c>
      <c r="BK437">
        <f t="shared" ref="BK437:BK500" si="193">(K437*AH437)/12</f>
        <v>0</v>
      </c>
      <c r="BL437">
        <f t="shared" ref="BL437:BL500" si="194">(K437*AI437)/12</f>
        <v>0</v>
      </c>
      <c r="BM437">
        <f t="shared" ref="BM437:BM500" si="195">(K437*AJ437)/12</f>
        <v>0</v>
      </c>
    </row>
    <row r="438" spans="1:65" x14ac:dyDescent="0.25">
      <c r="A438">
        <v>37</v>
      </c>
      <c r="B438">
        <v>4</v>
      </c>
      <c r="C438" t="s">
        <v>60</v>
      </c>
      <c r="D438" t="s">
        <v>61</v>
      </c>
      <c r="E438" s="11">
        <v>41120</v>
      </c>
      <c r="F438" s="12" t="s">
        <v>70</v>
      </c>
      <c r="G438" s="17">
        <v>41303</v>
      </c>
      <c r="H438" s="11" t="s">
        <v>83</v>
      </c>
      <c r="I438" s="12">
        <v>9</v>
      </c>
      <c r="J438">
        <v>4</v>
      </c>
      <c r="K438">
        <v>16</v>
      </c>
      <c r="S438">
        <v>18</v>
      </c>
      <c r="T438">
        <v>3</v>
      </c>
      <c r="U438">
        <v>19</v>
      </c>
      <c r="V438">
        <v>12</v>
      </c>
      <c r="AB438">
        <v>1</v>
      </c>
      <c r="AL438">
        <f t="shared" si="173"/>
        <v>0</v>
      </c>
      <c r="AN438">
        <f t="shared" si="174"/>
        <v>0</v>
      </c>
      <c r="AP438">
        <f t="shared" si="175"/>
        <v>0</v>
      </c>
      <c r="AQ438">
        <f t="shared" si="176"/>
        <v>0</v>
      </c>
      <c r="AS438">
        <f t="shared" si="177"/>
        <v>0</v>
      </c>
      <c r="AT438">
        <f t="shared" si="178"/>
        <v>0</v>
      </c>
      <c r="AU438">
        <f t="shared" si="179"/>
        <v>0</v>
      </c>
      <c r="AV438">
        <f t="shared" si="180"/>
        <v>24</v>
      </c>
      <c r="AW438">
        <f t="shared" si="181"/>
        <v>4</v>
      </c>
      <c r="AX438">
        <f t="shared" si="182"/>
        <v>25.333333333333332</v>
      </c>
      <c r="AY438">
        <f t="shared" si="183"/>
        <v>16</v>
      </c>
      <c r="AZ438">
        <f t="shared" si="172"/>
        <v>0</v>
      </c>
      <c r="BA438">
        <f t="shared" ref="BA438:BA501" si="196">(K438*X438)/12</f>
        <v>0</v>
      </c>
      <c r="BB438">
        <f t="shared" si="184"/>
        <v>0</v>
      </c>
      <c r="BC438">
        <f t="shared" si="185"/>
        <v>0</v>
      </c>
      <c r="BD438">
        <f t="shared" si="186"/>
        <v>0</v>
      </c>
      <c r="BE438">
        <f t="shared" si="187"/>
        <v>1.3333333333333333</v>
      </c>
      <c r="BF438">
        <f t="shared" si="188"/>
        <v>0</v>
      </c>
      <c r="BG438">
        <f t="shared" si="189"/>
        <v>0</v>
      </c>
      <c r="BH438">
        <f t="shared" si="190"/>
        <v>0</v>
      </c>
      <c r="BI438">
        <f t="shared" si="191"/>
        <v>0</v>
      </c>
      <c r="BJ438">
        <f t="shared" si="192"/>
        <v>0</v>
      </c>
      <c r="BK438">
        <f t="shared" si="193"/>
        <v>0</v>
      </c>
      <c r="BL438">
        <f t="shared" si="194"/>
        <v>0</v>
      </c>
      <c r="BM438">
        <f t="shared" si="195"/>
        <v>0</v>
      </c>
    </row>
    <row r="439" spans="1:65" x14ac:dyDescent="0.25">
      <c r="A439">
        <v>38</v>
      </c>
      <c r="B439">
        <v>1</v>
      </c>
      <c r="C439" t="s">
        <v>64</v>
      </c>
      <c r="D439" t="s">
        <v>61</v>
      </c>
      <c r="E439" s="11">
        <v>41120</v>
      </c>
      <c r="F439" s="15" t="s">
        <v>65</v>
      </c>
      <c r="G439" s="17">
        <v>41123</v>
      </c>
      <c r="H439" s="15"/>
      <c r="I439" s="15">
        <v>9</v>
      </c>
      <c r="J439" s="16">
        <v>0</v>
      </c>
      <c r="K439" s="16">
        <v>1</v>
      </c>
      <c r="M439">
        <v>85</v>
      </c>
      <c r="P439">
        <v>2</v>
      </c>
      <c r="Q439">
        <v>6</v>
      </c>
      <c r="R439">
        <v>4</v>
      </c>
      <c r="S439">
        <v>175</v>
      </c>
      <c r="T439">
        <v>29</v>
      </c>
      <c r="U439">
        <v>28</v>
      </c>
      <c r="V439">
        <v>52</v>
      </c>
      <c r="W439">
        <v>49</v>
      </c>
      <c r="Y439">
        <v>3</v>
      </c>
      <c r="AF439">
        <v>4</v>
      </c>
      <c r="AL439">
        <f t="shared" si="173"/>
        <v>0</v>
      </c>
      <c r="AN439">
        <f t="shared" si="174"/>
        <v>7.083333333333333</v>
      </c>
      <c r="AP439">
        <f t="shared" si="175"/>
        <v>0</v>
      </c>
      <c r="AQ439">
        <f t="shared" si="176"/>
        <v>0</v>
      </c>
      <c r="AS439">
        <f t="shared" si="177"/>
        <v>0.16666666666666666</v>
      </c>
      <c r="AT439">
        <f t="shared" si="178"/>
        <v>0.5</v>
      </c>
      <c r="AU439">
        <f t="shared" si="179"/>
        <v>0.33333333333333331</v>
      </c>
      <c r="AV439">
        <f t="shared" si="180"/>
        <v>14.583333333333334</v>
      </c>
      <c r="AW439">
        <f t="shared" si="181"/>
        <v>2.4166666666666665</v>
      </c>
      <c r="AX439">
        <f t="shared" si="182"/>
        <v>2.3333333333333335</v>
      </c>
      <c r="AY439">
        <f t="shared" si="183"/>
        <v>4.333333333333333</v>
      </c>
      <c r="AZ439">
        <f t="shared" si="172"/>
        <v>4.083333333333333</v>
      </c>
      <c r="BA439">
        <f t="shared" si="196"/>
        <v>0</v>
      </c>
      <c r="BB439">
        <f t="shared" si="184"/>
        <v>0.25</v>
      </c>
      <c r="BC439">
        <f t="shared" si="185"/>
        <v>0</v>
      </c>
      <c r="BD439">
        <f t="shared" si="186"/>
        <v>0</v>
      </c>
      <c r="BE439">
        <f t="shared" si="187"/>
        <v>0</v>
      </c>
      <c r="BF439">
        <f t="shared" si="188"/>
        <v>0</v>
      </c>
      <c r="BG439">
        <f t="shared" si="189"/>
        <v>0</v>
      </c>
      <c r="BH439">
        <f t="shared" si="190"/>
        <v>0</v>
      </c>
      <c r="BI439">
        <f t="shared" si="191"/>
        <v>0.33333333333333331</v>
      </c>
      <c r="BJ439">
        <f t="shared" si="192"/>
        <v>0</v>
      </c>
      <c r="BK439">
        <f t="shared" si="193"/>
        <v>0</v>
      </c>
      <c r="BL439">
        <f t="shared" si="194"/>
        <v>0</v>
      </c>
      <c r="BM439">
        <f t="shared" si="195"/>
        <v>0</v>
      </c>
    </row>
    <row r="440" spans="1:65" x14ac:dyDescent="0.25">
      <c r="A440">
        <v>39</v>
      </c>
      <c r="B440">
        <v>5</v>
      </c>
      <c r="C440" t="s">
        <v>67</v>
      </c>
      <c r="D440" t="s">
        <v>61</v>
      </c>
      <c r="E440" s="11">
        <v>41120</v>
      </c>
      <c r="F440" s="12" t="s">
        <v>70</v>
      </c>
      <c r="G440" s="17">
        <v>41303</v>
      </c>
      <c r="H440" s="11"/>
      <c r="I440" s="12">
        <v>9</v>
      </c>
      <c r="J440" s="16">
        <v>2</v>
      </c>
      <c r="K440" s="16">
        <v>4</v>
      </c>
      <c r="T440">
        <v>4</v>
      </c>
      <c r="U440">
        <v>92</v>
      </c>
      <c r="V440">
        <v>50</v>
      </c>
      <c r="Y440">
        <v>368</v>
      </c>
      <c r="AB440">
        <v>1</v>
      </c>
      <c r="AL440">
        <f t="shared" si="173"/>
        <v>0</v>
      </c>
      <c r="AN440">
        <f t="shared" si="174"/>
        <v>0</v>
      </c>
      <c r="AP440">
        <f t="shared" si="175"/>
        <v>0</v>
      </c>
      <c r="AQ440">
        <f t="shared" si="176"/>
        <v>0</v>
      </c>
      <c r="AS440">
        <f t="shared" si="177"/>
        <v>0</v>
      </c>
      <c r="AT440">
        <f t="shared" si="178"/>
        <v>0</v>
      </c>
      <c r="AU440">
        <f t="shared" si="179"/>
        <v>0</v>
      </c>
      <c r="AV440">
        <f t="shared" si="180"/>
        <v>0</v>
      </c>
      <c r="AW440">
        <f t="shared" si="181"/>
        <v>1.3333333333333333</v>
      </c>
      <c r="AX440">
        <f t="shared" si="182"/>
        <v>30.666666666666668</v>
      </c>
      <c r="AY440">
        <f t="shared" si="183"/>
        <v>16.666666666666668</v>
      </c>
      <c r="AZ440">
        <f t="shared" si="172"/>
        <v>0</v>
      </c>
      <c r="BA440">
        <f t="shared" si="196"/>
        <v>0</v>
      </c>
      <c r="BB440">
        <f t="shared" si="184"/>
        <v>122.66666666666667</v>
      </c>
      <c r="BC440">
        <f t="shared" si="185"/>
        <v>0</v>
      </c>
      <c r="BD440">
        <f t="shared" si="186"/>
        <v>0</v>
      </c>
      <c r="BE440">
        <f t="shared" si="187"/>
        <v>0.33333333333333331</v>
      </c>
      <c r="BF440">
        <f t="shared" si="188"/>
        <v>0</v>
      </c>
      <c r="BG440">
        <f t="shared" si="189"/>
        <v>0</v>
      </c>
      <c r="BH440">
        <f t="shared" si="190"/>
        <v>0</v>
      </c>
      <c r="BI440">
        <f t="shared" si="191"/>
        <v>0</v>
      </c>
      <c r="BJ440">
        <f t="shared" si="192"/>
        <v>0</v>
      </c>
      <c r="BK440">
        <f t="shared" si="193"/>
        <v>0</v>
      </c>
      <c r="BL440">
        <f t="shared" si="194"/>
        <v>0</v>
      </c>
      <c r="BM440">
        <f t="shared" si="195"/>
        <v>0</v>
      </c>
    </row>
    <row r="441" spans="1:65" x14ac:dyDescent="0.25">
      <c r="A441">
        <v>40</v>
      </c>
      <c r="B441">
        <v>2</v>
      </c>
      <c r="C441" t="s">
        <v>68</v>
      </c>
      <c r="D441" t="s">
        <v>61</v>
      </c>
      <c r="E441" s="11">
        <v>41120</v>
      </c>
      <c r="F441" s="15" t="s">
        <v>65</v>
      </c>
      <c r="G441" s="17">
        <v>41123</v>
      </c>
      <c r="H441" s="15"/>
      <c r="I441" s="15">
        <v>9</v>
      </c>
      <c r="J441" s="16">
        <v>2</v>
      </c>
      <c r="K441" s="16">
        <v>4</v>
      </c>
      <c r="M441">
        <v>12</v>
      </c>
      <c r="Q441">
        <v>89</v>
      </c>
      <c r="S441">
        <v>106</v>
      </c>
      <c r="T441">
        <v>10</v>
      </c>
      <c r="U441">
        <v>26</v>
      </c>
      <c r="V441">
        <v>147</v>
      </c>
      <c r="AF441">
        <v>4</v>
      </c>
      <c r="AL441">
        <f t="shared" si="173"/>
        <v>0</v>
      </c>
      <c r="AN441">
        <f t="shared" si="174"/>
        <v>4</v>
      </c>
      <c r="AP441">
        <f t="shared" si="175"/>
        <v>0</v>
      </c>
      <c r="AQ441">
        <f t="shared" si="176"/>
        <v>0</v>
      </c>
      <c r="AS441">
        <f t="shared" si="177"/>
        <v>0</v>
      </c>
      <c r="AT441">
        <f t="shared" si="178"/>
        <v>29.666666666666668</v>
      </c>
      <c r="AU441">
        <f t="shared" si="179"/>
        <v>0</v>
      </c>
      <c r="AV441">
        <f t="shared" si="180"/>
        <v>35.333333333333336</v>
      </c>
      <c r="AW441">
        <f t="shared" si="181"/>
        <v>3.3333333333333335</v>
      </c>
      <c r="AX441">
        <f t="shared" si="182"/>
        <v>8.6666666666666661</v>
      </c>
      <c r="AY441">
        <f t="shared" si="183"/>
        <v>49</v>
      </c>
      <c r="AZ441">
        <f t="shared" si="172"/>
        <v>0</v>
      </c>
      <c r="BA441">
        <f t="shared" si="196"/>
        <v>0</v>
      </c>
      <c r="BB441">
        <f t="shared" si="184"/>
        <v>0</v>
      </c>
      <c r="BC441">
        <f t="shared" si="185"/>
        <v>0</v>
      </c>
      <c r="BD441">
        <f t="shared" si="186"/>
        <v>0</v>
      </c>
      <c r="BE441">
        <f t="shared" si="187"/>
        <v>0</v>
      </c>
      <c r="BF441">
        <f t="shared" si="188"/>
        <v>0</v>
      </c>
      <c r="BG441">
        <f t="shared" si="189"/>
        <v>0</v>
      </c>
      <c r="BH441">
        <f t="shared" si="190"/>
        <v>0</v>
      </c>
      <c r="BI441">
        <f t="shared" si="191"/>
        <v>1.3333333333333333</v>
      </c>
      <c r="BJ441">
        <f t="shared" si="192"/>
        <v>0</v>
      </c>
      <c r="BK441">
        <f t="shared" si="193"/>
        <v>0</v>
      </c>
      <c r="BL441">
        <f t="shared" si="194"/>
        <v>0</v>
      </c>
      <c r="BM441">
        <f t="shared" si="195"/>
        <v>0</v>
      </c>
    </row>
    <row r="442" spans="1:65" x14ac:dyDescent="0.25">
      <c r="A442">
        <v>41</v>
      </c>
      <c r="B442">
        <v>6</v>
      </c>
      <c r="C442" t="s">
        <v>64</v>
      </c>
      <c r="D442" t="s">
        <v>63</v>
      </c>
      <c r="E442" s="11">
        <v>41120</v>
      </c>
      <c r="F442" s="12" t="s">
        <v>70</v>
      </c>
      <c r="G442" s="17">
        <v>41304</v>
      </c>
      <c r="H442" s="11"/>
      <c r="I442" s="12">
        <v>9</v>
      </c>
      <c r="J442" s="16">
        <v>2</v>
      </c>
      <c r="K442" s="16">
        <v>4</v>
      </c>
      <c r="M442">
        <v>2</v>
      </c>
      <c r="N442">
        <v>8</v>
      </c>
      <c r="P442">
        <v>18</v>
      </c>
      <c r="Q442">
        <v>77</v>
      </c>
      <c r="R442">
        <v>3</v>
      </c>
      <c r="S442">
        <v>9</v>
      </c>
      <c r="T442">
        <v>1</v>
      </c>
      <c r="U442">
        <v>5</v>
      </c>
      <c r="V442">
        <v>918</v>
      </c>
      <c r="W442">
        <v>240</v>
      </c>
      <c r="AB442">
        <v>1</v>
      </c>
      <c r="AL442">
        <f t="shared" si="173"/>
        <v>0</v>
      </c>
      <c r="AN442">
        <f t="shared" si="174"/>
        <v>0.66666666666666663</v>
      </c>
      <c r="AP442">
        <f t="shared" si="175"/>
        <v>2.6666666666666665</v>
      </c>
      <c r="AQ442">
        <f t="shared" si="176"/>
        <v>0</v>
      </c>
      <c r="AS442">
        <f t="shared" si="177"/>
        <v>6</v>
      </c>
      <c r="AT442">
        <f t="shared" si="178"/>
        <v>25.666666666666668</v>
      </c>
      <c r="AU442">
        <f t="shared" si="179"/>
        <v>1</v>
      </c>
      <c r="AV442">
        <f t="shared" si="180"/>
        <v>3</v>
      </c>
      <c r="AW442">
        <f t="shared" si="181"/>
        <v>0.33333333333333331</v>
      </c>
      <c r="AX442">
        <f t="shared" si="182"/>
        <v>1.6666666666666667</v>
      </c>
      <c r="AY442">
        <f t="shared" si="183"/>
        <v>306</v>
      </c>
      <c r="AZ442">
        <f t="shared" si="172"/>
        <v>80</v>
      </c>
      <c r="BA442">
        <f t="shared" si="196"/>
        <v>0</v>
      </c>
      <c r="BB442">
        <f t="shared" si="184"/>
        <v>0</v>
      </c>
      <c r="BC442">
        <f t="shared" si="185"/>
        <v>0</v>
      </c>
      <c r="BD442">
        <f t="shared" si="186"/>
        <v>0</v>
      </c>
      <c r="BE442">
        <f t="shared" si="187"/>
        <v>0.33333333333333331</v>
      </c>
      <c r="BF442">
        <f t="shared" si="188"/>
        <v>0</v>
      </c>
      <c r="BG442">
        <f t="shared" si="189"/>
        <v>0</v>
      </c>
      <c r="BH442">
        <f t="shared" si="190"/>
        <v>0</v>
      </c>
      <c r="BI442">
        <f t="shared" si="191"/>
        <v>0</v>
      </c>
      <c r="BJ442">
        <f t="shared" si="192"/>
        <v>0</v>
      </c>
      <c r="BK442">
        <f t="shared" si="193"/>
        <v>0</v>
      </c>
      <c r="BL442">
        <f t="shared" si="194"/>
        <v>0</v>
      </c>
      <c r="BM442">
        <f t="shared" si="195"/>
        <v>0</v>
      </c>
    </row>
    <row r="443" spans="1:65" x14ac:dyDescent="0.25">
      <c r="A443">
        <v>42</v>
      </c>
      <c r="B443">
        <v>7</v>
      </c>
      <c r="C443" t="s">
        <v>68</v>
      </c>
      <c r="D443" t="s">
        <v>63</v>
      </c>
      <c r="E443" s="11">
        <v>41120</v>
      </c>
      <c r="F443" s="15" t="s">
        <v>65</v>
      </c>
      <c r="G443" s="17">
        <v>41122</v>
      </c>
      <c r="H443" s="15"/>
      <c r="I443" s="15">
        <v>9</v>
      </c>
      <c r="J443" s="16">
        <v>2</v>
      </c>
      <c r="K443" s="16">
        <v>4</v>
      </c>
      <c r="M443">
        <v>9</v>
      </c>
      <c r="P443">
        <v>95</v>
      </c>
      <c r="Q443">
        <v>3</v>
      </c>
      <c r="S443">
        <v>7</v>
      </c>
      <c r="T443">
        <v>8</v>
      </c>
      <c r="U443">
        <v>2</v>
      </c>
      <c r="V443">
        <v>86</v>
      </c>
      <c r="W443">
        <v>53</v>
      </c>
      <c r="AF443">
        <v>2</v>
      </c>
      <c r="AL443">
        <f t="shared" si="173"/>
        <v>0</v>
      </c>
      <c r="AN443">
        <f t="shared" si="174"/>
        <v>3</v>
      </c>
      <c r="AP443">
        <f t="shared" si="175"/>
        <v>0</v>
      </c>
      <c r="AQ443">
        <f t="shared" si="176"/>
        <v>0</v>
      </c>
      <c r="AS443">
        <f t="shared" si="177"/>
        <v>31.666666666666668</v>
      </c>
      <c r="AT443">
        <f t="shared" si="178"/>
        <v>1</v>
      </c>
      <c r="AU443">
        <f t="shared" si="179"/>
        <v>0</v>
      </c>
      <c r="AV443">
        <f t="shared" si="180"/>
        <v>2.3333333333333335</v>
      </c>
      <c r="AW443">
        <f t="shared" si="181"/>
        <v>2.6666666666666665</v>
      </c>
      <c r="AX443">
        <f t="shared" si="182"/>
        <v>0.66666666666666663</v>
      </c>
      <c r="AY443">
        <f t="shared" si="183"/>
        <v>28.666666666666668</v>
      </c>
      <c r="AZ443">
        <f t="shared" si="172"/>
        <v>17.666666666666668</v>
      </c>
      <c r="BA443">
        <f t="shared" si="196"/>
        <v>0</v>
      </c>
      <c r="BB443">
        <f t="shared" si="184"/>
        <v>0</v>
      </c>
      <c r="BC443">
        <f t="shared" si="185"/>
        <v>0</v>
      </c>
      <c r="BD443">
        <f t="shared" si="186"/>
        <v>0</v>
      </c>
      <c r="BE443">
        <f t="shared" si="187"/>
        <v>0</v>
      </c>
      <c r="BF443">
        <f t="shared" si="188"/>
        <v>0</v>
      </c>
      <c r="BG443">
        <f t="shared" si="189"/>
        <v>0</v>
      </c>
      <c r="BH443">
        <f t="shared" si="190"/>
        <v>0</v>
      </c>
      <c r="BI443">
        <f t="shared" si="191"/>
        <v>0.66666666666666663</v>
      </c>
      <c r="BJ443">
        <f t="shared" si="192"/>
        <v>0</v>
      </c>
      <c r="BK443">
        <f t="shared" si="193"/>
        <v>0</v>
      </c>
      <c r="BL443">
        <f t="shared" si="194"/>
        <v>0</v>
      </c>
      <c r="BM443">
        <f t="shared" si="195"/>
        <v>0</v>
      </c>
    </row>
    <row r="444" spans="1:65" x14ac:dyDescent="0.25">
      <c r="A444">
        <v>43</v>
      </c>
      <c r="B444">
        <v>3</v>
      </c>
      <c r="C444" t="s">
        <v>62</v>
      </c>
      <c r="D444" t="s">
        <v>61</v>
      </c>
      <c r="E444" s="11">
        <v>41120</v>
      </c>
      <c r="F444" s="12" t="s">
        <v>65</v>
      </c>
      <c r="G444" s="17">
        <v>41123</v>
      </c>
      <c r="H444" s="11"/>
      <c r="I444" s="12">
        <v>9</v>
      </c>
      <c r="J444" s="16">
        <v>2</v>
      </c>
      <c r="K444" s="16">
        <v>4</v>
      </c>
      <c r="S444">
        <v>67</v>
      </c>
      <c r="T444">
        <v>78</v>
      </c>
      <c r="U444">
        <v>17</v>
      </c>
      <c r="V444">
        <v>144</v>
      </c>
      <c r="Y444">
        <v>2</v>
      </c>
      <c r="AL444">
        <f t="shared" si="173"/>
        <v>0</v>
      </c>
      <c r="AN444">
        <f t="shared" si="174"/>
        <v>0</v>
      </c>
      <c r="AP444">
        <f t="shared" si="175"/>
        <v>0</v>
      </c>
      <c r="AQ444">
        <f t="shared" si="176"/>
        <v>0</v>
      </c>
      <c r="AS444">
        <f t="shared" si="177"/>
        <v>0</v>
      </c>
      <c r="AT444">
        <f t="shared" si="178"/>
        <v>0</v>
      </c>
      <c r="AU444">
        <f t="shared" si="179"/>
        <v>0</v>
      </c>
      <c r="AV444">
        <f t="shared" si="180"/>
        <v>22.333333333333332</v>
      </c>
      <c r="AW444">
        <f t="shared" si="181"/>
        <v>26</v>
      </c>
      <c r="AX444">
        <f t="shared" si="182"/>
        <v>5.666666666666667</v>
      </c>
      <c r="AY444">
        <f t="shared" si="183"/>
        <v>48</v>
      </c>
      <c r="AZ444">
        <f t="shared" si="172"/>
        <v>0</v>
      </c>
      <c r="BA444">
        <f t="shared" si="196"/>
        <v>0</v>
      </c>
      <c r="BB444">
        <f t="shared" si="184"/>
        <v>0.66666666666666663</v>
      </c>
      <c r="BC444">
        <f t="shared" si="185"/>
        <v>0</v>
      </c>
      <c r="BD444">
        <f t="shared" si="186"/>
        <v>0</v>
      </c>
      <c r="BE444">
        <f t="shared" si="187"/>
        <v>0</v>
      </c>
      <c r="BF444">
        <f t="shared" si="188"/>
        <v>0</v>
      </c>
      <c r="BG444">
        <f t="shared" si="189"/>
        <v>0</v>
      </c>
      <c r="BH444">
        <f t="shared" si="190"/>
        <v>0</v>
      </c>
      <c r="BI444">
        <f t="shared" si="191"/>
        <v>0</v>
      </c>
      <c r="BJ444">
        <f t="shared" si="192"/>
        <v>0</v>
      </c>
      <c r="BK444">
        <f t="shared" si="193"/>
        <v>0</v>
      </c>
      <c r="BL444">
        <f t="shared" si="194"/>
        <v>0</v>
      </c>
      <c r="BM444">
        <f t="shared" si="195"/>
        <v>0</v>
      </c>
    </row>
    <row r="445" spans="1:65" x14ac:dyDescent="0.25">
      <c r="A445">
        <v>44</v>
      </c>
      <c r="B445">
        <v>4</v>
      </c>
      <c r="C445" t="s">
        <v>60</v>
      </c>
      <c r="D445" t="s">
        <v>61</v>
      </c>
      <c r="E445" s="11">
        <v>41120</v>
      </c>
      <c r="F445" s="12" t="s">
        <v>65</v>
      </c>
      <c r="G445" s="17">
        <v>41123</v>
      </c>
      <c r="H445" s="15"/>
      <c r="I445" s="15">
        <v>9</v>
      </c>
      <c r="J445" s="16">
        <v>2</v>
      </c>
      <c r="K445" s="16">
        <v>4</v>
      </c>
      <c r="S445">
        <v>116</v>
      </c>
      <c r="T445">
        <v>64</v>
      </c>
      <c r="U445">
        <v>14</v>
      </c>
      <c r="V445">
        <v>99</v>
      </c>
      <c r="Y445">
        <v>11</v>
      </c>
      <c r="AF445">
        <v>7</v>
      </c>
      <c r="AL445">
        <f t="shared" si="173"/>
        <v>0</v>
      </c>
      <c r="AN445">
        <f t="shared" si="174"/>
        <v>0</v>
      </c>
      <c r="AP445">
        <f t="shared" si="175"/>
        <v>0</v>
      </c>
      <c r="AQ445">
        <f t="shared" si="176"/>
        <v>0</v>
      </c>
      <c r="AS445">
        <f t="shared" si="177"/>
        <v>0</v>
      </c>
      <c r="AT445">
        <f t="shared" si="178"/>
        <v>0</v>
      </c>
      <c r="AU445">
        <f t="shared" si="179"/>
        <v>0</v>
      </c>
      <c r="AV445">
        <f t="shared" si="180"/>
        <v>38.666666666666664</v>
      </c>
      <c r="AW445">
        <f t="shared" si="181"/>
        <v>21.333333333333332</v>
      </c>
      <c r="AX445">
        <f t="shared" si="182"/>
        <v>4.666666666666667</v>
      </c>
      <c r="AY445">
        <f t="shared" si="183"/>
        <v>33</v>
      </c>
      <c r="AZ445">
        <f t="shared" si="172"/>
        <v>0</v>
      </c>
      <c r="BA445">
        <f t="shared" si="196"/>
        <v>0</v>
      </c>
      <c r="BB445">
        <f t="shared" si="184"/>
        <v>3.6666666666666665</v>
      </c>
      <c r="BC445">
        <f t="shared" si="185"/>
        <v>0</v>
      </c>
      <c r="BD445">
        <f t="shared" si="186"/>
        <v>0</v>
      </c>
      <c r="BE445">
        <f t="shared" si="187"/>
        <v>0</v>
      </c>
      <c r="BF445">
        <f t="shared" si="188"/>
        <v>0</v>
      </c>
      <c r="BG445">
        <f t="shared" si="189"/>
        <v>0</v>
      </c>
      <c r="BH445">
        <f t="shared" si="190"/>
        <v>0</v>
      </c>
      <c r="BI445">
        <f t="shared" si="191"/>
        <v>2.3333333333333335</v>
      </c>
      <c r="BJ445">
        <f t="shared" si="192"/>
        <v>0</v>
      </c>
      <c r="BK445">
        <f t="shared" si="193"/>
        <v>0</v>
      </c>
      <c r="BL445">
        <f t="shared" si="194"/>
        <v>0</v>
      </c>
      <c r="BM445">
        <f t="shared" si="195"/>
        <v>0</v>
      </c>
    </row>
    <row r="446" spans="1:65" x14ac:dyDescent="0.25">
      <c r="A446">
        <v>45</v>
      </c>
      <c r="B446">
        <v>3</v>
      </c>
      <c r="C446" t="s">
        <v>62</v>
      </c>
      <c r="D446" t="s">
        <v>61</v>
      </c>
      <c r="E446" s="11">
        <v>41120</v>
      </c>
      <c r="F446" s="12" t="s">
        <v>65</v>
      </c>
      <c r="G446" s="17">
        <v>41123</v>
      </c>
      <c r="H446" s="11"/>
      <c r="I446" s="12">
        <v>9</v>
      </c>
      <c r="J446">
        <v>2</v>
      </c>
      <c r="K446">
        <v>4</v>
      </c>
      <c r="S446">
        <v>394</v>
      </c>
      <c r="T446">
        <v>15</v>
      </c>
      <c r="U446">
        <v>103</v>
      </c>
      <c r="V446">
        <v>286</v>
      </c>
      <c r="Y446">
        <v>10</v>
      </c>
      <c r="AF446">
        <v>2</v>
      </c>
      <c r="AL446">
        <f t="shared" si="173"/>
        <v>0</v>
      </c>
      <c r="AN446">
        <f t="shared" si="174"/>
        <v>0</v>
      </c>
      <c r="AP446">
        <f t="shared" si="175"/>
        <v>0</v>
      </c>
      <c r="AQ446">
        <f t="shared" si="176"/>
        <v>0</v>
      </c>
      <c r="AS446">
        <f t="shared" si="177"/>
        <v>0</v>
      </c>
      <c r="AT446">
        <f t="shared" si="178"/>
        <v>0</v>
      </c>
      <c r="AU446">
        <f t="shared" si="179"/>
        <v>0</v>
      </c>
      <c r="AV446">
        <f t="shared" si="180"/>
        <v>131.33333333333334</v>
      </c>
      <c r="AW446">
        <f t="shared" si="181"/>
        <v>5</v>
      </c>
      <c r="AX446">
        <f t="shared" si="182"/>
        <v>34.333333333333336</v>
      </c>
      <c r="AY446">
        <f t="shared" si="183"/>
        <v>95.333333333333329</v>
      </c>
      <c r="AZ446">
        <f t="shared" si="172"/>
        <v>0</v>
      </c>
      <c r="BA446">
        <f t="shared" si="196"/>
        <v>0</v>
      </c>
      <c r="BB446">
        <f t="shared" si="184"/>
        <v>3.3333333333333335</v>
      </c>
      <c r="BC446">
        <f t="shared" si="185"/>
        <v>0</v>
      </c>
      <c r="BD446">
        <f t="shared" si="186"/>
        <v>0</v>
      </c>
      <c r="BE446">
        <f t="shared" si="187"/>
        <v>0</v>
      </c>
      <c r="BF446">
        <f t="shared" si="188"/>
        <v>0</v>
      </c>
      <c r="BG446">
        <f t="shared" si="189"/>
        <v>0</v>
      </c>
      <c r="BH446">
        <f t="shared" si="190"/>
        <v>0</v>
      </c>
      <c r="BI446">
        <f t="shared" si="191"/>
        <v>0.66666666666666663</v>
      </c>
      <c r="BJ446">
        <f t="shared" si="192"/>
        <v>0</v>
      </c>
      <c r="BK446">
        <f t="shared" si="193"/>
        <v>0</v>
      </c>
      <c r="BL446">
        <f t="shared" si="194"/>
        <v>0</v>
      </c>
      <c r="BM446">
        <f t="shared" si="195"/>
        <v>0</v>
      </c>
    </row>
    <row r="447" spans="1:65" x14ac:dyDescent="0.25">
      <c r="A447">
        <v>46</v>
      </c>
      <c r="B447">
        <v>8</v>
      </c>
      <c r="C447" t="s">
        <v>62</v>
      </c>
      <c r="D447" t="s">
        <v>63</v>
      </c>
      <c r="E447" s="11">
        <v>41120</v>
      </c>
      <c r="F447" s="15" t="s">
        <v>65</v>
      </c>
      <c r="G447" s="17">
        <v>41122</v>
      </c>
      <c r="H447" s="15"/>
      <c r="I447" s="12">
        <v>9</v>
      </c>
      <c r="J447">
        <v>0</v>
      </c>
      <c r="K447">
        <v>1</v>
      </c>
      <c r="P447">
        <v>7</v>
      </c>
      <c r="Q447">
        <v>5</v>
      </c>
      <c r="S447">
        <v>328</v>
      </c>
      <c r="T447">
        <v>51</v>
      </c>
      <c r="U447">
        <v>96</v>
      </c>
      <c r="V447">
        <v>1190</v>
      </c>
      <c r="W447">
        <v>7</v>
      </c>
      <c r="Y447">
        <v>2</v>
      </c>
      <c r="AF447">
        <v>2</v>
      </c>
      <c r="AL447">
        <f t="shared" si="173"/>
        <v>0</v>
      </c>
      <c r="AN447">
        <f t="shared" si="174"/>
        <v>0</v>
      </c>
      <c r="AP447">
        <f t="shared" si="175"/>
        <v>0</v>
      </c>
      <c r="AQ447">
        <f t="shared" si="176"/>
        <v>0</v>
      </c>
      <c r="AS447">
        <f t="shared" si="177"/>
        <v>0.58333333333333337</v>
      </c>
      <c r="AT447">
        <f t="shared" si="178"/>
        <v>0.41666666666666669</v>
      </c>
      <c r="AU447">
        <f t="shared" si="179"/>
        <v>0</v>
      </c>
      <c r="AV447">
        <f t="shared" si="180"/>
        <v>27.333333333333332</v>
      </c>
      <c r="AW447">
        <f t="shared" si="181"/>
        <v>4.25</v>
      </c>
      <c r="AX447">
        <f t="shared" si="182"/>
        <v>8</v>
      </c>
      <c r="AY447">
        <f t="shared" si="183"/>
        <v>99.166666666666671</v>
      </c>
      <c r="AZ447">
        <f t="shared" si="172"/>
        <v>0.58333333333333337</v>
      </c>
      <c r="BA447">
        <f t="shared" si="196"/>
        <v>0</v>
      </c>
      <c r="BB447">
        <f t="shared" si="184"/>
        <v>0.16666666666666666</v>
      </c>
      <c r="BC447">
        <f t="shared" si="185"/>
        <v>0</v>
      </c>
      <c r="BD447">
        <f t="shared" si="186"/>
        <v>0</v>
      </c>
      <c r="BE447">
        <f t="shared" si="187"/>
        <v>0</v>
      </c>
      <c r="BF447">
        <f t="shared" si="188"/>
        <v>0</v>
      </c>
      <c r="BG447">
        <f t="shared" si="189"/>
        <v>0</v>
      </c>
      <c r="BH447">
        <f t="shared" si="190"/>
        <v>0</v>
      </c>
      <c r="BI447">
        <f t="shared" si="191"/>
        <v>0.16666666666666666</v>
      </c>
      <c r="BJ447">
        <f t="shared" si="192"/>
        <v>0</v>
      </c>
      <c r="BK447">
        <f t="shared" si="193"/>
        <v>0</v>
      </c>
      <c r="BL447">
        <f t="shared" si="194"/>
        <v>0</v>
      </c>
      <c r="BM447">
        <f t="shared" si="195"/>
        <v>0</v>
      </c>
    </row>
    <row r="448" spans="1:65" x14ac:dyDescent="0.25">
      <c r="A448">
        <v>47</v>
      </c>
      <c r="B448">
        <v>4</v>
      </c>
      <c r="C448" t="s">
        <v>60</v>
      </c>
      <c r="D448" t="s">
        <v>61</v>
      </c>
      <c r="E448" s="11">
        <v>41120</v>
      </c>
      <c r="F448" s="12" t="s">
        <v>65</v>
      </c>
      <c r="G448" s="17">
        <v>41123</v>
      </c>
      <c r="H448" s="11"/>
      <c r="I448" s="12">
        <v>9</v>
      </c>
      <c r="J448">
        <v>2</v>
      </c>
      <c r="K448">
        <v>4</v>
      </c>
      <c r="P448">
        <v>2</v>
      </c>
      <c r="Q448">
        <v>3</v>
      </c>
      <c r="S448">
        <v>43</v>
      </c>
      <c r="T448">
        <v>11</v>
      </c>
      <c r="U448">
        <v>3</v>
      </c>
      <c r="V448">
        <v>74</v>
      </c>
      <c r="Y448">
        <v>6</v>
      </c>
      <c r="AL448">
        <f t="shared" si="173"/>
        <v>0</v>
      </c>
      <c r="AN448">
        <f t="shared" si="174"/>
        <v>0</v>
      </c>
      <c r="AP448">
        <f t="shared" si="175"/>
        <v>0</v>
      </c>
      <c r="AQ448">
        <f t="shared" si="176"/>
        <v>0</v>
      </c>
      <c r="AS448">
        <f t="shared" si="177"/>
        <v>0.66666666666666663</v>
      </c>
      <c r="AT448">
        <f t="shared" si="178"/>
        <v>1</v>
      </c>
      <c r="AU448">
        <f t="shared" si="179"/>
        <v>0</v>
      </c>
      <c r="AV448">
        <f t="shared" si="180"/>
        <v>14.333333333333334</v>
      </c>
      <c r="AW448">
        <f t="shared" si="181"/>
        <v>3.6666666666666665</v>
      </c>
      <c r="AX448">
        <f t="shared" si="182"/>
        <v>1</v>
      </c>
      <c r="AY448">
        <f t="shared" si="183"/>
        <v>24.666666666666668</v>
      </c>
      <c r="AZ448">
        <f t="shared" si="172"/>
        <v>0</v>
      </c>
      <c r="BA448">
        <f t="shared" si="196"/>
        <v>0</v>
      </c>
      <c r="BB448">
        <f t="shared" si="184"/>
        <v>2</v>
      </c>
      <c r="BC448">
        <f t="shared" si="185"/>
        <v>0</v>
      </c>
      <c r="BD448">
        <f t="shared" si="186"/>
        <v>0</v>
      </c>
      <c r="BE448">
        <f t="shared" si="187"/>
        <v>0</v>
      </c>
      <c r="BF448">
        <f t="shared" si="188"/>
        <v>0</v>
      </c>
      <c r="BG448">
        <f t="shared" si="189"/>
        <v>0</v>
      </c>
      <c r="BH448">
        <f t="shared" si="190"/>
        <v>0</v>
      </c>
      <c r="BI448">
        <f t="shared" si="191"/>
        <v>0</v>
      </c>
      <c r="BJ448">
        <f t="shared" si="192"/>
        <v>0</v>
      </c>
      <c r="BK448">
        <f t="shared" si="193"/>
        <v>0</v>
      </c>
      <c r="BL448">
        <f t="shared" si="194"/>
        <v>0</v>
      </c>
      <c r="BM448">
        <f t="shared" si="195"/>
        <v>0</v>
      </c>
    </row>
    <row r="449" spans="1:65" x14ac:dyDescent="0.25">
      <c r="A449">
        <v>48</v>
      </c>
      <c r="B449">
        <v>7</v>
      </c>
      <c r="C449" t="s">
        <v>68</v>
      </c>
      <c r="D449" t="s">
        <v>63</v>
      </c>
      <c r="E449" s="11">
        <v>41120</v>
      </c>
      <c r="F449" s="12" t="s">
        <v>70</v>
      </c>
      <c r="G449" s="17">
        <v>41304</v>
      </c>
      <c r="H449" s="15"/>
      <c r="I449" s="15">
        <v>9</v>
      </c>
      <c r="J449">
        <v>3</v>
      </c>
      <c r="K449">
        <v>8</v>
      </c>
      <c r="P449">
        <v>1</v>
      </c>
      <c r="Q449">
        <v>12</v>
      </c>
      <c r="R449">
        <v>6</v>
      </c>
      <c r="S449">
        <v>27</v>
      </c>
      <c r="U449">
        <v>90</v>
      </c>
      <c r="V449">
        <v>70</v>
      </c>
      <c r="W449">
        <v>1</v>
      </c>
      <c r="Y449">
        <v>2</v>
      </c>
      <c r="AB449">
        <v>3</v>
      </c>
      <c r="AL449">
        <f t="shared" si="173"/>
        <v>0</v>
      </c>
      <c r="AN449">
        <f t="shared" si="174"/>
        <v>0</v>
      </c>
      <c r="AP449">
        <f t="shared" si="175"/>
        <v>0</v>
      </c>
      <c r="AQ449">
        <f t="shared" si="176"/>
        <v>0</v>
      </c>
      <c r="AS449">
        <f t="shared" si="177"/>
        <v>0.66666666666666663</v>
      </c>
      <c r="AT449">
        <f t="shared" si="178"/>
        <v>8</v>
      </c>
      <c r="AU449">
        <f t="shared" si="179"/>
        <v>4</v>
      </c>
      <c r="AV449">
        <f t="shared" si="180"/>
        <v>18</v>
      </c>
      <c r="AW449">
        <f t="shared" si="181"/>
        <v>0</v>
      </c>
      <c r="AX449">
        <f t="shared" si="182"/>
        <v>60</v>
      </c>
      <c r="AY449">
        <f t="shared" si="183"/>
        <v>46.666666666666664</v>
      </c>
      <c r="AZ449">
        <f t="shared" ref="AZ449:AZ499" si="197">(K449*W449)/12</f>
        <v>0.66666666666666663</v>
      </c>
      <c r="BA449">
        <f t="shared" si="196"/>
        <v>0</v>
      </c>
      <c r="BB449">
        <f t="shared" si="184"/>
        <v>1.3333333333333333</v>
      </c>
      <c r="BC449">
        <f t="shared" si="185"/>
        <v>0</v>
      </c>
      <c r="BD449">
        <f t="shared" si="186"/>
        <v>0</v>
      </c>
      <c r="BE449">
        <f t="shared" si="187"/>
        <v>2</v>
      </c>
      <c r="BF449">
        <f t="shared" si="188"/>
        <v>0</v>
      </c>
      <c r="BG449">
        <f t="shared" si="189"/>
        <v>0</v>
      </c>
      <c r="BH449">
        <f t="shared" si="190"/>
        <v>0</v>
      </c>
      <c r="BI449">
        <f t="shared" si="191"/>
        <v>0</v>
      </c>
      <c r="BJ449">
        <f t="shared" si="192"/>
        <v>0</v>
      </c>
      <c r="BK449">
        <f t="shared" si="193"/>
        <v>0</v>
      </c>
      <c r="BL449">
        <f t="shared" si="194"/>
        <v>0</v>
      </c>
      <c r="BM449">
        <f t="shared" si="195"/>
        <v>0</v>
      </c>
    </row>
    <row r="450" spans="1:65" x14ac:dyDescent="0.25">
      <c r="A450">
        <v>49</v>
      </c>
      <c r="B450">
        <v>1</v>
      </c>
      <c r="C450" t="s">
        <v>64</v>
      </c>
      <c r="D450" t="s">
        <v>61</v>
      </c>
      <c r="E450" s="11">
        <v>41120</v>
      </c>
      <c r="F450" s="12" t="s">
        <v>70</v>
      </c>
      <c r="G450" s="17">
        <v>41304</v>
      </c>
      <c r="H450" s="11"/>
      <c r="I450" s="12">
        <v>9</v>
      </c>
      <c r="J450">
        <v>4</v>
      </c>
      <c r="K450">
        <v>16</v>
      </c>
      <c r="M450">
        <v>2</v>
      </c>
      <c r="N450">
        <v>2</v>
      </c>
      <c r="P450">
        <v>118</v>
      </c>
      <c r="Q450">
        <v>74</v>
      </c>
      <c r="R450">
        <v>20</v>
      </c>
      <c r="S450">
        <v>16</v>
      </c>
      <c r="U450">
        <v>11</v>
      </c>
      <c r="V450">
        <v>300</v>
      </c>
      <c r="W450">
        <v>1</v>
      </c>
      <c r="Y450">
        <v>4</v>
      </c>
      <c r="AL450">
        <f t="shared" si="173"/>
        <v>0</v>
      </c>
      <c r="AN450">
        <f t="shared" si="174"/>
        <v>2.6666666666666665</v>
      </c>
      <c r="AP450">
        <f t="shared" si="175"/>
        <v>2.6666666666666665</v>
      </c>
      <c r="AQ450">
        <f t="shared" si="176"/>
        <v>0</v>
      </c>
      <c r="AS450">
        <f t="shared" si="177"/>
        <v>157.33333333333334</v>
      </c>
      <c r="AT450">
        <f t="shared" si="178"/>
        <v>98.666666666666671</v>
      </c>
      <c r="AU450">
        <f t="shared" si="179"/>
        <v>26.666666666666668</v>
      </c>
      <c r="AV450">
        <f t="shared" si="180"/>
        <v>21.333333333333332</v>
      </c>
      <c r="AW450">
        <f t="shared" si="181"/>
        <v>0</v>
      </c>
      <c r="AX450">
        <f t="shared" si="182"/>
        <v>14.666666666666666</v>
      </c>
      <c r="AY450">
        <f t="shared" si="183"/>
        <v>400</v>
      </c>
      <c r="AZ450">
        <f t="shared" si="197"/>
        <v>1.3333333333333333</v>
      </c>
      <c r="BA450">
        <f t="shared" si="196"/>
        <v>0</v>
      </c>
      <c r="BB450">
        <f t="shared" si="184"/>
        <v>5.333333333333333</v>
      </c>
      <c r="BC450">
        <f t="shared" si="185"/>
        <v>0</v>
      </c>
      <c r="BD450">
        <f t="shared" si="186"/>
        <v>0</v>
      </c>
      <c r="BE450">
        <f t="shared" si="187"/>
        <v>0</v>
      </c>
      <c r="BF450">
        <f t="shared" si="188"/>
        <v>0</v>
      </c>
      <c r="BG450">
        <f t="shared" si="189"/>
        <v>0</v>
      </c>
      <c r="BH450">
        <f t="shared" si="190"/>
        <v>0</v>
      </c>
      <c r="BI450">
        <f t="shared" si="191"/>
        <v>0</v>
      </c>
      <c r="BJ450">
        <f t="shared" si="192"/>
        <v>0</v>
      </c>
      <c r="BK450">
        <f t="shared" si="193"/>
        <v>0</v>
      </c>
      <c r="BL450">
        <f t="shared" si="194"/>
        <v>0</v>
      </c>
      <c r="BM450">
        <f t="shared" si="195"/>
        <v>0</v>
      </c>
    </row>
    <row r="451" spans="1:65" x14ac:dyDescent="0.25">
      <c r="A451">
        <v>50</v>
      </c>
      <c r="B451">
        <v>9</v>
      </c>
      <c r="C451" t="s">
        <v>60</v>
      </c>
      <c r="D451" t="s">
        <v>63</v>
      </c>
      <c r="E451" s="11">
        <v>41120</v>
      </c>
      <c r="F451" s="15" t="s">
        <v>65</v>
      </c>
      <c r="G451" s="17">
        <v>41122</v>
      </c>
      <c r="H451" s="15"/>
      <c r="I451" s="15">
        <v>9</v>
      </c>
      <c r="J451" s="16">
        <v>1</v>
      </c>
      <c r="K451" s="16">
        <v>2</v>
      </c>
      <c r="P451">
        <v>8</v>
      </c>
      <c r="Q451">
        <v>10</v>
      </c>
      <c r="S451">
        <v>54</v>
      </c>
      <c r="T451">
        <v>75</v>
      </c>
      <c r="U451">
        <v>4</v>
      </c>
      <c r="V451">
        <v>13</v>
      </c>
      <c r="W451">
        <v>1</v>
      </c>
      <c r="Y451">
        <v>6</v>
      </c>
      <c r="AL451">
        <f t="shared" si="173"/>
        <v>0</v>
      </c>
      <c r="AN451">
        <f t="shared" si="174"/>
        <v>0</v>
      </c>
      <c r="AP451">
        <f t="shared" si="175"/>
        <v>0</v>
      </c>
      <c r="AQ451">
        <f t="shared" si="176"/>
        <v>0</v>
      </c>
      <c r="AS451">
        <f t="shared" si="177"/>
        <v>1.3333333333333333</v>
      </c>
      <c r="AT451">
        <f t="shared" si="178"/>
        <v>1.6666666666666667</v>
      </c>
      <c r="AU451">
        <f t="shared" si="179"/>
        <v>0</v>
      </c>
      <c r="AV451">
        <f t="shared" si="180"/>
        <v>9</v>
      </c>
      <c r="AW451">
        <f t="shared" si="181"/>
        <v>12.5</v>
      </c>
      <c r="AX451">
        <f t="shared" si="182"/>
        <v>0.66666666666666663</v>
      </c>
      <c r="AY451">
        <f t="shared" si="183"/>
        <v>2.1666666666666665</v>
      </c>
      <c r="AZ451">
        <f t="shared" si="197"/>
        <v>0.16666666666666666</v>
      </c>
      <c r="BA451">
        <f t="shared" si="196"/>
        <v>0</v>
      </c>
      <c r="BB451">
        <f t="shared" si="184"/>
        <v>1</v>
      </c>
      <c r="BC451">
        <f t="shared" si="185"/>
        <v>0</v>
      </c>
      <c r="BD451">
        <f t="shared" si="186"/>
        <v>0</v>
      </c>
      <c r="BE451">
        <f t="shared" si="187"/>
        <v>0</v>
      </c>
      <c r="BF451">
        <f t="shared" si="188"/>
        <v>0</v>
      </c>
      <c r="BG451">
        <f t="shared" si="189"/>
        <v>0</v>
      </c>
      <c r="BH451">
        <f t="shared" si="190"/>
        <v>0</v>
      </c>
      <c r="BI451">
        <f t="shared" si="191"/>
        <v>0</v>
      </c>
      <c r="BJ451">
        <f t="shared" si="192"/>
        <v>0</v>
      </c>
      <c r="BK451">
        <f t="shared" si="193"/>
        <v>0</v>
      </c>
      <c r="BL451">
        <f t="shared" si="194"/>
        <v>0</v>
      </c>
      <c r="BM451">
        <f t="shared" si="195"/>
        <v>0</v>
      </c>
    </row>
    <row r="452" spans="1:65" x14ac:dyDescent="0.25">
      <c r="A452">
        <v>1</v>
      </c>
      <c r="B452">
        <v>4</v>
      </c>
      <c r="C452" t="s">
        <v>60</v>
      </c>
      <c r="D452" t="s">
        <v>61</v>
      </c>
      <c r="E452" s="11">
        <v>41127</v>
      </c>
      <c r="F452" s="12" t="s">
        <v>70</v>
      </c>
      <c r="G452" s="22">
        <v>41305</v>
      </c>
      <c r="H452" s="11"/>
      <c r="I452" s="12">
        <v>10</v>
      </c>
      <c r="J452" s="16">
        <v>3</v>
      </c>
      <c r="K452" s="16">
        <v>8</v>
      </c>
      <c r="P452">
        <v>1</v>
      </c>
      <c r="Q452">
        <v>4</v>
      </c>
      <c r="S452">
        <v>13</v>
      </c>
      <c r="T452">
        <v>1</v>
      </c>
      <c r="U452">
        <v>19</v>
      </c>
      <c r="V452">
        <v>60</v>
      </c>
      <c r="Y452">
        <v>7</v>
      </c>
      <c r="AL452">
        <f t="shared" si="173"/>
        <v>0</v>
      </c>
      <c r="AN452">
        <f t="shared" si="174"/>
        <v>0</v>
      </c>
      <c r="AP452">
        <f t="shared" si="175"/>
        <v>0</v>
      </c>
      <c r="AQ452">
        <f t="shared" si="176"/>
        <v>0</v>
      </c>
      <c r="AS452">
        <f t="shared" si="177"/>
        <v>0.66666666666666663</v>
      </c>
      <c r="AT452">
        <f t="shared" si="178"/>
        <v>2.6666666666666665</v>
      </c>
      <c r="AU452">
        <f t="shared" si="179"/>
        <v>0</v>
      </c>
      <c r="AV452">
        <f t="shared" si="180"/>
        <v>8.6666666666666661</v>
      </c>
      <c r="AW452">
        <f t="shared" si="181"/>
        <v>0.66666666666666663</v>
      </c>
      <c r="AX452">
        <f t="shared" si="182"/>
        <v>12.666666666666666</v>
      </c>
      <c r="AY452">
        <f t="shared" si="183"/>
        <v>40</v>
      </c>
      <c r="AZ452">
        <f t="shared" si="197"/>
        <v>0</v>
      </c>
      <c r="BA452">
        <f t="shared" si="196"/>
        <v>0</v>
      </c>
      <c r="BB452">
        <f t="shared" si="184"/>
        <v>4.666666666666667</v>
      </c>
      <c r="BC452">
        <f t="shared" si="185"/>
        <v>0</v>
      </c>
      <c r="BD452">
        <f t="shared" si="186"/>
        <v>0</v>
      </c>
      <c r="BE452">
        <f t="shared" si="187"/>
        <v>0</v>
      </c>
      <c r="BF452">
        <f t="shared" si="188"/>
        <v>0</v>
      </c>
      <c r="BG452">
        <f t="shared" si="189"/>
        <v>0</v>
      </c>
      <c r="BH452">
        <f t="shared" si="190"/>
        <v>0</v>
      </c>
      <c r="BI452">
        <f t="shared" si="191"/>
        <v>0</v>
      </c>
      <c r="BJ452">
        <f t="shared" si="192"/>
        <v>0</v>
      </c>
      <c r="BK452">
        <f t="shared" si="193"/>
        <v>0</v>
      </c>
      <c r="BL452">
        <f t="shared" si="194"/>
        <v>0</v>
      </c>
      <c r="BM452">
        <f t="shared" si="195"/>
        <v>0</v>
      </c>
    </row>
    <row r="453" spans="1:65" x14ac:dyDescent="0.25">
      <c r="A453">
        <v>2</v>
      </c>
      <c r="B453">
        <v>8</v>
      </c>
      <c r="C453" t="s">
        <v>62</v>
      </c>
      <c r="D453" t="s">
        <v>63</v>
      </c>
      <c r="E453" s="11">
        <v>41127</v>
      </c>
      <c r="F453" s="12" t="s">
        <v>70</v>
      </c>
      <c r="G453" s="22">
        <v>41305</v>
      </c>
      <c r="H453" s="15"/>
      <c r="I453" s="15">
        <v>10</v>
      </c>
      <c r="J453" s="16">
        <v>3</v>
      </c>
      <c r="K453" s="16">
        <v>8</v>
      </c>
      <c r="Q453">
        <v>2</v>
      </c>
      <c r="S453">
        <v>18</v>
      </c>
      <c r="T453">
        <v>3</v>
      </c>
      <c r="U453">
        <v>57</v>
      </c>
      <c r="V453">
        <v>172</v>
      </c>
      <c r="AL453">
        <f t="shared" si="173"/>
        <v>0</v>
      </c>
      <c r="AN453">
        <f t="shared" si="174"/>
        <v>0</v>
      </c>
      <c r="AP453">
        <f t="shared" si="175"/>
        <v>0</v>
      </c>
      <c r="AQ453">
        <f t="shared" si="176"/>
        <v>0</v>
      </c>
      <c r="AS453">
        <f t="shared" si="177"/>
        <v>0</v>
      </c>
      <c r="AT453">
        <f t="shared" si="178"/>
        <v>1.3333333333333333</v>
      </c>
      <c r="AU453">
        <f t="shared" si="179"/>
        <v>0</v>
      </c>
      <c r="AV453">
        <f t="shared" si="180"/>
        <v>12</v>
      </c>
      <c r="AW453">
        <f t="shared" si="181"/>
        <v>2</v>
      </c>
      <c r="AX453">
        <f t="shared" si="182"/>
        <v>38</v>
      </c>
      <c r="AY453">
        <f t="shared" si="183"/>
        <v>114.66666666666667</v>
      </c>
      <c r="AZ453">
        <f t="shared" si="197"/>
        <v>0</v>
      </c>
      <c r="BA453">
        <f t="shared" si="196"/>
        <v>0</v>
      </c>
      <c r="BB453">
        <f t="shared" si="184"/>
        <v>0</v>
      </c>
      <c r="BC453">
        <f t="shared" si="185"/>
        <v>0</v>
      </c>
      <c r="BD453">
        <f t="shared" si="186"/>
        <v>0</v>
      </c>
      <c r="BE453">
        <f t="shared" si="187"/>
        <v>0</v>
      </c>
      <c r="BF453">
        <f t="shared" si="188"/>
        <v>0</v>
      </c>
      <c r="BG453">
        <f t="shared" si="189"/>
        <v>0</v>
      </c>
      <c r="BH453">
        <f t="shared" si="190"/>
        <v>0</v>
      </c>
      <c r="BI453">
        <f t="shared" si="191"/>
        <v>0</v>
      </c>
      <c r="BJ453">
        <f t="shared" si="192"/>
        <v>0</v>
      </c>
      <c r="BK453">
        <f t="shared" si="193"/>
        <v>0</v>
      </c>
      <c r="BL453">
        <f t="shared" si="194"/>
        <v>0</v>
      </c>
      <c r="BM453">
        <f t="shared" si="195"/>
        <v>0</v>
      </c>
    </row>
    <row r="454" spans="1:65" x14ac:dyDescent="0.25">
      <c r="A454">
        <v>3</v>
      </c>
      <c r="B454">
        <v>3</v>
      </c>
      <c r="C454" t="s">
        <v>62</v>
      </c>
      <c r="D454" t="s">
        <v>61</v>
      </c>
      <c r="E454" s="11">
        <v>41127</v>
      </c>
      <c r="F454" s="12" t="s">
        <v>70</v>
      </c>
      <c r="G454" s="22">
        <v>41309</v>
      </c>
      <c r="H454" s="11"/>
      <c r="I454" s="12">
        <v>10</v>
      </c>
      <c r="J454" s="16">
        <v>2</v>
      </c>
      <c r="K454" s="16">
        <v>4</v>
      </c>
      <c r="Q454">
        <v>1</v>
      </c>
      <c r="S454">
        <v>5</v>
      </c>
      <c r="T454">
        <v>1</v>
      </c>
      <c r="U454">
        <v>136</v>
      </c>
      <c r="V454">
        <v>387</v>
      </c>
      <c r="Y454">
        <v>63</v>
      </c>
      <c r="AL454">
        <f t="shared" si="173"/>
        <v>0</v>
      </c>
      <c r="AN454">
        <f t="shared" si="174"/>
        <v>0</v>
      </c>
      <c r="AP454">
        <f t="shared" si="175"/>
        <v>0</v>
      </c>
      <c r="AQ454">
        <f t="shared" si="176"/>
        <v>0</v>
      </c>
      <c r="AS454">
        <f t="shared" si="177"/>
        <v>0</v>
      </c>
      <c r="AT454">
        <f t="shared" si="178"/>
        <v>0.33333333333333331</v>
      </c>
      <c r="AU454">
        <f t="shared" si="179"/>
        <v>0</v>
      </c>
      <c r="AV454">
        <f t="shared" si="180"/>
        <v>1.6666666666666667</v>
      </c>
      <c r="AW454">
        <f t="shared" si="181"/>
        <v>0.33333333333333331</v>
      </c>
      <c r="AX454">
        <f t="shared" si="182"/>
        <v>45.333333333333336</v>
      </c>
      <c r="AY454">
        <f t="shared" si="183"/>
        <v>129</v>
      </c>
      <c r="AZ454">
        <f t="shared" si="197"/>
        <v>0</v>
      </c>
      <c r="BA454">
        <f t="shared" si="196"/>
        <v>0</v>
      </c>
      <c r="BB454">
        <f t="shared" si="184"/>
        <v>21</v>
      </c>
      <c r="BC454">
        <f t="shared" si="185"/>
        <v>0</v>
      </c>
      <c r="BD454">
        <f t="shared" si="186"/>
        <v>0</v>
      </c>
      <c r="BE454">
        <f t="shared" si="187"/>
        <v>0</v>
      </c>
      <c r="BF454">
        <f t="shared" si="188"/>
        <v>0</v>
      </c>
      <c r="BG454">
        <f t="shared" si="189"/>
        <v>0</v>
      </c>
      <c r="BH454">
        <f t="shared" si="190"/>
        <v>0</v>
      </c>
      <c r="BI454">
        <f t="shared" si="191"/>
        <v>0</v>
      </c>
      <c r="BJ454">
        <f t="shared" si="192"/>
        <v>0</v>
      </c>
      <c r="BK454">
        <f t="shared" si="193"/>
        <v>0</v>
      </c>
      <c r="BL454">
        <f t="shared" si="194"/>
        <v>0</v>
      </c>
      <c r="BM454">
        <f t="shared" si="195"/>
        <v>0</v>
      </c>
    </row>
    <row r="455" spans="1:65" x14ac:dyDescent="0.25">
      <c r="A455">
        <v>4</v>
      </c>
      <c r="B455">
        <v>6</v>
      </c>
      <c r="C455" t="s">
        <v>64</v>
      </c>
      <c r="D455" t="s">
        <v>63</v>
      </c>
      <c r="E455" s="11">
        <v>41127</v>
      </c>
      <c r="F455" s="15" t="s">
        <v>65</v>
      </c>
      <c r="G455" s="17">
        <v>41129</v>
      </c>
      <c r="H455" s="15"/>
      <c r="I455" s="15">
        <v>10</v>
      </c>
      <c r="J455" s="16">
        <v>1</v>
      </c>
      <c r="K455" s="16">
        <v>2</v>
      </c>
      <c r="M455">
        <v>13</v>
      </c>
      <c r="P455">
        <v>208</v>
      </c>
      <c r="R455">
        <v>8</v>
      </c>
      <c r="S455">
        <v>13</v>
      </c>
      <c r="T455">
        <v>20</v>
      </c>
      <c r="U455">
        <v>11</v>
      </c>
      <c r="V455">
        <v>36</v>
      </c>
      <c r="W455">
        <v>55</v>
      </c>
      <c r="Y455">
        <v>9</v>
      </c>
      <c r="AF455">
        <v>17</v>
      </c>
      <c r="AL455">
        <f t="shared" si="173"/>
        <v>0</v>
      </c>
      <c r="AN455">
        <f t="shared" si="174"/>
        <v>2.1666666666666665</v>
      </c>
      <c r="AP455">
        <f t="shared" si="175"/>
        <v>0</v>
      </c>
      <c r="AQ455">
        <f t="shared" si="176"/>
        <v>0</v>
      </c>
      <c r="AS455">
        <f t="shared" si="177"/>
        <v>34.666666666666664</v>
      </c>
      <c r="AT455">
        <f t="shared" si="178"/>
        <v>0</v>
      </c>
      <c r="AU455">
        <f t="shared" si="179"/>
        <v>1.3333333333333333</v>
      </c>
      <c r="AV455">
        <f t="shared" si="180"/>
        <v>2.1666666666666665</v>
      </c>
      <c r="AW455">
        <f t="shared" si="181"/>
        <v>3.3333333333333335</v>
      </c>
      <c r="AX455">
        <f t="shared" si="182"/>
        <v>1.8333333333333333</v>
      </c>
      <c r="AY455">
        <f t="shared" si="183"/>
        <v>6</v>
      </c>
      <c r="AZ455">
        <f t="shared" si="197"/>
        <v>9.1666666666666661</v>
      </c>
      <c r="BA455">
        <f t="shared" si="196"/>
        <v>0</v>
      </c>
      <c r="BB455">
        <f t="shared" si="184"/>
        <v>1.5</v>
      </c>
      <c r="BC455">
        <f t="shared" si="185"/>
        <v>0</v>
      </c>
      <c r="BD455">
        <f t="shared" si="186"/>
        <v>0</v>
      </c>
      <c r="BE455">
        <f t="shared" si="187"/>
        <v>0</v>
      </c>
      <c r="BF455">
        <f t="shared" si="188"/>
        <v>0</v>
      </c>
      <c r="BG455">
        <f t="shared" si="189"/>
        <v>0</v>
      </c>
      <c r="BH455">
        <f t="shared" si="190"/>
        <v>0</v>
      </c>
      <c r="BI455">
        <f t="shared" si="191"/>
        <v>2.8333333333333335</v>
      </c>
      <c r="BJ455">
        <f t="shared" si="192"/>
        <v>0</v>
      </c>
      <c r="BK455">
        <f t="shared" si="193"/>
        <v>0</v>
      </c>
      <c r="BL455">
        <f t="shared" si="194"/>
        <v>0</v>
      </c>
      <c r="BM455">
        <f t="shared" si="195"/>
        <v>0</v>
      </c>
    </row>
    <row r="456" spans="1:65" x14ac:dyDescent="0.25">
      <c r="A456">
        <v>5</v>
      </c>
      <c r="B456">
        <v>3</v>
      </c>
      <c r="C456" t="s">
        <v>62</v>
      </c>
      <c r="D456" t="s">
        <v>61</v>
      </c>
      <c r="E456" s="11">
        <v>41127</v>
      </c>
      <c r="F456" s="12" t="s">
        <v>65</v>
      </c>
      <c r="G456" s="17">
        <v>41128</v>
      </c>
      <c r="H456" s="11"/>
      <c r="I456" s="12">
        <v>10</v>
      </c>
      <c r="J456" s="16">
        <v>2</v>
      </c>
      <c r="K456" s="16">
        <v>4</v>
      </c>
      <c r="R456">
        <v>8</v>
      </c>
      <c r="S456">
        <v>37</v>
      </c>
      <c r="T456">
        <v>6</v>
      </c>
      <c r="U456">
        <v>10</v>
      </c>
      <c r="V456">
        <v>49</v>
      </c>
      <c r="Y456">
        <v>194</v>
      </c>
      <c r="AL456">
        <f t="shared" si="173"/>
        <v>0</v>
      </c>
      <c r="AN456">
        <f t="shared" si="174"/>
        <v>0</v>
      </c>
      <c r="AP456">
        <f t="shared" si="175"/>
        <v>0</v>
      </c>
      <c r="AQ456">
        <f t="shared" si="176"/>
        <v>0</v>
      </c>
      <c r="AS456">
        <f t="shared" si="177"/>
        <v>0</v>
      </c>
      <c r="AT456">
        <f t="shared" si="178"/>
        <v>0</v>
      </c>
      <c r="AU456">
        <f t="shared" si="179"/>
        <v>2.6666666666666665</v>
      </c>
      <c r="AV456">
        <f t="shared" si="180"/>
        <v>12.333333333333334</v>
      </c>
      <c r="AW456">
        <f t="shared" si="181"/>
        <v>2</v>
      </c>
      <c r="AX456">
        <f t="shared" si="182"/>
        <v>3.3333333333333335</v>
      </c>
      <c r="AY456">
        <f t="shared" si="183"/>
        <v>16.333333333333332</v>
      </c>
      <c r="AZ456">
        <f t="shared" si="197"/>
        <v>0</v>
      </c>
      <c r="BA456">
        <f t="shared" si="196"/>
        <v>0</v>
      </c>
      <c r="BB456">
        <f t="shared" si="184"/>
        <v>64.666666666666671</v>
      </c>
      <c r="BC456">
        <f t="shared" si="185"/>
        <v>0</v>
      </c>
      <c r="BD456">
        <f t="shared" si="186"/>
        <v>0</v>
      </c>
      <c r="BE456">
        <f t="shared" si="187"/>
        <v>0</v>
      </c>
      <c r="BF456">
        <f t="shared" si="188"/>
        <v>0</v>
      </c>
      <c r="BG456">
        <f t="shared" si="189"/>
        <v>0</v>
      </c>
      <c r="BH456">
        <f t="shared" si="190"/>
        <v>0</v>
      </c>
      <c r="BI456">
        <f t="shared" si="191"/>
        <v>0</v>
      </c>
      <c r="BJ456">
        <f t="shared" si="192"/>
        <v>0</v>
      </c>
      <c r="BK456">
        <f t="shared" si="193"/>
        <v>0</v>
      </c>
      <c r="BL456">
        <f t="shared" si="194"/>
        <v>0</v>
      </c>
      <c r="BM456">
        <f t="shared" si="195"/>
        <v>0</v>
      </c>
    </row>
    <row r="457" spans="1:65" x14ac:dyDescent="0.25">
      <c r="A457">
        <v>6</v>
      </c>
      <c r="B457">
        <v>1</v>
      </c>
      <c r="C457" t="s">
        <v>64</v>
      </c>
      <c r="D457" t="s">
        <v>61</v>
      </c>
      <c r="E457" s="11">
        <v>41127</v>
      </c>
      <c r="F457" s="15" t="s">
        <v>65</v>
      </c>
      <c r="G457" s="17">
        <v>41128</v>
      </c>
      <c r="H457" s="15"/>
      <c r="I457" s="15">
        <v>10</v>
      </c>
      <c r="J457" s="16">
        <v>1</v>
      </c>
      <c r="K457" s="16">
        <v>2</v>
      </c>
      <c r="Q457">
        <v>3</v>
      </c>
      <c r="R457">
        <v>2</v>
      </c>
      <c r="T457">
        <v>4</v>
      </c>
      <c r="V457">
        <v>6</v>
      </c>
      <c r="Y457">
        <v>2</v>
      </c>
      <c r="AF457">
        <v>3</v>
      </c>
      <c r="AL457">
        <f t="shared" si="173"/>
        <v>0</v>
      </c>
      <c r="AN457">
        <f t="shared" si="174"/>
        <v>0</v>
      </c>
      <c r="AP457">
        <f t="shared" si="175"/>
        <v>0</v>
      </c>
      <c r="AQ457">
        <f t="shared" si="176"/>
        <v>0</v>
      </c>
      <c r="AS457">
        <f t="shared" si="177"/>
        <v>0</v>
      </c>
      <c r="AT457">
        <f t="shared" si="178"/>
        <v>0.5</v>
      </c>
      <c r="AU457">
        <f t="shared" si="179"/>
        <v>0.33333333333333331</v>
      </c>
      <c r="AV457">
        <f t="shared" si="180"/>
        <v>0</v>
      </c>
      <c r="AW457">
        <f t="shared" si="181"/>
        <v>0.66666666666666663</v>
      </c>
      <c r="AX457">
        <f t="shared" si="182"/>
        <v>0</v>
      </c>
      <c r="AY457">
        <f t="shared" si="183"/>
        <v>1</v>
      </c>
      <c r="AZ457">
        <f t="shared" si="197"/>
        <v>0</v>
      </c>
      <c r="BA457">
        <f t="shared" si="196"/>
        <v>0</v>
      </c>
      <c r="BB457">
        <f t="shared" si="184"/>
        <v>0.33333333333333331</v>
      </c>
      <c r="BC457">
        <f t="shared" si="185"/>
        <v>0</v>
      </c>
      <c r="BD457">
        <f t="shared" si="186"/>
        <v>0</v>
      </c>
      <c r="BE457">
        <f t="shared" si="187"/>
        <v>0</v>
      </c>
      <c r="BF457">
        <f t="shared" si="188"/>
        <v>0</v>
      </c>
      <c r="BG457">
        <f t="shared" si="189"/>
        <v>0</v>
      </c>
      <c r="BH457">
        <f t="shared" si="190"/>
        <v>0</v>
      </c>
      <c r="BI457">
        <f t="shared" si="191"/>
        <v>0.5</v>
      </c>
      <c r="BJ457">
        <f t="shared" si="192"/>
        <v>0</v>
      </c>
      <c r="BK457">
        <f t="shared" si="193"/>
        <v>0</v>
      </c>
      <c r="BL457">
        <f t="shared" si="194"/>
        <v>0</v>
      </c>
      <c r="BM457">
        <f t="shared" si="195"/>
        <v>0</v>
      </c>
    </row>
    <row r="458" spans="1:65" x14ac:dyDescent="0.25">
      <c r="A458">
        <v>7</v>
      </c>
      <c r="B458">
        <v>4</v>
      </c>
      <c r="C458" t="s">
        <v>60</v>
      </c>
      <c r="D458" t="s">
        <v>61</v>
      </c>
      <c r="E458" s="11">
        <v>41127</v>
      </c>
      <c r="F458" s="12" t="s">
        <v>65</v>
      </c>
      <c r="G458" s="17">
        <v>41129</v>
      </c>
      <c r="H458" s="11"/>
      <c r="I458" s="12">
        <v>10</v>
      </c>
      <c r="J458">
        <v>2</v>
      </c>
      <c r="K458">
        <v>4</v>
      </c>
      <c r="S458">
        <v>19</v>
      </c>
      <c r="T458">
        <v>9</v>
      </c>
      <c r="V458">
        <v>30</v>
      </c>
      <c r="Y458">
        <v>330</v>
      </c>
      <c r="AL458">
        <f t="shared" si="173"/>
        <v>0</v>
      </c>
      <c r="AN458">
        <f t="shared" si="174"/>
        <v>0</v>
      </c>
      <c r="AP458">
        <f t="shared" si="175"/>
        <v>0</v>
      </c>
      <c r="AQ458">
        <f t="shared" si="176"/>
        <v>0</v>
      </c>
      <c r="AS458">
        <f t="shared" si="177"/>
        <v>0</v>
      </c>
      <c r="AT458">
        <f t="shared" si="178"/>
        <v>0</v>
      </c>
      <c r="AU458">
        <f t="shared" si="179"/>
        <v>0</v>
      </c>
      <c r="AV458">
        <f t="shared" si="180"/>
        <v>6.333333333333333</v>
      </c>
      <c r="AW458">
        <f t="shared" si="181"/>
        <v>3</v>
      </c>
      <c r="AX458">
        <f t="shared" si="182"/>
        <v>0</v>
      </c>
      <c r="AY458">
        <f t="shared" si="183"/>
        <v>10</v>
      </c>
      <c r="AZ458">
        <f t="shared" si="197"/>
        <v>0</v>
      </c>
      <c r="BA458">
        <f t="shared" si="196"/>
        <v>0</v>
      </c>
      <c r="BB458">
        <f t="shared" si="184"/>
        <v>110</v>
      </c>
      <c r="BC458">
        <f t="shared" si="185"/>
        <v>0</v>
      </c>
      <c r="BD458">
        <f t="shared" si="186"/>
        <v>0</v>
      </c>
      <c r="BE458">
        <f t="shared" si="187"/>
        <v>0</v>
      </c>
      <c r="BF458">
        <f t="shared" si="188"/>
        <v>0</v>
      </c>
      <c r="BG458">
        <f t="shared" si="189"/>
        <v>0</v>
      </c>
      <c r="BH458">
        <f t="shared" si="190"/>
        <v>0</v>
      </c>
      <c r="BI458">
        <f t="shared" si="191"/>
        <v>0</v>
      </c>
      <c r="BJ458">
        <f t="shared" si="192"/>
        <v>0</v>
      </c>
      <c r="BK458">
        <f t="shared" si="193"/>
        <v>0</v>
      </c>
      <c r="BL458">
        <f t="shared" si="194"/>
        <v>0</v>
      </c>
      <c r="BM458">
        <f t="shared" si="195"/>
        <v>0</v>
      </c>
    </row>
    <row r="459" spans="1:65" x14ac:dyDescent="0.25">
      <c r="A459">
        <v>8</v>
      </c>
      <c r="B459">
        <v>10</v>
      </c>
      <c r="C459" t="s">
        <v>67</v>
      </c>
      <c r="D459" t="s">
        <v>63</v>
      </c>
      <c r="E459" s="11">
        <v>41127</v>
      </c>
      <c r="F459" s="16" t="s">
        <v>70</v>
      </c>
      <c r="G459" s="22">
        <v>41309</v>
      </c>
      <c r="H459" s="15"/>
      <c r="I459" s="15">
        <v>10</v>
      </c>
      <c r="J459" s="16">
        <v>3</v>
      </c>
      <c r="K459" s="16">
        <v>8</v>
      </c>
      <c r="S459">
        <v>20</v>
      </c>
      <c r="U459">
        <v>52</v>
      </c>
      <c r="V459">
        <v>198</v>
      </c>
      <c r="Y459">
        <v>9</v>
      </c>
      <c r="AL459">
        <f t="shared" si="173"/>
        <v>0</v>
      </c>
      <c r="AN459">
        <f t="shared" si="174"/>
        <v>0</v>
      </c>
      <c r="AP459">
        <f t="shared" si="175"/>
        <v>0</v>
      </c>
      <c r="AQ459">
        <f t="shared" si="176"/>
        <v>0</v>
      </c>
      <c r="AS459">
        <f t="shared" si="177"/>
        <v>0</v>
      </c>
      <c r="AT459">
        <f t="shared" si="178"/>
        <v>0</v>
      </c>
      <c r="AU459">
        <f t="shared" si="179"/>
        <v>0</v>
      </c>
      <c r="AV459">
        <f t="shared" si="180"/>
        <v>13.333333333333334</v>
      </c>
      <c r="AW459">
        <f t="shared" si="181"/>
        <v>0</v>
      </c>
      <c r="AX459">
        <f t="shared" si="182"/>
        <v>34.666666666666664</v>
      </c>
      <c r="AY459">
        <f t="shared" si="183"/>
        <v>132</v>
      </c>
      <c r="AZ459">
        <f t="shared" si="197"/>
        <v>0</v>
      </c>
      <c r="BA459">
        <f t="shared" si="196"/>
        <v>0</v>
      </c>
      <c r="BB459">
        <f t="shared" si="184"/>
        <v>6</v>
      </c>
      <c r="BC459">
        <f t="shared" si="185"/>
        <v>0</v>
      </c>
      <c r="BD459">
        <f t="shared" si="186"/>
        <v>0</v>
      </c>
      <c r="BE459">
        <f t="shared" si="187"/>
        <v>0</v>
      </c>
      <c r="BF459">
        <f t="shared" si="188"/>
        <v>0</v>
      </c>
      <c r="BG459">
        <f t="shared" si="189"/>
        <v>0</v>
      </c>
      <c r="BH459">
        <f t="shared" si="190"/>
        <v>0</v>
      </c>
      <c r="BI459">
        <f t="shared" si="191"/>
        <v>0</v>
      </c>
      <c r="BJ459">
        <f t="shared" si="192"/>
        <v>0</v>
      </c>
      <c r="BK459">
        <f t="shared" si="193"/>
        <v>0</v>
      </c>
      <c r="BL459">
        <f t="shared" si="194"/>
        <v>0</v>
      </c>
      <c r="BM459">
        <f t="shared" si="195"/>
        <v>0</v>
      </c>
    </row>
    <row r="460" spans="1:65" x14ac:dyDescent="0.25">
      <c r="A460">
        <v>9</v>
      </c>
      <c r="B460">
        <v>5</v>
      </c>
      <c r="C460" t="s">
        <v>67</v>
      </c>
      <c r="D460" t="s">
        <v>61</v>
      </c>
      <c r="E460" s="11">
        <v>41127</v>
      </c>
      <c r="F460" s="12" t="s">
        <v>70</v>
      </c>
      <c r="G460" s="22">
        <v>41309</v>
      </c>
      <c r="H460" s="11"/>
      <c r="I460" s="12">
        <v>10</v>
      </c>
      <c r="J460" s="16">
        <v>3</v>
      </c>
      <c r="K460" s="16">
        <v>8</v>
      </c>
      <c r="S460">
        <v>3</v>
      </c>
      <c r="U460">
        <v>8</v>
      </c>
      <c r="V460">
        <v>121</v>
      </c>
      <c r="Y460">
        <v>1</v>
      </c>
      <c r="AL460">
        <f t="shared" si="173"/>
        <v>0</v>
      </c>
      <c r="AN460">
        <f t="shared" si="174"/>
        <v>0</v>
      </c>
      <c r="AP460">
        <f t="shared" si="175"/>
        <v>0</v>
      </c>
      <c r="AQ460">
        <f t="shared" si="176"/>
        <v>0</v>
      </c>
      <c r="AS460">
        <f t="shared" si="177"/>
        <v>0</v>
      </c>
      <c r="AT460">
        <f t="shared" si="178"/>
        <v>0</v>
      </c>
      <c r="AU460">
        <f t="shared" si="179"/>
        <v>0</v>
      </c>
      <c r="AV460">
        <f t="shared" si="180"/>
        <v>2</v>
      </c>
      <c r="AW460">
        <f t="shared" si="181"/>
        <v>0</v>
      </c>
      <c r="AX460">
        <f t="shared" si="182"/>
        <v>5.333333333333333</v>
      </c>
      <c r="AY460">
        <f t="shared" si="183"/>
        <v>80.666666666666671</v>
      </c>
      <c r="AZ460">
        <f t="shared" si="197"/>
        <v>0</v>
      </c>
      <c r="BA460">
        <f t="shared" si="196"/>
        <v>0</v>
      </c>
      <c r="BB460">
        <f t="shared" si="184"/>
        <v>0.66666666666666663</v>
      </c>
      <c r="BC460">
        <f t="shared" si="185"/>
        <v>0</v>
      </c>
      <c r="BD460">
        <f t="shared" si="186"/>
        <v>0</v>
      </c>
      <c r="BE460">
        <f t="shared" si="187"/>
        <v>0</v>
      </c>
      <c r="BF460">
        <f t="shared" si="188"/>
        <v>0</v>
      </c>
      <c r="BG460">
        <f t="shared" si="189"/>
        <v>0</v>
      </c>
      <c r="BH460">
        <f t="shared" si="190"/>
        <v>0</v>
      </c>
      <c r="BI460">
        <f t="shared" si="191"/>
        <v>0</v>
      </c>
      <c r="BJ460">
        <f t="shared" si="192"/>
        <v>0</v>
      </c>
      <c r="BK460">
        <f t="shared" si="193"/>
        <v>0</v>
      </c>
      <c r="BL460">
        <f t="shared" si="194"/>
        <v>0</v>
      </c>
      <c r="BM460">
        <f t="shared" si="195"/>
        <v>0</v>
      </c>
    </row>
    <row r="461" spans="1:65" x14ac:dyDescent="0.25">
      <c r="A461">
        <v>10</v>
      </c>
      <c r="B461">
        <v>2</v>
      </c>
      <c r="C461" t="s">
        <v>68</v>
      </c>
      <c r="D461" t="s">
        <v>61</v>
      </c>
      <c r="E461" s="11">
        <v>41127</v>
      </c>
      <c r="F461" s="15" t="s">
        <v>65</v>
      </c>
      <c r="G461" s="17">
        <v>41128</v>
      </c>
      <c r="H461" s="15"/>
      <c r="I461" s="15">
        <v>10</v>
      </c>
      <c r="J461" s="16">
        <v>2</v>
      </c>
      <c r="K461" s="16">
        <v>4</v>
      </c>
      <c r="M461">
        <v>3</v>
      </c>
      <c r="Q461">
        <v>6</v>
      </c>
      <c r="S461">
        <v>170</v>
      </c>
      <c r="T461">
        <v>11</v>
      </c>
      <c r="U461">
        <v>7</v>
      </c>
      <c r="V461">
        <v>101</v>
      </c>
      <c r="W461">
        <v>11</v>
      </c>
      <c r="AL461">
        <f t="shared" si="173"/>
        <v>0</v>
      </c>
      <c r="AN461">
        <f t="shared" si="174"/>
        <v>1</v>
      </c>
      <c r="AP461">
        <f t="shared" si="175"/>
        <v>0</v>
      </c>
      <c r="AQ461">
        <f t="shared" si="176"/>
        <v>0</v>
      </c>
      <c r="AS461">
        <f t="shared" si="177"/>
        <v>0</v>
      </c>
      <c r="AT461">
        <f t="shared" si="178"/>
        <v>2</v>
      </c>
      <c r="AU461">
        <f t="shared" si="179"/>
        <v>0</v>
      </c>
      <c r="AV461">
        <f t="shared" si="180"/>
        <v>56.666666666666664</v>
      </c>
      <c r="AW461">
        <f t="shared" si="181"/>
        <v>3.6666666666666665</v>
      </c>
      <c r="AX461">
        <f t="shared" si="182"/>
        <v>2.3333333333333335</v>
      </c>
      <c r="AY461">
        <f t="shared" si="183"/>
        <v>33.666666666666664</v>
      </c>
      <c r="AZ461">
        <f t="shared" si="197"/>
        <v>3.6666666666666665</v>
      </c>
      <c r="BA461">
        <f t="shared" si="196"/>
        <v>0</v>
      </c>
      <c r="BB461">
        <f t="shared" si="184"/>
        <v>0</v>
      </c>
      <c r="BC461">
        <f t="shared" si="185"/>
        <v>0</v>
      </c>
      <c r="BD461">
        <f t="shared" si="186"/>
        <v>0</v>
      </c>
      <c r="BE461">
        <f t="shared" si="187"/>
        <v>0</v>
      </c>
      <c r="BF461">
        <f t="shared" si="188"/>
        <v>0</v>
      </c>
      <c r="BG461">
        <f t="shared" si="189"/>
        <v>0</v>
      </c>
      <c r="BH461">
        <f t="shared" si="190"/>
        <v>0</v>
      </c>
      <c r="BI461">
        <f t="shared" si="191"/>
        <v>0</v>
      </c>
      <c r="BJ461">
        <f t="shared" si="192"/>
        <v>0</v>
      </c>
      <c r="BK461">
        <f t="shared" si="193"/>
        <v>0</v>
      </c>
      <c r="BL461">
        <f t="shared" si="194"/>
        <v>0</v>
      </c>
      <c r="BM461">
        <f t="shared" si="195"/>
        <v>0</v>
      </c>
    </row>
    <row r="462" spans="1:65" x14ac:dyDescent="0.25">
      <c r="A462">
        <v>11</v>
      </c>
      <c r="B462">
        <v>7</v>
      </c>
      <c r="C462" t="s">
        <v>68</v>
      </c>
      <c r="D462" t="s">
        <v>63</v>
      </c>
      <c r="E462" s="11">
        <v>41127</v>
      </c>
      <c r="F462" s="12" t="s">
        <v>70</v>
      </c>
      <c r="G462" s="22">
        <v>41312</v>
      </c>
      <c r="H462" s="11"/>
      <c r="I462" s="12">
        <v>10</v>
      </c>
      <c r="J462" s="16">
        <v>1</v>
      </c>
      <c r="K462" s="16">
        <v>2</v>
      </c>
      <c r="M462">
        <v>9</v>
      </c>
      <c r="P462">
        <v>84</v>
      </c>
      <c r="Q462">
        <v>21</v>
      </c>
      <c r="R462">
        <v>15</v>
      </c>
      <c r="S462">
        <v>8</v>
      </c>
      <c r="T462">
        <v>4</v>
      </c>
      <c r="U462">
        <v>42</v>
      </c>
      <c r="V462">
        <v>779</v>
      </c>
      <c r="W462">
        <v>4</v>
      </c>
      <c r="Y462">
        <v>3</v>
      </c>
      <c r="AL462">
        <f t="shared" si="173"/>
        <v>0</v>
      </c>
      <c r="AN462">
        <f t="shared" si="174"/>
        <v>1.5</v>
      </c>
      <c r="AP462">
        <f t="shared" si="175"/>
        <v>0</v>
      </c>
      <c r="AQ462">
        <f t="shared" si="176"/>
        <v>0</v>
      </c>
      <c r="AS462">
        <f t="shared" si="177"/>
        <v>14</v>
      </c>
      <c r="AT462">
        <f t="shared" si="178"/>
        <v>3.5</v>
      </c>
      <c r="AU462">
        <f t="shared" si="179"/>
        <v>2.5</v>
      </c>
      <c r="AV462">
        <f t="shared" si="180"/>
        <v>1.3333333333333333</v>
      </c>
      <c r="AW462">
        <f t="shared" si="181"/>
        <v>0.66666666666666663</v>
      </c>
      <c r="AX462">
        <f t="shared" si="182"/>
        <v>7</v>
      </c>
      <c r="AY462">
        <f t="shared" si="183"/>
        <v>129.83333333333334</v>
      </c>
      <c r="AZ462">
        <f t="shared" si="197"/>
        <v>0.66666666666666663</v>
      </c>
      <c r="BA462">
        <f t="shared" si="196"/>
        <v>0</v>
      </c>
      <c r="BB462">
        <f t="shared" si="184"/>
        <v>0.5</v>
      </c>
      <c r="BC462">
        <f t="shared" si="185"/>
        <v>0</v>
      </c>
      <c r="BD462">
        <f t="shared" si="186"/>
        <v>0</v>
      </c>
      <c r="BE462">
        <f t="shared" si="187"/>
        <v>0</v>
      </c>
      <c r="BF462">
        <f t="shared" si="188"/>
        <v>0</v>
      </c>
      <c r="BG462">
        <f t="shared" si="189"/>
        <v>0</v>
      </c>
      <c r="BH462">
        <f t="shared" si="190"/>
        <v>0</v>
      </c>
      <c r="BI462">
        <f t="shared" si="191"/>
        <v>0</v>
      </c>
      <c r="BJ462">
        <f t="shared" si="192"/>
        <v>0</v>
      </c>
      <c r="BK462">
        <f t="shared" si="193"/>
        <v>0</v>
      </c>
      <c r="BL462">
        <f t="shared" si="194"/>
        <v>0</v>
      </c>
      <c r="BM462">
        <f t="shared" si="195"/>
        <v>0</v>
      </c>
    </row>
    <row r="463" spans="1:65" x14ac:dyDescent="0.25">
      <c r="A463">
        <v>12</v>
      </c>
      <c r="B463">
        <v>2</v>
      </c>
      <c r="C463" t="s">
        <v>68</v>
      </c>
      <c r="D463" t="s">
        <v>61</v>
      </c>
      <c r="E463" s="11">
        <v>41127</v>
      </c>
      <c r="F463" s="16" t="s">
        <v>70</v>
      </c>
      <c r="G463" s="22">
        <v>41312</v>
      </c>
      <c r="H463" s="15"/>
      <c r="I463" s="15">
        <v>10</v>
      </c>
      <c r="J463" s="16">
        <v>2</v>
      </c>
      <c r="K463" s="16">
        <v>4</v>
      </c>
      <c r="M463">
        <v>1</v>
      </c>
      <c r="P463">
        <v>61</v>
      </c>
      <c r="Q463">
        <v>20</v>
      </c>
      <c r="R463">
        <v>108</v>
      </c>
      <c r="S463">
        <v>1</v>
      </c>
      <c r="U463">
        <v>26</v>
      </c>
      <c r="V463">
        <v>97</v>
      </c>
      <c r="W463">
        <v>9</v>
      </c>
      <c r="Y463">
        <v>13</v>
      </c>
      <c r="AB463">
        <v>2</v>
      </c>
      <c r="AL463">
        <f t="shared" si="173"/>
        <v>0</v>
      </c>
      <c r="AN463">
        <f t="shared" si="174"/>
        <v>0.33333333333333331</v>
      </c>
      <c r="AP463">
        <f t="shared" si="175"/>
        <v>0</v>
      </c>
      <c r="AQ463">
        <f t="shared" si="176"/>
        <v>0</v>
      </c>
      <c r="AS463">
        <f t="shared" si="177"/>
        <v>20.333333333333332</v>
      </c>
      <c r="AT463">
        <f t="shared" si="178"/>
        <v>6.666666666666667</v>
      </c>
      <c r="AU463">
        <f t="shared" si="179"/>
        <v>36</v>
      </c>
      <c r="AV463">
        <f t="shared" si="180"/>
        <v>0.33333333333333331</v>
      </c>
      <c r="AW463">
        <f t="shared" si="181"/>
        <v>0</v>
      </c>
      <c r="AX463">
        <f t="shared" si="182"/>
        <v>8.6666666666666661</v>
      </c>
      <c r="AY463">
        <f t="shared" si="183"/>
        <v>32.333333333333336</v>
      </c>
      <c r="AZ463">
        <f t="shared" si="197"/>
        <v>3</v>
      </c>
      <c r="BA463">
        <f t="shared" si="196"/>
        <v>0</v>
      </c>
      <c r="BB463">
        <f t="shared" si="184"/>
        <v>4.333333333333333</v>
      </c>
      <c r="BC463">
        <f t="shared" si="185"/>
        <v>0</v>
      </c>
      <c r="BD463">
        <f t="shared" si="186"/>
        <v>0</v>
      </c>
      <c r="BE463">
        <f t="shared" si="187"/>
        <v>0.66666666666666663</v>
      </c>
      <c r="BF463">
        <f t="shared" si="188"/>
        <v>0</v>
      </c>
      <c r="BG463">
        <f t="shared" si="189"/>
        <v>0</v>
      </c>
      <c r="BH463">
        <f t="shared" si="190"/>
        <v>0</v>
      </c>
      <c r="BI463">
        <f t="shared" si="191"/>
        <v>0</v>
      </c>
      <c r="BJ463">
        <f t="shared" si="192"/>
        <v>0</v>
      </c>
      <c r="BK463">
        <f t="shared" si="193"/>
        <v>0</v>
      </c>
      <c r="BL463">
        <f t="shared" si="194"/>
        <v>0</v>
      </c>
      <c r="BM463">
        <f t="shared" si="195"/>
        <v>0</v>
      </c>
    </row>
    <row r="464" spans="1:65" x14ac:dyDescent="0.25">
      <c r="A464">
        <v>13</v>
      </c>
      <c r="B464">
        <v>6</v>
      </c>
      <c r="C464" t="s">
        <v>64</v>
      </c>
      <c r="D464" t="s">
        <v>63</v>
      </c>
      <c r="E464" s="11">
        <v>41127</v>
      </c>
      <c r="F464" s="12" t="s">
        <v>65</v>
      </c>
      <c r="G464" s="17">
        <v>41129</v>
      </c>
      <c r="H464" s="11"/>
      <c r="I464" s="12">
        <v>10</v>
      </c>
      <c r="J464">
        <v>1</v>
      </c>
      <c r="K464">
        <v>2</v>
      </c>
      <c r="M464">
        <v>2</v>
      </c>
      <c r="P464">
        <v>42</v>
      </c>
      <c r="S464">
        <v>9</v>
      </c>
      <c r="T464">
        <v>12</v>
      </c>
      <c r="U464">
        <v>15</v>
      </c>
      <c r="V464">
        <v>124</v>
      </c>
      <c r="W464">
        <v>11</v>
      </c>
      <c r="Y464">
        <v>17</v>
      </c>
      <c r="AF464">
        <v>4</v>
      </c>
      <c r="AL464">
        <f t="shared" si="173"/>
        <v>0</v>
      </c>
      <c r="AN464">
        <f t="shared" si="174"/>
        <v>0.33333333333333331</v>
      </c>
      <c r="AP464">
        <f t="shared" si="175"/>
        <v>0</v>
      </c>
      <c r="AQ464">
        <f t="shared" si="176"/>
        <v>0</v>
      </c>
      <c r="AS464">
        <f t="shared" si="177"/>
        <v>7</v>
      </c>
      <c r="AT464">
        <f t="shared" si="178"/>
        <v>0</v>
      </c>
      <c r="AU464">
        <f t="shared" si="179"/>
        <v>0</v>
      </c>
      <c r="AV464">
        <f t="shared" si="180"/>
        <v>1.5</v>
      </c>
      <c r="AW464">
        <f t="shared" si="181"/>
        <v>2</v>
      </c>
      <c r="AX464">
        <f t="shared" si="182"/>
        <v>2.5</v>
      </c>
      <c r="AY464">
        <f t="shared" si="183"/>
        <v>20.666666666666668</v>
      </c>
      <c r="AZ464">
        <f t="shared" si="197"/>
        <v>1.8333333333333333</v>
      </c>
      <c r="BA464">
        <f t="shared" si="196"/>
        <v>0</v>
      </c>
      <c r="BB464">
        <f t="shared" si="184"/>
        <v>2.8333333333333335</v>
      </c>
      <c r="BC464">
        <f t="shared" si="185"/>
        <v>0</v>
      </c>
      <c r="BD464">
        <f t="shared" si="186"/>
        <v>0</v>
      </c>
      <c r="BE464">
        <f t="shared" si="187"/>
        <v>0</v>
      </c>
      <c r="BF464">
        <f t="shared" si="188"/>
        <v>0</v>
      </c>
      <c r="BG464">
        <f t="shared" si="189"/>
        <v>0</v>
      </c>
      <c r="BH464">
        <f t="shared" si="190"/>
        <v>0</v>
      </c>
      <c r="BI464">
        <f t="shared" si="191"/>
        <v>0.66666666666666663</v>
      </c>
      <c r="BJ464">
        <f t="shared" si="192"/>
        <v>0</v>
      </c>
      <c r="BK464">
        <f t="shared" si="193"/>
        <v>0</v>
      </c>
      <c r="BL464">
        <f t="shared" si="194"/>
        <v>0</v>
      </c>
      <c r="BM464">
        <f t="shared" si="195"/>
        <v>0</v>
      </c>
    </row>
    <row r="465" spans="1:65" x14ac:dyDescent="0.25">
      <c r="A465">
        <v>14</v>
      </c>
      <c r="B465">
        <v>1</v>
      </c>
      <c r="C465" t="s">
        <v>64</v>
      </c>
      <c r="D465" t="s">
        <v>61</v>
      </c>
      <c r="E465" s="11">
        <v>41127</v>
      </c>
      <c r="F465" s="15" t="s">
        <v>65</v>
      </c>
      <c r="G465" s="17">
        <v>41128</v>
      </c>
      <c r="H465" s="15"/>
      <c r="I465" s="15">
        <v>10</v>
      </c>
      <c r="J465" s="16">
        <v>1</v>
      </c>
      <c r="K465" s="16">
        <v>2</v>
      </c>
      <c r="M465">
        <v>23</v>
      </c>
      <c r="P465">
        <v>7</v>
      </c>
      <c r="Q465">
        <v>136</v>
      </c>
      <c r="S465">
        <v>203</v>
      </c>
      <c r="T465">
        <v>66</v>
      </c>
      <c r="U465">
        <v>106</v>
      </c>
      <c r="V465">
        <v>473</v>
      </c>
      <c r="W465">
        <v>6</v>
      </c>
      <c r="Y465">
        <v>17</v>
      </c>
      <c r="AL465">
        <f t="shared" si="173"/>
        <v>0</v>
      </c>
      <c r="AN465">
        <f t="shared" si="174"/>
        <v>3.8333333333333335</v>
      </c>
      <c r="AP465">
        <f t="shared" si="175"/>
        <v>0</v>
      </c>
      <c r="AQ465">
        <f t="shared" si="176"/>
        <v>0</v>
      </c>
      <c r="AS465">
        <f t="shared" si="177"/>
        <v>1.1666666666666667</v>
      </c>
      <c r="AT465">
        <f t="shared" si="178"/>
        <v>22.666666666666668</v>
      </c>
      <c r="AU465">
        <f t="shared" si="179"/>
        <v>0</v>
      </c>
      <c r="AV465">
        <f t="shared" si="180"/>
        <v>33.833333333333336</v>
      </c>
      <c r="AW465">
        <f t="shared" si="181"/>
        <v>11</v>
      </c>
      <c r="AX465">
        <f t="shared" si="182"/>
        <v>17.666666666666668</v>
      </c>
      <c r="AY465">
        <f t="shared" si="183"/>
        <v>78.833333333333329</v>
      </c>
      <c r="AZ465">
        <f t="shared" si="197"/>
        <v>1</v>
      </c>
      <c r="BA465">
        <f t="shared" si="196"/>
        <v>0</v>
      </c>
      <c r="BB465">
        <f t="shared" si="184"/>
        <v>2.8333333333333335</v>
      </c>
      <c r="BC465">
        <f t="shared" si="185"/>
        <v>0</v>
      </c>
      <c r="BD465">
        <f t="shared" si="186"/>
        <v>0</v>
      </c>
      <c r="BE465">
        <f t="shared" si="187"/>
        <v>0</v>
      </c>
      <c r="BF465">
        <f t="shared" si="188"/>
        <v>0</v>
      </c>
      <c r="BG465">
        <f t="shared" si="189"/>
        <v>0</v>
      </c>
      <c r="BH465">
        <f t="shared" si="190"/>
        <v>0</v>
      </c>
      <c r="BI465">
        <f t="shared" si="191"/>
        <v>0</v>
      </c>
      <c r="BJ465">
        <f t="shared" si="192"/>
        <v>0</v>
      </c>
      <c r="BK465">
        <f t="shared" si="193"/>
        <v>0</v>
      </c>
      <c r="BL465">
        <f t="shared" si="194"/>
        <v>0</v>
      </c>
      <c r="BM465">
        <f t="shared" si="195"/>
        <v>0</v>
      </c>
    </row>
    <row r="466" spans="1:65" x14ac:dyDescent="0.25">
      <c r="A466">
        <v>15</v>
      </c>
      <c r="B466">
        <v>9</v>
      </c>
      <c r="C466" t="s">
        <v>60</v>
      </c>
      <c r="D466" t="s">
        <v>63</v>
      </c>
      <c r="E466" s="11">
        <v>41127</v>
      </c>
      <c r="F466" s="12" t="s">
        <v>70</v>
      </c>
      <c r="G466" s="22">
        <v>41309</v>
      </c>
      <c r="H466" s="11"/>
      <c r="I466" s="12">
        <v>10</v>
      </c>
      <c r="J466" s="16">
        <v>2</v>
      </c>
      <c r="K466" s="16">
        <v>4</v>
      </c>
      <c r="S466">
        <v>8</v>
      </c>
      <c r="T466">
        <v>1</v>
      </c>
      <c r="U466">
        <v>31</v>
      </c>
      <c r="V466">
        <v>62</v>
      </c>
      <c r="Y466">
        <v>1</v>
      </c>
      <c r="AB466">
        <v>1</v>
      </c>
      <c r="AL466">
        <f t="shared" si="173"/>
        <v>0</v>
      </c>
      <c r="AN466">
        <f t="shared" si="174"/>
        <v>0</v>
      </c>
      <c r="AP466">
        <f t="shared" si="175"/>
        <v>0</v>
      </c>
      <c r="AQ466">
        <f t="shared" si="176"/>
        <v>0</v>
      </c>
      <c r="AS466">
        <f t="shared" si="177"/>
        <v>0</v>
      </c>
      <c r="AT466">
        <f t="shared" si="178"/>
        <v>0</v>
      </c>
      <c r="AU466">
        <f t="shared" si="179"/>
        <v>0</v>
      </c>
      <c r="AV466">
        <f t="shared" si="180"/>
        <v>2.6666666666666665</v>
      </c>
      <c r="AW466">
        <f t="shared" si="181"/>
        <v>0.33333333333333331</v>
      </c>
      <c r="AX466">
        <f t="shared" si="182"/>
        <v>10.333333333333334</v>
      </c>
      <c r="AY466">
        <f t="shared" si="183"/>
        <v>20.666666666666668</v>
      </c>
      <c r="AZ466">
        <f t="shared" si="197"/>
        <v>0</v>
      </c>
      <c r="BA466">
        <f t="shared" si="196"/>
        <v>0</v>
      </c>
      <c r="BB466">
        <f t="shared" si="184"/>
        <v>0.33333333333333331</v>
      </c>
      <c r="BC466">
        <f t="shared" si="185"/>
        <v>0</v>
      </c>
      <c r="BD466">
        <f t="shared" si="186"/>
        <v>0</v>
      </c>
      <c r="BE466">
        <f t="shared" si="187"/>
        <v>0.33333333333333331</v>
      </c>
      <c r="BF466">
        <f t="shared" si="188"/>
        <v>0</v>
      </c>
      <c r="BG466">
        <f t="shared" si="189"/>
        <v>0</v>
      </c>
      <c r="BH466">
        <f t="shared" si="190"/>
        <v>0</v>
      </c>
      <c r="BI466">
        <f t="shared" si="191"/>
        <v>0</v>
      </c>
      <c r="BJ466">
        <f t="shared" si="192"/>
        <v>0</v>
      </c>
      <c r="BK466">
        <f t="shared" si="193"/>
        <v>0</v>
      </c>
      <c r="BL466">
        <f t="shared" si="194"/>
        <v>0</v>
      </c>
      <c r="BM466">
        <f t="shared" si="195"/>
        <v>0</v>
      </c>
    </row>
    <row r="467" spans="1:65" x14ac:dyDescent="0.25">
      <c r="A467">
        <v>16</v>
      </c>
      <c r="B467">
        <v>7</v>
      </c>
      <c r="C467" t="s">
        <v>68</v>
      </c>
      <c r="D467" t="s">
        <v>63</v>
      </c>
      <c r="E467" s="11">
        <v>41127</v>
      </c>
      <c r="F467" s="15" t="s">
        <v>65</v>
      </c>
      <c r="G467" s="17">
        <v>41130</v>
      </c>
      <c r="H467" s="15"/>
      <c r="I467" s="15">
        <v>10</v>
      </c>
      <c r="J467" s="16">
        <v>1</v>
      </c>
      <c r="K467" s="16">
        <v>2</v>
      </c>
      <c r="M467">
        <v>8</v>
      </c>
      <c r="P467">
        <v>257</v>
      </c>
      <c r="Q467">
        <v>25</v>
      </c>
      <c r="R467">
        <v>2</v>
      </c>
      <c r="S467">
        <v>10</v>
      </c>
      <c r="T467">
        <v>137</v>
      </c>
      <c r="U467">
        <v>76</v>
      </c>
      <c r="V467">
        <v>1034</v>
      </c>
      <c r="W467">
        <v>11</v>
      </c>
      <c r="Y467">
        <v>29</v>
      </c>
      <c r="AF467">
        <v>4</v>
      </c>
      <c r="AL467">
        <f t="shared" si="173"/>
        <v>0</v>
      </c>
      <c r="AN467">
        <f t="shared" si="174"/>
        <v>1.3333333333333333</v>
      </c>
      <c r="AP467">
        <f t="shared" si="175"/>
        <v>0</v>
      </c>
      <c r="AQ467">
        <f t="shared" si="176"/>
        <v>0</v>
      </c>
      <c r="AS467">
        <f t="shared" si="177"/>
        <v>42.833333333333336</v>
      </c>
      <c r="AT467">
        <f t="shared" si="178"/>
        <v>4.166666666666667</v>
      </c>
      <c r="AU467">
        <f t="shared" si="179"/>
        <v>0.33333333333333331</v>
      </c>
      <c r="AV467">
        <f t="shared" si="180"/>
        <v>1.6666666666666667</v>
      </c>
      <c r="AW467">
        <f t="shared" si="181"/>
        <v>22.833333333333332</v>
      </c>
      <c r="AX467">
        <f t="shared" si="182"/>
        <v>12.666666666666666</v>
      </c>
      <c r="AY467">
        <f t="shared" si="183"/>
        <v>172.33333333333334</v>
      </c>
      <c r="AZ467">
        <f t="shared" si="197"/>
        <v>1.8333333333333333</v>
      </c>
      <c r="BA467">
        <f t="shared" si="196"/>
        <v>0</v>
      </c>
      <c r="BB467">
        <f t="shared" si="184"/>
        <v>4.833333333333333</v>
      </c>
      <c r="BC467">
        <f t="shared" si="185"/>
        <v>0</v>
      </c>
      <c r="BD467">
        <f t="shared" si="186"/>
        <v>0</v>
      </c>
      <c r="BE467">
        <f t="shared" si="187"/>
        <v>0</v>
      </c>
      <c r="BF467">
        <f t="shared" si="188"/>
        <v>0</v>
      </c>
      <c r="BG467">
        <f t="shared" si="189"/>
        <v>0</v>
      </c>
      <c r="BH467">
        <f t="shared" si="190"/>
        <v>0</v>
      </c>
      <c r="BI467">
        <f t="shared" si="191"/>
        <v>0.66666666666666663</v>
      </c>
      <c r="BJ467">
        <f t="shared" si="192"/>
        <v>0</v>
      </c>
      <c r="BK467">
        <f t="shared" si="193"/>
        <v>0</v>
      </c>
      <c r="BL467">
        <f t="shared" si="194"/>
        <v>0</v>
      </c>
      <c r="BM467">
        <f t="shared" si="195"/>
        <v>0</v>
      </c>
    </row>
    <row r="468" spans="1:65" x14ac:dyDescent="0.25">
      <c r="A468">
        <v>17</v>
      </c>
      <c r="B468">
        <v>1</v>
      </c>
      <c r="C468" t="s">
        <v>64</v>
      </c>
      <c r="D468" t="s">
        <v>61</v>
      </c>
      <c r="E468" s="11">
        <v>41127</v>
      </c>
      <c r="F468" s="12" t="s">
        <v>70</v>
      </c>
      <c r="G468" s="17">
        <v>41312</v>
      </c>
      <c r="H468" s="11"/>
      <c r="I468" s="12">
        <v>10</v>
      </c>
      <c r="J468" s="16">
        <v>3</v>
      </c>
      <c r="K468" s="16">
        <v>8</v>
      </c>
      <c r="M468">
        <v>12</v>
      </c>
      <c r="N468">
        <v>1</v>
      </c>
      <c r="P468">
        <v>3</v>
      </c>
      <c r="Q468">
        <v>717</v>
      </c>
      <c r="R468">
        <v>13</v>
      </c>
      <c r="S468">
        <v>5</v>
      </c>
      <c r="T468">
        <v>1</v>
      </c>
      <c r="U468">
        <v>284</v>
      </c>
      <c r="V468">
        <v>120</v>
      </c>
      <c r="Y468">
        <v>1</v>
      </c>
      <c r="AL468">
        <f t="shared" si="173"/>
        <v>0</v>
      </c>
      <c r="AN468">
        <f t="shared" si="174"/>
        <v>8</v>
      </c>
      <c r="AP468">
        <f t="shared" si="175"/>
        <v>0.66666666666666663</v>
      </c>
      <c r="AQ468">
        <f t="shared" si="176"/>
        <v>0</v>
      </c>
      <c r="AS468">
        <f t="shared" si="177"/>
        <v>2</v>
      </c>
      <c r="AT468">
        <f t="shared" si="178"/>
        <v>478</v>
      </c>
      <c r="AU468">
        <f t="shared" si="179"/>
        <v>8.6666666666666661</v>
      </c>
      <c r="AV468">
        <f t="shared" si="180"/>
        <v>3.3333333333333335</v>
      </c>
      <c r="AW468">
        <f t="shared" si="181"/>
        <v>0.66666666666666663</v>
      </c>
      <c r="AX468">
        <f t="shared" si="182"/>
        <v>189.33333333333334</v>
      </c>
      <c r="AY468">
        <f t="shared" si="183"/>
        <v>80</v>
      </c>
      <c r="AZ468">
        <f t="shared" si="197"/>
        <v>0</v>
      </c>
      <c r="BA468">
        <f t="shared" si="196"/>
        <v>0</v>
      </c>
      <c r="BB468">
        <f t="shared" si="184"/>
        <v>0.66666666666666663</v>
      </c>
      <c r="BC468">
        <f t="shared" si="185"/>
        <v>0</v>
      </c>
      <c r="BD468">
        <f t="shared" si="186"/>
        <v>0</v>
      </c>
      <c r="BE468">
        <f t="shared" si="187"/>
        <v>0</v>
      </c>
      <c r="BF468">
        <f t="shared" si="188"/>
        <v>0</v>
      </c>
      <c r="BG468">
        <f t="shared" si="189"/>
        <v>0</v>
      </c>
      <c r="BH468">
        <f t="shared" si="190"/>
        <v>0</v>
      </c>
      <c r="BI468">
        <f t="shared" si="191"/>
        <v>0</v>
      </c>
      <c r="BJ468">
        <f t="shared" si="192"/>
        <v>0</v>
      </c>
      <c r="BK468">
        <f t="shared" si="193"/>
        <v>0</v>
      </c>
      <c r="BL468">
        <f t="shared" si="194"/>
        <v>0</v>
      </c>
      <c r="BM468">
        <f t="shared" si="195"/>
        <v>0</v>
      </c>
    </row>
    <row r="469" spans="1:65" x14ac:dyDescent="0.25">
      <c r="A469">
        <v>18</v>
      </c>
      <c r="B469">
        <v>6</v>
      </c>
      <c r="C469" t="s">
        <v>64</v>
      </c>
      <c r="D469" t="s">
        <v>63</v>
      </c>
      <c r="E469" s="11">
        <v>41127</v>
      </c>
      <c r="F469" s="15" t="s">
        <v>65</v>
      </c>
      <c r="G469" s="17">
        <v>41129</v>
      </c>
      <c r="H469" s="15"/>
      <c r="I469" s="15">
        <v>10</v>
      </c>
      <c r="J469" s="16">
        <v>1</v>
      </c>
      <c r="K469" s="16">
        <v>2</v>
      </c>
      <c r="M469">
        <v>10</v>
      </c>
      <c r="P469">
        <v>132</v>
      </c>
      <c r="Q469">
        <v>43</v>
      </c>
      <c r="R469">
        <v>14</v>
      </c>
      <c r="S469">
        <v>59</v>
      </c>
      <c r="T469">
        <v>34</v>
      </c>
      <c r="U469">
        <v>18</v>
      </c>
      <c r="V469">
        <v>24</v>
      </c>
      <c r="W469">
        <v>51</v>
      </c>
      <c r="Y469">
        <v>28</v>
      </c>
      <c r="AF469">
        <v>20</v>
      </c>
      <c r="AL469">
        <f t="shared" si="173"/>
        <v>0</v>
      </c>
      <c r="AN469">
        <f t="shared" si="174"/>
        <v>1.6666666666666667</v>
      </c>
      <c r="AP469">
        <f t="shared" si="175"/>
        <v>0</v>
      </c>
      <c r="AQ469">
        <f t="shared" si="176"/>
        <v>0</v>
      </c>
      <c r="AS469">
        <f t="shared" si="177"/>
        <v>22</v>
      </c>
      <c r="AT469">
        <f t="shared" si="178"/>
        <v>7.166666666666667</v>
      </c>
      <c r="AU469">
        <f t="shared" si="179"/>
        <v>2.3333333333333335</v>
      </c>
      <c r="AV469">
        <f t="shared" si="180"/>
        <v>9.8333333333333339</v>
      </c>
      <c r="AW469">
        <f t="shared" si="181"/>
        <v>5.666666666666667</v>
      </c>
      <c r="AX469">
        <f t="shared" si="182"/>
        <v>3</v>
      </c>
      <c r="AY469">
        <f t="shared" si="183"/>
        <v>4</v>
      </c>
      <c r="AZ469">
        <f t="shared" si="197"/>
        <v>8.5</v>
      </c>
      <c r="BA469">
        <f t="shared" si="196"/>
        <v>0</v>
      </c>
      <c r="BB469">
        <f t="shared" si="184"/>
        <v>4.666666666666667</v>
      </c>
      <c r="BC469">
        <f t="shared" si="185"/>
        <v>0</v>
      </c>
      <c r="BD469">
        <f t="shared" si="186"/>
        <v>0</v>
      </c>
      <c r="BE469">
        <f t="shared" si="187"/>
        <v>0</v>
      </c>
      <c r="BF469">
        <f t="shared" si="188"/>
        <v>0</v>
      </c>
      <c r="BG469">
        <f t="shared" si="189"/>
        <v>0</v>
      </c>
      <c r="BH469">
        <f t="shared" si="190"/>
        <v>0</v>
      </c>
      <c r="BI469">
        <f t="shared" si="191"/>
        <v>3.3333333333333335</v>
      </c>
      <c r="BJ469">
        <f t="shared" si="192"/>
        <v>0</v>
      </c>
      <c r="BK469">
        <f t="shared" si="193"/>
        <v>0</v>
      </c>
      <c r="BL469">
        <f t="shared" si="194"/>
        <v>0</v>
      </c>
      <c r="BM469">
        <f t="shared" si="195"/>
        <v>0</v>
      </c>
    </row>
    <row r="470" spans="1:65" x14ac:dyDescent="0.25">
      <c r="A470">
        <v>19</v>
      </c>
      <c r="B470">
        <v>8</v>
      </c>
      <c r="C470" t="s">
        <v>62</v>
      </c>
      <c r="D470" t="s">
        <v>63</v>
      </c>
      <c r="E470" s="11">
        <v>41127</v>
      </c>
      <c r="F470" s="12" t="s">
        <v>70</v>
      </c>
      <c r="G470" s="22">
        <v>41309</v>
      </c>
      <c r="H470" s="11"/>
      <c r="I470" s="12">
        <v>10</v>
      </c>
      <c r="J470" s="16">
        <v>2</v>
      </c>
      <c r="K470" s="16">
        <v>4</v>
      </c>
      <c r="S470">
        <v>10</v>
      </c>
      <c r="U470">
        <v>190</v>
      </c>
      <c r="V470">
        <v>375</v>
      </c>
      <c r="AL470">
        <f t="shared" si="173"/>
        <v>0</v>
      </c>
      <c r="AN470">
        <f t="shared" si="174"/>
        <v>0</v>
      </c>
      <c r="AP470">
        <f t="shared" si="175"/>
        <v>0</v>
      </c>
      <c r="AQ470">
        <f t="shared" si="176"/>
        <v>0</v>
      </c>
      <c r="AS470">
        <f t="shared" si="177"/>
        <v>0</v>
      </c>
      <c r="AT470">
        <f t="shared" si="178"/>
        <v>0</v>
      </c>
      <c r="AU470">
        <f t="shared" si="179"/>
        <v>0</v>
      </c>
      <c r="AV470">
        <f t="shared" si="180"/>
        <v>3.3333333333333335</v>
      </c>
      <c r="AW470">
        <f t="shared" si="181"/>
        <v>0</v>
      </c>
      <c r="AX470">
        <f t="shared" si="182"/>
        <v>63.333333333333336</v>
      </c>
      <c r="AY470">
        <f t="shared" si="183"/>
        <v>125</v>
      </c>
      <c r="AZ470">
        <f t="shared" si="197"/>
        <v>0</v>
      </c>
      <c r="BA470">
        <f t="shared" si="196"/>
        <v>0</v>
      </c>
      <c r="BB470">
        <f t="shared" si="184"/>
        <v>0</v>
      </c>
      <c r="BC470">
        <f t="shared" si="185"/>
        <v>0</v>
      </c>
      <c r="BD470">
        <f t="shared" si="186"/>
        <v>0</v>
      </c>
      <c r="BE470">
        <f t="shared" si="187"/>
        <v>0</v>
      </c>
      <c r="BF470">
        <f t="shared" si="188"/>
        <v>0</v>
      </c>
      <c r="BG470">
        <f t="shared" si="189"/>
        <v>0</v>
      </c>
      <c r="BH470">
        <f t="shared" si="190"/>
        <v>0</v>
      </c>
      <c r="BI470">
        <f t="shared" si="191"/>
        <v>0</v>
      </c>
      <c r="BJ470">
        <f t="shared" si="192"/>
        <v>0</v>
      </c>
      <c r="BK470">
        <f t="shared" si="193"/>
        <v>0</v>
      </c>
      <c r="BL470">
        <f t="shared" si="194"/>
        <v>0</v>
      </c>
      <c r="BM470">
        <f t="shared" si="195"/>
        <v>0</v>
      </c>
    </row>
    <row r="471" spans="1:65" x14ac:dyDescent="0.25">
      <c r="A471">
        <v>20</v>
      </c>
      <c r="B471">
        <v>9</v>
      </c>
      <c r="C471" t="s">
        <v>60</v>
      </c>
      <c r="D471" t="s">
        <v>63</v>
      </c>
      <c r="E471" s="11">
        <v>41127</v>
      </c>
      <c r="F471" s="15" t="s">
        <v>65</v>
      </c>
      <c r="G471" s="17">
        <v>41130</v>
      </c>
      <c r="H471" s="15"/>
      <c r="I471" s="15">
        <v>10</v>
      </c>
      <c r="J471" s="16">
        <v>0</v>
      </c>
      <c r="K471" s="16">
        <v>1</v>
      </c>
      <c r="Q471">
        <v>45</v>
      </c>
      <c r="S471">
        <v>42</v>
      </c>
      <c r="T471">
        <v>45</v>
      </c>
      <c r="U471">
        <v>16</v>
      </c>
      <c r="V471">
        <v>242</v>
      </c>
      <c r="Y471">
        <v>7</v>
      </c>
      <c r="AL471">
        <f t="shared" si="173"/>
        <v>0</v>
      </c>
      <c r="AN471">
        <f t="shared" si="174"/>
        <v>0</v>
      </c>
      <c r="AP471">
        <f t="shared" si="175"/>
        <v>0</v>
      </c>
      <c r="AQ471">
        <f t="shared" si="176"/>
        <v>0</v>
      </c>
      <c r="AS471">
        <f t="shared" si="177"/>
        <v>0</v>
      </c>
      <c r="AT471">
        <f t="shared" si="178"/>
        <v>3.75</v>
      </c>
      <c r="AU471">
        <f t="shared" si="179"/>
        <v>0</v>
      </c>
      <c r="AV471">
        <f t="shared" si="180"/>
        <v>3.5</v>
      </c>
      <c r="AW471">
        <f t="shared" si="181"/>
        <v>3.75</v>
      </c>
      <c r="AX471">
        <f t="shared" si="182"/>
        <v>1.3333333333333333</v>
      </c>
      <c r="AY471">
        <f t="shared" si="183"/>
        <v>20.166666666666668</v>
      </c>
      <c r="AZ471">
        <f t="shared" si="197"/>
        <v>0</v>
      </c>
      <c r="BA471">
        <f t="shared" si="196"/>
        <v>0</v>
      </c>
      <c r="BB471">
        <f t="shared" si="184"/>
        <v>0.58333333333333337</v>
      </c>
      <c r="BC471">
        <f t="shared" si="185"/>
        <v>0</v>
      </c>
      <c r="BD471">
        <f t="shared" si="186"/>
        <v>0</v>
      </c>
      <c r="BE471">
        <f t="shared" si="187"/>
        <v>0</v>
      </c>
      <c r="BF471">
        <f t="shared" si="188"/>
        <v>0</v>
      </c>
      <c r="BG471">
        <f t="shared" si="189"/>
        <v>0</v>
      </c>
      <c r="BH471">
        <f t="shared" si="190"/>
        <v>0</v>
      </c>
      <c r="BI471">
        <f t="shared" si="191"/>
        <v>0</v>
      </c>
      <c r="BJ471">
        <f t="shared" si="192"/>
        <v>0</v>
      </c>
      <c r="BK471">
        <f t="shared" si="193"/>
        <v>0</v>
      </c>
      <c r="BL471">
        <f t="shared" si="194"/>
        <v>0</v>
      </c>
      <c r="BM471">
        <f t="shared" si="195"/>
        <v>0</v>
      </c>
    </row>
    <row r="472" spans="1:65" x14ac:dyDescent="0.25">
      <c r="A472">
        <v>21</v>
      </c>
      <c r="B472">
        <v>5</v>
      </c>
      <c r="C472" t="s">
        <v>67</v>
      </c>
      <c r="D472" t="s">
        <v>61</v>
      </c>
      <c r="E472" s="11">
        <v>41127</v>
      </c>
      <c r="F472" s="12" t="s">
        <v>70</v>
      </c>
      <c r="G472" s="22">
        <v>41309</v>
      </c>
      <c r="H472" s="11"/>
      <c r="I472" s="12">
        <v>10</v>
      </c>
      <c r="J472" s="16">
        <v>3</v>
      </c>
      <c r="K472" s="16">
        <v>8</v>
      </c>
      <c r="M472">
        <v>1</v>
      </c>
      <c r="S472">
        <v>16</v>
      </c>
      <c r="U472">
        <v>64</v>
      </c>
      <c r="V472">
        <v>51</v>
      </c>
      <c r="Y472">
        <v>33</v>
      </c>
      <c r="AB472">
        <v>1</v>
      </c>
      <c r="AL472">
        <f t="shared" si="173"/>
        <v>0</v>
      </c>
      <c r="AN472">
        <f t="shared" si="174"/>
        <v>0.66666666666666663</v>
      </c>
      <c r="AP472">
        <f t="shared" si="175"/>
        <v>0</v>
      </c>
      <c r="AQ472">
        <f t="shared" si="176"/>
        <v>0</v>
      </c>
      <c r="AS472">
        <f t="shared" si="177"/>
        <v>0</v>
      </c>
      <c r="AT472">
        <f t="shared" si="178"/>
        <v>0</v>
      </c>
      <c r="AU472">
        <f t="shared" si="179"/>
        <v>0</v>
      </c>
      <c r="AV472">
        <f t="shared" si="180"/>
        <v>10.666666666666666</v>
      </c>
      <c r="AW472">
        <f t="shared" si="181"/>
        <v>0</v>
      </c>
      <c r="AX472">
        <f t="shared" si="182"/>
        <v>42.666666666666664</v>
      </c>
      <c r="AY472">
        <f t="shared" si="183"/>
        <v>34</v>
      </c>
      <c r="AZ472">
        <f t="shared" si="197"/>
        <v>0</v>
      </c>
      <c r="BA472">
        <f t="shared" si="196"/>
        <v>0</v>
      </c>
      <c r="BB472">
        <f t="shared" si="184"/>
        <v>22</v>
      </c>
      <c r="BC472">
        <f t="shared" si="185"/>
        <v>0</v>
      </c>
      <c r="BD472">
        <f t="shared" si="186"/>
        <v>0</v>
      </c>
      <c r="BE472">
        <f t="shared" si="187"/>
        <v>0.66666666666666663</v>
      </c>
      <c r="BF472">
        <f t="shared" si="188"/>
        <v>0</v>
      </c>
      <c r="BG472">
        <f t="shared" si="189"/>
        <v>0</v>
      </c>
      <c r="BH472">
        <f t="shared" si="190"/>
        <v>0</v>
      </c>
      <c r="BI472">
        <f t="shared" si="191"/>
        <v>0</v>
      </c>
      <c r="BJ472">
        <f t="shared" si="192"/>
        <v>0</v>
      </c>
      <c r="BK472">
        <f t="shared" si="193"/>
        <v>0</v>
      </c>
      <c r="BL472">
        <f t="shared" si="194"/>
        <v>0</v>
      </c>
      <c r="BM472">
        <f t="shared" si="195"/>
        <v>0</v>
      </c>
    </row>
    <row r="473" spans="1:65" x14ac:dyDescent="0.25">
      <c r="A473">
        <v>22</v>
      </c>
      <c r="B473">
        <v>2</v>
      </c>
      <c r="C473" t="s">
        <v>68</v>
      </c>
      <c r="D473" t="s">
        <v>61</v>
      </c>
      <c r="E473" s="11">
        <v>41127</v>
      </c>
      <c r="F473" s="15" t="s">
        <v>65</v>
      </c>
      <c r="G473" s="20">
        <v>41128</v>
      </c>
      <c r="H473" s="15"/>
      <c r="I473" s="15">
        <v>10</v>
      </c>
      <c r="J473">
        <v>1</v>
      </c>
      <c r="K473">
        <v>2</v>
      </c>
      <c r="M473">
        <v>23</v>
      </c>
      <c r="P473">
        <v>59</v>
      </c>
      <c r="Q473">
        <v>60</v>
      </c>
      <c r="R473">
        <v>6</v>
      </c>
      <c r="S473">
        <v>77</v>
      </c>
      <c r="T473">
        <v>58</v>
      </c>
      <c r="U473">
        <v>21</v>
      </c>
      <c r="V473">
        <v>213</v>
      </c>
      <c r="W473">
        <v>71</v>
      </c>
      <c r="Y473">
        <v>11</v>
      </c>
      <c r="AF473">
        <v>16</v>
      </c>
      <c r="AL473">
        <f t="shared" si="173"/>
        <v>0</v>
      </c>
      <c r="AN473">
        <f t="shared" si="174"/>
        <v>3.8333333333333335</v>
      </c>
      <c r="AP473">
        <f t="shared" si="175"/>
        <v>0</v>
      </c>
      <c r="AQ473">
        <f t="shared" si="176"/>
        <v>0</v>
      </c>
      <c r="AS473">
        <f t="shared" si="177"/>
        <v>9.8333333333333339</v>
      </c>
      <c r="AT473">
        <f t="shared" si="178"/>
        <v>10</v>
      </c>
      <c r="AU473">
        <f t="shared" si="179"/>
        <v>1</v>
      </c>
      <c r="AV473">
        <f t="shared" si="180"/>
        <v>12.833333333333334</v>
      </c>
      <c r="AW473">
        <f t="shared" si="181"/>
        <v>9.6666666666666661</v>
      </c>
      <c r="AX473">
        <f t="shared" si="182"/>
        <v>3.5</v>
      </c>
      <c r="AY473">
        <f t="shared" si="183"/>
        <v>35.5</v>
      </c>
      <c r="AZ473">
        <f t="shared" si="197"/>
        <v>11.833333333333334</v>
      </c>
      <c r="BA473">
        <f t="shared" si="196"/>
        <v>0</v>
      </c>
      <c r="BB473">
        <f t="shared" si="184"/>
        <v>1.8333333333333333</v>
      </c>
      <c r="BC473">
        <f t="shared" si="185"/>
        <v>0</v>
      </c>
      <c r="BD473">
        <f t="shared" si="186"/>
        <v>0</v>
      </c>
      <c r="BE473">
        <f t="shared" si="187"/>
        <v>0</v>
      </c>
      <c r="BF473">
        <f t="shared" si="188"/>
        <v>0</v>
      </c>
      <c r="BG473">
        <f t="shared" si="189"/>
        <v>0</v>
      </c>
      <c r="BH473">
        <f t="shared" si="190"/>
        <v>0</v>
      </c>
      <c r="BI473">
        <f t="shared" si="191"/>
        <v>2.6666666666666665</v>
      </c>
      <c r="BJ473">
        <f t="shared" si="192"/>
        <v>0</v>
      </c>
      <c r="BK473">
        <f t="shared" si="193"/>
        <v>0</v>
      </c>
      <c r="BL473">
        <f t="shared" si="194"/>
        <v>0</v>
      </c>
      <c r="BM473">
        <f t="shared" si="195"/>
        <v>0</v>
      </c>
    </row>
    <row r="474" spans="1:65" x14ac:dyDescent="0.25">
      <c r="A474">
        <v>23</v>
      </c>
      <c r="B474">
        <v>10</v>
      </c>
      <c r="C474" t="s">
        <v>67</v>
      </c>
      <c r="D474" t="s">
        <v>63</v>
      </c>
      <c r="E474" s="11">
        <v>41127</v>
      </c>
      <c r="F474" s="12" t="s">
        <v>70</v>
      </c>
      <c r="G474" s="22">
        <v>41309</v>
      </c>
      <c r="H474" s="11"/>
      <c r="I474" s="12">
        <v>10</v>
      </c>
      <c r="J474">
        <v>3</v>
      </c>
      <c r="K474">
        <v>8</v>
      </c>
      <c r="Q474">
        <v>1</v>
      </c>
      <c r="S474">
        <v>18</v>
      </c>
      <c r="U474">
        <v>193</v>
      </c>
      <c r="V474">
        <v>75</v>
      </c>
      <c r="Y474">
        <v>9</v>
      </c>
      <c r="AL474">
        <f t="shared" si="173"/>
        <v>0</v>
      </c>
      <c r="AN474">
        <f t="shared" si="174"/>
        <v>0</v>
      </c>
      <c r="AP474">
        <f t="shared" si="175"/>
        <v>0</v>
      </c>
      <c r="AQ474">
        <f t="shared" si="176"/>
        <v>0</v>
      </c>
      <c r="AS474">
        <f t="shared" si="177"/>
        <v>0</v>
      </c>
      <c r="AT474">
        <f t="shared" si="178"/>
        <v>0.66666666666666663</v>
      </c>
      <c r="AU474">
        <f t="shared" si="179"/>
        <v>0</v>
      </c>
      <c r="AV474">
        <f t="shared" si="180"/>
        <v>12</v>
      </c>
      <c r="AW474">
        <f t="shared" si="181"/>
        <v>0</v>
      </c>
      <c r="AX474">
        <f t="shared" si="182"/>
        <v>128.66666666666666</v>
      </c>
      <c r="AY474">
        <f t="shared" si="183"/>
        <v>50</v>
      </c>
      <c r="AZ474">
        <f t="shared" si="197"/>
        <v>0</v>
      </c>
      <c r="BA474">
        <f t="shared" si="196"/>
        <v>0</v>
      </c>
      <c r="BB474">
        <f t="shared" si="184"/>
        <v>6</v>
      </c>
      <c r="BC474">
        <f t="shared" si="185"/>
        <v>0</v>
      </c>
      <c r="BD474">
        <f t="shared" si="186"/>
        <v>0</v>
      </c>
      <c r="BE474">
        <f t="shared" si="187"/>
        <v>0</v>
      </c>
      <c r="BF474">
        <f t="shared" si="188"/>
        <v>0</v>
      </c>
      <c r="BG474">
        <f t="shared" si="189"/>
        <v>0</v>
      </c>
      <c r="BH474">
        <f t="shared" si="190"/>
        <v>0</v>
      </c>
      <c r="BI474">
        <f t="shared" si="191"/>
        <v>0</v>
      </c>
      <c r="BJ474">
        <f t="shared" si="192"/>
        <v>0</v>
      </c>
      <c r="BK474">
        <f t="shared" si="193"/>
        <v>0</v>
      </c>
      <c r="BL474">
        <f t="shared" si="194"/>
        <v>0</v>
      </c>
      <c r="BM474">
        <f t="shared" si="195"/>
        <v>0</v>
      </c>
    </row>
    <row r="475" spans="1:65" x14ac:dyDescent="0.25">
      <c r="A475">
        <v>24</v>
      </c>
      <c r="B475">
        <v>5</v>
      </c>
      <c r="C475" t="s">
        <v>67</v>
      </c>
      <c r="D475" t="s">
        <v>61</v>
      </c>
      <c r="E475" s="11">
        <v>41127</v>
      </c>
      <c r="F475" s="16" t="s">
        <v>70</v>
      </c>
      <c r="G475" s="22">
        <v>41309</v>
      </c>
      <c r="H475" s="15"/>
      <c r="I475" s="15">
        <v>10</v>
      </c>
      <c r="J475" s="16">
        <v>2</v>
      </c>
      <c r="K475" s="16">
        <v>4</v>
      </c>
      <c r="Q475">
        <v>4</v>
      </c>
      <c r="U475">
        <v>25</v>
      </c>
      <c r="V475">
        <v>9</v>
      </c>
      <c r="AB475">
        <v>2</v>
      </c>
      <c r="AL475">
        <f t="shared" si="173"/>
        <v>0</v>
      </c>
      <c r="AN475">
        <f t="shared" si="174"/>
        <v>0</v>
      </c>
      <c r="AP475">
        <f t="shared" si="175"/>
        <v>0</v>
      </c>
      <c r="AQ475">
        <f t="shared" si="176"/>
        <v>0</v>
      </c>
      <c r="AS475">
        <f t="shared" si="177"/>
        <v>0</v>
      </c>
      <c r="AT475">
        <f t="shared" si="178"/>
        <v>1.3333333333333333</v>
      </c>
      <c r="AU475">
        <f t="shared" si="179"/>
        <v>0</v>
      </c>
      <c r="AV475">
        <f t="shared" si="180"/>
        <v>0</v>
      </c>
      <c r="AW475">
        <f t="shared" si="181"/>
        <v>0</v>
      </c>
      <c r="AX475">
        <f t="shared" si="182"/>
        <v>8.3333333333333339</v>
      </c>
      <c r="AY475">
        <f t="shared" si="183"/>
        <v>3</v>
      </c>
      <c r="AZ475">
        <f t="shared" si="197"/>
        <v>0</v>
      </c>
      <c r="BA475">
        <f t="shared" si="196"/>
        <v>0</v>
      </c>
      <c r="BB475">
        <f t="shared" si="184"/>
        <v>0</v>
      </c>
      <c r="BC475">
        <f t="shared" si="185"/>
        <v>0</v>
      </c>
      <c r="BD475">
        <f t="shared" si="186"/>
        <v>0</v>
      </c>
      <c r="BE475">
        <f t="shared" si="187"/>
        <v>0.66666666666666663</v>
      </c>
      <c r="BF475">
        <f t="shared" si="188"/>
        <v>0</v>
      </c>
      <c r="BG475">
        <f t="shared" si="189"/>
        <v>0</v>
      </c>
      <c r="BH475">
        <f t="shared" si="190"/>
        <v>0</v>
      </c>
      <c r="BI475">
        <f t="shared" si="191"/>
        <v>0</v>
      </c>
      <c r="BJ475">
        <f t="shared" si="192"/>
        <v>0</v>
      </c>
      <c r="BK475">
        <f t="shared" si="193"/>
        <v>0</v>
      </c>
      <c r="BL475">
        <f t="shared" si="194"/>
        <v>0</v>
      </c>
      <c r="BM475">
        <f t="shared" si="195"/>
        <v>0</v>
      </c>
    </row>
    <row r="476" spans="1:65" x14ac:dyDescent="0.25">
      <c r="A476">
        <v>25</v>
      </c>
      <c r="B476">
        <v>9</v>
      </c>
      <c r="C476" t="s">
        <v>60</v>
      </c>
      <c r="D476" t="s">
        <v>63</v>
      </c>
      <c r="E476" s="11">
        <v>41127</v>
      </c>
      <c r="F476" s="12" t="s">
        <v>70</v>
      </c>
      <c r="G476" s="22">
        <v>41312</v>
      </c>
      <c r="H476" s="11"/>
      <c r="I476" s="12">
        <v>10</v>
      </c>
      <c r="J476" s="16">
        <v>3</v>
      </c>
      <c r="K476" s="16">
        <v>8</v>
      </c>
      <c r="Q476">
        <v>4</v>
      </c>
      <c r="U476">
        <v>33</v>
      </c>
      <c r="V476">
        <v>206</v>
      </c>
      <c r="Y476">
        <v>43</v>
      </c>
      <c r="AL476">
        <f t="shared" si="173"/>
        <v>0</v>
      </c>
      <c r="AN476">
        <f t="shared" si="174"/>
        <v>0</v>
      </c>
      <c r="AP476">
        <f t="shared" si="175"/>
        <v>0</v>
      </c>
      <c r="AQ476">
        <f t="shared" si="176"/>
        <v>0</v>
      </c>
      <c r="AS476">
        <f t="shared" si="177"/>
        <v>0</v>
      </c>
      <c r="AT476">
        <f t="shared" si="178"/>
        <v>2.6666666666666665</v>
      </c>
      <c r="AU476">
        <f t="shared" si="179"/>
        <v>0</v>
      </c>
      <c r="AV476">
        <f t="shared" si="180"/>
        <v>0</v>
      </c>
      <c r="AW476">
        <f t="shared" si="181"/>
        <v>0</v>
      </c>
      <c r="AX476">
        <f t="shared" si="182"/>
        <v>22</v>
      </c>
      <c r="AY476">
        <f t="shared" si="183"/>
        <v>137.33333333333334</v>
      </c>
      <c r="AZ476">
        <f t="shared" si="197"/>
        <v>0</v>
      </c>
      <c r="BA476">
        <f t="shared" si="196"/>
        <v>0</v>
      </c>
      <c r="BB476">
        <f t="shared" si="184"/>
        <v>28.666666666666668</v>
      </c>
      <c r="BC476">
        <f t="shared" si="185"/>
        <v>0</v>
      </c>
      <c r="BD476">
        <f t="shared" si="186"/>
        <v>0</v>
      </c>
      <c r="BE476">
        <f t="shared" si="187"/>
        <v>0</v>
      </c>
      <c r="BF476">
        <f t="shared" si="188"/>
        <v>0</v>
      </c>
      <c r="BG476">
        <f t="shared" si="189"/>
        <v>0</v>
      </c>
      <c r="BH476">
        <f t="shared" si="190"/>
        <v>0</v>
      </c>
      <c r="BI476">
        <f t="shared" si="191"/>
        <v>0</v>
      </c>
      <c r="BJ476">
        <f t="shared" si="192"/>
        <v>0</v>
      </c>
      <c r="BK476">
        <f t="shared" si="193"/>
        <v>0</v>
      </c>
      <c r="BL476">
        <f t="shared" si="194"/>
        <v>0</v>
      </c>
      <c r="BM476">
        <f t="shared" si="195"/>
        <v>0</v>
      </c>
    </row>
    <row r="477" spans="1:65" x14ac:dyDescent="0.25">
      <c r="A477">
        <v>26</v>
      </c>
      <c r="B477">
        <v>3</v>
      </c>
      <c r="C477" t="s">
        <v>62</v>
      </c>
      <c r="D477" t="s">
        <v>61</v>
      </c>
      <c r="E477" s="11">
        <v>41127</v>
      </c>
      <c r="F477" s="16" t="s">
        <v>70</v>
      </c>
      <c r="G477" s="22">
        <v>41313</v>
      </c>
      <c r="H477" s="15"/>
      <c r="I477" s="15">
        <v>10</v>
      </c>
      <c r="J477" s="16">
        <v>2</v>
      </c>
      <c r="K477" s="16">
        <v>4</v>
      </c>
      <c r="Q477">
        <v>7</v>
      </c>
      <c r="S477">
        <v>39</v>
      </c>
      <c r="T477">
        <v>2</v>
      </c>
      <c r="U477">
        <v>179</v>
      </c>
      <c r="V477">
        <v>133</v>
      </c>
      <c r="Y477">
        <v>34</v>
      </c>
      <c r="AL477">
        <f t="shared" si="173"/>
        <v>0</v>
      </c>
      <c r="AN477">
        <f t="shared" si="174"/>
        <v>0</v>
      </c>
      <c r="AP477">
        <f t="shared" si="175"/>
        <v>0</v>
      </c>
      <c r="AQ477">
        <f t="shared" si="176"/>
        <v>0</v>
      </c>
      <c r="AS477">
        <f t="shared" si="177"/>
        <v>0</v>
      </c>
      <c r="AT477">
        <f t="shared" si="178"/>
        <v>2.3333333333333335</v>
      </c>
      <c r="AU477">
        <f t="shared" si="179"/>
        <v>0</v>
      </c>
      <c r="AV477">
        <f t="shared" si="180"/>
        <v>13</v>
      </c>
      <c r="AW477">
        <f t="shared" si="181"/>
        <v>0.66666666666666663</v>
      </c>
      <c r="AX477">
        <f t="shared" si="182"/>
        <v>59.666666666666664</v>
      </c>
      <c r="AY477">
        <f t="shared" si="183"/>
        <v>44.333333333333336</v>
      </c>
      <c r="AZ477">
        <f t="shared" si="197"/>
        <v>0</v>
      </c>
      <c r="BA477">
        <f t="shared" si="196"/>
        <v>0</v>
      </c>
      <c r="BB477">
        <f t="shared" si="184"/>
        <v>11.333333333333334</v>
      </c>
      <c r="BC477">
        <f t="shared" si="185"/>
        <v>0</v>
      </c>
      <c r="BD477">
        <f t="shared" si="186"/>
        <v>0</v>
      </c>
      <c r="BE477">
        <f t="shared" si="187"/>
        <v>0</v>
      </c>
      <c r="BF477">
        <f t="shared" si="188"/>
        <v>0</v>
      </c>
      <c r="BG477">
        <f t="shared" si="189"/>
        <v>0</v>
      </c>
      <c r="BH477">
        <f t="shared" si="190"/>
        <v>0</v>
      </c>
      <c r="BI477">
        <f t="shared" si="191"/>
        <v>0</v>
      </c>
      <c r="BJ477">
        <f t="shared" si="192"/>
        <v>0</v>
      </c>
      <c r="BK477">
        <f t="shared" si="193"/>
        <v>0</v>
      </c>
      <c r="BL477">
        <f t="shared" si="194"/>
        <v>0</v>
      </c>
      <c r="BM477">
        <f t="shared" si="195"/>
        <v>0</v>
      </c>
    </row>
    <row r="478" spans="1:65" x14ac:dyDescent="0.25">
      <c r="A478">
        <v>27</v>
      </c>
      <c r="B478">
        <v>7</v>
      </c>
      <c r="C478" t="s">
        <v>68</v>
      </c>
      <c r="D478" t="s">
        <v>63</v>
      </c>
      <c r="E478" s="11">
        <v>41127</v>
      </c>
      <c r="F478" s="12" t="s">
        <v>65</v>
      </c>
      <c r="G478" s="22">
        <v>41130</v>
      </c>
      <c r="H478" s="11"/>
      <c r="I478" s="12">
        <v>10</v>
      </c>
      <c r="J478">
        <v>1</v>
      </c>
      <c r="K478">
        <v>2</v>
      </c>
      <c r="P478">
        <v>25</v>
      </c>
      <c r="Q478">
        <v>5</v>
      </c>
      <c r="R478">
        <v>3</v>
      </c>
      <c r="S478">
        <v>7</v>
      </c>
      <c r="T478">
        <v>15</v>
      </c>
      <c r="U478">
        <v>4</v>
      </c>
      <c r="V478">
        <v>8</v>
      </c>
      <c r="W478">
        <v>3</v>
      </c>
      <c r="Y478">
        <v>33</v>
      </c>
      <c r="AF478">
        <v>4</v>
      </c>
      <c r="AL478">
        <f t="shared" si="173"/>
        <v>0</v>
      </c>
      <c r="AN478">
        <f t="shared" si="174"/>
        <v>0</v>
      </c>
      <c r="AP478">
        <f t="shared" si="175"/>
        <v>0</v>
      </c>
      <c r="AQ478">
        <f t="shared" si="176"/>
        <v>0</v>
      </c>
      <c r="AS478">
        <f t="shared" si="177"/>
        <v>4.166666666666667</v>
      </c>
      <c r="AT478">
        <f t="shared" si="178"/>
        <v>0.83333333333333337</v>
      </c>
      <c r="AU478">
        <f t="shared" si="179"/>
        <v>0.5</v>
      </c>
      <c r="AV478">
        <f t="shared" si="180"/>
        <v>1.1666666666666667</v>
      </c>
      <c r="AW478">
        <f t="shared" si="181"/>
        <v>2.5</v>
      </c>
      <c r="AX478">
        <f t="shared" si="182"/>
        <v>0.66666666666666663</v>
      </c>
      <c r="AY478">
        <f t="shared" si="183"/>
        <v>1.3333333333333333</v>
      </c>
      <c r="AZ478">
        <f t="shared" si="197"/>
        <v>0.5</v>
      </c>
      <c r="BA478">
        <f t="shared" si="196"/>
        <v>0</v>
      </c>
      <c r="BB478">
        <f t="shared" si="184"/>
        <v>5.5</v>
      </c>
      <c r="BC478">
        <f t="shared" si="185"/>
        <v>0</v>
      </c>
      <c r="BD478">
        <f t="shared" si="186"/>
        <v>0</v>
      </c>
      <c r="BE478">
        <f t="shared" si="187"/>
        <v>0</v>
      </c>
      <c r="BF478">
        <f t="shared" si="188"/>
        <v>0</v>
      </c>
      <c r="BG478">
        <f t="shared" si="189"/>
        <v>0</v>
      </c>
      <c r="BH478">
        <f t="shared" si="190"/>
        <v>0</v>
      </c>
      <c r="BI478">
        <f t="shared" si="191"/>
        <v>0.66666666666666663</v>
      </c>
      <c r="BJ478">
        <f t="shared" si="192"/>
        <v>0</v>
      </c>
      <c r="BK478">
        <f t="shared" si="193"/>
        <v>0</v>
      </c>
      <c r="BL478">
        <f t="shared" si="194"/>
        <v>0</v>
      </c>
      <c r="BM478">
        <f t="shared" si="195"/>
        <v>0</v>
      </c>
    </row>
    <row r="479" spans="1:65" x14ac:dyDescent="0.25">
      <c r="A479">
        <v>28</v>
      </c>
      <c r="B479">
        <v>10</v>
      </c>
      <c r="C479" t="s">
        <v>67</v>
      </c>
      <c r="D479" t="s">
        <v>63</v>
      </c>
      <c r="E479" s="11">
        <v>41127</v>
      </c>
      <c r="F479" s="16" t="s">
        <v>70</v>
      </c>
      <c r="G479" s="22">
        <v>41313</v>
      </c>
      <c r="H479" s="15"/>
      <c r="I479" s="15">
        <v>10</v>
      </c>
      <c r="J479" s="16">
        <v>2</v>
      </c>
      <c r="K479" s="16">
        <v>4</v>
      </c>
      <c r="Q479">
        <v>5</v>
      </c>
      <c r="S479">
        <v>78</v>
      </c>
      <c r="T479">
        <v>3</v>
      </c>
      <c r="U479">
        <v>152</v>
      </c>
      <c r="V479">
        <v>237</v>
      </c>
      <c r="Y479">
        <v>33</v>
      </c>
      <c r="AB479">
        <v>1</v>
      </c>
      <c r="AL479">
        <f t="shared" si="173"/>
        <v>0</v>
      </c>
      <c r="AN479">
        <f t="shared" si="174"/>
        <v>0</v>
      </c>
      <c r="AP479">
        <f t="shared" si="175"/>
        <v>0</v>
      </c>
      <c r="AQ479">
        <f t="shared" si="176"/>
        <v>0</v>
      </c>
      <c r="AS479">
        <f t="shared" si="177"/>
        <v>0</v>
      </c>
      <c r="AT479">
        <f t="shared" si="178"/>
        <v>1.6666666666666667</v>
      </c>
      <c r="AU479">
        <f t="shared" si="179"/>
        <v>0</v>
      </c>
      <c r="AV479">
        <f t="shared" si="180"/>
        <v>26</v>
      </c>
      <c r="AW479">
        <f t="shared" si="181"/>
        <v>1</v>
      </c>
      <c r="AX479">
        <f t="shared" si="182"/>
        <v>50.666666666666664</v>
      </c>
      <c r="AY479">
        <f t="shared" si="183"/>
        <v>79</v>
      </c>
      <c r="AZ479">
        <f t="shared" si="197"/>
        <v>0</v>
      </c>
      <c r="BA479">
        <f t="shared" si="196"/>
        <v>0</v>
      </c>
      <c r="BB479">
        <f t="shared" si="184"/>
        <v>11</v>
      </c>
      <c r="BC479">
        <f t="shared" si="185"/>
        <v>0</v>
      </c>
      <c r="BD479">
        <f t="shared" si="186"/>
        <v>0</v>
      </c>
      <c r="BE479">
        <f t="shared" si="187"/>
        <v>0.33333333333333331</v>
      </c>
      <c r="BF479">
        <f t="shared" si="188"/>
        <v>0</v>
      </c>
      <c r="BG479">
        <f t="shared" si="189"/>
        <v>0</v>
      </c>
      <c r="BH479">
        <f t="shared" si="190"/>
        <v>0</v>
      </c>
      <c r="BI479">
        <f t="shared" si="191"/>
        <v>0</v>
      </c>
      <c r="BJ479">
        <f t="shared" si="192"/>
        <v>0</v>
      </c>
      <c r="BK479">
        <f t="shared" si="193"/>
        <v>0</v>
      </c>
      <c r="BL479">
        <f t="shared" si="194"/>
        <v>0</v>
      </c>
      <c r="BM479">
        <f t="shared" si="195"/>
        <v>0</v>
      </c>
    </row>
    <row r="480" spans="1:65" x14ac:dyDescent="0.25">
      <c r="A480">
        <v>29</v>
      </c>
      <c r="B480">
        <v>8</v>
      </c>
      <c r="C480" t="s">
        <v>62</v>
      </c>
      <c r="D480" t="s">
        <v>63</v>
      </c>
      <c r="E480" s="11">
        <v>41127</v>
      </c>
      <c r="F480" s="12" t="s">
        <v>65</v>
      </c>
      <c r="G480" s="22">
        <v>41130</v>
      </c>
      <c r="H480" s="11"/>
      <c r="I480" s="12">
        <v>10</v>
      </c>
      <c r="J480">
        <v>2</v>
      </c>
      <c r="K480">
        <v>4</v>
      </c>
      <c r="Q480">
        <v>8</v>
      </c>
      <c r="S480">
        <v>49</v>
      </c>
      <c r="T480">
        <v>26</v>
      </c>
      <c r="U480">
        <v>77</v>
      </c>
      <c r="V480">
        <v>303</v>
      </c>
      <c r="Y480">
        <v>42</v>
      </c>
      <c r="AL480">
        <f t="shared" si="173"/>
        <v>0</v>
      </c>
      <c r="AN480">
        <f t="shared" si="174"/>
        <v>0</v>
      </c>
      <c r="AP480">
        <f t="shared" si="175"/>
        <v>0</v>
      </c>
      <c r="AQ480">
        <f t="shared" si="176"/>
        <v>0</v>
      </c>
      <c r="AS480">
        <f t="shared" si="177"/>
        <v>0</v>
      </c>
      <c r="AT480">
        <f t="shared" si="178"/>
        <v>2.6666666666666665</v>
      </c>
      <c r="AU480">
        <f t="shared" si="179"/>
        <v>0</v>
      </c>
      <c r="AV480">
        <f t="shared" si="180"/>
        <v>16.333333333333332</v>
      </c>
      <c r="AW480">
        <f t="shared" si="181"/>
        <v>8.6666666666666661</v>
      </c>
      <c r="AX480">
        <f t="shared" si="182"/>
        <v>25.666666666666668</v>
      </c>
      <c r="AY480">
        <f t="shared" si="183"/>
        <v>101</v>
      </c>
      <c r="AZ480">
        <f t="shared" si="197"/>
        <v>0</v>
      </c>
      <c r="BA480">
        <f t="shared" si="196"/>
        <v>0</v>
      </c>
      <c r="BB480">
        <f t="shared" si="184"/>
        <v>14</v>
      </c>
      <c r="BC480">
        <f t="shared" si="185"/>
        <v>0</v>
      </c>
      <c r="BD480">
        <f t="shared" si="186"/>
        <v>0</v>
      </c>
      <c r="BE480">
        <f t="shared" si="187"/>
        <v>0</v>
      </c>
      <c r="BF480">
        <f t="shared" si="188"/>
        <v>0</v>
      </c>
      <c r="BG480">
        <f t="shared" si="189"/>
        <v>0</v>
      </c>
      <c r="BH480">
        <f t="shared" si="190"/>
        <v>0</v>
      </c>
      <c r="BI480">
        <f t="shared" si="191"/>
        <v>0</v>
      </c>
      <c r="BJ480">
        <f t="shared" si="192"/>
        <v>0</v>
      </c>
      <c r="BK480">
        <f t="shared" si="193"/>
        <v>0</v>
      </c>
      <c r="BL480">
        <f t="shared" si="194"/>
        <v>0</v>
      </c>
      <c r="BM480">
        <f t="shared" si="195"/>
        <v>0</v>
      </c>
    </row>
    <row r="481" spans="1:65" x14ac:dyDescent="0.25">
      <c r="A481">
        <v>30</v>
      </c>
      <c r="B481">
        <v>6</v>
      </c>
      <c r="C481" t="s">
        <v>64</v>
      </c>
      <c r="D481" t="s">
        <v>63</v>
      </c>
      <c r="E481" s="11">
        <v>41127</v>
      </c>
      <c r="F481" s="16" t="s">
        <v>70</v>
      </c>
      <c r="G481" s="22">
        <v>41314</v>
      </c>
      <c r="H481" s="15"/>
      <c r="I481" s="15">
        <v>10</v>
      </c>
      <c r="J481" s="16">
        <v>2</v>
      </c>
      <c r="K481" s="16">
        <v>4</v>
      </c>
      <c r="M481">
        <v>8</v>
      </c>
      <c r="N481">
        <v>1</v>
      </c>
      <c r="P481">
        <v>87</v>
      </c>
      <c r="Q481">
        <v>141</v>
      </c>
      <c r="R481">
        <v>14</v>
      </c>
      <c r="S481">
        <v>9</v>
      </c>
      <c r="T481">
        <v>7</v>
      </c>
      <c r="U481">
        <v>75</v>
      </c>
      <c r="V481">
        <v>24</v>
      </c>
      <c r="W481">
        <v>17</v>
      </c>
      <c r="Y481">
        <v>8</v>
      </c>
      <c r="AL481">
        <f t="shared" si="173"/>
        <v>0</v>
      </c>
      <c r="AN481">
        <f t="shared" si="174"/>
        <v>2.6666666666666665</v>
      </c>
      <c r="AP481">
        <f t="shared" si="175"/>
        <v>0.33333333333333331</v>
      </c>
      <c r="AQ481">
        <f t="shared" si="176"/>
        <v>0</v>
      </c>
      <c r="AS481">
        <f t="shared" si="177"/>
        <v>29</v>
      </c>
      <c r="AT481">
        <f t="shared" si="178"/>
        <v>47</v>
      </c>
      <c r="AU481">
        <f t="shared" si="179"/>
        <v>4.666666666666667</v>
      </c>
      <c r="AV481">
        <f t="shared" si="180"/>
        <v>3</v>
      </c>
      <c r="AW481">
        <f t="shared" si="181"/>
        <v>2.3333333333333335</v>
      </c>
      <c r="AX481">
        <f t="shared" si="182"/>
        <v>25</v>
      </c>
      <c r="AY481">
        <f t="shared" si="183"/>
        <v>8</v>
      </c>
      <c r="AZ481">
        <f t="shared" si="197"/>
        <v>5.666666666666667</v>
      </c>
      <c r="BA481">
        <f t="shared" si="196"/>
        <v>0</v>
      </c>
      <c r="BB481">
        <f t="shared" si="184"/>
        <v>2.6666666666666665</v>
      </c>
      <c r="BC481">
        <f t="shared" si="185"/>
        <v>0</v>
      </c>
      <c r="BD481">
        <f t="shared" si="186"/>
        <v>0</v>
      </c>
      <c r="BE481">
        <f t="shared" si="187"/>
        <v>0</v>
      </c>
      <c r="BF481">
        <f t="shared" si="188"/>
        <v>0</v>
      </c>
      <c r="BG481">
        <f t="shared" si="189"/>
        <v>0</v>
      </c>
      <c r="BH481">
        <f t="shared" si="190"/>
        <v>0</v>
      </c>
      <c r="BI481">
        <f t="shared" si="191"/>
        <v>0</v>
      </c>
      <c r="BJ481">
        <f t="shared" si="192"/>
        <v>0</v>
      </c>
      <c r="BK481">
        <f t="shared" si="193"/>
        <v>0</v>
      </c>
      <c r="BL481">
        <f t="shared" si="194"/>
        <v>0</v>
      </c>
      <c r="BM481">
        <f t="shared" si="195"/>
        <v>0</v>
      </c>
    </row>
    <row r="482" spans="1:65" x14ac:dyDescent="0.25">
      <c r="A482">
        <v>31</v>
      </c>
      <c r="B482">
        <v>2</v>
      </c>
      <c r="C482" t="s">
        <v>68</v>
      </c>
      <c r="D482" t="s">
        <v>61</v>
      </c>
      <c r="E482" s="11">
        <v>41127</v>
      </c>
      <c r="F482" s="12" t="s">
        <v>70</v>
      </c>
      <c r="G482" s="22">
        <v>41314</v>
      </c>
      <c r="H482" s="11"/>
      <c r="I482" s="12">
        <v>10</v>
      </c>
      <c r="J482" s="16">
        <v>2</v>
      </c>
      <c r="K482" s="16">
        <v>4</v>
      </c>
      <c r="M482">
        <v>2</v>
      </c>
      <c r="P482">
        <v>22</v>
      </c>
      <c r="Q482">
        <v>392</v>
      </c>
      <c r="R482">
        <v>5</v>
      </c>
      <c r="S482">
        <v>15</v>
      </c>
      <c r="T482">
        <v>2</v>
      </c>
      <c r="U482">
        <v>46</v>
      </c>
      <c r="V482">
        <v>180</v>
      </c>
      <c r="Y482">
        <v>1</v>
      </c>
      <c r="AL482">
        <f t="shared" si="173"/>
        <v>0</v>
      </c>
      <c r="AN482">
        <f t="shared" si="174"/>
        <v>0.66666666666666663</v>
      </c>
      <c r="AP482">
        <f t="shared" si="175"/>
        <v>0</v>
      </c>
      <c r="AQ482">
        <f t="shared" si="176"/>
        <v>0</v>
      </c>
      <c r="AS482">
        <f t="shared" si="177"/>
        <v>7.333333333333333</v>
      </c>
      <c r="AT482">
        <f t="shared" si="178"/>
        <v>130.66666666666666</v>
      </c>
      <c r="AU482">
        <f t="shared" si="179"/>
        <v>1.6666666666666667</v>
      </c>
      <c r="AV482">
        <f t="shared" si="180"/>
        <v>5</v>
      </c>
      <c r="AW482">
        <f t="shared" si="181"/>
        <v>0.66666666666666663</v>
      </c>
      <c r="AX482">
        <f t="shared" si="182"/>
        <v>15.333333333333334</v>
      </c>
      <c r="AY482">
        <f t="shared" si="183"/>
        <v>60</v>
      </c>
      <c r="AZ482">
        <f t="shared" si="197"/>
        <v>0</v>
      </c>
      <c r="BA482">
        <f t="shared" si="196"/>
        <v>0</v>
      </c>
      <c r="BB482">
        <f t="shared" si="184"/>
        <v>0.33333333333333331</v>
      </c>
      <c r="BC482">
        <f t="shared" si="185"/>
        <v>0</v>
      </c>
      <c r="BD482">
        <f t="shared" si="186"/>
        <v>0</v>
      </c>
      <c r="BE482">
        <f t="shared" si="187"/>
        <v>0</v>
      </c>
      <c r="BF482">
        <f t="shared" si="188"/>
        <v>0</v>
      </c>
      <c r="BG482">
        <f t="shared" si="189"/>
        <v>0</v>
      </c>
      <c r="BH482">
        <f t="shared" si="190"/>
        <v>0</v>
      </c>
      <c r="BI482">
        <f t="shared" si="191"/>
        <v>0</v>
      </c>
      <c r="BJ482">
        <f t="shared" si="192"/>
        <v>0</v>
      </c>
      <c r="BK482">
        <f t="shared" si="193"/>
        <v>0</v>
      </c>
      <c r="BL482">
        <f t="shared" si="194"/>
        <v>0</v>
      </c>
      <c r="BM482">
        <f t="shared" si="195"/>
        <v>0</v>
      </c>
    </row>
    <row r="483" spans="1:65" x14ac:dyDescent="0.25">
      <c r="A483">
        <v>32</v>
      </c>
      <c r="B483">
        <v>9</v>
      </c>
      <c r="C483" t="s">
        <v>60</v>
      </c>
      <c r="D483" t="s">
        <v>63</v>
      </c>
      <c r="E483" s="11">
        <v>41127</v>
      </c>
      <c r="F483" s="15" t="s">
        <v>65</v>
      </c>
      <c r="G483" s="17">
        <v>41130</v>
      </c>
      <c r="H483" s="15"/>
      <c r="I483" s="15">
        <v>10</v>
      </c>
      <c r="J483" s="16">
        <v>1</v>
      </c>
      <c r="K483" s="16">
        <v>2</v>
      </c>
      <c r="M483">
        <v>2</v>
      </c>
      <c r="P483">
        <v>4</v>
      </c>
      <c r="Q483">
        <v>11</v>
      </c>
      <c r="S483">
        <v>215</v>
      </c>
      <c r="T483">
        <v>48</v>
      </c>
      <c r="U483">
        <v>18</v>
      </c>
      <c r="V483">
        <v>339</v>
      </c>
      <c r="AL483">
        <f t="shared" si="173"/>
        <v>0</v>
      </c>
      <c r="AN483">
        <f t="shared" si="174"/>
        <v>0.33333333333333331</v>
      </c>
      <c r="AP483">
        <f t="shared" si="175"/>
        <v>0</v>
      </c>
      <c r="AQ483">
        <f t="shared" si="176"/>
        <v>0</v>
      </c>
      <c r="AS483">
        <f t="shared" si="177"/>
        <v>0.66666666666666663</v>
      </c>
      <c r="AT483">
        <f t="shared" si="178"/>
        <v>1.8333333333333333</v>
      </c>
      <c r="AU483">
        <f t="shared" si="179"/>
        <v>0</v>
      </c>
      <c r="AV483">
        <f t="shared" si="180"/>
        <v>35.833333333333336</v>
      </c>
      <c r="AW483">
        <f t="shared" si="181"/>
        <v>8</v>
      </c>
      <c r="AX483">
        <f t="shared" si="182"/>
        <v>3</v>
      </c>
      <c r="AY483">
        <f t="shared" si="183"/>
        <v>56.5</v>
      </c>
      <c r="AZ483">
        <f t="shared" si="197"/>
        <v>0</v>
      </c>
      <c r="BA483">
        <f t="shared" si="196"/>
        <v>0</v>
      </c>
      <c r="BB483">
        <f t="shared" si="184"/>
        <v>0</v>
      </c>
      <c r="BC483">
        <f t="shared" si="185"/>
        <v>0</v>
      </c>
      <c r="BD483">
        <f t="shared" si="186"/>
        <v>0</v>
      </c>
      <c r="BE483">
        <f t="shared" si="187"/>
        <v>0</v>
      </c>
      <c r="BF483">
        <f t="shared" si="188"/>
        <v>0</v>
      </c>
      <c r="BG483">
        <f t="shared" si="189"/>
        <v>0</v>
      </c>
      <c r="BH483">
        <f t="shared" si="190"/>
        <v>0</v>
      </c>
      <c r="BI483">
        <f t="shared" si="191"/>
        <v>0</v>
      </c>
      <c r="BJ483">
        <f t="shared" si="192"/>
        <v>0</v>
      </c>
      <c r="BK483">
        <f t="shared" si="193"/>
        <v>0</v>
      </c>
      <c r="BL483">
        <f t="shared" si="194"/>
        <v>0</v>
      </c>
      <c r="BM483">
        <f t="shared" si="195"/>
        <v>0</v>
      </c>
    </row>
    <row r="484" spans="1:65" x14ac:dyDescent="0.25">
      <c r="A484">
        <v>33</v>
      </c>
      <c r="B484">
        <v>10</v>
      </c>
      <c r="C484" t="s">
        <v>67</v>
      </c>
      <c r="D484" t="s">
        <v>63</v>
      </c>
      <c r="E484" s="11">
        <v>41127</v>
      </c>
      <c r="F484" s="12" t="s">
        <v>70</v>
      </c>
      <c r="G484" s="22">
        <v>41313</v>
      </c>
      <c r="H484" s="11"/>
      <c r="I484" s="12">
        <v>10</v>
      </c>
      <c r="J484" s="16">
        <v>2</v>
      </c>
      <c r="K484" s="16">
        <v>4</v>
      </c>
      <c r="S484">
        <v>44</v>
      </c>
      <c r="T484">
        <v>2</v>
      </c>
      <c r="U484">
        <v>95</v>
      </c>
      <c r="V484">
        <v>112</v>
      </c>
      <c r="Y484">
        <v>6</v>
      </c>
      <c r="AL484">
        <f t="shared" si="173"/>
        <v>0</v>
      </c>
      <c r="AN484">
        <f t="shared" si="174"/>
        <v>0</v>
      </c>
      <c r="AP484">
        <f t="shared" si="175"/>
        <v>0</v>
      </c>
      <c r="AQ484">
        <f t="shared" si="176"/>
        <v>0</v>
      </c>
      <c r="AS484">
        <f t="shared" si="177"/>
        <v>0</v>
      </c>
      <c r="AT484">
        <f t="shared" si="178"/>
        <v>0</v>
      </c>
      <c r="AU484">
        <f t="shared" si="179"/>
        <v>0</v>
      </c>
      <c r="AV484">
        <f t="shared" si="180"/>
        <v>14.666666666666666</v>
      </c>
      <c r="AW484">
        <f t="shared" si="181"/>
        <v>0.66666666666666663</v>
      </c>
      <c r="AX484">
        <f t="shared" si="182"/>
        <v>31.666666666666668</v>
      </c>
      <c r="AY484">
        <f t="shared" si="183"/>
        <v>37.333333333333336</v>
      </c>
      <c r="AZ484">
        <f t="shared" si="197"/>
        <v>0</v>
      </c>
      <c r="BA484">
        <f t="shared" si="196"/>
        <v>0</v>
      </c>
      <c r="BB484">
        <f t="shared" si="184"/>
        <v>2</v>
      </c>
      <c r="BC484">
        <f t="shared" si="185"/>
        <v>0</v>
      </c>
      <c r="BD484">
        <f t="shared" si="186"/>
        <v>0</v>
      </c>
      <c r="BE484">
        <f t="shared" si="187"/>
        <v>0</v>
      </c>
      <c r="BF484">
        <f t="shared" si="188"/>
        <v>0</v>
      </c>
      <c r="BG484">
        <f t="shared" si="189"/>
        <v>0</v>
      </c>
      <c r="BH484">
        <f t="shared" si="190"/>
        <v>0</v>
      </c>
      <c r="BI484">
        <f t="shared" si="191"/>
        <v>0</v>
      </c>
      <c r="BJ484">
        <f t="shared" si="192"/>
        <v>0</v>
      </c>
      <c r="BK484">
        <f t="shared" si="193"/>
        <v>0</v>
      </c>
      <c r="BL484">
        <f t="shared" si="194"/>
        <v>0</v>
      </c>
      <c r="BM484">
        <f t="shared" si="195"/>
        <v>0</v>
      </c>
    </row>
    <row r="485" spans="1:65" x14ac:dyDescent="0.25">
      <c r="A485">
        <v>34</v>
      </c>
      <c r="B485">
        <v>5</v>
      </c>
      <c r="C485" t="s">
        <v>67</v>
      </c>
      <c r="D485" t="s">
        <v>61</v>
      </c>
      <c r="E485" s="11">
        <v>41127</v>
      </c>
      <c r="F485" s="16" t="s">
        <v>70</v>
      </c>
      <c r="G485" s="22">
        <v>41313</v>
      </c>
      <c r="H485" s="15"/>
      <c r="I485" s="15">
        <v>10</v>
      </c>
      <c r="J485" s="16">
        <v>2</v>
      </c>
      <c r="K485" s="16">
        <v>4</v>
      </c>
      <c r="S485">
        <v>10</v>
      </c>
      <c r="T485">
        <v>3</v>
      </c>
      <c r="U485">
        <v>50</v>
      </c>
      <c r="V485">
        <v>164</v>
      </c>
      <c r="Y485">
        <v>8</v>
      </c>
      <c r="AL485">
        <f t="shared" si="173"/>
        <v>0</v>
      </c>
      <c r="AN485">
        <f t="shared" si="174"/>
        <v>0</v>
      </c>
      <c r="AP485">
        <f t="shared" si="175"/>
        <v>0</v>
      </c>
      <c r="AQ485">
        <f t="shared" si="176"/>
        <v>0</v>
      </c>
      <c r="AS485">
        <f t="shared" si="177"/>
        <v>0</v>
      </c>
      <c r="AT485">
        <f t="shared" si="178"/>
        <v>0</v>
      </c>
      <c r="AU485">
        <f t="shared" si="179"/>
        <v>0</v>
      </c>
      <c r="AV485">
        <f t="shared" si="180"/>
        <v>3.3333333333333335</v>
      </c>
      <c r="AW485">
        <f t="shared" si="181"/>
        <v>1</v>
      </c>
      <c r="AX485">
        <f t="shared" si="182"/>
        <v>16.666666666666668</v>
      </c>
      <c r="AY485">
        <f t="shared" si="183"/>
        <v>54.666666666666664</v>
      </c>
      <c r="AZ485">
        <f t="shared" si="197"/>
        <v>0</v>
      </c>
      <c r="BA485">
        <f t="shared" si="196"/>
        <v>0</v>
      </c>
      <c r="BB485">
        <f t="shared" si="184"/>
        <v>2.6666666666666665</v>
      </c>
      <c r="BC485">
        <f t="shared" si="185"/>
        <v>0</v>
      </c>
      <c r="BD485">
        <f t="shared" si="186"/>
        <v>0</v>
      </c>
      <c r="BE485">
        <f t="shared" si="187"/>
        <v>0</v>
      </c>
      <c r="BF485">
        <f t="shared" si="188"/>
        <v>0</v>
      </c>
      <c r="BG485">
        <f t="shared" si="189"/>
        <v>0</v>
      </c>
      <c r="BH485">
        <f t="shared" si="190"/>
        <v>0</v>
      </c>
      <c r="BI485">
        <f t="shared" si="191"/>
        <v>0</v>
      </c>
      <c r="BJ485">
        <f t="shared" si="192"/>
        <v>0</v>
      </c>
      <c r="BK485">
        <f t="shared" si="193"/>
        <v>0</v>
      </c>
      <c r="BL485">
        <f t="shared" si="194"/>
        <v>0</v>
      </c>
      <c r="BM485">
        <f t="shared" si="195"/>
        <v>0</v>
      </c>
    </row>
    <row r="486" spans="1:65" x14ac:dyDescent="0.25">
      <c r="A486">
        <v>35</v>
      </c>
      <c r="B486">
        <v>10</v>
      </c>
      <c r="C486" t="s">
        <v>67</v>
      </c>
      <c r="D486" t="s">
        <v>63</v>
      </c>
      <c r="E486" s="11">
        <v>41127</v>
      </c>
      <c r="F486" s="12" t="s">
        <v>70</v>
      </c>
      <c r="G486" s="22">
        <v>41314</v>
      </c>
      <c r="H486" s="11"/>
      <c r="I486" s="12">
        <v>10</v>
      </c>
      <c r="J486" s="16">
        <v>2</v>
      </c>
      <c r="K486" s="16">
        <v>4</v>
      </c>
      <c r="Q486">
        <v>4</v>
      </c>
      <c r="R486">
        <v>2</v>
      </c>
      <c r="S486">
        <v>52</v>
      </c>
      <c r="U486">
        <v>190</v>
      </c>
      <c r="V486">
        <v>152</v>
      </c>
      <c r="Y486">
        <v>4</v>
      </c>
      <c r="AB486">
        <v>3</v>
      </c>
      <c r="AL486">
        <f t="shared" si="173"/>
        <v>0</v>
      </c>
      <c r="AN486">
        <f t="shared" si="174"/>
        <v>0</v>
      </c>
      <c r="AP486">
        <f t="shared" si="175"/>
        <v>0</v>
      </c>
      <c r="AQ486">
        <f t="shared" si="176"/>
        <v>0</v>
      </c>
      <c r="AS486">
        <f t="shared" si="177"/>
        <v>0</v>
      </c>
      <c r="AT486">
        <f t="shared" si="178"/>
        <v>1.3333333333333333</v>
      </c>
      <c r="AU486">
        <f t="shared" si="179"/>
        <v>0.66666666666666663</v>
      </c>
      <c r="AV486">
        <f t="shared" si="180"/>
        <v>17.333333333333332</v>
      </c>
      <c r="AW486">
        <f t="shared" si="181"/>
        <v>0</v>
      </c>
      <c r="AX486">
        <f t="shared" si="182"/>
        <v>63.333333333333336</v>
      </c>
      <c r="AY486">
        <f t="shared" si="183"/>
        <v>50.666666666666664</v>
      </c>
      <c r="AZ486">
        <f t="shared" si="197"/>
        <v>0</v>
      </c>
      <c r="BA486">
        <f t="shared" si="196"/>
        <v>0</v>
      </c>
      <c r="BB486">
        <f t="shared" si="184"/>
        <v>1.3333333333333333</v>
      </c>
      <c r="BC486">
        <f t="shared" si="185"/>
        <v>0</v>
      </c>
      <c r="BD486">
        <f t="shared" si="186"/>
        <v>0</v>
      </c>
      <c r="BE486">
        <f t="shared" si="187"/>
        <v>1</v>
      </c>
      <c r="BF486">
        <f t="shared" si="188"/>
        <v>0</v>
      </c>
      <c r="BG486">
        <f t="shared" si="189"/>
        <v>0</v>
      </c>
      <c r="BH486">
        <f t="shared" si="190"/>
        <v>0</v>
      </c>
      <c r="BI486">
        <f t="shared" si="191"/>
        <v>0</v>
      </c>
      <c r="BJ486">
        <f t="shared" si="192"/>
        <v>0</v>
      </c>
      <c r="BK486">
        <f t="shared" si="193"/>
        <v>0</v>
      </c>
      <c r="BL486">
        <f t="shared" si="194"/>
        <v>0</v>
      </c>
      <c r="BM486">
        <f t="shared" si="195"/>
        <v>0</v>
      </c>
    </row>
    <row r="487" spans="1:65" x14ac:dyDescent="0.25">
      <c r="A487">
        <v>36</v>
      </c>
      <c r="B487">
        <v>8</v>
      </c>
      <c r="C487" t="s">
        <v>62</v>
      </c>
      <c r="D487" t="s">
        <v>63</v>
      </c>
      <c r="E487" s="11">
        <v>41127</v>
      </c>
      <c r="F487" s="15" t="s">
        <v>65</v>
      </c>
      <c r="G487" s="17">
        <v>41130</v>
      </c>
      <c r="H487" s="15"/>
      <c r="I487" s="15">
        <v>10</v>
      </c>
      <c r="J487" s="16">
        <v>2</v>
      </c>
      <c r="K487" s="16">
        <v>4</v>
      </c>
      <c r="P487">
        <v>2</v>
      </c>
      <c r="Q487">
        <v>3</v>
      </c>
      <c r="S487">
        <v>55</v>
      </c>
      <c r="T487">
        <v>34</v>
      </c>
      <c r="U487">
        <v>108</v>
      </c>
      <c r="V487">
        <v>254</v>
      </c>
      <c r="Y487">
        <v>2</v>
      </c>
      <c r="AL487">
        <f t="shared" si="173"/>
        <v>0</v>
      </c>
      <c r="AN487">
        <f t="shared" si="174"/>
        <v>0</v>
      </c>
      <c r="AP487">
        <f t="shared" si="175"/>
        <v>0</v>
      </c>
      <c r="AQ487">
        <f t="shared" si="176"/>
        <v>0</v>
      </c>
      <c r="AS487">
        <f t="shared" si="177"/>
        <v>0.66666666666666663</v>
      </c>
      <c r="AT487">
        <f t="shared" si="178"/>
        <v>1</v>
      </c>
      <c r="AU487">
        <f t="shared" si="179"/>
        <v>0</v>
      </c>
      <c r="AV487">
        <f t="shared" si="180"/>
        <v>18.333333333333332</v>
      </c>
      <c r="AW487">
        <f t="shared" si="181"/>
        <v>11.333333333333334</v>
      </c>
      <c r="AX487">
        <f t="shared" si="182"/>
        <v>36</v>
      </c>
      <c r="AY487">
        <f t="shared" si="183"/>
        <v>84.666666666666671</v>
      </c>
      <c r="AZ487">
        <f t="shared" si="197"/>
        <v>0</v>
      </c>
      <c r="BA487">
        <f t="shared" si="196"/>
        <v>0</v>
      </c>
      <c r="BB487">
        <f t="shared" si="184"/>
        <v>0.66666666666666663</v>
      </c>
      <c r="BC487">
        <f t="shared" si="185"/>
        <v>0</v>
      </c>
      <c r="BD487">
        <f t="shared" si="186"/>
        <v>0</v>
      </c>
      <c r="BE487">
        <f t="shared" si="187"/>
        <v>0</v>
      </c>
      <c r="BF487">
        <f t="shared" si="188"/>
        <v>0</v>
      </c>
      <c r="BG487">
        <f t="shared" si="189"/>
        <v>0</v>
      </c>
      <c r="BH487">
        <f t="shared" si="190"/>
        <v>0</v>
      </c>
      <c r="BI487">
        <f t="shared" si="191"/>
        <v>0</v>
      </c>
      <c r="BJ487">
        <f t="shared" si="192"/>
        <v>0</v>
      </c>
      <c r="BK487">
        <f t="shared" si="193"/>
        <v>0</v>
      </c>
      <c r="BL487">
        <f t="shared" si="194"/>
        <v>0</v>
      </c>
      <c r="BM487">
        <f t="shared" si="195"/>
        <v>0</v>
      </c>
    </row>
    <row r="488" spans="1:65" x14ac:dyDescent="0.25">
      <c r="A488">
        <v>37</v>
      </c>
      <c r="B488">
        <v>4</v>
      </c>
      <c r="C488" t="s">
        <v>60</v>
      </c>
      <c r="D488" t="s">
        <v>61</v>
      </c>
      <c r="E488" s="11">
        <v>41127</v>
      </c>
      <c r="F488" s="12" t="s">
        <v>70</v>
      </c>
      <c r="G488" s="22">
        <v>41314</v>
      </c>
      <c r="H488" s="11"/>
      <c r="I488" s="12">
        <v>10</v>
      </c>
      <c r="J488" s="16">
        <v>3</v>
      </c>
      <c r="K488" s="16">
        <v>8</v>
      </c>
      <c r="Q488">
        <v>4</v>
      </c>
      <c r="S488">
        <v>4</v>
      </c>
      <c r="T488">
        <v>4</v>
      </c>
      <c r="U488">
        <v>15</v>
      </c>
      <c r="V488">
        <v>7</v>
      </c>
      <c r="Y488">
        <v>1</v>
      </c>
      <c r="AL488">
        <f t="shared" si="173"/>
        <v>0</v>
      </c>
      <c r="AN488">
        <f t="shared" si="174"/>
        <v>0</v>
      </c>
      <c r="AP488">
        <f t="shared" si="175"/>
        <v>0</v>
      </c>
      <c r="AQ488">
        <f t="shared" si="176"/>
        <v>0</v>
      </c>
      <c r="AS488">
        <f t="shared" si="177"/>
        <v>0</v>
      </c>
      <c r="AT488">
        <f t="shared" si="178"/>
        <v>2.6666666666666665</v>
      </c>
      <c r="AU488">
        <f t="shared" si="179"/>
        <v>0</v>
      </c>
      <c r="AV488">
        <f t="shared" si="180"/>
        <v>2.6666666666666665</v>
      </c>
      <c r="AW488">
        <f t="shared" si="181"/>
        <v>2.6666666666666665</v>
      </c>
      <c r="AX488">
        <f t="shared" si="182"/>
        <v>10</v>
      </c>
      <c r="AY488">
        <f t="shared" si="183"/>
        <v>4.666666666666667</v>
      </c>
      <c r="AZ488">
        <f t="shared" si="197"/>
        <v>0</v>
      </c>
      <c r="BA488">
        <f t="shared" si="196"/>
        <v>0</v>
      </c>
      <c r="BB488">
        <f t="shared" si="184"/>
        <v>0.66666666666666663</v>
      </c>
      <c r="BC488">
        <f t="shared" si="185"/>
        <v>0</v>
      </c>
      <c r="BD488">
        <f t="shared" si="186"/>
        <v>0</v>
      </c>
      <c r="BE488">
        <f t="shared" si="187"/>
        <v>0</v>
      </c>
      <c r="BF488">
        <f t="shared" si="188"/>
        <v>0</v>
      </c>
      <c r="BG488">
        <f t="shared" si="189"/>
        <v>0</v>
      </c>
      <c r="BH488">
        <f t="shared" si="190"/>
        <v>0</v>
      </c>
      <c r="BI488">
        <f t="shared" si="191"/>
        <v>0</v>
      </c>
      <c r="BJ488">
        <f t="shared" si="192"/>
        <v>0</v>
      </c>
      <c r="BK488">
        <f t="shared" si="193"/>
        <v>0</v>
      </c>
      <c r="BL488">
        <f t="shared" si="194"/>
        <v>0</v>
      </c>
      <c r="BM488">
        <f t="shared" si="195"/>
        <v>0</v>
      </c>
    </row>
    <row r="489" spans="1:65" x14ac:dyDescent="0.25">
      <c r="A489">
        <v>38</v>
      </c>
      <c r="B489">
        <v>1</v>
      </c>
      <c r="C489" t="s">
        <v>64</v>
      </c>
      <c r="D489" t="s">
        <v>61</v>
      </c>
      <c r="E489" s="11">
        <v>41127</v>
      </c>
      <c r="F489" s="15" t="s">
        <v>65</v>
      </c>
      <c r="G489" s="17">
        <v>41128</v>
      </c>
      <c r="H489" s="15"/>
      <c r="I489" s="15">
        <v>10</v>
      </c>
      <c r="J489" s="16">
        <v>1</v>
      </c>
      <c r="K489" s="16">
        <v>2</v>
      </c>
      <c r="M489">
        <v>37</v>
      </c>
      <c r="Q489">
        <v>20</v>
      </c>
      <c r="S489">
        <v>78</v>
      </c>
      <c r="T489">
        <v>15</v>
      </c>
      <c r="U489">
        <v>19</v>
      </c>
      <c r="V489">
        <v>36</v>
      </c>
      <c r="W489">
        <v>12</v>
      </c>
      <c r="AL489">
        <f t="shared" si="173"/>
        <v>0</v>
      </c>
      <c r="AN489">
        <f t="shared" si="174"/>
        <v>6.166666666666667</v>
      </c>
      <c r="AP489">
        <f t="shared" si="175"/>
        <v>0</v>
      </c>
      <c r="AQ489">
        <f t="shared" si="176"/>
        <v>0</v>
      </c>
      <c r="AS489">
        <f t="shared" si="177"/>
        <v>0</v>
      </c>
      <c r="AT489">
        <f t="shared" si="178"/>
        <v>3.3333333333333335</v>
      </c>
      <c r="AU489">
        <f t="shared" si="179"/>
        <v>0</v>
      </c>
      <c r="AV489">
        <f t="shared" si="180"/>
        <v>13</v>
      </c>
      <c r="AW489">
        <f t="shared" si="181"/>
        <v>2.5</v>
      </c>
      <c r="AX489">
        <f t="shared" si="182"/>
        <v>3.1666666666666665</v>
      </c>
      <c r="AY489">
        <f t="shared" si="183"/>
        <v>6</v>
      </c>
      <c r="AZ489">
        <f t="shared" si="197"/>
        <v>2</v>
      </c>
      <c r="BA489">
        <f t="shared" si="196"/>
        <v>0</v>
      </c>
      <c r="BB489">
        <f t="shared" si="184"/>
        <v>0</v>
      </c>
      <c r="BC489">
        <f t="shared" si="185"/>
        <v>0</v>
      </c>
      <c r="BD489">
        <f t="shared" si="186"/>
        <v>0</v>
      </c>
      <c r="BE489">
        <f t="shared" si="187"/>
        <v>0</v>
      </c>
      <c r="BF489">
        <f t="shared" si="188"/>
        <v>0</v>
      </c>
      <c r="BG489">
        <f t="shared" si="189"/>
        <v>0</v>
      </c>
      <c r="BH489">
        <f t="shared" si="190"/>
        <v>0</v>
      </c>
      <c r="BI489">
        <f t="shared" si="191"/>
        <v>0</v>
      </c>
      <c r="BJ489">
        <f t="shared" si="192"/>
        <v>0</v>
      </c>
      <c r="BK489">
        <f t="shared" si="193"/>
        <v>0</v>
      </c>
      <c r="BL489">
        <f t="shared" si="194"/>
        <v>0</v>
      </c>
      <c r="BM489">
        <f t="shared" si="195"/>
        <v>0</v>
      </c>
    </row>
    <row r="490" spans="1:65" x14ac:dyDescent="0.25">
      <c r="A490">
        <v>39</v>
      </c>
      <c r="B490">
        <v>5</v>
      </c>
      <c r="C490" t="s">
        <v>67</v>
      </c>
      <c r="D490" t="s">
        <v>61</v>
      </c>
      <c r="E490" s="11">
        <v>41127</v>
      </c>
      <c r="F490" s="12" t="s">
        <v>70</v>
      </c>
      <c r="G490" s="22">
        <v>41314</v>
      </c>
      <c r="H490" s="11"/>
      <c r="I490" s="12">
        <v>10</v>
      </c>
      <c r="J490" s="16">
        <v>2</v>
      </c>
      <c r="K490" s="16">
        <v>4</v>
      </c>
      <c r="Q490">
        <v>3</v>
      </c>
      <c r="U490">
        <v>24</v>
      </c>
      <c r="V490">
        <v>38</v>
      </c>
      <c r="Y490">
        <v>51</v>
      </c>
      <c r="AL490">
        <f t="shared" si="173"/>
        <v>0</v>
      </c>
      <c r="AN490">
        <f t="shared" si="174"/>
        <v>0</v>
      </c>
      <c r="AP490">
        <f t="shared" si="175"/>
        <v>0</v>
      </c>
      <c r="AQ490">
        <f t="shared" si="176"/>
        <v>0</v>
      </c>
      <c r="AS490">
        <f t="shared" si="177"/>
        <v>0</v>
      </c>
      <c r="AT490">
        <f t="shared" si="178"/>
        <v>1</v>
      </c>
      <c r="AU490">
        <f t="shared" si="179"/>
        <v>0</v>
      </c>
      <c r="AV490">
        <f t="shared" si="180"/>
        <v>0</v>
      </c>
      <c r="AW490">
        <f t="shared" si="181"/>
        <v>0</v>
      </c>
      <c r="AX490">
        <f t="shared" si="182"/>
        <v>8</v>
      </c>
      <c r="AY490">
        <f t="shared" si="183"/>
        <v>12.666666666666666</v>
      </c>
      <c r="AZ490">
        <f t="shared" si="197"/>
        <v>0</v>
      </c>
      <c r="BA490">
        <f t="shared" si="196"/>
        <v>0</v>
      </c>
      <c r="BB490">
        <f t="shared" si="184"/>
        <v>17</v>
      </c>
      <c r="BC490">
        <f t="shared" si="185"/>
        <v>0</v>
      </c>
      <c r="BD490">
        <f t="shared" si="186"/>
        <v>0</v>
      </c>
      <c r="BE490">
        <f t="shared" si="187"/>
        <v>0</v>
      </c>
      <c r="BF490">
        <f t="shared" si="188"/>
        <v>0</v>
      </c>
      <c r="BG490">
        <f t="shared" si="189"/>
        <v>0</v>
      </c>
      <c r="BH490">
        <f t="shared" si="190"/>
        <v>0</v>
      </c>
      <c r="BI490">
        <f t="shared" si="191"/>
        <v>0</v>
      </c>
      <c r="BJ490">
        <f t="shared" si="192"/>
        <v>0</v>
      </c>
      <c r="BK490">
        <f t="shared" si="193"/>
        <v>0</v>
      </c>
      <c r="BL490">
        <f t="shared" si="194"/>
        <v>0</v>
      </c>
      <c r="BM490">
        <f t="shared" si="195"/>
        <v>0</v>
      </c>
    </row>
    <row r="491" spans="1:65" x14ac:dyDescent="0.25">
      <c r="A491">
        <v>40</v>
      </c>
      <c r="B491">
        <v>2</v>
      </c>
      <c r="C491" t="s">
        <v>68</v>
      </c>
      <c r="D491" t="s">
        <v>61</v>
      </c>
      <c r="E491" s="11">
        <v>41127</v>
      </c>
      <c r="F491" s="15" t="s">
        <v>65</v>
      </c>
      <c r="G491" s="17">
        <v>41128</v>
      </c>
      <c r="H491" s="15"/>
      <c r="I491" s="15">
        <v>10</v>
      </c>
      <c r="J491" s="16">
        <v>1</v>
      </c>
      <c r="K491" s="16">
        <v>2</v>
      </c>
      <c r="M491">
        <v>23</v>
      </c>
      <c r="Q491">
        <v>62</v>
      </c>
      <c r="S491">
        <v>61</v>
      </c>
      <c r="T491">
        <v>48</v>
      </c>
      <c r="U491">
        <v>12</v>
      </c>
      <c r="V491">
        <v>113</v>
      </c>
      <c r="AL491">
        <f t="shared" si="173"/>
        <v>0</v>
      </c>
      <c r="AN491">
        <f t="shared" si="174"/>
        <v>3.8333333333333335</v>
      </c>
      <c r="AP491">
        <f t="shared" si="175"/>
        <v>0</v>
      </c>
      <c r="AQ491">
        <f t="shared" si="176"/>
        <v>0</v>
      </c>
      <c r="AS491">
        <f t="shared" si="177"/>
        <v>0</v>
      </c>
      <c r="AT491">
        <f t="shared" si="178"/>
        <v>10.333333333333334</v>
      </c>
      <c r="AU491">
        <f t="shared" si="179"/>
        <v>0</v>
      </c>
      <c r="AV491">
        <f t="shared" si="180"/>
        <v>10.166666666666666</v>
      </c>
      <c r="AW491">
        <f t="shared" si="181"/>
        <v>8</v>
      </c>
      <c r="AX491">
        <f t="shared" si="182"/>
        <v>2</v>
      </c>
      <c r="AY491">
        <f t="shared" si="183"/>
        <v>18.833333333333332</v>
      </c>
      <c r="AZ491">
        <f t="shared" si="197"/>
        <v>0</v>
      </c>
      <c r="BA491">
        <f t="shared" si="196"/>
        <v>0</v>
      </c>
      <c r="BB491">
        <f t="shared" si="184"/>
        <v>0</v>
      </c>
      <c r="BC491">
        <f t="shared" si="185"/>
        <v>0</v>
      </c>
      <c r="BD491">
        <f t="shared" si="186"/>
        <v>0</v>
      </c>
      <c r="BE491">
        <f t="shared" si="187"/>
        <v>0</v>
      </c>
      <c r="BF491">
        <f t="shared" si="188"/>
        <v>0</v>
      </c>
      <c r="BG491">
        <f t="shared" si="189"/>
        <v>0</v>
      </c>
      <c r="BH491">
        <f t="shared" si="190"/>
        <v>0</v>
      </c>
      <c r="BI491">
        <f t="shared" si="191"/>
        <v>0</v>
      </c>
      <c r="BJ491">
        <f t="shared" si="192"/>
        <v>0</v>
      </c>
      <c r="BK491">
        <f t="shared" si="193"/>
        <v>0</v>
      </c>
      <c r="BL491">
        <f t="shared" si="194"/>
        <v>0</v>
      </c>
      <c r="BM491">
        <f t="shared" si="195"/>
        <v>0</v>
      </c>
    </row>
    <row r="492" spans="1:65" x14ac:dyDescent="0.25">
      <c r="A492">
        <v>41</v>
      </c>
      <c r="B492">
        <v>6</v>
      </c>
      <c r="C492" t="s">
        <v>64</v>
      </c>
      <c r="D492" t="s">
        <v>63</v>
      </c>
      <c r="E492" s="11">
        <v>41127</v>
      </c>
      <c r="F492" s="12" t="s">
        <v>70</v>
      </c>
      <c r="G492" s="22">
        <v>41314</v>
      </c>
      <c r="H492" s="11"/>
      <c r="I492" s="12">
        <v>10</v>
      </c>
      <c r="J492" s="16">
        <v>3</v>
      </c>
      <c r="K492" s="16">
        <v>8</v>
      </c>
      <c r="M492">
        <v>2</v>
      </c>
      <c r="N492">
        <v>1</v>
      </c>
      <c r="P492">
        <v>61</v>
      </c>
      <c r="Q492">
        <v>33</v>
      </c>
      <c r="R492">
        <v>18</v>
      </c>
      <c r="S492">
        <v>4</v>
      </c>
      <c r="U492">
        <v>10</v>
      </c>
      <c r="V492">
        <v>451</v>
      </c>
      <c r="W492">
        <v>97</v>
      </c>
      <c r="Y492">
        <v>7</v>
      </c>
      <c r="AL492">
        <f t="shared" si="173"/>
        <v>0</v>
      </c>
      <c r="AN492">
        <f t="shared" si="174"/>
        <v>1.3333333333333333</v>
      </c>
      <c r="AP492">
        <f t="shared" si="175"/>
        <v>0.66666666666666663</v>
      </c>
      <c r="AQ492">
        <f t="shared" si="176"/>
        <v>0</v>
      </c>
      <c r="AS492">
        <f t="shared" si="177"/>
        <v>40.666666666666664</v>
      </c>
      <c r="AT492">
        <f t="shared" si="178"/>
        <v>22</v>
      </c>
      <c r="AU492">
        <f t="shared" si="179"/>
        <v>12</v>
      </c>
      <c r="AV492">
        <f t="shared" si="180"/>
        <v>2.6666666666666665</v>
      </c>
      <c r="AW492">
        <f t="shared" si="181"/>
        <v>0</v>
      </c>
      <c r="AX492">
        <f t="shared" si="182"/>
        <v>6.666666666666667</v>
      </c>
      <c r="AY492">
        <f t="shared" si="183"/>
        <v>300.66666666666669</v>
      </c>
      <c r="AZ492">
        <f t="shared" si="197"/>
        <v>64.666666666666671</v>
      </c>
      <c r="BA492">
        <f t="shared" si="196"/>
        <v>0</v>
      </c>
      <c r="BB492">
        <f t="shared" si="184"/>
        <v>4.666666666666667</v>
      </c>
      <c r="BC492">
        <f t="shared" si="185"/>
        <v>0</v>
      </c>
      <c r="BD492">
        <f t="shared" si="186"/>
        <v>0</v>
      </c>
      <c r="BE492">
        <f t="shared" si="187"/>
        <v>0</v>
      </c>
      <c r="BF492">
        <f t="shared" si="188"/>
        <v>0</v>
      </c>
      <c r="BG492">
        <f t="shared" si="189"/>
        <v>0</v>
      </c>
      <c r="BH492">
        <f t="shared" si="190"/>
        <v>0</v>
      </c>
      <c r="BI492">
        <f t="shared" si="191"/>
        <v>0</v>
      </c>
      <c r="BJ492">
        <f t="shared" si="192"/>
        <v>0</v>
      </c>
      <c r="BK492">
        <f t="shared" si="193"/>
        <v>0</v>
      </c>
      <c r="BL492">
        <f t="shared" si="194"/>
        <v>0</v>
      </c>
      <c r="BM492">
        <f t="shared" si="195"/>
        <v>0</v>
      </c>
    </row>
    <row r="493" spans="1:65" x14ac:dyDescent="0.25">
      <c r="A493">
        <v>42</v>
      </c>
      <c r="B493">
        <v>7</v>
      </c>
      <c r="C493" t="s">
        <v>68</v>
      </c>
      <c r="D493" t="s">
        <v>63</v>
      </c>
      <c r="E493" s="11">
        <v>41127</v>
      </c>
      <c r="F493" s="15" t="s">
        <v>65</v>
      </c>
      <c r="G493" s="17">
        <v>41130</v>
      </c>
      <c r="H493" s="15"/>
      <c r="I493" s="15">
        <v>10</v>
      </c>
      <c r="J493" s="16">
        <v>1</v>
      </c>
      <c r="K493" s="16">
        <v>2</v>
      </c>
      <c r="M493">
        <v>11</v>
      </c>
      <c r="P493">
        <v>86</v>
      </c>
      <c r="Q493">
        <v>6</v>
      </c>
      <c r="R493">
        <v>7</v>
      </c>
      <c r="S493">
        <v>3</v>
      </c>
      <c r="T493">
        <v>7</v>
      </c>
      <c r="U493">
        <v>7</v>
      </c>
      <c r="V493">
        <v>49</v>
      </c>
      <c r="W493">
        <v>48</v>
      </c>
      <c r="Y493">
        <v>12</v>
      </c>
      <c r="AF493">
        <v>7</v>
      </c>
      <c r="AL493">
        <f t="shared" si="173"/>
        <v>0</v>
      </c>
      <c r="AN493">
        <f t="shared" si="174"/>
        <v>1.8333333333333333</v>
      </c>
      <c r="AP493">
        <f t="shared" si="175"/>
        <v>0</v>
      </c>
      <c r="AQ493">
        <f t="shared" si="176"/>
        <v>0</v>
      </c>
      <c r="AS493">
        <f t="shared" si="177"/>
        <v>14.333333333333334</v>
      </c>
      <c r="AT493">
        <f t="shared" si="178"/>
        <v>1</v>
      </c>
      <c r="AU493">
        <f t="shared" si="179"/>
        <v>1.1666666666666667</v>
      </c>
      <c r="AV493">
        <f t="shared" si="180"/>
        <v>0.5</v>
      </c>
      <c r="AW493">
        <f t="shared" si="181"/>
        <v>1.1666666666666667</v>
      </c>
      <c r="AX493">
        <f t="shared" si="182"/>
        <v>1.1666666666666667</v>
      </c>
      <c r="AY493">
        <f t="shared" si="183"/>
        <v>8.1666666666666661</v>
      </c>
      <c r="AZ493">
        <f t="shared" si="197"/>
        <v>8</v>
      </c>
      <c r="BA493">
        <f t="shared" si="196"/>
        <v>0</v>
      </c>
      <c r="BB493">
        <f t="shared" si="184"/>
        <v>2</v>
      </c>
      <c r="BC493">
        <f t="shared" si="185"/>
        <v>0</v>
      </c>
      <c r="BD493">
        <f t="shared" si="186"/>
        <v>0</v>
      </c>
      <c r="BE493">
        <f t="shared" si="187"/>
        <v>0</v>
      </c>
      <c r="BF493">
        <f t="shared" si="188"/>
        <v>0</v>
      </c>
      <c r="BG493">
        <f t="shared" si="189"/>
        <v>0</v>
      </c>
      <c r="BH493">
        <f t="shared" si="190"/>
        <v>0</v>
      </c>
      <c r="BI493">
        <f t="shared" si="191"/>
        <v>1.1666666666666667</v>
      </c>
      <c r="BJ493">
        <f t="shared" si="192"/>
        <v>0</v>
      </c>
      <c r="BK493">
        <f t="shared" si="193"/>
        <v>0</v>
      </c>
      <c r="BL493">
        <f t="shared" si="194"/>
        <v>0</v>
      </c>
      <c r="BM493">
        <f t="shared" si="195"/>
        <v>0</v>
      </c>
    </row>
    <row r="494" spans="1:65" x14ac:dyDescent="0.25">
      <c r="A494">
        <v>43</v>
      </c>
      <c r="B494">
        <v>3</v>
      </c>
      <c r="C494" t="s">
        <v>62</v>
      </c>
      <c r="D494" t="s">
        <v>61</v>
      </c>
      <c r="E494" s="11">
        <v>41127</v>
      </c>
      <c r="F494" s="12" t="s">
        <v>65</v>
      </c>
      <c r="G494" s="17">
        <v>41128</v>
      </c>
      <c r="H494" s="11"/>
      <c r="I494" s="12">
        <v>10</v>
      </c>
      <c r="J494">
        <v>2</v>
      </c>
      <c r="K494">
        <v>4</v>
      </c>
      <c r="S494">
        <v>92</v>
      </c>
      <c r="T494">
        <v>37</v>
      </c>
      <c r="U494">
        <v>6</v>
      </c>
      <c r="V494">
        <v>216</v>
      </c>
      <c r="Y494">
        <v>10</v>
      </c>
      <c r="AL494">
        <f t="shared" si="173"/>
        <v>0</v>
      </c>
      <c r="AN494">
        <f t="shared" si="174"/>
        <v>0</v>
      </c>
      <c r="AP494">
        <f t="shared" si="175"/>
        <v>0</v>
      </c>
      <c r="AQ494">
        <f t="shared" si="176"/>
        <v>0</v>
      </c>
      <c r="AS494">
        <f t="shared" si="177"/>
        <v>0</v>
      </c>
      <c r="AT494">
        <f t="shared" si="178"/>
        <v>0</v>
      </c>
      <c r="AU494">
        <f t="shared" si="179"/>
        <v>0</v>
      </c>
      <c r="AV494">
        <f t="shared" si="180"/>
        <v>30.666666666666668</v>
      </c>
      <c r="AW494">
        <f t="shared" si="181"/>
        <v>12.333333333333334</v>
      </c>
      <c r="AX494">
        <f t="shared" si="182"/>
        <v>2</v>
      </c>
      <c r="AY494">
        <f t="shared" si="183"/>
        <v>72</v>
      </c>
      <c r="AZ494">
        <f t="shared" si="197"/>
        <v>0</v>
      </c>
      <c r="BA494">
        <f t="shared" si="196"/>
        <v>0</v>
      </c>
      <c r="BB494">
        <f t="shared" si="184"/>
        <v>3.3333333333333335</v>
      </c>
      <c r="BC494">
        <f t="shared" si="185"/>
        <v>0</v>
      </c>
      <c r="BD494">
        <f t="shared" si="186"/>
        <v>0</v>
      </c>
      <c r="BE494">
        <f t="shared" si="187"/>
        <v>0</v>
      </c>
      <c r="BF494">
        <f t="shared" si="188"/>
        <v>0</v>
      </c>
      <c r="BG494">
        <f t="shared" si="189"/>
        <v>0</v>
      </c>
      <c r="BH494">
        <f t="shared" si="190"/>
        <v>0</v>
      </c>
      <c r="BI494">
        <f t="shared" si="191"/>
        <v>0</v>
      </c>
      <c r="BJ494">
        <f t="shared" si="192"/>
        <v>0</v>
      </c>
      <c r="BK494">
        <f t="shared" si="193"/>
        <v>0</v>
      </c>
      <c r="BL494">
        <f t="shared" si="194"/>
        <v>0</v>
      </c>
      <c r="BM494">
        <f t="shared" si="195"/>
        <v>0</v>
      </c>
    </row>
    <row r="495" spans="1:65" x14ac:dyDescent="0.25">
      <c r="A495">
        <v>44</v>
      </c>
      <c r="B495">
        <v>4</v>
      </c>
      <c r="C495" t="s">
        <v>60</v>
      </c>
      <c r="D495" t="s">
        <v>61</v>
      </c>
      <c r="E495" s="11">
        <v>41127</v>
      </c>
      <c r="F495" s="15" t="s">
        <v>65</v>
      </c>
      <c r="G495" s="17">
        <v>41129</v>
      </c>
      <c r="H495" s="15"/>
      <c r="I495" s="15">
        <v>10</v>
      </c>
      <c r="J495" s="16">
        <v>2</v>
      </c>
      <c r="K495" s="16">
        <v>4</v>
      </c>
      <c r="S495">
        <v>31</v>
      </c>
      <c r="T495">
        <v>92</v>
      </c>
      <c r="V495">
        <v>134</v>
      </c>
      <c r="Y495">
        <v>187</v>
      </c>
      <c r="AL495">
        <f t="shared" si="173"/>
        <v>0</v>
      </c>
      <c r="AN495">
        <f t="shared" si="174"/>
        <v>0</v>
      </c>
      <c r="AP495">
        <f t="shared" si="175"/>
        <v>0</v>
      </c>
      <c r="AQ495">
        <f t="shared" si="176"/>
        <v>0</v>
      </c>
      <c r="AS495">
        <f t="shared" si="177"/>
        <v>0</v>
      </c>
      <c r="AT495">
        <f t="shared" si="178"/>
        <v>0</v>
      </c>
      <c r="AU495">
        <f t="shared" si="179"/>
        <v>0</v>
      </c>
      <c r="AV495">
        <f t="shared" si="180"/>
        <v>10.333333333333334</v>
      </c>
      <c r="AW495">
        <f t="shared" si="181"/>
        <v>30.666666666666668</v>
      </c>
      <c r="AX495">
        <f t="shared" si="182"/>
        <v>0</v>
      </c>
      <c r="AY495">
        <f t="shared" si="183"/>
        <v>44.666666666666664</v>
      </c>
      <c r="AZ495">
        <f t="shared" si="197"/>
        <v>0</v>
      </c>
      <c r="BA495">
        <f t="shared" si="196"/>
        <v>0</v>
      </c>
      <c r="BB495">
        <f t="shared" si="184"/>
        <v>62.333333333333336</v>
      </c>
      <c r="BC495">
        <f t="shared" si="185"/>
        <v>0</v>
      </c>
      <c r="BD495">
        <f t="shared" si="186"/>
        <v>0</v>
      </c>
      <c r="BE495">
        <f t="shared" si="187"/>
        <v>0</v>
      </c>
      <c r="BF495">
        <f t="shared" si="188"/>
        <v>0</v>
      </c>
      <c r="BG495">
        <f t="shared" si="189"/>
        <v>0</v>
      </c>
      <c r="BH495">
        <f t="shared" si="190"/>
        <v>0</v>
      </c>
      <c r="BI495">
        <f t="shared" si="191"/>
        <v>0</v>
      </c>
      <c r="BJ495">
        <f t="shared" si="192"/>
        <v>0</v>
      </c>
      <c r="BK495">
        <f t="shared" si="193"/>
        <v>0</v>
      </c>
      <c r="BL495">
        <f t="shared" si="194"/>
        <v>0</v>
      </c>
      <c r="BM495">
        <f t="shared" si="195"/>
        <v>0</v>
      </c>
    </row>
    <row r="496" spans="1:65" x14ac:dyDescent="0.25">
      <c r="A496">
        <v>45</v>
      </c>
      <c r="B496">
        <v>3</v>
      </c>
      <c r="C496" t="s">
        <v>62</v>
      </c>
      <c r="D496" t="s">
        <v>61</v>
      </c>
      <c r="E496" s="11">
        <v>41127</v>
      </c>
      <c r="F496" s="12" t="s">
        <v>65</v>
      </c>
      <c r="G496" s="17">
        <v>41129</v>
      </c>
      <c r="H496" s="11"/>
      <c r="I496" s="12">
        <v>10</v>
      </c>
      <c r="J496">
        <v>1</v>
      </c>
      <c r="K496">
        <v>2</v>
      </c>
      <c r="S496">
        <v>815</v>
      </c>
      <c r="T496">
        <v>31</v>
      </c>
      <c r="U496">
        <v>92</v>
      </c>
      <c r="V496">
        <v>172</v>
      </c>
      <c r="Y496">
        <v>17</v>
      </c>
      <c r="AL496">
        <f t="shared" si="173"/>
        <v>0</v>
      </c>
      <c r="AN496">
        <f t="shared" si="174"/>
        <v>0</v>
      </c>
      <c r="AP496">
        <f t="shared" si="175"/>
        <v>0</v>
      </c>
      <c r="AQ496">
        <f t="shared" si="176"/>
        <v>0</v>
      </c>
      <c r="AS496">
        <f t="shared" si="177"/>
        <v>0</v>
      </c>
      <c r="AT496">
        <f t="shared" si="178"/>
        <v>0</v>
      </c>
      <c r="AU496">
        <f t="shared" si="179"/>
        <v>0</v>
      </c>
      <c r="AV496">
        <f t="shared" si="180"/>
        <v>135.83333333333334</v>
      </c>
      <c r="AW496">
        <f t="shared" si="181"/>
        <v>5.166666666666667</v>
      </c>
      <c r="AX496">
        <f t="shared" si="182"/>
        <v>15.333333333333334</v>
      </c>
      <c r="AY496">
        <f t="shared" si="183"/>
        <v>28.666666666666668</v>
      </c>
      <c r="AZ496">
        <f t="shared" si="197"/>
        <v>0</v>
      </c>
      <c r="BA496">
        <f t="shared" si="196"/>
        <v>0</v>
      </c>
      <c r="BB496">
        <f t="shared" si="184"/>
        <v>2.8333333333333335</v>
      </c>
      <c r="BC496">
        <f t="shared" si="185"/>
        <v>0</v>
      </c>
      <c r="BD496">
        <f t="shared" si="186"/>
        <v>0</v>
      </c>
      <c r="BE496">
        <f t="shared" si="187"/>
        <v>0</v>
      </c>
      <c r="BF496">
        <f t="shared" si="188"/>
        <v>0</v>
      </c>
      <c r="BG496">
        <f t="shared" si="189"/>
        <v>0</v>
      </c>
      <c r="BH496">
        <f t="shared" si="190"/>
        <v>0</v>
      </c>
      <c r="BI496">
        <f t="shared" si="191"/>
        <v>0</v>
      </c>
      <c r="BJ496">
        <f t="shared" si="192"/>
        <v>0</v>
      </c>
      <c r="BK496">
        <f t="shared" si="193"/>
        <v>0</v>
      </c>
      <c r="BL496">
        <f t="shared" si="194"/>
        <v>0</v>
      </c>
      <c r="BM496">
        <f t="shared" si="195"/>
        <v>0</v>
      </c>
    </row>
    <row r="497" spans="1:65" x14ac:dyDescent="0.25">
      <c r="A497">
        <v>46</v>
      </c>
      <c r="B497">
        <v>8</v>
      </c>
      <c r="C497" t="s">
        <v>62</v>
      </c>
      <c r="D497" t="s">
        <v>63</v>
      </c>
      <c r="E497" s="11">
        <v>41127</v>
      </c>
      <c r="F497" s="16" t="s">
        <v>65</v>
      </c>
      <c r="G497" s="17">
        <v>41130</v>
      </c>
      <c r="H497" s="15"/>
      <c r="I497" s="15">
        <v>10</v>
      </c>
      <c r="J497" s="16">
        <v>1</v>
      </c>
      <c r="K497" s="16">
        <v>2</v>
      </c>
      <c r="P497">
        <v>3</v>
      </c>
      <c r="S497">
        <v>177</v>
      </c>
      <c r="T497">
        <v>28</v>
      </c>
      <c r="U497">
        <v>186</v>
      </c>
      <c r="V497">
        <v>481</v>
      </c>
      <c r="AB497">
        <v>3</v>
      </c>
      <c r="AL497">
        <f t="shared" si="173"/>
        <v>0</v>
      </c>
      <c r="AN497">
        <f t="shared" si="174"/>
        <v>0</v>
      </c>
      <c r="AP497">
        <f t="shared" si="175"/>
        <v>0</v>
      </c>
      <c r="AQ497">
        <f t="shared" si="176"/>
        <v>0</v>
      </c>
      <c r="AS497">
        <f t="shared" si="177"/>
        <v>0.5</v>
      </c>
      <c r="AT497">
        <f t="shared" si="178"/>
        <v>0</v>
      </c>
      <c r="AU497">
        <f t="shared" si="179"/>
        <v>0</v>
      </c>
      <c r="AV497">
        <f t="shared" si="180"/>
        <v>29.5</v>
      </c>
      <c r="AW497">
        <f t="shared" si="181"/>
        <v>4.666666666666667</v>
      </c>
      <c r="AX497">
        <f t="shared" si="182"/>
        <v>31</v>
      </c>
      <c r="AY497">
        <f t="shared" si="183"/>
        <v>80.166666666666671</v>
      </c>
      <c r="AZ497">
        <f t="shared" si="197"/>
        <v>0</v>
      </c>
      <c r="BA497">
        <f t="shared" si="196"/>
        <v>0</v>
      </c>
      <c r="BB497">
        <f t="shared" si="184"/>
        <v>0</v>
      </c>
      <c r="BC497">
        <f t="shared" si="185"/>
        <v>0</v>
      </c>
      <c r="BD497">
        <f t="shared" si="186"/>
        <v>0</v>
      </c>
      <c r="BE497">
        <f t="shared" si="187"/>
        <v>0.5</v>
      </c>
      <c r="BF497">
        <f t="shared" si="188"/>
        <v>0</v>
      </c>
      <c r="BG497">
        <f t="shared" si="189"/>
        <v>0</v>
      </c>
      <c r="BH497">
        <f t="shared" si="190"/>
        <v>0</v>
      </c>
      <c r="BI497">
        <f t="shared" si="191"/>
        <v>0</v>
      </c>
      <c r="BJ497">
        <f t="shared" si="192"/>
        <v>0</v>
      </c>
      <c r="BK497">
        <f t="shared" si="193"/>
        <v>0</v>
      </c>
      <c r="BL497">
        <f t="shared" si="194"/>
        <v>0</v>
      </c>
      <c r="BM497">
        <f t="shared" si="195"/>
        <v>0</v>
      </c>
    </row>
    <row r="498" spans="1:65" x14ac:dyDescent="0.25">
      <c r="A498">
        <v>47</v>
      </c>
      <c r="B498">
        <v>4</v>
      </c>
      <c r="C498" t="s">
        <v>60</v>
      </c>
      <c r="D498" t="s">
        <v>61</v>
      </c>
      <c r="E498" s="11">
        <v>41127</v>
      </c>
      <c r="F498" s="12" t="s">
        <v>65</v>
      </c>
      <c r="G498" s="17">
        <v>41129</v>
      </c>
      <c r="H498" s="11"/>
      <c r="I498" s="12">
        <v>10</v>
      </c>
      <c r="J498">
        <v>2</v>
      </c>
      <c r="K498">
        <v>4</v>
      </c>
      <c r="S498">
        <v>112</v>
      </c>
      <c r="T498">
        <v>28</v>
      </c>
      <c r="U498">
        <v>46</v>
      </c>
      <c r="V498">
        <v>317</v>
      </c>
      <c r="Y498">
        <v>27</v>
      </c>
      <c r="AL498">
        <f t="shared" si="173"/>
        <v>0</v>
      </c>
      <c r="AN498">
        <f t="shared" si="174"/>
        <v>0</v>
      </c>
      <c r="AP498">
        <f t="shared" si="175"/>
        <v>0</v>
      </c>
      <c r="AQ498">
        <f t="shared" si="176"/>
        <v>0</v>
      </c>
      <c r="AS498">
        <f t="shared" si="177"/>
        <v>0</v>
      </c>
      <c r="AT498">
        <f t="shared" si="178"/>
        <v>0</v>
      </c>
      <c r="AU498">
        <f t="shared" si="179"/>
        <v>0</v>
      </c>
      <c r="AV498">
        <f t="shared" si="180"/>
        <v>37.333333333333336</v>
      </c>
      <c r="AW498">
        <f t="shared" si="181"/>
        <v>9.3333333333333339</v>
      </c>
      <c r="AX498">
        <f t="shared" si="182"/>
        <v>15.333333333333334</v>
      </c>
      <c r="AY498">
        <f t="shared" si="183"/>
        <v>105.66666666666667</v>
      </c>
      <c r="AZ498">
        <f t="shared" si="197"/>
        <v>0</v>
      </c>
      <c r="BA498">
        <f t="shared" si="196"/>
        <v>0</v>
      </c>
      <c r="BB498">
        <f t="shared" si="184"/>
        <v>9</v>
      </c>
      <c r="BC498">
        <f t="shared" si="185"/>
        <v>0</v>
      </c>
      <c r="BD498">
        <f t="shared" si="186"/>
        <v>0</v>
      </c>
      <c r="BE498">
        <f t="shared" si="187"/>
        <v>0</v>
      </c>
      <c r="BF498">
        <f t="shared" si="188"/>
        <v>0</v>
      </c>
      <c r="BG498">
        <f t="shared" si="189"/>
        <v>0</v>
      </c>
      <c r="BH498">
        <f t="shared" si="190"/>
        <v>0</v>
      </c>
      <c r="BI498">
        <f t="shared" si="191"/>
        <v>0</v>
      </c>
      <c r="BJ498">
        <f t="shared" si="192"/>
        <v>0</v>
      </c>
      <c r="BK498">
        <f t="shared" si="193"/>
        <v>0</v>
      </c>
      <c r="BL498">
        <f t="shared" si="194"/>
        <v>0</v>
      </c>
      <c r="BM498">
        <f t="shared" si="195"/>
        <v>0</v>
      </c>
    </row>
    <row r="499" spans="1:65" x14ac:dyDescent="0.25">
      <c r="A499">
        <v>48</v>
      </c>
      <c r="B499">
        <v>7</v>
      </c>
      <c r="C499" t="s">
        <v>68</v>
      </c>
      <c r="D499" t="s">
        <v>63</v>
      </c>
      <c r="E499" s="11">
        <v>41127</v>
      </c>
      <c r="F499" s="16" t="s">
        <v>70</v>
      </c>
      <c r="G499" s="22">
        <v>41314</v>
      </c>
      <c r="H499" s="15"/>
      <c r="I499" s="15">
        <v>10</v>
      </c>
      <c r="J499" s="16">
        <v>3</v>
      </c>
      <c r="K499" s="16">
        <v>8</v>
      </c>
      <c r="M499">
        <v>9</v>
      </c>
      <c r="P499">
        <v>2</v>
      </c>
      <c r="Q499">
        <v>33</v>
      </c>
      <c r="R499">
        <v>3</v>
      </c>
      <c r="S499">
        <v>17</v>
      </c>
      <c r="U499">
        <v>83</v>
      </c>
      <c r="V499">
        <v>328</v>
      </c>
      <c r="W499">
        <v>3</v>
      </c>
      <c r="Y499">
        <v>3</v>
      </c>
      <c r="AL499">
        <f t="shared" si="173"/>
        <v>0</v>
      </c>
      <c r="AN499">
        <f t="shared" si="174"/>
        <v>6</v>
      </c>
      <c r="AP499">
        <f t="shared" si="175"/>
        <v>0</v>
      </c>
      <c r="AQ499">
        <f t="shared" si="176"/>
        <v>0</v>
      </c>
      <c r="AS499">
        <f t="shared" si="177"/>
        <v>1.3333333333333333</v>
      </c>
      <c r="AT499">
        <f t="shared" si="178"/>
        <v>22</v>
      </c>
      <c r="AU499">
        <f t="shared" si="179"/>
        <v>2</v>
      </c>
      <c r="AV499">
        <f t="shared" si="180"/>
        <v>11.333333333333334</v>
      </c>
      <c r="AW499">
        <f t="shared" si="181"/>
        <v>0</v>
      </c>
      <c r="AX499">
        <f t="shared" si="182"/>
        <v>55.333333333333336</v>
      </c>
      <c r="AY499">
        <f t="shared" si="183"/>
        <v>218.66666666666666</v>
      </c>
      <c r="AZ499">
        <f t="shared" si="197"/>
        <v>2</v>
      </c>
      <c r="BA499">
        <f t="shared" si="196"/>
        <v>0</v>
      </c>
      <c r="BB499">
        <f t="shared" si="184"/>
        <v>2</v>
      </c>
      <c r="BC499">
        <f t="shared" si="185"/>
        <v>0</v>
      </c>
      <c r="BD499">
        <f t="shared" si="186"/>
        <v>0</v>
      </c>
      <c r="BE499">
        <f t="shared" si="187"/>
        <v>0</v>
      </c>
      <c r="BF499">
        <f t="shared" si="188"/>
        <v>0</v>
      </c>
      <c r="BG499">
        <f t="shared" si="189"/>
        <v>0</v>
      </c>
      <c r="BH499">
        <f t="shared" si="190"/>
        <v>0</v>
      </c>
      <c r="BI499">
        <f t="shared" si="191"/>
        <v>0</v>
      </c>
      <c r="BJ499">
        <f t="shared" si="192"/>
        <v>0</v>
      </c>
      <c r="BK499">
        <f t="shared" si="193"/>
        <v>0</v>
      </c>
      <c r="BL499">
        <f t="shared" si="194"/>
        <v>0</v>
      </c>
      <c r="BM499">
        <f t="shared" si="195"/>
        <v>0</v>
      </c>
    </row>
    <row r="500" spans="1:65" x14ac:dyDescent="0.25">
      <c r="A500">
        <v>49</v>
      </c>
      <c r="B500">
        <v>1</v>
      </c>
      <c r="C500" t="s">
        <v>64</v>
      </c>
      <c r="D500" t="s">
        <v>61</v>
      </c>
      <c r="E500" s="11">
        <v>41127</v>
      </c>
      <c r="F500" s="12" t="s">
        <v>70</v>
      </c>
      <c r="G500" s="22">
        <v>41314</v>
      </c>
      <c r="H500" s="11"/>
      <c r="I500" s="12">
        <v>10</v>
      </c>
      <c r="J500" s="16">
        <v>3</v>
      </c>
      <c r="K500" s="16">
        <v>8</v>
      </c>
      <c r="M500">
        <v>14</v>
      </c>
      <c r="N500">
        <v>1</v>
      </c>
      <c r="P500">
        <v>26</v>
      </c>
      <c r="Q500">
        <v>133</v>
      </c>
      <c r="R500">
        <v>47</v>
      </c>
      <c r="S500">
        <v>1</v>
      </c>
      <c r="U500">
        <v>78</v>
      </c>
      <c r="V500">
        <v>421</v>
      </c>
      <c r="W500">
        <v>1</v>
      </c>
      <c r="AL500">
        <f t="shared" si="173"/>
        <v>0</v>
      </c>
      <c r="AN500">
        <f t="shared" si="174"/>
        <v>9.3333333333333339</v>
      </c>
      <c r="AP500">
        <f t="shared" si="175"/>
        <v>0.66666666666666663</v>
      </c>
      <c r="AQ500">
        <f t="shared" si="176"/>
        <v>0</v>
      </c>
      <c r="AS500">
        <f t="shared" si="177"/>
        <v>17.333333333333332</v>
      </c>
      <c r="AT500">
        <f t="shared" si="178"/>
        <v>88.666666666666671</v>
      </c>
      <c r="AU500">
        <f t="shared" si="179"/>
        <v>31.333333333333332</v>
      </c>
      <c r="AV500">
        <f t="shared" si="180"/>
        <v>0.66666666666666663</v>
      </c>
      <c r="AW500">
        <f t="shared" si="181"/>
        <v>0</v>
      </c>
      <c r="AX500">
        <f t="shared" si="182"/>
        <v>52</v>
      </c>
      <c r="AY500">
        <f t="shared" si="183"/>
        <v>280.66666666666669</v>
      </c>
      <c r="AZ500">
        <f t="shared" ref="AZ500:AZ550" si="198">(K500*W500)/12</f>
        <v>0.66666666666666663</v>
      </c>
      <c r="BA500">
        <f t="shared" si="196"/>
        <v>0</v>
      </c>
      <c r="BB500">
        <f t="shared" si="184"/>
        <v>0</v>
      </c>
      <c r="BC500">
        <f t="shared" si="185"/>
        <v>0</v>
      </c>
      <c r="BD500">
        <f t="shared" si="186"/>
        <v>0</v>
      </c>
      <c r="BE500">
        <f t="shared" si="187"/>
        <v>0</v>
      </c>
      <c r="BF500">
        <f t="shared" si="188"/>
        <v>0</v>
      </c>
      <c r="BG500">
        <f t="shared" si="189"/>
        <v>0</v>
      </c>
      <c r="BH500">
        <f t="shared" si="190"/>
        <v>0</v>
      </c>
      <c r="BI500">
        <f t="shared" si="191"/>
        <v>0</v>
      </c>
      <c r="BJ500">
        <f t="shared" si="192"/>
        <v>0</v>
      </c>
      <c r="BK500">
        <f t="shared" si="193"/>
        <v>0</v>
      </c>
      <c r="BL500">
        <f t="shared" si="194"/>
        <v>0</v>
      </c>
      <c r="BM500">
        <f t="shared" si="195"/>
        <v>0</v>
      </c>
    </row>
    <row r="501" spans="1:65" x14ac:dyDescent="0.25">
      <c r="A501">
        <v>50</v>
      </c>
      <c r="B501">
        <v>9</v>
      </c>
      <c r="C501" t="s">
        <v>60</v>
      </c>
      <c r="D501" t="s">
        <v>63</v>
      </c>
      <c r="E501" s="11">
        <v>41127</v>
      </c>
      <c r="F501" s="16" t="s">
        <v>65</v>
      </c>
      <c r="G501" s="17">
        <v>41130</v>
      </c>
      <c r="H501" s="15"/>
      <c r="I501" s="15">
        <v>10</v>
      </c>
      <c r="J501" s="16">
        <v>2</v>
      </c>
      <c r="K501" s="16">
        <v>4</v>
      </c>
      <c r="P501">
        <v>1</v>
      </c>
      <c r="Q501">
        <v>1</v>
      </c>
      <c r="S501">
        <v>15</v>
      </c>
      <c r="T501">
        <v>17</v>
      </c>
      <c r="V501">
        <v>33</v>
      </c>
      <c r="Y501">
        <v>19</v>
      </c>
      <c r="AL501">
        <f t="shared" ref="AL501:AL551" si="199">(K501*L501)/12</f>
        <v>0</v>
      </c>
      <c r="AN501">
        <f t="shared" ref="AN501:AN551" si="200">(K501*M501)/12</f>
        <v>0</v>
      </c>
      <c r="AP501">
        <f t="shared" ref="AP501:AP551" si="201">(K501*N501)/12</f>
        <v>0</v>
      </c>
      <c r="AQ501">
        <f t="shared" ref="AQ501:AQ551" si="202">(K501*O501)/12</f>
        <v>0</v>
      </c>
      <c r="AS501">
        <f t="shared" ref="AS501:AS551" si="203">(K501*P501)/12</f>
        <v>0.33333333333333331</v>
      </c>
      <c r="AT501">
        <f t="shared" ref="AT501:AT551" si="204">(K501*Q501)/12</f>
        <v>0.33333333333333331</v>
      </c>
      <c r="AU501">
        <f t="shared" ref="AU501:AU551" si="205">(K501*R501)/12</f>
        <v>0</v>
      </c>
      <c r="AV501">
        <f t="shared" ref="AV501:AV551" si="206">(K501*S501)/12</f>
        <v>5</v>
      </c>
      <c r="AW501">
        <f t="shared" ref="AW501:AW551" si="207">(K501*T501)/12</f>
        <v>5.666666666666667</v>
      </c>
      <c r="AX501">
        <f t="shared" ref="AX501:AX551" si="208">(K501*U501)/12</f>
        <v>0</v>
      </c>
      <c r="AY501">
        <f t="shared" ref="AY501:AY551" si="209">(K501*V501)/12</f>
        <v>11</v>
      </c>
      <c r="AZ501">
        <f t="shared" si="198"/>
        <v>0</v>
      </c>
      <c r="BA501">
        <f t="shared" si="196"/>
        <v>0</v>
      </c>
      <c r="BB501">
        <f t="shared" ref="BB501:BB551" si="210">(K501*Y501)/12</f>
        <v>6.333333333333333</v>
      </c>
      <c r="BC501">
        <f t="shared" ref="BC501:BC551" si="211">(K501*Z501)/12</f>
        <v>0</v>
      </c>
      <c r="BD501">
        <f t="shared" ref="BD501:BD551" si="212">(K501*AA501)/12</f>
        <v>0</v>
      </c>
      <c r="BE501">
        <f t="shared" ref="BE501:BE551" si="213">(K501*AB501)/12</f>
        <v>0</v>
      </c>
      <c r="BF501">
        <f t="shared" ref="BF501:BF551" si="214">(K501*AC501)/12</f>
        <v>0</v>
      </c>
      <c r="BG501">
        <f t="shared" ref="BG501:BG551" si="215">(K501*AD501)/12</f>
        <v>0</v>
      </c>
      <c r="BH501">
        <f t="shared" ref="BH501:BH551" si="216">(K501*AE501)/12</f>
        <v>0</v>
      </c>
      <c r="BI501">
        <f t="shared" ref="BI501:BI551" si="217">(K501*AF501)/12</f>
        <v>0</v>
      </c>
      <c r="BJ501">
        <f t="shared" ref="BJ501:BJ551" si="218">(K501*AG501)/12</f>
        <v>0</v>
      </c>
      <c r="BK501">
        <f t="shared" ref="BK501:BK551" si="219">(K501*AH501)/12</f>
        <v>0</v>
      </c>
      <c r="BL501">
        <f t="shared" ref="BL501:BL551" si="220">(K501*AI501)/12</f>
        <v>0</v>
      </c>
      <c r="BM501">
        <f t="shared" ref="BM501:BM551" si="221">(K501*AJ501)/12</f>
        <v>0</v>
      </c>
    </row>
    <row r="502" spans="1:65" x14ac:dyDescent="0.25">
      <c r="A502">
        <v>1</v>
      </c>
      <c r="B502">
        <v>4</v>
      </c>
      <c r="C502" t="s">
        <v>60</v>
      </c>
      <c r="D502" t="s">
        <v>61</v>
      </c>
      <c r="E502" s="11">
        <v>41134</v>
      </c>
      <c r="F502" s="12" t="s">
        <v>70</v>
      </c>
      <c r="G502" s="22">
        <v>41176</v>
      </c>
      <c r="H502" s="11"/>
      <c r="I502" s="12">
        <v>11</v>
      </c>
      <c r="J502" s="16">
        <v>1</v>
      </c>
      <c r="K502" s="16">
        <v>2</v>
      </c>
      <c r="M502">
        <v>1</v>
      </c>
      <c r="Q502">
        <v>2</v>
      </c>
      <c r="S502">
        <v>73</v>
      </c>
      <c r="T502">
        <v>9</v>
      </c>
      <c r="U502">
        <v>55</v>
      </c>
      <c r="V502">
        <v>499</v>
      </c>
      <c r="W502">
        <v>2</v>
      </c>
      <c r="AL502">
        <f t="shared" si="199"/>
        <v>0</v>
      </c>
      <c r="AN502">
        <f t="shared" si="200"/>
        <v>0.16666666666666666</v>
      </c>
      <c r="AP502">
        <f t="shared" si="201"/>
        <v>0</v>
      </c>
      <c r="AQ502">
        <f t="shared" si="202"/>
        <v>0</v>
      </c>
      <c r="AS502">
        <f t="shared" si="203"/>
        <v>0</v>
      </c>
      <c r="AT502">
        <f t="shared" si="204"/>
        <v>0.33333333333333331</v>
      </c>
      <c r="AU502">
        <f t="shared" si="205"/>
        <v>0</v>
      </c>
      <c r="AV502">
        <f t="shared" si="206"/>
        <v>12.166666666666666</v>
      </c>
      <c r="AW502">
        <f t="shared" si="207"/>
        <v>1.5</v>
      </c>
      <c r="AX502">
        <f t="shared" si="208"/>
        <v>9.1666666666666661</v>
      </c>
      <c r="AY502">
        <f t="shared" si="209"/>
        <v>83.166666666666671</v>
      </c>
      <c r="AZ502">
        <f t="shared" si="198"/>
        <v>0.33333333333333331</v>
      </c>
      <c r="BA502">
        <f t="shared" ref="BA502:BA551" si="222">(K502*X502)/12</f>
        <v>0</v>
      </c>
      <c r="BB502">
        <f t="shared" si="210"/>
        <v>0</v>
      </c>
      <c r="BC502">
        <f t="shared" si="211"/>
        <v>0</v>
      </c>
      <c r="BD502">
        <f t="shared" si="212"/>
        <v>0</v>
      </c>
      <c r="BE502">
        <f t="shared" si="213"/>
        <v>0</v>
      </c>
      <c r="BF502">
        <f t="shared" si="214"/>
        <v>0</v>
      </c>
      <c r="BG502">
        <f t="shared" si="215"/>
        <v>0</v>
      </c>
      <c r="BH502">
        <f t="shared" si="216"/>
        <v>0</v>
      </c>
      <c r="BI502">
        <f t="shared" si="217"/>
        <v>0</v>
      </c>
      <c r="BJ502">
        <f t="shared" si="218"/>
        <v>0</v>
      </c>
      <c r="BK502">
        <f t="shared" si="219"/>
        <v>0</v>
      </c>
      <c r="BL502">
        <f t="shared" si="220"/>
        <v>0</v>
      </c>
      <c r="BM502">
        <f t="shared" si="221"/>
        <v>0</v>
      </c>
    </row>
    <row r="503" spans="1:65" x14ac:dyDescent="0.25">
      <c r="A503">
        <v>2</v>
      </c>
      <c r="B503">
        <v>8</v>
      </c>
      <c r="C503" t="s">
        <v>62</v>
      </c>
      <c r="D503" t="s">
        <v>63</v>
      </c>
      <c r="E503" s="11">
        <v>41134</v>
      </c>
      <c r="F503" s="15" t="s">
        <v>70</v>
      </c>
      <c r="G503" s="17">
        <v>41169</v>
      </c>
      <c r="H503" s="15"/>
      <c r="I503" s="15">
        <v>11</v>
      </c>
      <c r="J503" s="16">
        <v>1</v>
      </c>
      <c r="K503" s="16">
        <v>2</v>
      </c>
      <c r="Q503">
        <v>1</v>
      </c>
      <c r="S503">
        <v>91</v>
      </c>
      <c r="T503">
        <v>3</v>
      </c>
      <c r="U503">
        <v>317</v>
      </c>
      <c r="V503">
        <v>290</v>
      </c>
      <c r="AL503">
        <f t="shared" si="199"/>
        <v>0</v>
      </c>
      <c r="AN503">
        <f t="shared" si="200"/>
        <v>0</v>
      </c>
      <c r="AP503">
        <f t="shared" si="201"/>
        <v>0</v>
      </c>
      <c r="AQ503">
        <f t="shared" si="202"/>
        <v>0</v>
      </c>
      <c r="AS503">
        <f t="shared" si="203"/>
        <v>0</v>
      </c>
      <c r="AT503">
        <f t="shared" si="204"/>
        <v>0.16666666666666666</v>
      </c>
      <c r="AU503">
        <f t="shared" si="205"/>
        <v>0</v>
      </c>
      <c r="AV503">
        <f t="shared" si="206"/>
        <v>15.166666666666666</v>
      </c>
      <c r="AW503">
        <f t="shared" si="207"/>
        <v>0.5</v>
      </c>
      <c r="AX503">
        <f t="shared" si="208"/>
        <v>52.833333333333336</v>
      </c>
      <c r="AY503">
        <f t="shared" si="209"/>
        <v>48.333333333333336</v>
      </c>
      <c r="AZ503">
        <f t="shared" si="198"/>
        <v>0</v>
      </c>
      <c r="BA503">
        <f t="shared" si="222"/>
        <v>0</v>
      </c>
      <c r="BB503">
        <f t="shared" si="210"/>
        <v>0</v>
      </c>
      <c r="BC503">
        <f t="shared" si="211"/>
        <v>0</v>
      </c>
      <c r="BD503">
        <f t="shared" si="212"/>
        <v>0</v>
      </c>
      <c r="BE503">
        <f t="shared" si="213"/>
        <v>0</v>
      </c>
      <c r="BF503">
        <f t="shared" si="214"/>
        <v>0</v>
      </c>
      <c r="BG503">
        <f t="shared" si="215"/>
        <v>0</v>
      </c>
      <c r="BH503">
        <f t="shared" si="216"/>
        <v>0</v>
      </c>
      <c r="BI503">
        <f t="shared" si="217"/>
        <v>0</v>
      </c>
      <c r="BJ503">
        <f t="shared" si="218"/>
        <v>0</v>
      </c>
      <c r="BK503">
        <f t="shared" si="219"/>
        <v>0</v>
      </c>
      <c r="BL503">
        <f t="shared" si="220"/>
        <v>0</v>
      </c>
      <c r="BM503">
        <f t="shared" si="221"/>
        <v>0</v>
      </c>
    </row>
    <row r="504" spans="1:65" x14ac:dyDescent="0.25">
      <c r="A504">
        <v>3</v>
      </c>
      <c r="B504">
        <v>3</v>
      </c>
      <c r="C504" t="s">
        <v>62</v>
      </c>
      <c r="D504" t="s">
        <v>61</v>
      </c>
      <c r="E504" s="11">
        <v>41134</v>
      </c>
      <c r="F504" s="12" t="s">
        <v>70</v>
      </c>
      <c r="G504" s="22">
        <v>41176</v>
      </c>
      <c r="H504" s="11"/>
      <c r="I504" s="12">
        <v>11</v>
      </c>
      <c r="J504">
        <v>1</v>
      </c>
      <c r="K504">
        <v>2</v>
      </c>
      <c r="S504">
        <v>42</v>
      </c>
      <c r="T504">
        <v>11</v>
      </c>
      <c r="U504">
        <v>157</v>
      </c>
      <c r="V504">
        <v>454</v>
      </c>
      <c r="AB504">
        <v>1</v>
      </c>
      <c r="AL504">
        <f t="shared" si="199"/>
        <v>0</v>
      </c>
      <c r="AN504">
        <f t="shared" si="200"/>
        <v>0</v>
      </c>
      <c r="AP504">
        <f t="shared" si="201"/>
        <v>0</v>
      </c>
      <c r="AQ504">
        <f t="shared" si="202"/>
        <v>0</v>
      </c>
      <c r="AS504">
        <f t="shared" si="203"/>
        <v>0</v>
      </c>
      <c r="AT504">
        <f t="shared" si="204"/>
        <v>0</v>
      </c>
      <c r="AU504">
        <f t="shared" si="205"/>
        <v>0</v>
      </c>
      <c r="AV504">
        <f t="shared" si="206"/>
        <v>7</v>
      </c>
      <c r="AW504">
        <f t="shared" si="207"/>
        <v>1.8333333333333333</v>
      </c>
      <c r="AX504">
        <f t="shared" si="208"/>
        <v>26.166666666666668</v>
      </c>
      <c r="AY504">
        <f t="shared" si="209"/>
        <v>75.666666666666671</v>
      </c>
      <c r="AZ504">
        <f t="shared" si="198"/>
        <v>0</v>
      </c>
      <c r="BA504">
        <f t="shared" si="222"/>
        <v>0</v>
      </c>
      <c r="BB504">
        <f t="shared" si="210"/>
        <v>0</v>
      </c>
      <c r="BC504">
        <f t="shared" si="211"/>
        <v>0</v>
      </c>
      <c r="BD504">
        <f t="shared" si="212"/>
        <v>0</v>
      </c>
      <c r="BE504">
        <f t="shared" si="213"/>
        <v>0.16666666666666666</v>
      </c>
      <c r="BF504">
        <f t="shared" si="214"/>
        <v>0</v>
      </c>
      <c r="BG504">
        <f t="shared" si="215"/>
        <v>0</v>
      </c>
      <c r="BH504">
        <f t="shared" si="216"/>
        <v>0</v>
      </c>
      <c r="BI504">
        <f t="shared" si="217"/>
        <v>0</v>
      </c>
      <c r="BJ504">
        <f t="shared" si="218"/>
        <v>0</v>
      </c>
      <c r="BK504">
        <f t="shared" si="219"/>
        <v>0</v>
      </c>
      <c r="BL504">
        <f t="shared" si="220"/>
        <v>0</v>
      </c>
      <c r="BM504">
        <f t="shared" si="221"/>
        <v>0</v>
      </c>
    </row>
    <row r="505" spans="1:65" x14ac:dyDescent="0.25">
      <c r="A505">
        <v>4</v>
      </c>
      <c r="B505">
        <v>6</v>
      </c>
      <c r="C505" t="s">
        <v>64</v>
      </c>
      <c r="D505" t="s">
        <v>63</v>
      </c>
      <c r="E505" s="11">
        <v>41134</v>
      </c>
      <c r="F505" s="15" t="s">
        <v>65</v>
      </c>
      <c r="G505" s="11" t="s">
        <v>84</v>
      </c>
      <c r="H505" s="15"/>
      <c r="I505" s="15">
        <v>11</v>
      </c>
      <c r="J505">
        <v>1</v>
      </c>
      <c r="K505">
        <v>2</v>
      </c>
      <c r="M505">
        <v>13</v>
      </c>
      <c r="P505">
        <v>153</v>
      </c>
      <c r="R505">
        <v>8</v>
      </c>
      <c r="S505">
        <v>2</v>
      </c>
      <c r="T505">
        <v>12</v>
      </c>
      <c r="U505">
        <v>17</v>
      </c>
      <c r="V505">
        <v>64</v>
      </c>
      <c r="W505">
        <v>10</v>
      </c>
      <c r="Y505">
        <v>21</v>
      </c>
      <c r="AF505">
        <v>11</v>
      </c>
      <c r="AL505">
        <f t="shared" si="199"/>
        <v>0</v>
      </c>
      <c r="AN505">
        <f t="shared" si="200"/>
        <v>2.1666666666666665</v>
      </c>
      <c r="AP505">
        <f t="shared" si="201"/>
        <v>0</v>
      </c>
      <c r="AQ505">
        <f t="shared" si="202"/>
        <v>0</v>
      </c>
      <c r="AS505">
        <f t="shared" si="203"/>
        <v>25.5</v>
      </c>
      <c r="AT505">
        <f t="shared" si="204"/>
        <v>0</v>
      </c>
      <c r="AU505">
        <f t="shared" si="205"/>
        <v>1.3333333333333333</v>
      </c>
      <c r="AV505">
        <f t="shared" si="206"/>
        <v>0.33333333333333331</v>
      </c>
      <c r="AW505">
        <f t="shared" si="207"/>
        <v>2</v>
      </c>
      <c r="AX505">
        <f t="shared" si="208"/>
        <v>2.8333333333333335</v>
      </c>
      <c r="AY505">
        <f t="shared" si="209"/>
        <v>10.666666666666666</v>
      </c>
      <c r="AZ505">
        <f t="shared" si="198"/>
        <v>1.6666666666666667</v>
      </c>
      <c r="BA505">
        <f t="shared" si="222"/>
        <v>0</v>
      </c>
      <c r="BB505">
        <f t="shared" si="210"/>
        <v>3.5</v>
      </c>
      <c r="BC505">
        <f t="shared" si="211"/>
        <v>0</v>
      </c>
      <c r="BD505">
        <f t="shared" si="212"/>
        <v>0</v>
      </c>
      <c r="BE505">
        <f t="shared" si="213"/>
        <v>0</v>
      </c>
      <c r="BF505">
        <f t="shared" si="214"/>
        <v>0</v>
      </c>
      <c r="BG505">
        <f t="shared" si="215"/>
        <v>0</v>
      </c>
      <c r="BH505">
        <f t="shared" si="216"/>
        <v>0</v>
      </c>
      <c r="BI505">
        <f t="shared" si="217"/>
        <v>1.8333333333333333</v>
      </c>
      <c r="BJ505">
        <f t="shared" si="218"/>
        <v>0</v>
      </c>
      <c r="BK505">
        <f t="shared" si="219"/>
        <v>0</v>
      </c>
      <c r="BL505">
        <f t="shared" si="220"/>
        <v>0</v>
      </c>
      <c r="BM505">
        <f t="shared" si="221"/>
        <v>0</v>
      </c>
    </row>
    <row r="506" spans="1:65" x14ac:dyDescent="0.25">
      <c r="A506">
        <v>5</v>
      </c>
      <c r="B506">
        <v>3</v>
      </c>
      <c r="C506" t="s">
        <v>62</v>
      </c>
      <c r="D506" t="s">
        <v>61</v>
      </c>
      <c r="E506" s="11">
        <v>41134</v>
      </c>
      <c r="F506" s="15" t="s">
        <v>65</v>
      </c>
      <c r="G506" s="23" t="s">
        <v>85</v>
      </c>
      <c r="H506" s="11"/>
      <c r="I506" s="12">
        <v>11</v>
      </c>
      <c r="J506">
        <v>1</v>
      </c>
      <c r="K506">
        <v>2</v>
      </c>
      <c r="Q506">
        <v>8</v>
      </c>
      <c r="S506">
        <v>219</v>
      </c>
      <c r="T506">
        <v>11</v>
      </c>
      <c r="U506">
        <v>51</v>
      </c>
      <c r="V506">
        <v>266</v>
      </c>
      <c r="Y506">
        <v>17</v>
      </c>
      <c r="AL506">
        <f t="shared" si="199"/>
        <v>0</v>
      </c>
      <c r="AN506">
        <f t="shared" si="200"/>
        <v>0</v>
      </c>
      <c r="AP506">
        <f t="shared" si="201"/>
        <v>0</v>
      </c>
      <c r="AQ506">
        <f t="shared" si="202"/>
        <v>0</v>
      </c>
      <c r="AS506">
        <f t="shared" si="203"/>
        <v>0</v>
      </c>
      <c r="AT506">
        <f t="shared" si="204"/>
        <v>1.3333333333333333</v>
      </c>
      <c r="AU506">
        <f t="shared" si="205"/>
        <v>0</v>
      </c>
      <c r="AV506">
        <f t="shared" si="206"/>
        <v>36.5</v>
      </c>
      <c r="AW506">
        <f t="shared" si="207"/>
        <v>1.8333333333333333</v>
      </c>
      <c r="AX506">
        <f t="shared" si="208"/>
        <v>8.5</v>
      </c>
      <c r="AY506">
        <f t="shared" si="209"/>
        <v>44.333333333333336</v>
      </c>
      <c r="AZ506">
        <f t="shared" si="198"/>
        <v>0</v>
      </c>
      <c r="BA506">
        <f t="shared" si="222"/>
        <v>0</v>
      </c>
      <c r="BB506">
        <f t="shared" si="210"/>
        <v>2.8333333333333335</v>
      </c>
      <c r="BC506">
        <f t="shared" si="211"/>
        <v>0</v>
      </c>
      <c r="BD506">
        <f t="shared" si="212"/>
        <v>0</v>
      </c>
      <c r="BE506">
        <f t="shared" si="213"/>
        <v>0</v>
      </c>
      <c r="BF506">
        <f t="shared" si="214"/>
        <v>0</v>
      </c>
      <c r="BG506">
        <f t="shared" si="215"/>
        <v>0</v>
      </c>
      <c r="BH506">
        <f t="shared" si="216"/>
        <v>0</v>
      </c>
      <c r="BI506">
        <f t="shared" si="217"/>
        <v>0</v>
      </c>
      <c r="BJ506">
        <f t="shared" si="218"/>
        <v>0</v>
      </c>
      <c r="BK506">
        <f t="shared" si="219"/>
        <v>0</v>
      </c>
      <c r="BL506">
        <f t="shared" si="220"/>
        <v>0</v>
      </c>
      <c r="BM506">
        <f t="shared" si="221"/>
        <v>0</v>
      </c>
    </row>
    <row r="507" spans="1:65" x14ac:dyDescent="0.25">
      <c r="A507">
        <v>6</v>
      </c>
      <c r="B507">
        <v>1</v>
      </c>
      <c r="C507" t="s">
        <v>64</v>
      </c>
      <c r="D507" t="s">
        <v>61</v>
      </c>
      <c r="E507" s="11">
        <v>41134</v>
      </c>
      <c r="F507" s="15" t="s">
        <v>65</v>
      </c>
      <c r="G507" s="23" t="s">
        <v>85</v>
      </c>
      <c r="H507" s="15"/>
      <c r="I507" s="15">
        <v>11</v>
      </c>
      <c r="J507">
        <v>0</v>
      </c>
      <c r="K507">
        <v>1</v>
      </c>
      <c r="M507">
        <v>6</v>
      </c>
      <c r="Q507">
        <v>12</v>
      </c>
      <c r="S507">
        <v>20</v>
      </c>
      <c r="T507">
        <v>2</v>
      </c>
      <c r="U507">
        <v>2</v>
      </c>
      <c r="V507">
        <v>13</v>
      </c>
      <c r="AL507">
        <f t="shared" si="199"/>
        <v>0</v>
      </c>
      <c r="AN507">
        <f t="shared" si="200"/>
        <v>0.5</v>
      </c>
      <c r="AP507">
        <f t="shared" si="201"/>
        <v>0</v>
      </c>
      <c r="AQ507">
        <f t="shared" si="202"/>
        <v>0</v>
      </c>
      <c r="AS507">
        <f t="shared" si="203"/>
        <v>0</v>
      </c>
      <c r="AT507">
        <f t="shared" si="204"/>
        <v>1</v>
      </c>
      <c r="AU507">
        <f t="shared" si="205"/>
        <v>0</v>
      </c>
      <c r="AV507">
        <f t="shared" si="206"/>
        <v>1.6666666666666667</v>
      </c>
      <c r="AW507">
        <f t="shared" si="207"/>
        <v>0.16666666666666666</v>
      </c>
      <c r="AX507">
        <f t="shared" si="208"/>
        <v>0.16666666666666666</v>
      </c>
      <c r="AY507">
        <f t="shared" si="209"/>
        <v>1.0833333333333333</v>
      </c>
      <c r="AZ507">
        <f t="shared" si="198"/>
        <v>0</v>
      </c>
      <c r="BA507">
        <f t="shared" si="222"/>
        <v>0</v>
      </c>
      <c r="BB507">
        <f t="shared" si="210"/>
        <v>0</v>
      </c>
      <c r="BC507">
        <f t="shared" si="211"/>
        <v>0</v>
      </c>
      <c r="BD507">
        <f t="shared" si="212"/>
        <v>0</v>
      </c>
      <c r="BE507">
        <f t="shared" si="213"/>
        <v>0</v>
      </c>
      <c r="BF507">
        <f t="shared" si="214"/>
        <v>0</v>
      </c>
      <c r="BG507">
        <f t="shared" si="215"/>
        <v>0</v>
      </c>
      <c r="BH507">
        <f t="shared" si="216"/>
        <v>0</v>
      </c>
      <c r="BI507">
        <f t="shared" si="217"/>
        <v>0</v>
      </c>
      <c r="BJ507">
        <f t="shared" si="218"/>
        <v>0</v>
      </c>
      <c r="BK507">
        <f t="shared" si="219"/>
        <v>0</v>
      </c>
      <c r="BL507">
        <f t="shared" si="220"/>
        <v>0</v>
      </c>
      <c r="BM507">
        <f t="shared" si="221"/>
        <v>0</v>
      </c>
    </row>
    <row r="508" spans="1:65" x14ac:dyDescent="0.25">
      <c r="A508">
        <v>7</v>
      </c>
      <c r="B508">
        <v>4</v>
      </c>
      <c r="C508" t="s">
        <v>60</v>
      </c>
      <c r="D508" t="s">
        <v>61</v>
      </c>
      <c r="E508" s="11">
        <v>41134</v>
      </c>
      <c r="F508" s="15" t="s">
        <v>65</v>
      </c>
      <c r="G508" s="23" t="s">
        <v>85</v>
      </c>
      <c r="H508" s="11"/>
      <c r="I508" s="12">
        <v>11</v>
      </c>
      <c r="J508">
        <v>3</v>
      </c>
      <c r="K508">
        <v>8</v>
      </c>
      <c r="S508">
        <v>12</v>
      </c>
      <c r="T508">
        <v>1</v>
      </c>
      <c r="U508">
        <v>5</v>
      </c>
      <c r="V508">
        <v>29</v>
      </c>
      <c r="Y508">
        <v>7</v>
      </c>
      <c r="AL508">
        <f t="shared" si="199"/>
        <v>0</v>
      </c>
      <c r="AN508">
        <f t="shared" si="200"/>
        <v>0</v>
      </c>
      <c r="AP508">
        <f t="shared" si="201"/>
        <v>0</v>
      </c>
      <c r="AQ508">
        <f t="shared" si="202"/>
        <v>0</v>
      </c>
      <c r="AS508">
        <f t="shared" si="203"/>
        <v>0</v>
      </c>
      <c r="AT508">
        <f t="shared" si="204"/>
        <v>0</v>
      </c>
      <c r="AU508">
        <f t="shared" si="205"/>
        <v>0</v>
      </c>
      <c r="AV508">
        <f t="shared" si="206"/>
        <v>8</v>
      </c>
      <c r="AW508">
        <f t="shared" si="207"/>
        <v>0.66666666666666663</v>
      </c>
      <c r="AX508">
        <f t="shared" si="208"/>
        <v>3.3333333333333335</v>
      </c>
      <c r="AY508">
        <f t="shared" si="209"/>
        <v>19.333333333333332</v>
      </c>
      <c r="AZ508">
        <f t="shared" si="198"/>
        <v>0</v>
      </c>
      <c r="BA508">
        <f t="shared" si="222"/>
        <v>0</v>
      </c>
      <c r="BB508">
        <f t="shared" si="210"/>
        <v>4.666666666666667</v>
      </c>
      <c r="BC508">
        <f t="shared" si="211"/>
        <v>0</v>
      </c>
      <c r="BD508">
        <f t="shared" si="212"/>
        <v>0</v>
      </c>
      <c r="BE508">
        <f t="shared" si="213"/>
        <v>0</v>
      </c>
      <c r="BF508">
        <f t="shared" si="214"/>
        <v>0</v>
      </c>
      <c r="BG508">
        <f t="shared" si="215"/>
        <v>0</v>
      </c>
      <c r="BH508">
        <f t="shared" si="216"/>
        <v>0</v>
      </c>
      <c r="BI508">
        <f t="shared" si="217"/>
        <v>0</v>
      </c>
      <c r="BJ508">
        <f t="shared" si="218"/>
        <v>0</v>
      </c>
      <c r="BK508">
        <f t="shared" si="219"/>
        <v>0</v>
      </c>
      <c r="BL508">
        <f t="shared" si="220"/>
        <v>0</v>
      </c>
      <c r="BM508">
        <f t="shared" si="221"/>
        <v>0</v>
      </c>
    </row>
    <row r="509" spans="1:65" x14ac:dyDescent="0.25">
      <c r="A509">
        <v>8</v>
      </c>
      <c r="B509">
        <v>10</v>
      </c>
      <c r="C509" t="s">
        <v>67</v>
      </c>
      <c r="D509" t="s">
        <v>63</v>
      </c>
      <c r="E509" s="11">
        <v>41134</v>
      </c>
      <c r="F509" s="16" t="s">
        <v>70</v>
      </c>
      <c r="G509" s="17">
        <v>41176</v>
      </c>
      <c r="H509" s="15"/>
      <c r="I509" s="15">
        <v>11</v>
      </c>
      <c r="J509" s="16">
        <v>2</v>
      </c>
      <c r="K509" s="16">
        <v>4</v>
      </c>
      <c r="Q509">
        <v>1</v>
      </c>
      <c r="S509">
        <v>39</v>
      </c>
      <c r="T509">
        <v>6</v>
      </c>
      <c r="U509">
        <v>131</v>
      </c>
      <c r="V509">
        <v>506</v>
      </c>
      <c r="AL509">
        <f t="shared" si="199"/>
        <v>0</v>
      </c>
      <c r="AN509">
        <f t="shared" si="200"/>
        <v>0</v>
      </c>
      <c r="AP509">
        <f t="shared" si="201"/>
        <v>0</v>
      </c>
      <c r="AQ509">
        <f t="shared" si="202"/>
        <v>0</v>
      </c>
      <c r="AS509">
        <f t="shared" si="203"/>
        <v>0</v>
      </c>
      <c r="AT509">
        <f t="shared" si="204"/>
        <v>0.33333333333333331</v>
      </c>
      <c r="AU509">
        <f t="shared" si="205"/>
        <v>0</v>
      </c>
      <c r="AV509">
        <f t="shared" si="206"/>
        <v>13</v>
      </c>
      <c r="AW509">
        <f t="shared" si="207"/>
        <v>2</v>
      </c>
      <c r="AX509">
        <f t="shared" si="208"/>
        <v>43.666666666666664</v>
      </c>
      <c r="AY509">
        <f t="shared" si="209"/>
        <v>168.66666666666666</v>
      </c>
      <c r="AZ509">
        <f t="shared" si="198"/>
        <v>0</v>
      </c>
      <c r="BA509">
        <f t="shared" si="222"/>
        <v>0</v>
      </c>
      <c r="BB509">
        <f t="shared" si="210"/>
        <v>0</v>
      </c>
      <c r="BC509">
        <f t="shared" si="211"/>
        <v>0</v>
      </c>
      <c r="BD509">
        <f t="shared" si="212"/>
        <v>0</v>
      </c>
      <c r="BE509">
        <f t="shared" si="213"/>
        <v>0</v>
      </c>
      <c r="BF509">
        <f t="shared" si="214"/>
        <v>0</v>
      </c>
      <c r="BG509">
        <f t="shared" si="215"/>
        <v>0</v>
      </c>
      <c r="BH509">
        <f t="shared" si="216"/>
        <v>0</v>
      </c>
      <c r="BI509">
        <f t="shared" si="217"/>
        <v>0</v>
      </c>
      <c r="BJ509">
        <f t="shared" si="218"/>
        <v>0</v>
      </c>
      <c r="BK509">
        <f t="shared" si="219"/>
        <v>0</v>
      </c>
      <c r="BL509">
        <f t="shared" si="220"/>
        <v>0</v>
      </c>
      <c r="BM509">
        <f t="shared" si="221"/>
        <v>0</v>
      </c>
    </row>
    <row r="510" spans="1:65" x14ac:dyDescent="0.25">
      <c r="A510">
        <v>9</v>
      </c>
      <c r="B510">
        <v>5</v>
      </c>
      <c r="C510" t="s">
        <v>67</v>
      </c>
      <c r="D510" t="s">
        <v>61</v>
      </c>
      <c r="E510" s="11">
        <v>41134</v>
      </c>
      <c r="F510" s="12" t="s">
        <v>70</v>
      </c>
      <c r="G510" s="22">
        <v>41183</v>
      </c>
      <c r="H510" s="11"/>
      <c r="I510" s="12">
        <v>11</v>
      </c>
      <c r="J510" s="16">
        <v>2</v>
      </c>
      <c r="K510" s="16">
        <v>4</v>
      </c>
      <c r="S510">
        <v>11</v>
      </c>
      <c r="U510">
        <v>18</v>
      </c>
      <c r="V510">
        <v>481</v>
      </c>
      <c r="AL510">
        <f t="shared" si="199"/>
        <v>0</v>
      </c>
      <c r="AN510">
        <f t="shared" si="200"/>
        <v>0</v>
      </c>
      <c r="AP510">
        <f t="shared" si="201"/>
        <v>0</v>
      </c>
      <c r="AQ510">
        <f t="shared" si="202"/>
        <v>0</v>
      </c>
      <c r="AS510">
        <f t="shared" si="203"/>
        <v>0</v>
      </c>
      <c r="AT510">
        <f t="shared" si="204"/>
        <v>0</v>
      </c>
      <c r="AU510">
        <f t="shared" si="205"/>
        <v>0</v>
      </c>
      <c r="AV510">
        <f t="shared" si="206"/>
        <v>3.6666666666666665</v>
      </c>
      <c r="AW510">
        <f t="shared" si="207"/>
        <v>0</v>
      </c>
      <c r="AX510">
        <f t="shared" si="208"/>
        <v>6</v>
      </c>
      <c r="AY510">
        <f t="shared" si="209"/>
        <v>160.33333333333334</v>
      </c>
      <c r="AZ510">
        <f t="shared" si="198"/>
        <v>0</v>
      </c>
      <c r="BA510">
        <f t="shared" si="222"/>
        <v>0</v>
      </c>
      <c r="BB510">
        <f t="shared" si="210"/>
        <v>0</v>
      </c>
      <c r="BC510">
        <f t="shared" si="211"/>
        <v>0</v>
      </c>
      <c r="BD510">
        <f t="shared" si="212"/>
        <v>0</v>
      </c>
      <c r="BE510">
        <f t="shared" si="213"/>
        <v>0</v>
      </c>
      <c r="BF510">
        <f t="shared" si="214"/>
        <v>0</v>
      </c>
      <c r="BG510">
        <f t="shared" si="215"/>
        <v>0</v>
      </c>
      <c r="BH510">
        <f t="shared" si="216"/>
        <v>0</v>
      </c>
      <c r="BI510">
        <f t="shared" si="217"/>
        <v>0</v>
      </c>
      <c r="BJ510">
        <f t="shared" si="218"/>
        <v>0</v>
      </c>
      <c r="BK510">
        <f t="shared" si="219"/>
        <v>0</v>
      </c>
      <c r="BL510">
        <f t="shared" si="220"/>
        <v>0</v>
      </c>
      <c r="BM510">
        <f t="shared" si="221"/>
        <v>0</v>
      </c>
    </row>
    <row r="511" spans="1:65" x14ac:dyDescent="0.25">
      <c r="A511">
        <v>10</v>
      </c>
      <c r="B511">
        <v>2</v>
      </c>
      <c r="C511" t="s">
        <v>68</v>
      </c>
      <c r="D511" t="s">
        <v>61</v>
      </c>
      <c r="E511" s="11">
        <v>41134</v>
      </c>
      <c r="F511" s="15" t="s">
        <v>65</v>
      </c>
      <c r="G511" s="23" t="s">
        <v>86</v>
      </c>
      <c r="H511" s="15"/>
      <c r="I511" s="15">
        <v>11</v>
      </c>
      <c r="J511">
        <v>0</v>
      </c>
      <c r="K511">
        <v>1</v>
      </c>
      <c r="M511">
        <v>75</v>
      </c>
      <c r="Q511">
        <v>10</v>
      </c>
      <c r="S511">
        <v>225</v>
      </c>
      <c r="T511">
        <v>14</v>
      </c>
      <c r="U511">
        <v>56</v>
      </c>
      <c r="V511">
        <v>199</v>
      </c>
      <c r="W511">
        <v>38</v>
      </c>
      <c r="AF511">
        <v>10</v>
      </c>
      <c r="AL511">
        <f t="shared" si="199"/>
        <v>0</v>
      </c>
      <c r="AN511">
        <f t="shared" si="200"/>
        <v>6.25</v>
      </c>
      <c r="AP511">
        <f t="shared" si="201"/>
        <v>0</v>
      </c>
      <c r="AQ511">
        <f t="shared" si="202"/>
        <v>0</v>
      </c>
      <c r="AS511">
        <f t="shared" si="203"/>
        <v>0</v>
      </c>
      <c r="AT511">
        <f t="shared" si="204"/>
        <v>0.83333333333333337</v>
      </c>
      <c r="AU511">
        <f t="shared" si="205"/>
        <v>0</v>
      </c>
      <c r="AV511">
        <f t="shared" si="206"/>
        <v>18.75</v>
      </c>
      <c r="AW511">
        <f t="shared" si="207"/>
        <v>1.1666666666666667</v>
      </c>
      <c r="AX511">
        <f t="shared" si="208"/>
        <v>4.666666666666667</v>
      </c>
      <c r="AY511">
        <f t="shared" si="209"/>
        <v>16.583333333333332</v>
      </c>
      <c r="AZ511">
        <f t="shared" si="198"/>
        <v>3.1666666666666665</v>
      </c>
      <c r="BA511">
        <f t="shared" si="222"/>
        <v>0</v>
      </c>
      <c r="BB511">
        <f t="shared" si="210"/>
        <v>0</v>
      </c>
      <c r="BC511">
        <f t="shared" si="211"/>
        <v>0</v>
      </c>
      <c r="BD511">
        <f t="shared" si="212"/>
        <v>0</v>
      </c>
      <c r="BE511">
        <f t="shared" si="213"/>
        <v>0</v>
      </c>
      <c r="BF511">
        <f t="shared" si="214"/>
        <v>0</v>
      </c>
      <c r="BG511">
        <f t="shared" si="215"/>
        <v>0</v>
      </c>
      <c r="BH511">
        <f t="shared" si="216"/>
        <v>0</v>
      </c>
      <c r="BI511">
        <f t="shared" si="217"/>
        <v>0.83333333333333337</v>
      </c>
      <c r="BJ511">
        <f t="shared" si="218"/>
        <v>0</v>
      </c>
      <c r="BK511">
        <f t="shared" si="219"/>
        <v>0</v>
      </c>
      <c r="BL511">
        <f t="shared" si="220"/>
        <v>0</v>
      </c>
      <c r="BM511">
        <f t="shared" si="221"/>
        <v>0</v>
      </c>
    </row>
    <row r="512" spans="1:65" x14ac:dyDescent="0.25">
      <c r="A512">
        <v>11</v>
      </c>
      <c r="B512">
        <v>7</v>
      </c>
      <c r="C512" t="s">
        <v>68</v>
      </c>
      <c r="D512" t="s">
        <v>63</v>
      </c>
      <c r="E512" s="11">
        <v>41134</v>
      </c>
      <c r="F512" s="12" t="s">
        <v>70</v>
      </c>
      <c r="G512" s="22">
        <v>41190</v>
      </c>
      <c r="H512" s="11"/>
      <c r="I512" s="12">
        <v>11</v>
      </c>
      <c r="J512">
        <v>1</v>
      </c>
      <c r="K512">
        <v>2</v>
      </c>
      <c r="M512">
        <v>3</v>
      </c>
      <c r="P512">
        <v>48</v>
      </c>
      <c r="Q512">
        <v>21</v>
      </c>
      <c r="R512">
        <v>25</v>
      </c>
      <c r="S512">
        <v>4</v>
      </c>
      <c r="T512">
        <v>1</v>
      </c>
      <c r="U512">
        <v>156</v>
      </c>
      <c r="V512">
        <v>485</v>
      </c>
      <c r="W512">
        <v>2</v>
      </c>
      <c r="AL512">
        <f t="shared" si="199"/>
        <v>0</v>
      </c>
      <c r="AN512">
        <f t="shared" si="200"/>
        <v>0.5</v>
      </c>
      <c r="AP512">
        <f t="shared" si="201"/>
        <v>0</v>
      </c>
      <c r="AQ512">
        <f t="shared" si="202"/>
        <v>0</v>
      </c>
      <c r="AS512">
        <f t="shared" si="203"/>
        <v>8</v>
      </c>
      <c r="AT512">
        <f t="shared" si="204"/>
        <v>3.5</v>
      </c>
      <c r="AU512">
        <f t="shared" si="205"/>
        <v>4.166666666666667</v>
      </c>
      <c r="AV512">
        <f t="shared" si="206"/>
        <v>0.66666666666666663</v>
      </c>
      <c r="AW512">
        <f t="shared" si="207"/>
        <v>0.16666666666666666</v>
      </c>
      <c r="AX512">
        <f t="shared" si="208"/>
        <v>26</v>
      </c>
      <c r="AY512">
        <f t="shared" si="209"/>
        <v>80.833333333333329</v>
      </c>
      <c r="AZ512">
        <f t="shared" si="198"/>
        <v>0.33333333333333331</v>
      </c>
      <c r="BA512">
        <f t="shared" si="222"/>
        <v>0</v>
      </c>
      <c r="BB512">
        <f t="shared" si="210"/>
        <v>0</v>
      </c>
      <c r="BC512">
        <f t="shared" si="211"/>
        <v>0</v>
      </c>
      <c r="BD512">
        <f t="shared" si="212"/>
        <v>0</v>
      </c>
      <c r="BE512">
        <f t="shared" si="213"/>
        <v>0</v>
      </c>
      <c r="BF512">
        <f t="shared" si="214"/>
        <v>0</v>
      </c>
      <c r="BG512">
        <f t="shared" si="215"/>
        <v>0</v>
      </c>
      <c r="BH512">
        <f t="shared" si="216"/>
        <v>0</v>
      </c>
      <c r="BI512">
        <f t="shared" si="217"/>
        <v>0</v>
      </c>
      <c r="BJ512">
        <f t="shared" si="218"/>
        <v>0</v>
      </c>
      <c r="BK512">
        <f t="shared" si="219"/>
        <v>0</v>
      </c>
      <c r="BL512">
        <f t="shared" si="220"/>
        <v>0</v>
      </c>
      <c r="BM512">
        <f t="shared" si="221"/>
        <v>0</v>
      </c>
    </row>
    <row r="513" spans="1:65" x14ac:dyDescent="0.25">
      <c r="A513">
        <v>12</v>
      </c>
      <c r="B513">
        <v>2</v>
      </c>
      <c r="C513" t="s">
        <v>68</v>
      </c>
      <c r="D513" t="s">
        <v>61</v>
      </c>
      <c r="E513" s="11">
        <v>41134</v>
      </c>
      <c r="F513" s="16" t="s">
        <v>70</v>
      </c>
      <c r="G513" s="17">
        <v>41190</v>
      </c>
      <c r="H513" s="15"/>
      <c r="I513" s="15">
        <v>11</v>
      </c>
      <c r="J513" s="16">
        <v>3</v>
      </c>
      <c r="K513" s="16">
        <v>8</v>
      </c>
      <c r="N513">
        <v>1</v>
      </c>
      <c r="P513">
        <v>32</v>
      </c>
      <c r="Q513">
        <v>60</v>
      </c>
      <c r="R513">
        <v>53</v>
      </c>
      <c r="U513">
        <v>34</v>
      </c>
      <c r="V513">
        <v>115</v>
      </c>
      <c r="W513">
        <v>5</v>
      </c>
      <c r="AL513">
        <f t="shared" si="199"/>
        <v>0</v>
      </c>
      <c r="AN513">
        <f t="shared" si="200"/>
        <v>0</v>
      </c>
      <c r="AP513">
        <f t="shared" si="201"/>
        <v>0.66666666666666663</v>
      </c>
      <c r="AQ513">
        <f t="shared" si="202"/>
        <v>0</v>
      </c>
      <c r="AS513">
        <f t="shared" si="203"/>
        <v>21.333333333333332</v>
      </c>
      <c r="AT513">
        <f t="shared" si="204"/>
        <v>40</v>
      </c>
      <c r="AU513">
        <f t="shared" si="205"/>
        <v>35.333333333333336</v>
      </c>
      <c r="AV513">
        <f t="shared" si="206"/>
        <v>0</v>
      </c>
      <c r="AW513">
        <f t="shared" si="207"/>
        <v>0</v>
      </c>
      <c r="AX513">
        <f t="shared" si="208"/>
        <v>22.666666666666668</v>
      </c>
      <c r="AY513">
        <f t="shared" si="209"/>
        <v>76.666666666666671</v>
      </c>
      <c r="AZ513">
        <f t="shared" si="198"/>
        <v>3.3333333333333335</v>
      </c>
      <c r="BA513">
        <f t="shared" si="222"/>
        <v>0</v>
      </c>
      <c r="BB513">
        <f t="shared" si="210"/>
        <v>0</v>
      </c>
      <c r="BC513">
        <f t="shared" si="211"/>
        <v>0</v>
      </c>
      <c r="BD513">
        <f t="shared" si="212"/>
        <v>0</v>
      </c>
      <c r="BE513">
        <f t="shared" si="213"/>
        <v>0</v>
      </c>
      <c r="BF513">
        <f t="shared" si="214"/>
        <v>0</v>
      </c>
      <c r="BG513">
        <f t="shared" si="215"/>
        <v>0</v>
      </c>
      <c r="BH513">
        <f t="shared" si="216"/>
        <v>0</v>
      </c>
      <c r="BI513">
        <f t="shared" si="217"/>
        <v>0</v>
      </c>
      <c r="BJ513">
        <f t="shared" si="218"/>
        <v>0</v>
      </c>
      <c r="BK513">
        <f t="shared" si="219"/>
        <v>0</v>
      </c>
      <c r="BL513">
        <f t="shared" si="220"/>
        <v>0</v>
      </c>
      <c r="BM513">
        <f t="shared" si="221"/>
        <v>0</v>
      </c>
    </row>
    <row r="514" spans="1:65" x14ac:dyDescent="0.25">
      <c r="A514">
        <v>13</v>
      </c>
      <c r="B514">
        <v>6</v>
      </c>
      <c r="C514" t="s">
        <v>64</v>
      </c>
      <c r="D514" t="s">
        <v>63</v>
      </c>
      <c r="E514" s="11">
        <v>41134</v>
      </c>
      <c r="F514" s="12" t="s">
        <v>65</v>
      </c>
      <c r="G514" s="11" t="s">
        <v>84</v>
      </c>
      <c r="H514" s="11"/>
      <c r="I514" s="12">
        <v>11</v>
      </c>
      <c r="J514">
        <v>1</v>
      </c>
      <c r="K514">
        <v>2</v>
      </c>
      <c r="M514">
        <v>9</v>
      </c>
      <c r="P514">
        <v>97</v>
      </c>
      <c r="S514">
        <v>3</v>
      </c>
      <c r="T514">
        <v>38</v>
      </c>
      <c r="U514">
        <v>36</v>
      </c>
      <c r="V514">
        <v>209</v>
      </c>
      <c r="W514">
        <v>71</v>
      </c>
      <c r="AF514">
        <v>11</v>
      </c>
      <c r="AL514">
        <f t="shared" si="199"/>
        <v>0</v>
      </c>
      <c r="AN514">
        <f t="shared" si="200"/>
        <v>1.5</v>
      </c>
      <c r="AP514">
        <f t="shared" si="201"/>
        <v>0</v>
      </c>
      <c r="AQ514">
        <f t="shared" si="202"/>
        <v>0</v>
      </c>
      <c r="AS514">
        <f t="shared" si="203"/>
        <v>16.166666666666668</v>
      </c>
      <c r="AT514">
        <f t="shared" si="204"/>
        <v>0</v>
      </c>
      <c r="AU514">
        <f t="shared" si="205"/>
        <v>0</v>
      </c>
      <c r="AV514">
        <f t="shared" si="206"/>
        <v>0.5</v>
      </c>
      <c r="AW514">
        <f t="shared" si="207"/>
        <v>6.333333333333333</v>
      </c>
      <c r="AX514">
        <f t="shared" si="208"/>
        <v>6</v>
      </c>
      <c r="AY514">
        <f t="shared" si="209"/>
        <v>34.833333333333336</v>
      </c>
      <c r="AZ514">
        <f t="shared" si="198"/>
        <v>11.833333333333334</v>
      </c>
      <c r="BA514">
        <f t="shared" si="222"/>
        <v>0</v>
      </c>
      <c r="BB514">
        <f t="shared" si="210"/>
        <v>0</v>
      </c>
      <c r="BC514">
        <f t="shared" si="211"/>
        <v>0</v>
      </c>
      <c r="BD514">
        <f t="shared" si="212"/>
        <v>0</v>
      </c>
      <c r="BE514">
        <f t="shared" si="213"/>
        <v>0</v>
      </c>
      <c r="BF514">
        <f t="shared" si="214"/>
        <v>0</v>
      </c>
      <c r="BG514">
        <f t="shared" si="215"/>
        <v>0</v>
      </c>
      <c r="BH514">
        <f t="shared" si="216"/>
        <v>0</v>
      </c>
      <c r="BI514">
        <f t="shared" si="217"/>
        <v>1.8333333333333333</v>
      </c>
      <c r="BJ514">
        <f t="shared" si="218"/>
        <v>0</v>
      </c>
      <c r="BK514">
        <f t="shared" si="219"/>
        <v>0</v>
      </c>
      <c r="BL514">
        <f t="shared" si="220"/>
        <v>0</v>
      </c>
      <c r="BM514">
        <f t="shared" si="221"/>
        <v>0</v>
      </c>
    </row>
    <row r="515" spans="1:65" x14ac:dyDescent="0.25">
      <c r="A515">
        <v>14</v>
      </c>
      <c r="B515">
        <v>1</v>
      </c>
      <c r="C515" t="s">
        <v>64</v>
      </c>
      <c r="D515" t="s">
        <v>61</v>
      </c>
      <c r="E515" s="11">
        <v>41134</v>
      </c>
      <c r="F515" s="15" t="s">
        <v>65</v>
      </c>
      <c r="G515" s="23" t="s">
        <v>86</v>
      </c>
      <c r="H515" s="15"/>
      <c r="I515" s="15">
        <v>11</v>
      </c>
      <c r="J515">
        <v>1</v>
      </c>
      <c r="K515">
        <v>2</v>
      </c>
      <c r="M515">
        <v>21</v>
      </c>
      <c r="P515">
        <v>7</v>
      </c>
      <c r="Q515">
        <v>98</v>
      </c>
      <c r="S515">
        <v>241</v>
      </c>
      <c r="T515">
        <v>24</v>
      </c>
      <c r="U515">
        <v>23</v>
      </c>
      <c r="V515">
        <v>34</v>
      </c>
      <c r="W515">
        <v>13</v>
      </c>
      <c r="AF515">
        <v>10</v>
      </c>
      <c r="AL515">
        <f t="shared" si="199"/>
        <v>0</v>
      </c>
      <c r="AN515">
        <f t="shared" si="200"/>
        <v>3.5</v>
      </c>
      <c r="AP515">
        <f t="shared" si="201"/>
        <v>0</v>
      </c>
      <c r="AQ515">
        <f t="shared" si="202"/>
        <v>0</v>
      </c>
      <c r="AS515">
        <f t="shared" si="203"/>
        <v>1.1666666666666667</v>
      </c>
      <c r="AT515">
        <f t="shared" si="204"/>
        <v>16.333333333333332</v>
      </c>
      <c r="AU515">
        <f t="shared" si="205"/>
        <v>0</v>
      </c>
      <c r="AV515">
        <f t="shared" si="206"/>
        <v>40.166666666666664</v>
      </c>
      <c r="AW515">
        <f t="shared" si="207"/>
        <v>4</v>
      </c>
      <c r="AX515">
        <f t="shared" si="208"/>
        <v>3.8333333333333335</v>
      </c>
      <c r="AY515">
        <f t="shared" si="209"/>
        <v>5.666666666666667</v>
      </c>
      <c r="AZ515">
        <f t="shared" si="198"/>
        <v>2.1666666666666665</v>
      </c>
      <c r="BA515">
        <f t="shared" si="222"/>
        <v>0</v>
      </c>
      <c r="BB515">
        <f t="shared" si="210"/>
        <v>0</v>
      </c>
      <c r="BC515">
        <f t="shared" si="211"/>
        <v>0</v>
      </c>
      <c r="BD515">
        <f t="shared" si="212"/>
        <v>0</v>
      </c>
      <c r="BE515">
        <f t="shared" si="213"/>
        <v>0</v>
      </c>
      <c r="BF515">
        <f t="shared" si="214"/>
        <v>0</v>
      </c>
      <c r="BG515">
        <f t="shared" si="215"/>
        <v>0</v>
      </c>
      <c r="BH515">
        <f t="shared" si="216"/>
        <v>0</v>
      </c>
      <c r="BI515">
        <f t="shared" si="217"/>
        <v>1.6666666666666667</v>
      </c>
      <c r="BJ515">
        <f t="shared" si="218"/>
        <v>0</v>
      </c>
      <c r="BK515">
        <f t="shared" si="219"/>
        <v>0</v>
      </c>
      <c r="BL515">
        <f t="shared" si="220"/>
        <v>0</v>
      </c>
      <c r="BM515">
        <f t="shared" si="221"/>
        <v>0</v>
      </c>
    </row>
    <row r="516" spans="1:65" x14ac:dyDescent="0.25">
      <c r="A516">
        <v>15</v>
      </c>
      <c r="B516">
        <v>9</v>
      </c>
      <c r="C516" t="s">
        <v>60</v>
      </c>
      <c r="D516" t="s">
        <v>63</v>
      </c>
      <c r="E516" s="11">
        <v>41134</v>
      </c>
      <c r="F516" s="12" t="s">
        <v>70</v>
      </c>
      <c r="G516" s="22">
        <v>41190</v>
      </c>
      <c r="H516" s="11"/>
      <c r="I516" s="12">
        <v>11</v>
      </c>
      <c r="J516">
        <v>2</v>
      </c>
      <c r="K516">
        <v>4</v>
      </c>
      <c r="Q516">
        <v>26</v>
      </c>
      <c r="S516">
        <v>20</v>
      </c>
      <c r="T516">
        <v>3</v>
      </c>
      <c r="U516">
        <v>55</v>
      </c>
      <c r="V516">
        <v>117</v>
      </c>
      <c r="AL516">
        <f t="shared" si="199"/>
        <v>0</v>
      </c>
      <c r="AN516">
        <f t="shared" si="200"/>
        <v>0</v>
      </c>
      <c r="AP516">
        <f t="shared" si="201"/>
        <v>0</v>
      </c>
      <c r="AQ516">
        <f t="shared" si="202"/>
        <v>0</v>
      </c>
      <c r="AS516">
        <f t="shared" si="203"/>
        <v>0</v>
      </c>
      <c r="AT516">
        <f t="shared" si="204"/>
        <v>8.6666666666666661</v>
      </c>
      <c r="AU516">
        <f t="shared" si="205"/>
        <v>0</v>
      </c>
      <c r="AV516">
        <f t="shared" si="206"/>
        <v>6.666666666666667</v>
      </c>
      <c r="AW516">
        <f t="shared" si="207"/>
        <v>1</v>
      </c>
      <c r="AX516">
        <f t="shared" si="208"/>
        <v>18.333333333333332</v>
      </c>
      <c r="AY516">
        <f t="shared" si="209"/>
        <v>39</v>
      </c>
      <c r="AZ516">
        <f t="shared" si="198"/>
        <v>0</v>
      </c>
      <c r="BA516">
        <f t="shared" si="222"/>
        <v>0</v>
      </c>
      <c r="BB516">
        <f t="shared" si="210"/>
        <v>0</v>
      </c>
      <c r="BC516">
        <f t="shared" si="211"/>
        <v>0</v>
      </c>
      <c r="BD516">
        <f t="shared" si="212"/>
        <v>0</v>
      </c>
      <c r="BE516">
        <f t="shared" si="213"/>
        <v>0</v>
      </c>
      <c r="BF516">
        <f t="shared" si="214"/>
        <v>0</v>
      </c>
      <c r="BG516">
        <f t="shared" si="215"/>
        <v>0</v>
      </c>
      <c r="BH516">
        <f t="shared" si="216"/>
        <v>0</v>
      </c>
      <c r="BI516">
        <f t="shared" si="217"/>
        <v>0</v>
      </c>
      <c r="BJ516">
        <f t="shared" si="218"/>
        <v>0</v>
      </c>
      <c r="BK516">
        <f t="shared" si="219"/>
        <v>0</v>
      </c>
      <c r="BL516">
        <f t="shared" si="220"/>
        <v>0</v>
      </c>
      <c r="BM516">
        <f t="shared" si="221"/>
        <v>0</v>
      </c>
    </row>
    <row r="517" spans="1:65" x14ac:dyDescent="0.25">
      <c r="A517">
        <v>16</v>
      </c>
      <c r="B517">
        <v>7</v>
      </c>
      <c r="C517" t="s">
        <v>68</v>
      </c>
      <c r="D517" t="s">
        <v>63</v>
      </c>
      <c r="E517" s="11">
        <v>41134</v>
      </c>
      <c r="F517" s="15" t="s">
        <v>65</v>
      </c>
      <c r="G517" s="11" t="s">
        <v>84</v>
      </c>
      <c r="H517" s="15"/>
      <c r="I517" s="15">
        <v>11</v>
      </c>
      <c r="J517">
        <v>1</v>
      </c>
      <c r="K517">
        <v>2</v>
      </c>
      <c r="M517">
        <v>8</v>
      </c>
      <c r="P517">
        <v>293</v>
      </c>
      <c r="Q517">
        <v>114</v>
      </c>
      <c r="R517">
        <v>8</v>
      </c>
      <c r="S517">
        <v>10</v>
      </c>
      <c r="T517">
        <v>123</v>
      </c>
      <c r="U517">
        <v>114</v>
      </c>
      <c r="V517">
        <v>210</v>
      </c>
      <c r="W517">
        <v>15</v>
      </c>
      <c r="Y517">
        <v>36</v>
      </c>
      <c r="AF517">
        <v>5</v>
      </c>
      <c r="AL517">
        <f t="shared" si="199"/>
        <v>0</v>
      </c>
      <c r="AN517">
        <f t="shared" si="200"/>
        <v>1.3333333333333333</v>
      </c>
      <c r="AP517">
        <f t="shared" si="201"/>
        <v>0</v>
      </c>
      <c r="AQ517">
        <f t="shared" si="202"/>
        <v>0</v>
      </c>
      <c r="AS517">
        <f t="shared" si="203"/>
        <v>48.833333333333336</v>
      </c>
      <c r="AT517">
        <f t="shared" si="204"/>
        <v>19</v>
      </c>
      <c r="AU517">
        <f t="shared" si="205"/>
        <v>1.3333333333333333</v>
      </c>
      <c r="AV517">
        <f t="shared" si="206"/>
        <v>1.6666666666666667</v>
      </c>
      <c r="AW517">
        <f t="shared" si="207"/>
        <v>20.5</v>
      </c>
      <c r="AX517">
        <f t="shared" si="208"/>
        <v>19</v>
      </c>
      <c r="AY517">
        <f t="shared" si="209"/>
        <v>35</v>
      </c>
      <c r="AZ517">
        <f t="shared" si="198"/>
        <v>2.5</v>
      </c>
      <c r="BA517">
        <f t="shared" si="222"/>
        <v>0</v>
      </c>
      <c r="BB517">
        <f t="shared" si="210"/>
        <v>6</v>
      </c>
      <c r="BC517">
        <f t="shared" si="211"/>
        <v>0</v>
      </c>
      <c r="BD517">
        <f t="shared" si="212"/>
        <v>0</v>
      </c>
      <c r="BE517">
        <f t="shared" si="213"/>
        <v>0</v>
      </c>
      <c r="BF517">
        <f t="shared" si="214"/>
        <v>0</v>
      </c>
      <c r="BG517">
        <f t="shared" si="215"/>
        <v>0</v>
      </c>
      <c r="BH517">
        <f t="shared" si="216"/>
        <v>0</v>
      </c>
      <c r="BI517">
        <f t="shared" si="217"/>
        <v>0.83333333333333337</v>
      </c>
      <c r="BJ517">
        <f t="shared" si="218"/>
        <v>0</v>
      </c>
      <c r="BK517">
        <f t="shared" si="219"/>
        <v>0</v>
      </c>
      <c r="BL517">
        <f t="shared" si="220"/>
        <v>0</v>
      </c>
      <c r="BM517">
        <f t="shared" si="221"/>
        <v>0</v>
      </c>
    </row>
    <row r="518" spans="1:65" x14ac:dyDescent="0.25">
      <c r="A518">
        <v>17</v>
      </c>
      <c r="B518">
        <v>1</v>
      </c>
      <c r="C518" t="s">
        <v>64</v>
      </c>
      <c r="D518" t="s">
        <v>61</v>
      </c>
      <c r="E518" s="11">
        <v>41134</v>
      </c>
      <c r="F518" s="12" t="s">
        <v>70</v>
      </c>
      <c r="G518" s="22">
        <v>41197</v>
      </c>
      <c r="H518" s="11"/>
      <c r="I518" s="12">
        <v>11</v>
      </c>
      <c r="J518">
        <v>2</v>
      </c>
      <c r="K518">
        <v>4</v>
      </c>
      <c r="M518">
        <v>42</v>
      </c>
      <c r="P518">
        <v>3</v>
      </c>
      <c r="Q518">
        <v>345</v>
      </c>
      <c r="S518">
        <v>22</v>
      </c>
      <c r="U518">
        <v>246</v>
      </c>
      <c r="V518">
        <v>271</v>
      </c>
      <c r="AL518">
        <f t="shared" si="199"/>
        <v>0</v>
      </c>
      <c r="AN518">
        <f t="shared" si="200"/>
        <v>14</v>
      </c>
      <c r="AP518">
        <f t="shared" si="201"/>
        <v>0</v>
      </c>
      <c r="AQ518">
        <f t="shared" si="202"/>
        <v>0</v>
      </c>
      <c r="AS518">
        <f t="shared" si="203"/>
        <v>1</v>
      </c>
      <c r="AT518">
        <f t="shared" si="204"/>
        <v>115</v>
      </c>
      <c r="AU518">
        <f t="shared" si="205"/>
        <v>0</v>
      </c>
      <c r="AV518">
        <f t="shared" si="206"/>
        <v>7.333333333333333</v>
      </c>
      <c r="AW518">
        <f t="shared" si="207"/>
        <v>0</v>
      </c>
      <c r="AX518">
        <f t="shared" si="208"/>
        <v>82</v>
      </c>
      <c r="AY518">
        <f t="shared" si="209"/>
        <v>90.333333333333329</v>
      </c>
      <c r="AZ518">
        <f t="shared" si="198"/>
        <v>0</v>
      </c>
      <c r="BA518">
        <f t="shared" si="222"/>
        <v>0</v>
      </c>
      <c r="BB518">
        <f t="shared" si="210"/>
        <v>0</v>
      </c>
      <c r="BC518">
        <f t="shared" si="211"/>
        <v>0</v>
      </c>
      <c r="BD518">
        <f t="shared" si="212"/>
        <v>0</v>
      </c>
      <c r="BE518">
        <f t="shared" si="213"/>
        <v>0</v>
      </c>
      <c r="BF518">
        <f t="shared" si="214"/>
        <v>0</v>
      </c>
      <c r="BG518">
        <f t="shared" si="215"/>
        <v>0</v>
      </c>
      <c r="BH518">
        <f t="shared" si="216"/>
        <v>0</v>
      </c>
      <c r="BI518">
        <f t="shared" si="217"/>
        <v>0</v>
      </c>
      <c r="BJ518">
        <f t="shared" si="218"/>
        <v>0</v>
      </c>
      <c r="BK518">
        <f t="shared" si="219"/>
        <v>0</v>
      </c>
      <c r="BL518">
        <f t="shared" si="220"/>
        <v>0</v>
      </c>
      <c r="BM518">
        <f t="shared" si="221"/>
        <v>0</v>
      </c>
    </row>
    <row r="519" spans="1:65" x14ac:dyDescent="0.25">
      <c r="A519">
        <v>18</v>
      </c>
      <c r="B519">
        <v>6</v>
      </c>
      <c r="C519" t="s">
        <v>64</v>
      </c>
      <c r="D519" t="s">
        <v>63</v>
      </c>
      <c r="E519" s="11">
        <v>41134</v>
      </c>
      <c r="F519" s="15" t="s">
        <v>65</v>
      </c>
      <c r="G519" s="11" t="s">
        <v>84</v>
      </c>
      <c r="H519" s="15"/>
      <c r="I519" s="15">
        <v>11</v>
      </c>
      <c r="J519">
        <v>2</v>
      </c>
      <c r="K519">
        <v>4</v>
      </c>
      <c r="M519">
        <v>20</v>
      </c>
      <c r="P519">
        <v>60</v>
      </c>
      <c r="Q519">
        <v>43</v>
      </c>
      <c r="R519">
        <v>18</v>
      </c>
      <c r="S519">
        <v>66</v>
      </c>
      <c r="T519">
        <v>4</v>
      </c>
      <c r="U519">
        <v>2</v>
      </c>
      <c r="V519">
        <v>61</v>
      </c>
      <c r="W519">
        <v>81</v>
      </c>
      <c r="Y519">
        <v>25</v>
      </c>
      <c r="AF519">
        <v>20</v>
      </c>
      <c r="AL519">
        <f t="shared" si="199"/>
        <v>0</v>
      </c>
      <c r="AN519">
        <f t="shared" si="200"/>
        <v>6.666666666666667</v>
      </c>
      <c r="AP519">
        <f t="shared" si="201"/>
        <v>0</v>
      </c>
      <c r="AQ519">
        <f t="shared" si="202"/>
        <v>0</v>
      </c>
      <c r="AS519">
        <f t="shared" si="203"/>
        <v>20</v>
      </c>
      <c r="AT519">
        <f t="shared" si="204"/>
        <v>14.333333333333334</v>
      </c>
      <c r="AU519">
        <f t="shared" si="205"/>
        <v>6</v>
      </c>
      <c r="AV519">
        <f t="shared" si="206"/>
        <v>22</v>
      </c>
      <c r="AW519">
        <f t="shared" si="207"/>
        <v>1.3333333333333333</v>
      </c>
      <c r="AX519">
        <f t="shared" si="208"/>
        <v>0.66666666666666663</v>
      </c>
      <c r="AY519">
        <f t="shared" si="209"/>
        <v>20.333333333333332</v>
      </c>
      <c r="AZ519">
        <f t="shared" si="198"/>
        <v>27</v>
      </c>
      <c r="BA519">
        <f t="shared" si="222"/>
        <v>0</v>
      </c>
      <c r="BB519">
        <f t="shared" si="210"/>
        <v>8.3333333333333339</v>
      </c>
      <c r="BC519">
        <f t="shared" si="211"/>
        <v>0</v>
      </c>
      <c r="BD519">
        <f t="shared" si="212"/>
        <v>0</v>
      </c>
      <c r="BE519">
        <f t="shared" si="213"/>
        <v>0</v>
      </c>
      <c r="BF519">
        <f t="shared" si="214"/>
        <v>0</v>
      </c>
      <c r="BG519">
        <f t="shared" si="215"/>
        <v>0</v>
      </c>
      <c r="BH519">
        <f t="shared" si="216"/>
        <v>0</v>
      </c>
      <c r="BI519">
        <f t="shared" si="217"/>
        <v>6.666666666666667</v>
      </c>
      <c r="BJ519">
        <f t="shared" si="218"/>
        <v>0</v>
      </c>
      <c r="BK519">
        <f t="shared" si="219"/>
        <v>0</v>
      </c>
      <c r="BL519">
        <f t="shared" si="220"/>
        <v>0</v>
      </c>
      <c r="BM519">
        <f t="shared" si="221"/>
        <v>0</v>
      </c>
    </row>
    <row r="520" spans="1:65" x14ac:dyDescent="0.25">
      <c r="A520">
        <v>19</v>
      </c>
      <c r="B520">
        <v>8</v>
      </c>
      <c r="C520" t="s">
        <v>62</v>
      </c>
      <c r="D520" t="s">
        <v>63</v>
      </c>
      <c r="E520" s="11">
        <v>41134</v>
      </c>
      <c r="F520" s="12" t="s">
        <v>70</v>
      </c>
      <c r="G520" s="22">
        <v>41197</v>
      </c>
      <c r="H520" s="11"/>
      <c r="I520" s="12">
        <v>11</v>
      </c>
      <c r="J520">
        <v>2</v>
      </c>
      <c r="K520">
        <v>4</v>
      </c>
      <c r="M520">
        <v>1</v>
      </c>
      <c r="Q520">
        <v>12</v>
      </c>
      <c r="R520">
        <v>2</v>
      </c>
      <c r="S520">
        <v>67</v>
      </c>
      <c r="T520">
        <v>3</v>
      </c>
      <c r="U520">
        <v>232</v>
      </c>
      <c r="V520">
        <v>255</v>
      </c>
      <c r="W520">
        <v>1</v>
      </c>
      <c r="AL520">
        <f t="shared" si="199"/>
        <v>0</v>
      </c>
      <c r="AN520">
        <f t="shared" si="200"/>
        <v>0.33333333333333331</v>
      </c>
      <c r="AP520">
        <f t="shared" si="201"/>
        <v>0</v>
      </c>
      <c r="AQ520">
        <f t="shared" si="202"/>
        <v>0</v>
      </c>
      <c r="AS520">
        <f t="shared" si="203"/>
        <v>0</v>
      </c>
      <c r="AT520">
        <f t="shared" si="204"/>
        <v>4</v>
      </c>
      <c r="AU520">
        <f t="shared" si="205"/>
        <v>0.66666666666666663</v>
      </c>
      <c r="AV520">
        <f t="shared" si="206"/>
        <v>22.333333333333332</v>
      </c>
      <c r="AW520">
        <f t="shared" si="207"/>
        <v>1</v>
      </c>
      <c r="AX520">
        <f t="shared" si="208"/>
        <v>77.333333333333329</v>
      </c>
      <c r="AY520">
        <f t="shared" si="209"/>
        <v>85</v>
      </c>
      <c r="AZ520">
        <f t="shared" si="198"/>
        <v>0.33333333333333331</v>
      </c>
      <c r="BA520">
        <f t="shared" si="222"/>
        <v>0</v>
      </c>
      <c r="BB520">
        <f t="shared" si="210"/>
        <v>0</v>
      </c>
      <c r="BC520">
        <f t="shared" si="211"/>
        <v>0</v>
      </c>
      <c r="BD520">
        <f t="shared" si="212"/>
        <v>0</v>
      </c>
      <c r="BE520">
        <f t="shared" si="213"/>
        <v>0</v>
      </c>
      <c r="BF520">
        <f t="shared" si="214"/>
        <v>0</v>
      </c>
      <c r="BG520">
        <f t="shared" si="215"/>
        <v>0</v>
      </c>
      <c r="BH520">
        <f t="shared" si="216"/>
        <v>0</v>
      </c>
      <c r="BI520">
        <f t="shared" si="217"/>
        <v>0</v>
      </c>
      <c r="BJ520">
        <f t="shared" si="218"/>
        <v>0</v>
      </c>
      <c r="BK520">
        <f t="shared" si="219"/>
        <v>0</v>
      </c>
      <c r="BL520">
        <f t="shared" si="220"/>
        <v>0</v>
      </c>
      <c r="BM520">
        <f t="shared" si="221"/>
        <v>0</v>
      </c>
    </row>
    <row r="521" spans="1:65" x14ac:dyDescent="0.25">
      <c r="A521">
        <v>20</v>
      </c>
      <c r="B521">
        <v>9</v>
      </c>
      <c r="C521" t="s">
        <v>60</v>
      </c>
      <c r="D521" t="s">
        <v>63</v>
      </c>
      <c r="E521" s="11">
        <v>41134</v>
      </c>
      <c r="F521" s="15" t="s">
        <v>65</v>
      </c>
      <c r="G521" s="24" t="s">
        <v>87</v>
      </c>
      <c r="H521" s="15"/>
      <c r="I521" s="15">
        <v>11</v>
      </c>
      <c r="J521">
        <v>1</v>
      </c>
      <c r="K521">
        <v>2</v>
      </c>
      <c r="P521">
        <v>2</v>
      </c>
      <c r="Q521">
        <v>5</v>
      </c>
      <c r="S521">
        <v>123</v>
      </c>
      <c r="T521">
        <v>8</v>
      </c>
      <c r="U521">
        <v>1</v>
      </c>
      <c r="V521">
        <v>266</v>
      </c>
      <c r="Y521">
        <v>18</v>
      </c>
      <c r="AL521">
        <f t="shared" si="199"/>
        <v>0</v>
      </c>
      <c r="AN521">
        <f t="shared" si="200"/>
        <v>0</v>
      </c>
      <c r="AP521">
        <f t="shared" si="201"/>
        <v>0</v>
      </c>
      <c r="AQ521">
        <f t="shared" si="202"/>
        <v>0</v>
      </c>
      <c r="AS521">
        <f t="shared" si="203"/>
        <v>0.33333333333333331</v>
      </c>
      <c r="AT521">
        <f t="shared" si="204"/>
        <v>0.83333333333333337</v>
      </c>
      <c r="AU521">
        <f t="shared" si="205"/>
        <v>0</v>
      </c>
      <c r="AV521">
        <f t="shared" si="206"/>
        <v>20.5</v>
      </c>
      <c r="AW521">
        <f t="shared" si="207"/>
        <v>1.3333333333333333</v>
      </c>
      <c r="AX521">
        <f t="shared" si="208"/>
        <v>0.16666666666666666</v>
      </c>
      <c r="AY521">
        <f t="shared" si="209"/>
        <v>44.333333333333336</v>
      </c>
      <c r="AZ521">
        <f t="shared" si="198"/>
        <v>0</v>
      </c>
      <c r="BA521">
        <f t="shared" si="222"/>
        <v>0</v>
      </c>
      <c r="BB521">
        <f t="shared" si="210"/>
        <v>3</v>
      </c>
      <c r="BC521">
        <f t="shared" si="211"/>
        <v>0</v>
      </c>
      <c r="BD521">
        <f t="shared" si="212"/>
        <v>0</v>
      </c>
      <c r="BE521">
        <f t="shared" si="213"/>
        <v>0</v>
      </c>
      <c r="BF521">
        <f t="shared" si="214"/>
        <v>0</v>
      </c>
      <c r="BG521">
        <f t="shared" si="215"/>
        <v>0</v>
      </c>
      <c r="BH521">
        <f t="shared" si="216"/>
        <v>0</v>
      </c>
      <c r="BI521">
        <f t="shared" si="217"/>
        <v>0</v>
      </c>
      <c r="BJ521">
        <f t="shared" si="218"/>
        <v>0</v>
      </c>
      <c r="BK521">
        <f t="shared" si="219"/>
        <v>0</v>
      </c>
      <c r="BL521">
        <f t="shared" si="220"/>
        <v>0</v>
      </c>
      <c r="BM521">
        <f t="shared" si="221"/>
        <v>0</v>
      </c>
    </row>
    <row r="522" spans="1:65" x14ac:dyDescent="0.25">
      <c r="A522">
        <v>21</v>
      </c>
      <c r="B522">
        <v>5</v>
      </c>
      <c r="C522" t="s">
        <v>67</v>
      </c>
      <c r="D522" t="s">
        <v>61</v>
      </c>
      <c r="E522" s="11">
        <v>41134</v>
      </c>
      <c r="F522" s="12" t="s">
        <v>70</v>
      </c>
      <c r="G522" s="22">
        <v>41197</v>
      </c>
      <c r="H522" s="11"/>
      <c r="I522" s="12">
        <v>11</v>
      </c>
      <c r="J522">
        <v>1</v>
      </c>
      <c r="K522">
        <v>2</v>
      </c>
      <c r="P522">
        <v>2</v>
      </c>
      <c r="Q522">
        <v>42</v>
      </c>
      <c r="S522">
        <v>45</v>
      </c>
      <c r="U522">
        <v>74</v>
      </c>
      <c r="V522">
        <v>89</v>
      </c>
      <c r="W522">
        <v>1</v>
      </c>
      <c r="AL522">
        <f t="shared" si="199"/>
        <v>0</v>
      </c>
      <c r="AN522">
        <f t="shared" si="200"/>
        <v>0</v>
      </c>
      <c r="AP522">
        <f t="shared" si="201"/>
        <v>0</v>
      </c>
      <c r="AQ522">
        <f t="shared" si="202"/>
        <v>0</v>
      </c>
      <c r="AS522">
        <f t="shared" si="203"/>
        <v>0.33333333333333331</v>
      </c>
      <c r="AT522">
        <f t="shared" si="204"/>
        <v>7</v>
      </c>
      <c r="AU522">
        <f t="shared" si="205"/>
        <v>0</v>
      </c>
      <c r="AV522">
        <f t="shared" si="206"/>
        <v>7.5</v>
      </c>
      <c r="AW522">
        <f t="shared" si="207"/>
        <v>0</v>
      </c>
      <c r="AX522">
        <f t="shared" si="208"/>
        <v>12.333333333333334</v>
      </c>
      <c r="AY522">
        <f t="shared" si="209"/>
        <v>14.833333333333334</v>
      </c>
      <c r="AZ522">
        <f t="shared" si="198"/>
        <v>0.16666666666666666</v>
      </c>
      <c r="BA522">
        <f t="shared" si="222"/>
        <v>0</v>
      </c>
      <c r="BB522">
        <f t="shared" si="210"/>
        <v>0</v>
      </c>
      <c r="BC522">
        <f t="shared" si="211"/>
        <v>0</v>
      </c>
      <c r="BD522">
        <f t="shared" si="212"/>
        <v>0</v>
      </c>
      <c r="BE522">
        <f t="shared" si="213"/>
        <v>0</v>
      </c>
      <c r="BF522">
        <f t="shared" si="214"/>
        <v>0</v>
      </c>
      <c r="BG522">
        <f t="shared" si="215"/>
        <v>0</v>
      </c>
      <c r="BH522">
        <f t="shared" si="216"/>
        <v>0</v>
      </c>
      <c r="BI522">
        <f t="shared" si="217"/>
        <v>0</v>
      </c>
      <c r="BJ522">
        <f t="shared" si="218"/>
        <v>0</v>
      </c>
      <c r="BK522">
        <f t="shared" si="219"/>
        <v>0</v>
      </c>
      <c r="BL522">
        <f t="shared" si="220"/>
        <v>0</v>
      </c>
      <c r="BM522">
        <f t="shared" si="221"/>
        <v>0</v>
      </c>
    </row>
    <row r="523" spans="1:65" x14ac:dyDescent="0.25">
      <c r="A523">
        <v>22</v>
      </c>
      <c r="B523">
        <v>2</v>
      </c>
      <c r="C523" t="s">
        <v>68</v>
      </c>
      <c r="D523" t="s">
        <v>61</v>
      </c>
      <c r="E523" s="11">
        <v>41134</v>
      </c>
      <c r="F523" s="15" t="s">
        <v>65</v>
      </c>
      <c r="G523" s="23" t="s">
        <v>85</v>
      </c>
      <c r="H523" s="15"/>
      <c r="I523" s="15">
        <v>11</v>
      </c>
      <c r="J523">
        <v>2</v>
      </c>
      <c r="K523">
        <v>4</v>
      </c>
      <c r="M523">
        <v>24</v>
      </c>
      <c r="P523">
        <v>35</v>
      </c>
      <c r="Q523">
        <v>63</v>
      </c>
      <c r="R523">
        <v>6</v>
      </c>
      <c r="S523">
        <v>38</v>
      </c>
      <c r="T523">
        <v>27</v>
      </c>
      <c r="U523">
        <v>32</v>
      </c>
      <c r="V523">
        <v>114</v>
      </c>
      <c r="W523">
        <v>60</v>
      </c>
      <c r="Y523">
        <v>2</v>
      </c>
      <c r="AF523">
        <v>27</v>
      </c>
      <c r="AL523">
        <f t="shared" si="199"/>
        <v>0</v>
      </c>
      <c r="AN523">
        <f t="shared" si="200"/>
        <v>8</v>
      </c>
      <c r="AP523">
        <f t="shared" si="201"/>
        <v>0</v>
      </c>
      <c r="AQ523">
        <f t="shared" si="202"/>
        <v>0</v>
      </c>
      <c r="AS523">
        <f t="shared" si="203"/>
        <v>11.666666666666666</v>
      </c>
      <c r="AT523">
        <f t="shared" si="204"/>
        <v>21</v>
      </c>
      <c r="AU523">
        <f t="shared" si="205"/>
        <v>2</v>
      </c>
      <c r="AV523">
        <f t="shared" si="206"/>
        <v>12.666666666666666</v>
      </c>
      <c r="AW523">
        <f t="shared" si="207"/>
        <v>9</v>
      </c>
      <c r="AX523">
        <f t="shared" si="208"/>
        <v>10.666666666666666</v>
      </c>
      <c r="AY523">
        <f t="shared" si="209"/>
        <v>38</v>
      </c>
      <c r="AZ523">
        <f t="shared" si="198"/>
        <v>20</v>
      </c>
      <c r="BA523">
        <f t="shared" si="222"/>
        <v>0</v>
      </c>
      <c r="BB523">
        <f t="shared" si="210"/>
        <v>0.66666666666666663</v>
      </c>
      <c r="BC523">
        <f t="shared" si="211"/>
        <v>0</v>
      </c>
      <c r="BD523">
        <f t="shared" si="212"/>
        <v>0</v>
      </c>
      <c r="BE523">
        <f t="shared" si="213"/>
        <v>0</v>
      </c>
      <c r="BF523">
        <f t="shared" si="214"/>
        <v>0</v>
      </c>
      <c r="BG523">
        <f t="shared" si="215"/>
        <v>0</v>
      </c>
      <c r="BH523">
        <f t="shared" si="216"/>
        <v>0</v>
      </c>
      <c r="BI523">
        <f t="shared" si="217"/>
        <v>9</v>
      </c>
      <c r="BJ523">
        <f t="shared" si="218"/>
        <v>0</v>
      </c>
      <c r="BK523">
        <f t="shared" si="219"/>
        <v>0</v>
      </c>
      <c r="BL523">
        <f t="shared" si="220"/>
        <v>0</v>
      </c>
      <c r="BM523">
        <f t="shared" si="221"/>
        <v>0</v>
      </c>
    </row>
    <row r="524" spans="1:65" x14ac:dyDescent="0.25">
      <c r="A524">
        <v>23</v>
      </c>
      <c r="B524">
        <v>10</v>
      </c>
      <c r="C524" t="s">
        <v>67</v>
      </c>
      <c r="D524" t="s">
        <v>63</v>
      </c>
      <c r="E524" s="11">
        <v>41134</v>
      </c>
      <c r="F524" s="12" t="s">
        <v>70</v>
      </c>
      <c r="G524" s="22">
        <v>41197</v>
      </c>
      <c r="H524" s="11"/>
      <c r="I524" s="12">
        <v>11</v>
      </c>
      <c r="J524">
        <v>3</v>
      </c>
      <c r="K524">
        <v>8</v>
      </c>
      <c r="Q524">
        <v>4</v>
      </c>
      <c r="S524">
        <v>6</v>
      </c>
      <c r="T524">
        <v>1</v>
      </c>
      <c r="U524">
        <v>133</v>
      </c>
      <c r="V524">
        <v>33</v>
      </c>
      <c r="AL524">
        <f t="shared" si="199"/>
        <v>0</v>
      </c>
      <c r="AN524">
        <f t="shared" si="200"/>
        <v>0</v>
      </c>
      <c r="AP524">
        <f t="shared" si="201"/>
        <v>0</v>
      </c>
      <c r="AQ524">
        <f t="shared" si="202"/>
        <v>0</v>
      </c>
      <c r="AS524">
        <f t="shared" si="203"/>
        <v>0</v>
      </c>
      <c r="AT524">
        <f t="shared" si="204"/>
        <v>2.6666666666666665</v>
      </c>
      <c r="AU524">
        <f t="shared" si="205"/>
        <v>0</v>
      </c>
      <c r="AV524">
        <f t="shared" si="206"/>
        <v>4</v>
      </c>
      <c r="AW524">
        <f t="shared" si="207"/>
        <v>0.66666666666666663</v>
      </c>
      <c r="AX524">
        <f t="shared" si="208"/>
        <v>88.666666666666671</v>
      </c>
      <c r="AY524">
        <f t="shared" si="209"/>
        <v>22</v>
      </c>
      <c r="AZ524">
        <f t="shared" si="198"/>
        <v>0</v>
      </c>
      <c r="BA524">
        <f t="shared" si="222"/>
        <v>0</v>
      </c>
      <c r="BB524">
        <f t="shared" si="210"/>
        <v>0</v>
      </c>
      <c r="BC524">
        <f t="shared" si="211"/>
        <v>0</v>
      </c>
      <c r="BD524">
        <f t="shared" si="212"/>
        <v>0</v>
      </c>
      <c r="BE524">
        <f t="shared" si="213"/>
        <v>0</v>
      </c>
      <c r="BF524">
        <f t="shared" si="214"/>
        <v>0</v>
      </c>
      <c r="BG524">
        <f t="shared" si="215"/>
        <v>0</v>
      </c>
      <c r="BH524">
        <f t="shared" si="216"/>
        <v>0</v>
      </c>
      <c r="BI524">
        <f t="shared" si="217"/>
        <v>0</v>
      </c>
      <c r="BJ524">
        <f t="shared" si="218"/>
        <v>0</v>
      </c>
      <c r="BK524">
        <f t="shared" si="219"/>
        <v>0</v>
      </c>
      <c r="BL524">
        <f t="shared" si="220"/>
        <v>0</v>
      </c>
      <c r="BM524">
        <f t="shared" si="221"/>
        <v>0</v>
      </c>
    </row>
    <row r="525" spans="1:65" x14ac:dyDescent="0.25">
      <c r="A525">
        <v>24</v>
      </c>
      <c r="B525">
        <v>5</v>
      </c>
      <c r="C525" t="s">
        <v>67</v>
      </c>
      <c r="D525" t="s">
        <v>61</v>
      </c>
      <c r="E525" s="11">
        <v>41134</v>
      </c>
      <c r="F525" s="16" t="s">
        <v>70</v>
      </c>
      <c r="G525" s="17">
        <v>41225</v>
      </c>
      <c r="H525" s="15"/>
      <c r="I525" s="15">
        <v>11</v>
      </c>
      <c r="J525" s="16">
        <v>2</v>
      </c>
      <c r="K525" s="16">
        <v>4</v>
      </c>
      <c r="M525">
        <v>1</v>
      </c>
      <c r="Q525">
        <v>42</v>
      </c>
      <c r="S525">
        <v>1</v>
      </c>
      <c r="U525">
        <v>41</v>
      </c>
      <c r="V525">
        <v>17</v>
      </c>
      <c r="W525">
        <v>1</v>
      </c>
      <c r="AB525">
        <v>3</v>
      </c>
      <c r="AL525">
        <f t="shared" si="199"/>
        <v>0</v>
      </c>
      <c r="AN525">
        <f t="shared" si="200"/>
        <v>0.33333333333333331</v>
      </c>
      <c r="AP525">
        <f t="shared" si="201"/>
        <v>0</v>
      </c>
      <c r="AQ525">
        <f t="shared" si="202"/>
        <v>0</v>
      </c>
      <c r="AS525">
        <f t="shared" si="203"/>
        <v>0</v>
      </c>
      <c r="AT525">
        <f t="shared" si="204"/>
        <v>14</v>
      </c>
      <c r="AU525">
        <f t="shared" si="205"/>
        <v>0</v>
      </c>
      <c r="AV525">
        <f t="shared" si="206"/>
        <v>0.33333333333333331</v>
      </c>
      <c r="AW525">
        <f t="shared" si="207"/>
        <v>0</v>
      </c>
      <c r="AX525">
        <f t="shared" si="208"/>
        <v>13.666666666666666</v>
      </c>
      <c r="AY525">
        <f t="shared" si="209"/>
        <v>5.666666666666667</v>
      </c>
      <c r="AZ525">
        <f t="shared" si="198"/>
        <v>0.33333333333333331</v>
      </c>
      <c r="BA525">
        <f t="shared" si="222"/>
        <v>0</v>
      </c>
      <c r="BB525">
        <f t="shared" si="210"/>
        <v>0</v>
      </c>
      <c r="BC525">
        <f t="shared" si="211"/>
        <v>0</v>
      </c>
      <c r="BD525">
        <f t="shared" si="212"/>
        <v>0</v>
      </c>
      <c r="BE525">
        <f t="shared" si="213"/>
        <v>1</v>
      </c>
      <c r="BF525">
        <f t="shared" si="214"/>
        <v>0</v>
      </c>
      <c r="BG525">
        <f t="shared" si="215"/>
        <v>0</v>
      </c>
      <c r="BH525">
        <f t="shared" si="216"/>
        <v>0</v>
      </c>
      <c r="BI525">
        <f t="shared" si="217"/>
        <v>0</v>
      </c>
      <c r="BJ525">
        <f t="shared" si="218"/>
        <v>0</v>
      </c>
      <c r="BK525">
        <f t="shared" si="219"/>
        <v>0</v>
      </c>
      <c r="BL525">
        <f t="shared" si="220"/>
        <v>0</v>
      </c>
      <c r="BM525">
        <f t="shared" si="221"/>
        <v>0</v>
      </c>
    </row>
    <row r="526" spans="1:65" x14ac:dyDescent="0.25">
      <c r="A526">
        <v>25</v>
      </c>
      <c r="B526">
        <v>9</v>
      </c>
      <c r="C526" t="s">
        <v>60</v>
      </c>
      <c r="D526" t="s">
        <v>63</v>
      </c>
      <c r="E526" s="11">
        <v>41134</v>
      </c>
      <c r="F526" s="12" t="s">
        <v>70</v>
      </c>
      <c r="G526" s="17">
        <v>41225</v>
      </c>
      <c r="H526" s="11"/>
      <c r="I526" s="12">
        <v>11</v>
      </c>
      <c r="J526" s="16">
        <v>2</v>
      </c>
      <c r="K526" s="16">
        <v>4</v>
      </c>
      <c r="Q526">
        <v>3</v>
      </c>
      <c r="S526">
        <v>50</v>
      </c>
      <c r="T526">
        <v>3</v>
      </c>
      <c r="U526">
        <v>64</v>
      </c>
      <c r="V526">
        <v>211</v>
      </c>
      <c r="AB526">
        <v>1</v>
      </c>
      <c r="AL526">
        <f t="shared" si="199"/>
        <v>0</v>
      </c>
      <c r="AN526">
        <f t="shared" si="200"/>
        <v>0</v>
      </c>
      <c r="AP526">
        <f t="shared" si="201"/>
        <v>0</v>
      </c>
      <c r="AQ526">
        <f t="shared" si="202"/>
        <v>0</v>
      </c>
      <c r="AS526">
        <f t="shared" si="203"/>
        <v>0</v>
      </c>
      <c r="AT526">
        <f t="shared" si="204"/>
        <v>1</v>
      </c>
      <c r="AU526">
        <f t="shared" si="205"/>
        <v>0</v>
      </c>
      <c r="AV526">
        <f t="shared" si="206"/>
        <v>16.666666666666668</v>
      </c>
      <c r="AW526">
        <f t="shared" si="207"/>
        <v>1</v>
      </c>
      <c r="AX526">
        <f t="shared" si="208"/>
        <v>21.333333333333332</v>
      </c>
      <c r="AY526">
        <f t="shared" si="209"/>
        <v>70.333333333333329</v>
      </c>
      <c r="AZ526">
        <f t="shared" si="198"/>
        <v>0</v>
      </c>
      <c r="BA526">
        <f t="shared" si="222"/>
        <v>0</v>
      </c>
      <c r="BB526">
        <f t="shared" si="210"/>
        <v>0</v>
      </c>
      <c r="BC526">
        <f t="shared" si="211"/>
        <v>0</v>
      </c>
      <c r="BD526">
        <f t="shared" si="212"/>
        <v>0</v>
      </c>
      <c r="BE526">
        <f t="shared" si="213"/>
        <v>0.33333333333333331</v>
      </c>
      <c r="BF526">
        <f t="shared" si="214"/>
        <v>0</v>
      </c>
      <c r="BG526">
        <f t="shared" si="215"/>
        <v>0</v>
      </c>
      <c r="BH526">
        <f t="shared" si="216"/>
        <v>0</v>
      </c>
      <c r="BI526">
        <f t="shared" si="217"/>
        <v>0</v>
      </c>
      <c r="BJ526">
        <f t="shared" si="218"/>
        <v>0</v>
      </c>
      <c r="BK526">
        <f t="shared" si="219"/>
        <v>0</v>
      </c>
      <c r="BL526">
        <f t="shared" si="220"/>
        <v>0</v>
      </c>
      <c r="BM526">
        <f t="shared" si="221"/>
        <v>0</v>
      </c>
    </row>
    <row r="527" spans="1:65" x14ac:dyDescent="0.25">
      <c r="A527">
        <v>26</v>
      </c>
      <c r="B527">
        <v>3</v>
      </c>
      <c r="C527" t="s">
        <v>62</v>
      </c>
      <c r="D527" t="s">
        <v>61</v>
      </c>
      <c r="E527" s="11">
        <v>41134</v>
      </c>
      <c r="F527" s="16" t="s">
        <v>70</v>
      </c>
      <c r="G527" s="17">
        <v>41225</v>
      </c>
      <c r="H527" s="15"/>
      <c r="I527" s="15">
        <v>11</v>
      </c>
      <c r="J527" s="16">
        <v>2</v>
      </c>
      <c r="K527" s="16">
        <v>4</v>
      </c>
      <c r="S527">
        <v>37</v>
      </c>
      <c r="U527">
        <v>148</v>
      </c>
      <c r="V527">
        <v>177</v>
      </c>
      <c r="AB527">
        <v>2</v>
      </c>
      <c r="AL527">
        <f t="shared" si="199"/>
        <v>0</v>
      </c>
      <c r="AN527">
        <f t="shared" si="200"/>
        <v>0</v>
      </c>
      <c r="AP527">
        <f t="shared" si="201"/>
        <v>0</v>
      </c>
      <c r="AQ527">
        <f t="shared" si="202"/>
        <v>0</v>
      </c>
      <c r="AS527">
        <f t="shared" si="203"/>
        <v>0</v>
      </c>
      <c r="AT527">
        <f t="shared" si="204"/>
        <v>0</v>
      </c>
      <c r="AU527">
        <f t="shared" si="205"/>
        <v>0</v>
      </c>
      <c r="AV527">
        <f t="shared" si="206"/>
        <v>12.333333333333334</v>
      </c>
      <c r="AW527">
        <f t="shared" si="207"/>
        <v>0</v>
      </c>
      <c r="AX527">
        <f t="shared" si="208"/>
        <v>49.333333333333336</v>
      </c>
      <c r="AY527">
        <f t="shared" si="209"/>
        <v>59</v>
      </c>
      <c r="AZ527">
        <f t="shared" si="198"/>
        <v>0</v>
      </c>
      <c r="BA527">
        <f t="shared" si="222"/>
        <v>0</v>
      </c>
      <c r="BB527">
        <f t="shared" si="210"/>
        <v>0</v>
      </c>
      <c r="BC527">
        <f t="shared" si="211"/>
        <v>0</v>
      </c>
      <c r="BD527">
        <f t="shared" si="212"/>
        <v>0</v>
      </c>
      <c r="BE527">
        <f t="shared" si="213"/>
        <v>0.66666666666666663</v>
      </c>
      <c r="BF527">
        <f t="shared" si="214"/>
        <v>0</v>
      </c>
      <c r="BG527">
        <f t="shared" si="215"/>
        <v>0</v>
      </c>
      <c r="BH527">
        <f t="shared" si="216"/>
        <v>0</v>
      </c>
      <c r="BI527">
        <f t="shared" si="217"/>
        <v>0</v>
      </c>
      <c r="BJ527">
        <f t="shared" si="218"/>
        <v>0</v>
      </c>
      <c r="BK527">
        <f t="shared" si="219"/>
        <v>0</v>
      </c>
      <c r="BL527">
        <f t="shared" si="220"/>
        <v>0</v>
      </c>
      <c r="BM527">
        <f t="shared" si="221"/>
        <v>0</v>
      </c>
    </row>
    <row r="528" spans="1:65" x14ac:dyDescent="0.25">
      <c r="A528">
        <v>27</v>
      </c>
      <c r="B528">
        <v>7</v>
      </c>
      <c r="C528" t="s">
        <v>68</v>
      </c>
      <c r="D528" t="s">
        <v>63</v>
      </c>
      <c r="E528" s="11">
        <v>41134</v>
      </c>
      <c r="F528" s="12" t="s">
        <v>65</v>
      </c>
      <c r="G528" s="11" t="s">
        <v>84</v>
      </c>
      <c r="H528" s="11"/>
      <c r="I528" s="12">
        <v>11</v>
      </c>
      <c r="J528">
        <v>2</v>
      </c>
      <c r="K528">
        <v>4</v>
      </c>
      <c r="P528">
        <v>86</v>
      </c>
      <c r="Q528">
        <v>4</v>
      </c>
      <c r="R528">
        <v>23</v>
      </c>
      <c r="S528">
        <v>2</v>
      </c>
      <c r="T528">
        <v>51</v>
      </c>
      <c r="U528">
        <v>12</v>
      </c>
      <c r="V528">
        <v>15</v>
      </c>
      <c r="Y528">
        <v>42</v>
      </c>
      <c r="AF528">
        <v>51</v>
      </c>
      <c r="AL528">
        <f t="shared" si="199"/>
        <v>0</v>
      </c>
      <c r="AN528">
        <f t="shared" si="200"/>
        <v>0</v>
      </c>
      <c r="AP528">
        <f t="shared" si="201"/>
        <v>0</v>
      </c>
      <c r="AQ528">
        <f t="shared" si="202"/>
        <v>0</v>
      </c>
      <c r="AS528">
        <f t="shared" si="203"/>
        <v>28.666666666666668</v>
      </c>
      <c r="AT528">
        <f t="shared" si="204"/>
        <v>1.3333333333333333</v>
      </c>
      <c r="AU528">
        <f t="shared" si="205"/>
        <v>7.666666666666667</v>
      </c>
      <c r="AV528">
        <f t="shared" si="206"/>
        <v>0.66666666666666663</v>
      </c>
      <c r="AW528">
        <f t="shared" si="207"/>
        <v>17</v>
      </c>
      <c r="AX528">
        <f t="shared" si="208"/>
        <v>4</v>
      </c>
      <c r="AY528">
        <f t="shared" si="209"/>
        <v>5</v>
      </c>
      <c r="AZ528">
        <f t="shared" si="198"/>
        <v>0</v>
      </c>
      <c r="BA528">
        <f t="shared" si="222"/>
        <v>0</v>
      </c>
      <c r="BB528">
        <f t="shared" si="210"/>
        <v>14</v>
      </c>
      <c r="BC528">
        <f t="shared" si="211"/>
        <v>0</v>
      </c>
      <c r="BD528">
        <f t="shared" si="212"/>
        <v>0</v>
      </c>
      <c r="BE528">
        <f t="shared" si="213"/>
        <v>0</v>
      </c>
      <c r="BF528">
        <f t="shared" si="214"/>
        <v>0</v>
      </c>
      <c r="BG528">
        <f t="shared" si="215"/>
        <v>0</v>
      </c>
      <c r="BH528">
        <f t="shared" si="216"/>
        <v>0</v>
      </c>
      <c r="BI528">
        <f t="shared" si="217"/>
        <v>17</v>
      </c>
      <c r="BJ528">
        <f t="shared" si="218"/>
        <v>0</v>
      </c>
      <c r="BK528">
        <f t="shared" si="219"/>
        <v>0</v>
      </c>
      <c r="BL528">
        <f t="shared" si="220"/>
        <v>0</v>
      </c>
      <c r="BM528">
        <f t="shared" si="221"/>
        <v>0</v>
      </c>
    </row>
    <row r="529" spans="1:65" x14ac:dyDescent="0.25">
      <c r="A529">
        <v>28</v>
      </c>
      <c r="B529">
        <v>10</v>
      </c>
      <c r="C529" t="s">
        <v>67</v>
      </c>
      <c r="D529" t="s">
        <v>63</v>
      </c>
      <c r="E529" s="11">
        <v>41134</v>
      </c>
      <c r="F529" s="16" t="s">
        <v>70</v>
      </c>
      <c r="G529" s="17">
        <v>41288</v>
      </c>
      <c r="H529" s="15"/>
      <c r="I529" s="15">
        <v>11</v>
      </c>
      <c r="J529" s="16">
        <v>2</v>
      </c>
      <c r="K529" s="16">
        <v>4</v>
      </c>
      <c r="P529">
        <v>1</v>
      </c>
      <c r="Q529">
        <v>6</v>
      </c>
      <c r="R529">
        <v>1</v>
      </c>
      <c r="S529">
        <v>31</v>
      </c>
      <c r="U529">
        <v>147</v>
      </c>
      <c r="V529">
        <v>224</v>
      </c>
      <c r="Y529">
        <v>7</v>
      </c>
      <c r="AL529">
        <f t="shared" si="199"/>
        <v>0</v>
      </c>
      <c r="AN529">
        <f t="shared" si="200"/>
        <v>0</v>
      </c>
      <c r="AP529">
        <f t="shared" si="201"/>
        <v>0</v>
      </c>
      <c r="AQ529">
        <f t="shared" si="202"/>
        <v>0</v>
      </c>
      <c r="AS529">
        <f t="shared" si="203"/>
        <v>0.33333333333333331</v>
      </c>
      <c r="AT529">
        <f t="shared" si="204"/>
        <v>2</v>
      </c>
      <c r="AU529">
        <f t="shared" si="205"/>
        <v>0.33333333333333331</v>
      </c>
      <c r="AV529">
        <f t="shared" si="206"/>
        <v>10.333333333333334</v>
      </c>
      <c r="AW529">
        <f t="shared" si="207"/>
        <v>0</v>
      </c>
      <c r="AX529">
        <f t="shared" si="208"/>
        <v>49</v>
      </c>
      <c r="AY529">
        <f t="shared" si="209"/>
        <v>74.666666666666671</v>
      </c>
      <c r="AZ529">
        <f t="shared" si="198"/>
        <v>0</v>
      </c>
      <c r="BA529">
        <f t="shared" si="222"/>
        <v>0</v>
      </c>
      <c r="BB529">
        <f t="shared" si="210"/>
        <v>2.3333333333333335</v>
      </c>
      <c r="BC529">
        <f t="shared" si="211"/>
        <v>0</v>
      </c>
      <c r="BD529">
        <f t="shared" si="212"/>
        <v>0</v>
      </c>
      <c r="BE529">
        <f t="shared" si="213"/>
        <v>0</v>
      </c>
      <c r="BF529">
        <f t="shared" si="214"/>
        <v>0</v>
      </c>
      <c r="BG529">
        <f t="shared" si="215"/>
        <v>0</v>
      </c>
      <c r="BH529">
        <f t="shared" si="216"/>
        <v>0</v>
      </c>
      <c r="BI529">
        <f t="shared" si="217"/>
        <v>0</v>
      </c>
      <c r="BJ529">
        <f t="shared" si="218"/>
        <v>0</v>
      </c>
      <c r="BK529">
        <f t="shared" si="219"/>
        <v>0</v>
      </c>
      <c r="BL529">
        <f t="shared" si="220"/>
        <v>0</v>
      </c>
      <c r="BM529">
        <f t="shared" si="221"/>
        <v>0</v>
      </c>
    </row>
    <row r="530" spans="1:65" x14ac:dyDescent="0.25">
      <c r="A530">
        <v>29</v>
      </c>
      <c r="B530">
        <v>8</v>
      </c>
      <c r="C530" t="s">
        <v>62</v>
      </c>
      <c r="D530" t="s">
        <v>63</v>
      </c>
      <c r="E530" s="11">
        <v>41134</v>
      </c>
      <c r="F530" s="15" t="s">
        <v>65</v>
      </c>
      <c r="G530" s="23" t="s">
        <v>86</v>
      </c>
      <c r="H530" s="11"/>
      <c r="I530" s="12">
        <v>11</v>
      </c>
      <c r="J530">
        <v>3</v>
      </c>
      <c r="K530">
        <v>8</v>
      </c>
      <c r="S530">
        <v>215</v>
      </c>
      <c r="T530">
        <v>21</v>
      </c>
      <c r="U530">
        <v>34</v>
      </c>
      <c r="V530">
        <v>107</v>
      </c>
      <c r="Y530">
        <v>20</v>
      </c>
      <c r="AL530">
        <f t="shared" si="199"/>
        <v>0</v>
      </c>
      <c r="AN530">
        <f t="shared" si="200"/>
        <v>0</v>
      </c>
      <c r="AP530">
        <f t="shared" si="201"/>
        <v>0</v>
      </c>
      <c r="AQ530">
        <f t="shared" si="202"/>
        <v>0</v>
      </c>
      <c r="AS530">
        <f t="shared" si="203"/>
        <v>0</v>
      </c>
      <c r="AT530">
        <f t="shared" si="204"/>
        <v>0</v>
      </c>
      <c r="AU530">
        <f t="shared" si="205"/>
        <v>0</v>
      </c>
      <c r="AV530">
        <f t="shared" si="206"/>
        <v>143.33333333333334</v>
      </c>
      <c r="AW530">
        <f t="shared" si="207"/>
        <v>14</v>
      </c>
      <c r="AX530">
        <f t="shared" si="208"/>
        <v>22.666666666666668</v>
      </c>
      <c r="AY530">
        <f t="shared" si="209"/>
        <v>71.333333333333329</v>
      </c>
      <c r="AZ530">
        <f t="shared" si="198"/>
        <v>0</v>
      </c>
      <c r="BA530">
        <f t="shared" si="222"/>
        <v>0</v>
      </c>
      <c r="BB530">
        <f t="shared" si="210"/>
        <v>13.333333333333334</v>
      </c>
      <c r="BC530">
        <f t="shared" si="211"/>
        <v>0</v>
      </c>
      <c r="BD530">
        <f t="shared" si="212"/>
        <v>0</v>
      </c>
      <c r="BE530">
        <f t="shared" si="213"/>
        <v>0</v>
      </c>
      <c r="BF530">
        <f t="shared" si="214"/>
        <v>0</v>
      </c>
      <c r="BG530">
        <f t="shared" si="215"/>
        <v>0</v>
      </c>
      <c r="BH530">
        <f t="shared" si="216"/>
        <v>0</v>
      </c>
      <c r="BI530">
        <f t="shared" si="217"/>
        <v>0</v>
      </c>
      <c r="BJ530">
        <f t="shared" si="218"/>
        <v>0</v>
      </c>
      <c r="BK530">
        <f t="shared" si="219"/>
        <v>0</v>
      </c>
      <c r="BL530">
        <f t="shared" si="220"/>
        <v>0</v>
      </c>
      <c r="BM530">
        <f t="shared" si="221"/>
        <v>0</v>
      </c>
    </row>
    <row r="531" spans="1:65" x14ac:dyDescent="0.25">
      <c r="A531">
        <v>30</v>
      </c>
      <c r="B531">
        <v>6</v>
      </c>
      <c r="C531" t="s">
        <v>64</v>
      </c>
      <c r="D531" t="s">
        <v>63</v>
      </c>
      <c r="E531" s="11">
        <v>41134</v>
      </c>
      <c r="F531" s="16" t="s">
        <v>70</v>
      </c>
      <c r="G531" s="17">
        <v>41291</v>
      </c>
      <c r="H531" s="16" t="s">
        <v>82</v>
      </c>
      <c r="I531" s="15">
        <v>11</v>
      </c>
      <c r="J531" s="16">
        <v>3</v>
      </c>
      <c r="K531" s="16">
        <v>8</v>
      </c>
      <c r="M531">
        <v>8</v>
      </c>
      <c r="P531">
        <v>119</v>
      </c>
      <c r="Q531">
        <v>91</v>
      </c>
      <c r="R531">
        <v>18</v>
      </c>
      <c r="U531">
        <v>39</v>
      </c>
      <c r="V531">
        <v>35</v>
      </c>
      <c r="W531">
        <v>5</v>
      </c>
      <c r="Y531">
        <v>6</v>
      </c>
      <c r="AL531">
        <f t="shared" si="199"/>
        <v>0</v>
      </c>
      <c r="AN531">
        <f t="shared" si="200"/>
        <v>5.333333333333333</v>
      </c>
      <c r="AP531">
        <f t="shared" si="201"/>
        <v>0</v>
      </c>
      <c r="AQ531">
        <f t="shared" si="202"/>
        <v>0</v>
      </c>
      <c r="AS531">
        <f t="shared" si="203"/>
        <v>79.333333333333329</v>
      </c>
      <c r="AT531">
        <f t="shared" si="204"/>
        <v>60.666666666666664</v>
      </c>
      <c r="AU531">
        <f t="shared" si="205"/>
        <v>12</v>
      </c>
      <c r="AV531">
        <f t="shared" si="206"/>
        <v>0</v>
      </c>
      <c r="AW531">
        <f t="shared" si="207"/>
        <v>0</v>
      </c>
      <c r="AX531">
        <f t="shared" si="208"/>
        <v>26</v>
      </c>
      <c r="AY531">
        <f t="shared" si="209"/>
        <v>23.333333333333332</v>
      </c>
      <c r="AZ531">
        <f t="shared" si="198"/>
        <v>3.3333333333333335</v>
      </c>
      <c r="BA531">
        <f t="shared" si="222"/>
        <v>0</v>
      </c>
      <c r="BB531">
        <f t="shared" si="210"/>
        <v>4</v>
      </c>
      <c r="BC531">
        <f t="shared" si="211"/>
        <v>0</v>
      </c>
      <c r="BD531">
        <f t="shared" si="212"/>
        <v>0</v>
      </c>
      <c r="BE531">
        <f t="shared" si="213"/>
        <v>0</v>
      </c>
      <c r="BF531">
        <f t="shared" si="214"/>
        <v>0</v>
      </c>
      <c r="BG531">
        <f t="shared" si="215"/>
        <v>0</v>
      </c>
      <c r="BH531">
        <f t="shared" si="216"/>
        <v>0</v>
      </c>
      <c r="BI531">
        <f t="shared" si="217"/>
        <v>0</v>
      </c>
      <c r="BJ531">
        <f t="shared" si="218"/>
        <v>0</v>
      </c>
      <c r="BK531">
        <f t="shared" si="219"/>
        <v>0</v>
      </c>
      <c r="BL531">
        <f t="shared" si="220"/>
        <v>0</v>
      </c>
      <c r="BM531">
        <f t="shared" si="221"/>
        <v>0</v>
      </c>
    </row>
    <row r="532" spans="1:65" x14ac:dyDescent="0.25">
      <c r="A532">
        <v>31</v>
      </c>
      <c r="B532">
        <v>2</v>
      </c>
      <c r="C532" t="s">
        <v>68</v>
      </c>
      <c r="D532" t="s">
        <v>61</v>
      </c>
      <c r="E532" s="11">
        <v>41134</v>
      </c>
      <c r="F532" s="12" t="s">
        <v>70</v>
      </c>
      <c r="G532" s="17">
        <v>41291</v>
      </c>
      <c r="H532" s="11"/>
      <c r="I532" s="12">
        <v>11</v>
      </c>
      <c r="J532" s="16">
        <v>3</v>
      </c>
      <c r="K532" s="16">
        <v>8</v>
      </c>
      <c r="M532">
        <v>23</v>
      </c>
      <c r="P532">
        <v>42</v>
      </c>
      <c r="Q532">
        <v>444</v>
      </c>
      <c r="R532">
        <v>10</v>
      </c>
      <c r="S532">
        <v>26</v>
      </c>
      <c r="U532">
        <v>24</v>
      </c>
      <c r="V532">
        <v>90</v>
      </c>
      <c r="Y532">
        <v>1</v>
      </c>
      <c r="AL532">
        <f t="shared" si="199"/>
        <v>0</v>
      </c>
      <c r="AN532">
        <f t="shared" si="200"/>
        <v>15.333333333333334</v>
      </c>
      <c r="AP532">
        <f t="shared" si="201"/>
        <v>0</v>
      </c>
      <c r="AQ532">
        <f t="shared" si="202"/>
        <v>0</v>
      </c>
      <c r="AS532">
        <f t="shared" si="203"/>
        <v>28</v>
      </c>
      <c r="AT532">
        <f t="shared" si="204"/>
        <v>296</v>
      </c>
      <c r="AU532">
        <f t="shared" si="205"/>
        <v>6.666666666666667</v>
      </c>
      <c r="AV532">
        <f t="shared" si="206"/>
        <v>17.333333333333332</v>
      </c>
      <c r="AW532">
        <f t="shared" si="207"/>
        <v>0</v>
      </c>
      <c r="AX532">
        <f t="shared" si="208"/>
        <v>16</v>
      </c>
      <c r="AY532">
        <f t="shared" si="209"/>
        <v>60</v>
      </c>
      <c r="AZ532">
        <f t="shared" si="198"/>
        <v>0</v>
      </c>
      <c r="BA532">
        <f t="shared" si="222"/>
        <v>0</v>
      </c>
      <c r="BB532">
        <f t="shared" si="210"/>
        <v>0.66666666666666663</v>
      </c>
      <c r="BC532">
        <f t="shared" si="211"/>
        <v>0</v>
      </c>
      <c r="BD532">
        <f t="shared" si="212"/>
        <v>0</v>
      </c>
      <c r="BE532">
        <f t="shared" si="213"/>
        <v>0</v>
      </c>
      <c r="BF532">
        <f t="shared" si="214"/>
        <v>0</v>
      </c>
      <c r="BG532">
        <f t="shared" si="215"/>
        <v>0</v>
      </c>
      <c r="BH532">
        <f t="shared" si="216"/>
        <v>0</v>
      </c>
      <c r="BI532">
        <f t="shared" si="217"/>
        <v>0</v>
      </c>
      <c r="BJ532">
        <f t="shared" si="218"/>
        <v>0</v>
      </c>
      <c r="BK532">
        <f t="shared" si="219"/>
        <v>0</v>
      </c>
      <c r="BL532">
        <f t="shared" si="220"/>
        <v>0</v>
      </c>
      <c r="BM532">
        <f t="shared" si="221"/>
        <v>0</v>
      </c>
    </row>
    <row r="533" spans="1:65" x14ac:dyDescent="0.25">
      <c r="A533">
        <v>32</v>
      </c>
      <c r="B533">
        <v>9</v>
      </c>
      <c r="C533" t="s">
        <v>60</v>
      </c>
      <c r="D533" t="s">
        <v>63</v>
      </c>
      <c r="E533" s="11">
        <v>41134</v>
      </c>
      <c r="F533" s="12" t="s">
        <v>65</v>
      </c>
      <c r="G533" s="11" t="s">
        <v>84</v>
      </c>
      <c r="H533" s="15"/>
      <c r="I533" s="15">
        <v>11</v>
      </c>
      <c r="J533">
        <v>1</v>
      </c>
      <c r="K533">
        <v>2</v>
      </c>
      <c r="M533">
        <v>2</v>
      </c>
      <c r="Q533">
        <v>3</v>
      </c>
      <c r="S533">
        <v>662</v>
      </c>
      <c r="T533">
        <v>20</v>
      </c>
      <c r="U533">
        <v>149</v>
      </c>
      <c r="V533">
        <v>486</v>
      </c>
      <c r="Y533">
        <v>4</v>
      </c>
      <c r="AL533">
        <f t="shared" si="199"/>
        <v>0</v>
      </c>
      <c r="AN533">
        <f t="shared" si="200"/>
        <v>0.33333333333333331</v>
      </c>
      <c r="AP533">
        <f t="shared" si="201"/>
        <v>0</v>
      </c>
      <c r="AQ533">
        <f t="shared" si="202"/>
        <v>0</v>
      </c>
      <c r="AS533">
        <f t="shared" si="203"/>
        <v>0</v>
      </c>
      <c r="AT533">
        <f t="shared" si="204"/>
        <v>0.5</v>
      </c>
      <c r="AU533">
        <f t="shared" si="205"/>
        <v>0</v>
      </c>
      <c r="AV533">
        <f t="shared" si="206"/>
        <v>110.33333333333333</v>
      </c>
      <c r="AW533">
        <f t="shared" si="207"/>
        <v>3.3333333333333335</v>
      </c>
      <c r="AX533">
        <f t="shared" si="208"/>
        <v>24.833333333333332</v>
      </c>
      <c r="AY533">
        <f t="shared" si="209"/>
        <v>81</v>
      </c>
      <c r="AZ533">
        <f t="shared" si="198"/>
        <v>0</v>
      </c>
      <c r="BA533">
        <f t="shared" si="222"/>
        <v>0</v>
      </c>
      <c r="BB533">
        <f t="shared" si="210"/>
        <v>0.66666666666666663</v>
      </c>
      <c r="BC533">
        <f t="shared" si="211"/>
        <v>0</v>
      </c>
      <c r="BD533">
        <f t="shared" si="212"/>
        <v>0</v>
      </c>
      <c r="BE533">
        <f t="shared" si="213"/>
        <v>0</v>
      </c>
      <c r="BF533">
        <f t="shared" si="214"/>
        <v>0</v>
      </c>
      <c r="BG533">
        <f t="shared" si="215"/>
        <v>0</v>
      </c>
      <c r="BH533">
        <f t="shared" si="216"/>
        <v>0</v>
      </c>
      <c r="BI533">
        <f t="shared" si="217"/>
        <v>0</v>
      </c>
      <c r="BJ533">
        <f t="shared" si="218"/>
        <v>0</v>
      </c>
      <c r="BK533">
        <f t="shared" si="219"/>
        <v>0</v>
      </c>
      <c r="BL533">
        <f t="shared" si="220"/>
        <v>0</v>
      </c>
      <c r="BM533">
        <f t="shared" si="221"/>
        <v>0</v>
      </c>
    </row>
    <row r="534" spans="1:65" x14ac:dyDescent="0.25">
      <c r="A534">
        <v>33</v>
      </c>
      <c r="B534">
        <v>10</v>
      </c>
      <c r="C534" t="s">
        <v>67</v>
      </c>
      <c r="D534" t="s">
        <v>63</v>
      </c>
      <c r="E534" s="11">
        <v>41134</v>
      </c>
      <c r="F534" s="12" t="s">
        <v>70</v>
      </c>
      <c r="G534" s="17">
        <v>41288</v>
      </c>
      <c r="H534" s="11"/>
      <c r="I534" s="12">
        <v>11</v>
      </c>
      <c r="J534">
        <v>3</v>
      </c>
      <c r="K534">
        <v>8</v>
      </c>
      <c r="Q534">
        <v>10</v>
      </c>
      <c r="R534">
        <v>1</v>
      </c>
      <c r="S534">
        <v>4</v>
      </c>
      <c r="T534">
        <v>2</v>
      </c>
      <c r="U534">
        <v>89</v>
      </c>
      <c r="V534">
        <v>75</v>
      </c>
      <c r="AL534">
        <f t="shared" si="199"/>
        <v>0</v>
      </c>
      <c r="AN534">
        <f t="shared" si="200"/>
        <v>0</v>
      </c>
      <c r="AP534">
        <f t="shared" si="201"/>
        <v>0</v>
      </c>
      <c r="AQ534">
        <f t="shared" si="202"/>
        <v>0</v>
      </c>
      <c r="AS534">
        <f t="shared" si="203"/>
        <v>0</v>
      </c>
      <c r="AT534">
        <f t="shared" si="204"/>
        <v>6.666666666666667</v>
      </c>
      <c r="AU534">
        <f t="shared" si="205"/>
        <v>0.66666666666666663</v>
      </c>
      <c r="AV534">
        <f t="shared" si="206"/>
        <v>2.6666666666666665</v>
      </c>
      <c r="AW534">
        <f t="shared" si="207"/>
        <v>1.3333333333333333</v>
      </c>
      <c r="AX534">
        <f t="shared" si="208"/>
        <v>59.333333333333336</v>
      </c>
      <c r="AY534">
        <f t="shared" si="209"/>
        <v>50</v>
      </c>
      <c r="AZ534">
        <f t="shared" si="198"/>
        <v>0</v>
      </c>
      <c r="BA534">
        <f t="shared" si="222"/>
        <v>0</v>
      </c>
      <c r="BB534">
        <f t="shared" si="210"/>
        <v>0</v>
      </c>
      <c r="BC534">
        <f t="shared" si="211"/>
        <v>0</v>
      </c>
      <c r="BD534">
        <f t="shared" si="212"/>
        <v>0</v>
      </c>
      <c r="BE534">
        <f t="shared" si="213"/>
        <v>0</v>
      </c>
      <c r="BF534">
        <f t="shared" si="214"/>
        <v>0</v>
      </c>
      <c r="BG534">
        <f t="shared" si="215"/>
        <v>0</v>
      </c>
      <c r="BH534">
        <f t="shared" si="216"/>
        <v>0</v>
      </c>
      <c r="BI534">
        <f t="shared" si="217"/>
        <v>0</v>
      </c>
      <c r="BJ534">
        <f t="shared" si="218"/>
        <v>0</v>
      </c>
      <c r="BK534">
        <f t="shared" si="219"/>
        <v>0</v>
      </c>
      <c r="BL534">
        <f t="shared" si="220"/>
        <v>0</v>
      </c>
      <c r="BM534">
        <f t="shared" si="221"/>
        <v>0</v>
      </c>
    </row>
    <row r="535" spans="1:65" x14ac:dyDescent="0.25">
      <c r="A535">
        <v>34</v>
      </c>
      <c r="B535">
        <v>5</v>
      </c>
      <c r="C535" t="s">
        <v>67</v>
      </c>
      <c r="D535" t="s">
        <v>61</v>
      </c>
      <c r="E535" s="11">
        <v>41134</v>
      </c>
      <c r="F535" s="12" t="s">
        <v>70</v>
      </c>
      <c r="G535" s="17">
        <v>41289</v>
      </c>
      <c r="H535" s="15"/>
      <c r="I535" s="15">
        <v>11</v>
      </c>
      <c r="J535">
        <v>2</v>
      </c>
      <c r="K535">
        <v>4</v>
      </c>
      <c r="R535">
        <v>2</v>
      </c>
      <c r="S535">
        <v>16</v>
      </c>
      <c r="U535">
        <v>65</v>
      </c>
      <c r="V535">
        <v>84</v>
      </c>
      <c r="AL535">
        <f t="shared" si="199"/>
        <v>0</v>
      </c>
      <c r="AN535">
        <f t="shared" si="200"/>
        <v>0</v>
      </c>
      <c r="AP535">
        <f t="shared" si="201"/>
        <v>0</v>
      </c>
      <c r="AQ535">
        <f t="shared" si="202"/>
        <v>0</v>
      </c>
      <c r="AS535">
        <f t="shared" si="203"/>
        <v>0</v>
      </c>
      <c r="AT535">
        <f t="shared" si="204"/>
        <v>0</v>
      </c>
      <c r="AU535">
        <f t="shared" si="205"/>
        <v>0.66666666666666663</v>
      </c>
      <c r="AV535">
        <f t="shared" si="206"/>
        <v>5.333333333333333</v>
      </c>
      <c r="AW535">
        <f t="shared" si="207"/>
        <v>0</v>
      </c>
      <c r="AX535">
        <f t="shared" si="208"/>
        <v>21.666666666666668</v>
      </c>
      <c r="AY535">
        <f t="shared" si="209"/>
        <v>28</v>
      </c>
      <c r="AZ535">
        <f t="shared" si="198"/>
        <v>0</v>
      </c>
      <c r="BA535">
        <f t="shared" si="222"/>
        <v>0</v>
      </c>
      <c r="BB535">
        <f t="shared" si="210"/>
        <v>0</v>
      </c>
      <c r="BC535">
        <f t="shared" si="211"/>
        <v>0</v>
      </c>
      <c r="BD535">
        <f t="shared" si="212"/>
        <v>0</v>
      </c>
      <c r="BE535">
        <f t="shared" si="213"/>
        <v>0</v>
      </c>
      <c r="BF535">
        <f t="shared" si="214"/>
        <v>0</v>
      </c>
      <c r="BG535">
        <f t="shared" si="215"/>
        <v>0</v>
      </c>
      <c r="BH535">
        <f t="shared" si="216"/>
        <v>0</v>
      </c>
      <c r="BI535">
        <f t="shared" si="217"/>
        <v>0</v>
      </c>
      <c r="BJ535">
        <f t="shared" si="218"/>
        <v>0</v>
      </c>
      <c r="BK535">
        <f t="shared" si="219"/>
        <v>0</v>
      </c>
      <c r="BL535">
        <f t="shared" si="220"/>
        <v>0</v>
      </c>
      <c r="BM535">
        <f t="shared" si="221"/>
        <v>0</v>
      </c>
    </row>
    <row r="536" spans="1:65" x14ac:dyDescent="0.25">
      <c r="A536">
        <v>35</v>
      </c>
      <c r="B536">
        <v>10</v>
      </c>
      <c r="C536" t="s">
        <v>67</v>
      </c>
      <c r="D536" t="s">
        <v>63</v>
      </c>
      <c r="E536" s="11">
        <v>41134</v>
      </c>
      <c r="F536" s="12" t="s">
        <v>70</v>
      </c>
      <c r="G536" s="17">
        <v>41289</v>
      </c>
      <c r="H536" s="11"/>
      <c r="I536" s="12">
        <v>11</v>
      </c>
      <c r="J536">
        <v>2</v>
      </c>
      <c r="K536">
        <v>4</v>
      </c>
      <c r="S536">
        <v>20</v>
      </c>
      <c r="U536">
        <v>163</v>
      </c>
      <c r="V536">
        <v>145</v>
      </c>
      <c r="AB536">
        <v>2</v>
      </c>
      <c r="AL536">
        <f t="shared" si="199"/>
        <v>0</v>
      </c>
      <c r="AN536">
        <f t="shared" si="200"/>
        <v>0</v>
      </c>
      <c r="AP536">
        <f t="shared" si="201"/>
        <v>0</v>
      </c>
      <c r="AQ536">
        <f t="shared" si="202"/>
        <v>0</v>
      </c>
      <c r="AS536">
        <f t="shared" si="203"/>
        <v>0</v>
      </c>
      <c r="AT536">
        <f t="shared" si="204"/>
        <v>0</v>
      </c>
      <c r="AU536">
        <f t="shared" si="205"/>
        <v>0</v>
      </c>
      <c r="AV536">
        <f t="shared" si="206"/>
        <v>6.666666666666667</v>
      </c>
      <c r="AW536">
        <f t="shared" si="207"/>
        <v>0</v>
      </c>
      <c r="AX536">
        <f t="shared" si="208"/>
        <v>54.333333333333336</v>
      </c>
      <c r="AY536">
        <f t="shared" si="209"/>
        <v>48.333333333333336</v>
      </c>
      <c r="AZ536">
        <f t="shared" si="198"/>
        <v>0</v>
      </c>
      <c r="BA536">
        <f t="shared" si="222"/>
        <v>0</v>
      </c>
      <c r="BB536">
        <f t="shared" si="210"/>
        <v>0</v>
      </c>
      <c r="BC536">
        <f t="shared" si="211"/>
        <v>0</v>
      </c>
      <c r="BD536">
        <f t="shared" si="212"/>
        <v>0</v>
      </c>
      <c r="BE536">
        <f t="shared" si="213"/>
        <v>0.66666666666666663</v>
      </c>
      <c r="BF536">
        <f t="shared" si="214"/>
        <v>0</v>
      </c>
      <c r="BG536">
        <f t="shared" si="215"/>
        <v>0</v>
      </c>
      <c r="BH536">
        <f t="shared" si="216"/>
        <v>0</v>
      </c>
      <c r="BI536">
        <f t="shared" si="217"/>
        <v>0</v>
      </c>
      <c r="BJ536">
        <f t="shared" si="218"/>
        <v>0</v>
      </c>
      <c r="BK536">
        <f t="shared" si="219"/>
        <v>0</v>
      </c>
      <c r="BL536">
        <f t="shared" si="220"/>
        <v>0</v>
      </c>
      <c r="BM536">
        <f t="shared" si="221"/>
        <v>0</v>
      </c>
    </row>
    <row r="537" spans="1:65" x14ac:dyDescent="0.25">
      <c r="A537">
        <v>36</v>
      </c>
      <c r="B537">
        <v>8</v>
      </c>
      <c r="C537" t="s">
        <v>62</v>
      </c>
      <c r="D537" t="s">
        <v>63</v>
      </c>
      <c r="E537" s="11">
        <v>41134</v>
      </c>
      <c r="F537" s="15" t="s">
        <v>65</v>
      </c>
      <c r="G537" s="23" t="s">
        <v>86</v>
      </c>
      <c r="H537" s="15"/>
      <c r="I537" s="15">
        <v>11</v>
      </c>
      <c r="J537">
        <v>1</v>
      </c>
      <c r="K537">
        <v>2</v>
      </c>
      <c r="P537">
        <v>6</v>
      </c>
      <c r="S537">
        <v>106</v>
      </c>
      <c r="T537">
        <v>11</v>
      </c>
      <c r="U537">
        <v>12</v>
      </c>
      <c r="V537">
        <v>150</v>
      </c>
      <c r="Y537">
        <v>2</v>
      </c>
      <c r="AL537">
        <f t="shared" si="199"/>
        <v>0</v>
      </c>
      <c r="AN537">
        <f t="shared" si="200"/>
        <v>0</v>
      </c>
      <c r="AP537">
        <f t="shared" si="201"/>
        <v>0</v>
      </c>
      <c r="AQ537">
        <f t="shared" si="202"/>
        <v>0</v>
      </c>
      <c r="AS537">
        <f t="shared" si="203"/>
        <v>1</v>
      </c>
      <c r="AT537">
        <f t="shared" si="204"/>
        <v>0</v>
      </c>
      <c r="AU537">
        <f t="shared" si="205"/>
        <v>0</v>
      </c>
      <c r="AV537">
        <f t="shared" si="206"/>
        <v>17.666666666666668</v>
      </c>
      <c r="AW537">
        <f t="shared" si="207"/>
        <v>1.8333333333333333</v>
      </c>
      <c r="AX537">
        <f t="shared" si="208"/>
        <v>2</v>
      </c>
      <c r="AY537">
        <f t="shared" si="209"/>
        <v>25</v>
      </c>
      <c r="AZ537">
        <f t="shared" si="198"/>
        <v>0</v>
      </c>
      <c r="BA537">
        <f t="shared" si="222"/>
        <v>0</v>
      </c>
      <c r="BB537">
        <f t="shared" si="210"/>
        <v>0.33333333333333331</v>
      </c>
      <c r="BC537">
        <f t="shared" si="211"/>
        <v>0</v>
      </c>
      <c r="BD537">
        <f t="shared" si="212"/>
        <v>0</v>
      </c>
      <c r="BE537">
        <f t="shared" si="213"/>
        <v>0</v>
      </c>
      <c r="BF537">
        <f t="shared" si="214"/>
        <v>0</v>
      </c>
      <c r="BG537">
        <f t="shared" si="215"/>
        <v>0</v>
      </c>
      <c r="BH537">
        <f t="shared" si="216"/>
        <v>0</v>
      </c>
      <c r="BI537">
        <f t="shared" si="217"/>
        <v>0</v>
      </c>
      <c r="BJ537">
        <f t="shared" si="218"/>
        <v>0</v>
      </c>
      <c r="BK537">
        <f t="shared" si="219"/>
        <v>0</v>
      </c>
      <c r="BL537">
        <f t="shared" si="220"/>
        <v>0</v>
      </c>
      <c r="BM537">
        <f t="shared" si="221"/>
        <v>0</v>
      </c>
    </row>
    <row r="538" spans="1:65" x14ac:dyDescent="0.25">
      <c r="A538">
        <v>37</v>
      </c>
      <c r="B538">
        <v>4</v>
      </c>
      <c r="C538" t="s">
        <v>60</v>
      </c>
      <c r="D538" t="s">
        <v>61</v>
      </c>
      <c r="E538" s="11">
        <v>41134</v>
      </c>
      <c r="F538" s="12" t="s">
        <v>70</v>
      </c>
      <c r="G538" s="17">
        <v>41290</v>
      </c>
      <c r="H538" s="11"/>
      <c r="I538" s="12">
        <v>11</v>
      </c>
      <c r="J538">
        <v>1</v>
      </c>
      <c r="K538">
        <v>2</v>
      </c>
      <c r="M538">
        <v>2</v>
      </c>
      <c r="Q538">
        <v>10</v>
      </c>
      <c r="S538">
        <v>14</v>
      </c>
      <c r="T538">
        <v>1</v>
      </c>
      <c r="U538">
        <v>76</v>
      </c>
      <c r="V538">
        <v>79</v>
      </c>
      <c r="AB538">
        <v>4</v>
      </c>
      <c r="AL538">
        <f t="shared" si="199"/>
        <v>0</v>
      </c>
      <c r="AN538">
        <f t="shared" si="200"/>
        <v>0.33333333333333331</v>
      </c>
      <c r="AP538">
        <f t="shared" si="201"/>
        <v>0</v>
      </c>
      <c r="AQ538">
        <f t="shared" si="202"/>
        <v>0</v>
      </c>
      <c r="AS538">
        <f t="shared" si="203"/>
        <v>0</v>
      </c>
      <c r="AT538">
        <f t="shared" si="204"/>
        <v>1.6666666666666667</v>
      </c>
      <c r="AU538">
        <f t="shared" si="205"/>
        <v>0</v>
      </c>
      <c r="AV538">
        <f t="shared" si="206"/>
        <v>2.3333333333333335</v>
      </c>
      <c r="AW538">
        <f t="shared" si="207"/>
        <v>0.16666666666666666</v>
      </c>
      <c r="AX538">
        <f t="shared" si="208"/>
        <v>12.666666666666666</v>
      </c>
      <c r="AY538">
        <f t="shared" si="209"/>
        <v>13.166666666666666</v>
      </c>
      <c r="AZ538">
        <f t="shared" si="198"/>
        <v>0</v>
      </c>
      <c r="BA538">
        <f t="shared" si="222"/>
        <v>0</v>
      </c>
      <c r="BB538">
        <f t="shared" si="210"/>
        <v>0</v>
      </c>
      <c r="BC538">
        <f t="shared" si="211"/>
        <v>0</v>
      </c>
      <c r="BD538">
        <f t="shared" si="212"/>
        <v>0</v>
      </c>
      <c r="BE538">
        <f t="shared" si="213"/>
        <v>0.66666666666666663</v>
      </c>
      <c r="BF538">
        <f t="shared" si="214"/>
        <v>0</v>
      </c>
      <c r="BG538">
        <f t="shared" si="215"/>
        <v>0</v>
      </c>
      <c r="BH538">
        <f t="shared" si="216"/>
        <v>0</v>
      </c>
      <c r="BI538">
        <f t="shared" si="217"/>
        <v>0</v>
      </c>
      <c r="BJ538">
        <f t="shared" si="218"/>
        <v>0</v>
      </c>
      <c r="BK538">
        <f t="shared" si="219"/>
        <v>0</v>
      </c>
      <c r="BL538">
        <f t="shared" si="220"/>
        <v>0</v>
      </c>
      <c r="BM538">
        <f t="shared" si="221"/>
        <v>0</v>
      </c>
    </row>
    <row r="539" spans="1:65" x14ac:dyDescent="0.25">
      <c r="A539">
        <v>38</v>
      </c>
      <c r="B539">
        <v>1</v>
      </c>
      <c r="C539" t="s">
        <v>64</v>
      </c>
      <c r="D539" t="s">
        <v>61</v>
      </c>
      <c r="E539" s="11">
        <v>41134</v>
      </c>
      <c r="F539" s="15" t="s">
        <v>65</v>
      </c>
      <c r="G539" s="23" t="s">
        <v>85</v>
      </c>
      <c r="H539" s="15"/>
      <c r="I539" s="15">
        <v>11</v>
      </c>
      <c r="J539">
        <v>2</v>
      </c>
      <c r="K539">
        <v>4</v>
      </c>
      <c r="M539">
        <v>54</v>
      </c>
      <c r="Q539">
        <v>12</v>
      </c>
      <c r="S539">
        <v>47</v>
      </c>
      <c r="U539">
        <v>6</v>
      </c>
      <c r="V539">
        <v>11</v>
      </c>
      <c r="W539">
        <v>4</v>
      </c>
      <c r="AF539">
        <v>16</v>
      </c>
      <c r="AL539">
        <f t="shared" si="199"/>
        <v>0</v>
      </c>
      <c r="AN539">
        <f t="shared" si="200"/>
        <v>18</v>
      </c>
      <c r="AP539">
        <f t="shared" si="201"/>
        <v>0</v>
      </c>
      <c r="AQ539">
        <f t="shared" si="202"/>
        <v>0</v>
      </c>
      <c r="AS539">
        <f t="shared" si="203"/>
        <v>0</v>
      </c>
      <c r="AT539">
        <f t="shared" si="204"/>
        <v>4</v>
      </c>
      <c r="AU539">
        <f t="shared" si="205"/>
        <v>0</v>
      </c>
      <c r="AV539">
        <f t="shared" si="206"/>
        <v>15.666666666666666</v>
      </c>
      <c r="AW539">
        <f t="shared" si="207"/>
        <v>0</v>
      </c>
      <c r="AX539">
        <f t="shared" si="208"/>
        <v>2</v>
      </c>
      <c r="AY539">
        <f t="shared" si="209"/>
        <v>3.6666666666666665</v>
      </c>
      <c r="AZ539">
        <f t="shared" si="198"/>
        <v>1.3333333333333333</v>
      </c>
      <c r="BA539">
        <f t="shared" si="222"/>
        <v>0</v>
      </c>
      <c r="BB539">
        <f t="shared" si="210"/>
        <v>0</v>
      </c>
      <c r="BC539">
        <f t="shared" si="211"/>
        <v>0</v>
      </c>
      <c r="BD539">
        <f t="shared" si="212"/>
        <v>0</v>
      </c>
      <c r="BE539">
        <f t="shared" si="213"/>
        <v>0</v>
      </c>
      <c r="BF539">
        <f t="shared" si="214"/>
        <v>0</v>
      </c>
      <c r="BG539">
        <f t="shared" si="215"/>
        <v>0</v>
      </c>
      <c r="BH539">
        <f t="shared" si="216"/>
        <v>0</v>
      </c>
      <c r="BI539">
        <f t="shared" si="217"/>
        <v>5.333333333333333</v>
      </c>
      <c r="BJ539">
        <f t="shared" si="218"/>
        <v>0</v>
      </c>
      <c r="BK539">
        <f t="shared" si="219"/>
        <v>0</v>
      </c>
      <c r="BL539">
        <f t="shared" si="220"/>
        <v>0</v>
      </c>
      <c r="BM539">
        <f t="shared" si="221"/>
        <v>0</v>
      </c>
    </row>
    <row r="540" spans="1:65" x14ac:dyDescent="0.25">
      <c r="A540">
        <v>39</v>
      </c>
      <c r="B540">
        <v>5</v>
      </c>
      <c r="C540" t="s">
        <v>67</v>
      </c>
      <c r="D540" t="s">
        <v>61</v>
      </c>
      <c r="E540" s="11">
        <v>41134</v>
      </c>
      <c r="F540" s="12" t="s">
        <v>70</v>
      </c>
      <c r="G540" s="17">
        <v>41290</v>
      </c>
      <c r="H540" s="11"/>
      <c r="I540" s="12">
        <v>11</v>
      </c>
      <c r="J540">
        <v>1</v>
      </c>
      <c r="K540">
        <v>2</v>
      </c>
      <c r="Q540">
        <v>7</v>
      </c>
      <c r="U540">
        <v>9</v>
      </c>
      <c r="V540">
        <v>211</v>
      </c>
      <c r="Y540">
        <v>34</v>
      </c>
      <c r="AB540">
        <v>1</v>
      </c>
      <c r="AL540">
        <f t="shared" si="199"/>
        <v>0</v>
      </c>
      <c r="AN540">
        <f t="shared" si="200"/>
        <v>0</v>
      </c>
      <c r="AP540">
        <f t="shared" si="201"/>
        <v>0</v>
      </c>
      <c r="AQ540">
        <f t="shared" si="202"/>
        <v>0</v>
      </c>
      <c r="AS540">
        <f t="shared" si="203"/>
        <v>0</v>
      </c>
      <c r="AT540">
        <f t="shared" si="204"/>
        <v>1.1666666666666667</v>
      </c>
      <c r="AU540">
        <f t="shared" si="205"/>
        <v>0</v>
      </c>
      <c r="AV540">
        <f t="shared" si="206"/>
        <v>0</v>
      </c>
      <c r="AW540">
        <f t="shared" si="207"/>
        <v>0</v>
      </c>
      <c r="AX540">
        <f t="shared" si="208"/>
        <v>1.5</v>
      </c>
      <c r="AY540">
        <f t="shared" si="209"/>
        <v>35.166666666666664</v>
      </c>
      <c r="AZ540">
        <f t="shared" si="198"/>
        <v>0</v>
      </c>
      <c r="BA540">
        <f t="shared" si="222"/>
        <v>0</v>
      </c>
      <c r="BB540">
        <f t="shared" si="210"/>
        <v>5.666666666666667</v>
      </c>
      <c r="BC540">
        <f t="shared" si="211"/>
        <v>0</v>
      </c>
      <c r="BD540">
        <f t="shared" si="212"/>
        <v>0</v>
      </c>
      <c r="BE540">
        <f t="shared" si="213"/>
        <v>0.16666666666666666</v>
      </c>
      <c r="BF540">
        <f t="shared" si="214"/>
        <v>0</v>
      </c>
      <c r="BG540">
        <f t="shared" si="215"/>
        <v>0</v>
      </c>
      <c r="BH540">
        <f t="shared" si="216"/>
        <v>0</v>
      </c>
      <c r="BI540">
        <f t="shared" si="217"/>
        <v>0</v>
      </c>
      <c r="BJ540">
        <f t="shared" si="218"/>
        <v>0</v>
      </c>
      <c r="BK540">
        <f t="shared" si="219"/>
        <v>0</v>
      </c>
      <c r="BL540">
        <f t="shared" si="220"/>
        <v>0</v>
      </c>
      <c r="BM540">
        <f t="shared" si="221"/>
        <v>0</v>
      </c>
    </row>
    <row r="541" spans="1:65" x14ac:dyDescent="0.25">
      <c r="A541">
        <v>40</v>
      </c>
      <c r="B541">
        <v>2</v>
      </c>
      <c r="C541" t="s">
        <v>68</v>
      </c>
      <c r="D541" t="s">
        <v>61</v>
      </c>
      <c r="E541" s="11">
        <v>41134</v>
      </c>
      <c r="F541" s="15" t="s">
        <v>65</v>
      </c>
      <c r="G541" s="23" t="s">
        <v>85</v>
      </c>
      <c r="H541" s="15"/>
      <c r="I541" s="15">
        <v>11</v>
      </c>
      <c r="J541">
        <v>2</v>
      </c>
      <c r="K541">
        <v>4</v>
      </c>
      <c r="M541">
        <v>41</v>
      </c>
      <c r="Q541">
        <v>117</v>
      </c>
      <c r="S541">
        <v>48</v>
      </c>
      <c r="T541">
        <v>13</v>
      </c>
      <c r="U541">
        <v>14</v>
      </c>
      <c r="V541">
        <v>40</v>
      </c>
      <c r="AL541">
        <f t="shared" si="199"/>
        <v>0</v>
      </c>
      <c r="AN541">
        <f t="shared" si="200"/>
        <v>13.666666666666666</v>
      </c>
      <c r="AP541">
        <f t="shared" si="201"/>
        <v>0</v>
      </c>
      <c r="AQ541">
        <f t="shared" si="202"/>
        <v>0</v>
      </c>
      <c r="AS541">
        <f t="shared" si="203"/>
        <v>0</v>
      </c>
      <c r="AT541">
        <f t="shared" si="204"/>
        <v>39</v>
      </c>
      <c r="AU541">
        <f t="shared" si="205"/>
        <v>0</v>
      </c>
      <c r="AV541">
        <f t="shared" si="206"/>
        <v>16</v>
      </c>
      <c r="AW541">
        <f t="shared" si="207"/>
        <v>4.333333333333333</v>
      </c>
      <c r="AX541">
        <f t="shared" si="208"/>
        <v>4.666666666666667</v>
      </c>
      <c r="AY541">
        <f t="shared" si="209"/>
        <v>13.333333333333334</v>
      </c>
      <c r="AZ541">
        <f t="shared" si="198"/>
        <v>0</v>
      </c>
      <c r="BA541">
        <f t="shared" si="222"/>
        <v>0</v>
      </c>
      <c r="BB541">
        <f t="shared" si="210"/>
        <v>0</v>
      </c>
      <c r="BC541">
        <f t="shared" si="211"/>
        <v>0</v>
      </c>
      <c r="BD541">
        <f t="shared" si="212"/>
        <v>0</v>
      </c>
      <c r="BE541">
        <f t="shared" si="213"/>
        <v>0</v>
      </c>
      <c r="BF541">
        <f t="shared" si="214"/>
        <v>0</v>
      </c>
      <c r="BG541">
        <f t="shared" si="215"/>
        <v>0</v>
      </c>
      <c r="BH541">
        <f t="shared" si="216"/>
        <v>0</v>
      </c>
      <c r="BI541">
        <f t="shared" si="217"/>
        <v>0</v>
      </c>
      <c r="BJ541">
        <f t="shared" si="218"/>
        <v>0</v>
      </c>
      <c r="BK541">
        <f t="shared" si="219"/>
        <v>0</v>
      </c>
      <c r="BL541">
        <f t="shared" si="220"/>
        <v>0</v>
      </c>
      <c r="BM541">
        <f t="shared" si="221"/>
        <v>0</v>
      </c>
    </row>
    <row r="542" spans="1:65" x14ac:dyDescent="0.25">
      <c r="A542">
        <v>41</v>
      </c>
      <c r="B542">
        <v>6</v>
      </c>
      <c r="C542" t="s">
        <v>64</v>
      </c>
      <c r="D542" t="s">
        <v>63</v>
      </c>
      <c r="E542" s="11">
        <v>41134</v>
      </c>
      <c r="F542" s="12" t="s">
        <v>70</v>
      </c>
      <c r="G542" s="17">
        <v>41301</v>
      </c>
      <c r="H542" s="11"/>
      <c r="I542" s="12">
        <v>11</v>
      </c>
      <c r="J542">
        <v>2</v>
      </c>
      <c r="K542">
        <v>4</v>
      </c>
      <c r="M542">
        <v>40</v>
      </c>
      <c r="N542">
        <v>14</v>
      </c>
      <c r="P542">
        <v>29</v>
      </c>
      <c r="Q542">
        <v>21</v>
      </c>
      <c r="R542">
        <v>43</v>
      </c>
      <c r="S542">
        <v>5</v>
      </c>
      <c r="T542">
        <v>3</v>
      </c>
      <c r="U542">
        <v>32</v>
      </c>
      <c r="V542">
        <v>903</v>
      </c>
      <c r="W542">
        <v>251</v>
      </c>
      <c r="AB542">
        <v>1</v>
      </c>
      <c r="AL542">
        <f t="shared" si="199"/>
        <v>0</v>
      </c>
      <c r="AN542">
        <f t="shared" si="200"/>
        <v>13.333333333333334</v>
      </c>
      <c r="AP542">
        <f t="shared" si="201"/>
        <v>4.666666666666667</v>
      </c>
      <c r="AQ542">
        <f t="shared" si="202"/>
        <v>0</v>
      </c>
      <c r="AS542">
        <f t="shared" si="203"/>
        <v>9.6666666666666661</v>
      </c>
      <c r="AT542">
        <f t="shared" si="204"/>
        <v>7</v>
      </c>
      <c r="AU542">
        <f t="shared" si="205"/>
        <v>14.333333333333334</v>
      </c>
      <c r="AV542">
        <f t="shared" si="206"/>
        <v>1.6666666666666667</v>
      </c>
      <c r="AW542">
        <f t="shared" si="207"/>
        <v>1</v>
      </c>
      <c r="AX542">
        <f t="shared" si="208"/>
        <v>10.666666666666666</v>
      </c>
      <c r="AY542">
        <f t="shared" si="209"/>
        <v>301</v>
      </c>
      <c r="AZ542">
        <f t="shared" si="198"/>
        <v>83.666666666666671</v>
      </c>
      <c r="BA542">
        <f t="shared" si="222"/>
        <v>0</v>
      </c>
      <c r="BB542">
        <f t="shared" si="210"/>
        <v>0</v>
      </c>
      <c r="BC542">
        <f t="shared" si="211"/>
        <v>0</v>
      </c>
      <c r="BD542">
        <f t="shared" si="212"/>
        <v>0</v>
      </c>
      <c r="BE542">
        <f t="shared" si="213"/>
        <v>0.33333333333333331</v>
      </c>
      <c r="BF542">
        <f t="shared" si="214"/>
        <v>0</v>
      </c>
      <c r="BG542">
        <f t="shared" si="215"/>
        <v>0</v>
      </c>
      <c r="BH542">
        <f t="shared" si="216"/>
        <v>0</v>
      </c>
      <c r="BI542">
        <f t="shared" si="217"/>
        <v>0</v>
      </c>
      <c r="BJ542">
        <f t="shared" si="218"/>
        <v>0</v>
      </c>
      <c r="BK542">
        <f t="shared" si="219"/>
        <v>0</v>
      </c>
      <c r="BL542">
        <f t="shared" si="220"/>
        <v>0</v>
      </c>
      <c r="BM542">
        <f t="shared" si="221"/>
        <v>0</v>
      </c>
    </row>
    <row r="543" spans="1:65" x14ac:dyDescent="0.25">
      <c r="A543">
        <v>42</v>
      </c>
      <c r="B543">
        <v>7</v>
      </c>
      <c r="C543" t="s">
        <v>68</v>
      </c>
      <c r="D543" t="s">
        <v>63</v>
      </c>
      <c r="E543" s="11">
        <v>41134</v>
      </c>
      <c r="F543" s="15" t="s">
        <v>65</v>
      </c>
      <c r="G543" s="11" t="s">
        <v>84</v>
      </c>
      <c r="H543" s="15"/>
      <c r="I543" s="15">
        <v>11</v>
      </c>
      <c r="J543">
        <v>1</v>
      </c>
      <c r="K543">
        <v>2</v>
      </c>
      <c r="M543">
        <v>36</v>
      </c>
      <c r="P543">
        <v>32</v>
      </c>
      <c r="Q543">
        <v>2</v>
      </c>
      <c r="S543">
        <v>12</v>
      </c>
      <c r="T543">
        <v>13</v>
      </c>
      <c r="U543">
        <v>6</v>
      </c>
      <c r="V543">
        <v>109</v>
      </c>
      <c r="W543">
        <v>103</v>
      </c>
      <c r="Y543">
        <v>25</v>
      </c>
      <c r="AF543">
        <v>6</v>
      </c>
      <c r="AL543">
        <f t="shared" si="199"/>
        <v>0</v>
      </c>
      <c r="AN543">
        <f t="shared" si="200"/>
        <v>6</v>
      </c>
      <c r="AP543">
        <f t="shared" si="201"/>
        <v>0</v>
      </c>
      <c r="AQ543">
        <f t="shared" si="202"/>
        <v>0</v>
      </c>
      <c r="AS543">
        <f t="shared" si="203"/>
        <v>5.333333333333333</v>
      </c>
      <c r="AT543">
        <f t="shared" si="204"/>
        <v>0.33333333333333331</v>
      </c>
      <c r="AU543">
        <f t="shared" si="205"/>
        <v>0</v>
      </c>
      <c r="AV543">
        <f t="shared" si="206"/>
        <v>2</v>
      </c>
      <c r="AW543">
        <f t="shared" si="207"/>
        <v>2.1666666666666665</v>
      </c>
      <c r="AX543">
        <f t="shared" si="208"/>
        <v>1</v>
      </c>
      <c r="AY543">
        <f t="shared" si="209"/>
        <v>18.166666666666668</v>
      </c>
      <c r="AZ543">
        <f t="shared" si="198"/>
        <v>17.166666666666668</v>
      </c>
      <c r="BA543">
        <f t="shared" si="222"/>
        <v>0</v>
      </c>
      <c r="BB543">
        <f t="shared" si="210"/>
        <v>4.166666666666667</v>
      </c>
      <c r="BC543">
        <f t="shared" si="211"/>
        <v>0</v>
      </c>
      <c r="BD543">
        <f t="shared" si="212"/>
        <v>0</v>
      </c>
      <c r="BE543">
        <f t="shared" si="213"/>
        <v>0</v>
      </c>
      <c r="BF543">
        <f t="shared" si="214"/>
        <v>0</v>
      </c>
      <c r="BG543">
        <f t="shared" si="215"/>
        <v>0</v>
      </c>
      <c r="BH543">
        <f t="shared" si="216"/>
        <v>0</v>
      </c>
      <c r="BI543">
        <f t="shared" si="217"/>
        <v>1</v>
      </c>
      <c r="BJ543">
        <f t="shared" si="218"/>
        <v>0</v>
      </c>
      <c r="BK543">
        <f t="shared" si="219"/>
        <v>0</v>
      </c>
      <c r="BL543">
        <f t="shared" si="220"/>
        <v>0</v>
      </c>
      <c r="BM543">
        <f t="shared" si="221"/>
        <v>0</v>
      </c>
    </row>
    <row r="544" spans="1:65" x14ac:dyDescent="0.25">
      <c r="A544">
        <v>43</v>
      </c>
      <c r="B544">
        <v>3</v>
      </c>
      <c r="C544" t="s">
        <v>62</v>
      </c>
      <c r="D544" t="s">
        <v>61</v>
      </c>
      <c r="E544" s="11">
        <v>41134</v>
      </c>
      <c r="F544" s="15" t="s">
        <v>65</v>
      </c>
      <c r="G544" s="23" t="s">
        <v>85</v>
      </c>
      <c r="H544" s="11"/>
      <c r="I544" s="12">
        <v>11</v>
      </c>
      <c r="J544">
        <v>1</v>
      </c>
      <c r="K544">
        <v>2</v>
      </c>
      <c r="Q544">
        <v>4</v>
      </c>
      <c r="S544">
        <v>56</v>
      </c>
      <c r="T544">
        <v>41</v>
      </c>
      <c r="U544">
        <v>8</v>
      </c>
      <c r="V544">
        <v>257</v>
      </c>
      <c r="Y544">
        <v>15</v>
      </c>
      <c r="AL544">
        <f t="shared" si="199"/>
        <v>0</v>
      </c>
      <c r="AN544">
        <f t="shared" si="200"/>
        <v>0</v>
      </c>
      <c r="AP544">
        <f t="shared" si="201"/>
        <v>0</v>
      </c>
      <c r="AQ544">
        <f t="shared" si="202"/>
        <v>0</v>
      </c>
      <c r="AS544">
        <f t="shared" si="203"/>
        <v>0</v>
      </c>
      <c r="AT544">
        <f t="shared" si="204"/>
        <v>0.66666666666666663</v>
      </c>
      <c r="AU544">
        <f t="shared" si="205"/>
        <v>0</v>
      </c>
      <c r="AV544">
        <f t="shared" si="206"/>
        <v>9.3333333333333339</v>
      </c>
      <c r="AW544">
        <f t="shared" si="207"/>
        <v>6.833333333333333</v>
      </c>
      <c r="AX544">
        <f t="shared" si="208"/>
        <v>1.3333333333333333</v>
      </c>
      <c r="AY544">
        <f t="shared" si="209"/>
        <v>42.833333333333336</v>
      </c>
      <c r="AZ544">
        <f t="shared" si="198"/>
        <v>0</v>
      </c>
      <c r="BA544">
        <f t="shared" si="222"/>
        <v>0</v>
      </c>
      <c r="BB544">
        <f t="shared" si="210"/>
        <v>2.5</v>
      </c>
      <c r="BC544">
        <f t="shared" si="211"/>
        <v>0</v>
      </c>
      <c r="BD544">
        <f t="shared" si="212"/>
        <v>0</v>
      </c>
      <c r="BE544">
        <f t="shared" si="213"/>
        <v>0</v>
      </c>
      <c r="BF544">
        <f t="shared" si="214"/>
        <v>0</v>
      </c>
      <c r="BG544">
        <f t="shared" si="215"/>
        <v>0</v>
      </c>
      <c r="BH544">
        <f t="shared" si="216"/>
        <v>0</v>
      </c>
      <c r="BI544">
        <f t="shared" si="217"/>
        <v>0</v>
      </c>
      <c r="BJ544">
        <f t="shared" si="218"/>
        <v>0</v>
      </c>
      <c r="BK544">
        <f t="shared" si="219"/>
        <v>0</v>
      </c>
      <c r="BL544">
        <f t="shared" si="220"/>
        <v>0</v>
      </c>
      <c r="BM544">
        <f t="shared" si="221"/>
        <v>0</v>
      </c>
    </row>
    <row r="545" spans="1:65" x14ac:dyDescent="0.25">
      <c r="A545">
        <v>44</v>
      </c>
      <c r="B545">
        <v>4</v>
      </c>
      <c r="C545" t="s">
        <v>60</v>
      </c>
      <c r="D545" t="s">
        <v>61</v>
      </c>
      <c r="E545" s="11">
        <v>41134</v>
      </c>
      <c r="F545" s="15" t="s">
        <v>65</v>
      </c>
      <c r="G545" s="23" t="s">
        <v>85</v>
      </c>
      <c r="H545" s="15"/>
      <c r="I545" s="15">
        <v>11</v>
      </c>
      <c r="J545">
        <v>2</v>
      </c>
      <c r="K545">
        <v>4</v>
      </c>
      <c r="S545">
        <v>137</v>
      </c>
      <c r="T545">
        <v>28</v>
      </c>
      <c r="V545">
        <v>342</v>
      </c>
      <c r="Y545">
        <v>25</v>
      </c>
      <c r="AL545">
        <f t="shared" si="199"/>
        <v>0</v>
      </c>
      <c r="AN545">
        <f t="shared" si="200"/>
        <v>0</v>
      </c>
      <c r="AP545">
        <f t="shared" si="201"/>
        <v>0</v>
      </c>
      <c r="AQ545">
        <f t="shared" si="202"/>
        <v>0</v>
      </c>
      <c r="AS545">
        <f t="shared" si="203"/>
        <v>0</v>
      </c>
      <c r="AT545">
        <f t="shared" si="204"/>
        <v>0</v>
      </c>
      <c r="AU545">
        <f t="shared" si="205"/>
        <v>0</v>
      </c>
      <c r="AV545">
        <f t="shared" si="206"/>
        <v>45.666666666666664</v>
      </c>
      <c r="AW545">
        <f t="shared" si="207"/>
        <v>9.3333333333333339</v>
      </c>
      <c r="AX545">
        <f t="shared" si="208"/>
        <v>0</v>
      </c>
      <c r="AY545">
        <f t="shared" si="209"/>
        <v>114</v>
      </c>
      <c r="AZ545">
        <f t="shared" si="198"/>
        <v>0</v>
      </c>
      <c r="BA545">
        <f t="shared" si="222"/>
        <v>0</v>
      </c>
      <c r="BB545">
        <f t="shared" si="210"/>
        <v>8.3333333333333339</v>
      </c>
      <c r="BC545">
        <f t="shared" si="211"/>
        <v>0</v>
      </c>
      <c r="BD545">
        <f t="shared" si="212"/>
        <v>0</v>
      </c>
      <c r="BE545">
        <f t="shared" si="213"/>
        <v>0</v>
      </c>
      <c r="BF545">
        <f t="shared" si="214"/>
        <v>0</v>
      </c>
      <c r="BG545">
        <f t="shared" si="215"/>
        <v>0</v>
      </c>
      <c r="BH545">
        <f t="shared" si="216"/>
        <v>0</v>
      </c>
      <c r="BI545">
        <f t="shared" si="217"/>
        <v>0</v>
      </c>
      <c r="BJ545">
        <f t="shared" si="218"/>
        <v>0</v>
      </c>
      <c r="BK545">
        <f t="shared" si="219"/>
        <v>0</v>
      </c>
      <c r="BL545">
        <f t="shared" si="220"/>
        <v>0</v>
      </c>
      <c r="BM545">
        <f t="shared" si="221"/>
        <v>0</v>
      </c>
    </row>
    <row r="546" spans="1:65" x14ac:dyDescent="0.25">
      <c r="A546">
        <v>45</v>
      </c>
      <c r="B546">
        <v>3</v>
      </c>
      <c r="C546" t="s">
        <v>62</v>
      </c>
      <c r="D546" t="s">
        <v>61</v>
      </c>
      <c r="E546" s="11">
        <v>41134</v>
      </c>
      <c r="F546" s="15" t="s">
        <v>65</v>
      </c>
      <c r="G546" s="23" t="s">
        <v>85</v>
      </c>
      <c r="H546" s="11"/>
      <c r="I546" s="12">
        <v>11</v>
      </c>
      <c r="J546">
        <v>2</v>
      </c>
      <c r="K546">
        <v>4</v>
      </c>
      <c r="Q546">
        <v>2</v>
      </c>
      <c r="S546">
        <v>320</v>
      </c>
      <c r="T546">
        <v>4</v>
      </c>
      <c r="U546">
        <v>7</v>
      </c>
      <c r="V546">
        <v>12</v>
      </c>
      <c r="AL546">
        <f t="shared" si="199"/>
        <v>0</v>
      </c>
      <c r="AN546">
        <f t="shared" si="200"/>
        <v>0</v>
      </c>
      <c r="AP546">
        <f t="shared" si="201"/>
        <v>0</v>
      </c>
      <c r="AQ546">
        <f t="shared" si="202"/>
        <v>0</v>
      </c>
      <c r="AS546">
        <f t="shared" si="203"/>
        <v>0</v>
      </c>
      <c r="AT546">
        <f t="shared" si="204"/>
        <v>0.66666666666666663</v>
      </c>
      <c r="AU546">
        <f t="shared" si="205"/>
        <v>0</v>
      </c>
      <c r="AV546">
        <f t="shared" si="206"/>
        <v>106.66666666666667</v>
      </c>
      <c r="AW546">
        <f t="shared" si="207"/>
        <v>1.3333333333333333</v>
      </c>
      <c r="AX546">
        <f t="shared" si="208"/>
        <v>2.3333333333333335</v>
      </c>
      <c r="AY546">
        <f t="shared" si="209"/>
        <v>4</v>
      </c>
      <c r="AZ546">
        <f t="shared" si="198"/>
        <v>0</v>
      </c>
      <c r="BA546">
        <f t="shared" si="222"/>
        <v>0</v>
      </c>
      <c r="BB546">
        <f t="shared" si="210"/>
        <v>0</v>
      </c>
      <c r="BC546">
        <f t="shared" si="211"/>
        <v>0</v>
      </c>
      <c r="BD546">
        <f t="shared" si="212"/>
        <v>0</v>
      </c>
      <c r="BE546">
        <f t="shared" si="213"/>
        <v>0</v>
      </c>
      <c r="BF546">
        <f t="shared" si="214"/>
        <v>0</v>
      </c>
      <c r="BG546">
        <f t="shared" si="215"/>
        <v>0</v>
      </c>
      <c r="BH546">
        <f t="shared" si="216"/>
        <v>0</v>
      </c>
      <c r="BI546">
        <f t="shared" si="217"/>
        <v>0</v>
      </c>
      <c r="BJ546">
        <f t="shared" si="218"/>
        <v>0</v>
      </c>
      <c r="BK546">
        <f t="shared" si="219"/>
        <v>0</v>
      </c>
      <c r="BL546">
        <f t="shared" si="220"/>
        <v>0</v>
      </c>
      <c r="BM546">
        <f t="shared" si="221"/>
        <v>0</v>
      </c>
    </row>
    <row r="547" spans="1:65" x14ac:dyDescent="0.25">
      <c r="A547">
        <v>46</v>
      </c>
      <c r="B547">
        <v>8</v>
      </c>
      <c r="C547" t="s">
        <v>62</v>
      </c>
      <c r="D547" t="s">
        <v>63</v>
      </c>
      <c r="E547" s="11">
        <v>41134</v>
      </c>
      <c r="F547" s="15" t="s">
        <v>65</v>
      </c>
      <c r="G547" s="23" t="s">
        <v>86</v>
      </c>
      <c r="H547" s="15"/>
      <c r="I547" s="15">
        <v>11</v>
      </c>
      <c r="J547">
        <v>1</v>
      </c>
      <c r="K547">
        <v>2</v>
      </c>
      <c r="M547">
        <v>5</v>
      </c>
      <c r="S547">
        <v>384</v>
      </c>
      <c r="T547">
        <v>17</v>
      </c>
      <c r="U547">
        <v>49</v>
      </c>
      <c r="V547">
        <v>492</v>
      </c>
      <c r="Y547">
        <v>2</v>
      </c>
      <c r="AL547">
        <f t="shared" si="199"/>
        <v>0</v>
      </c>
      <c r="AN547">
        <f t="shared" si="200"/>
        <v>0.83333333333333337</v>
      </c>
      <c r="AP547">
        <f t="shared" si="201"/>
        <v>0</v>
      </c>
      <c r="AQ547">
        <f t="shared" si="202"/>
        <v>0</v>
      </c>
      <c r="AS547">
        <f t="shared" si="203"/>
        <v>0</v>
      </c>
      <c r="AT547">
        <f t="shared" si="204"/>
        <v>0</v>
      </c>
      <c r="AU547">
        <f t="shared" si="205"/>
        <v>0</v>
      </c>
      <c r="AV547">
        <f t="shared" si="206"/>
        <v>64</v>
      </c>
      <c r="AW547">
        <f t="shared" si="207"/>
        <v>2.8333333333333335</v>
      </c>
      <c r="AX547">
        <f t="shared" si="208"/>
        <v>8.1666666666666661</v>
      </c>
      <c r="AY547">
        <f t="shared" si="209"/>
        <v>82</v>
      </c>
      <c r="AZ547">
        <f t="shared" si="198"/>
        <v>0</v>
      </c>
      <c r="BA547">
        <f t="shared" si="222"/>
        <v>0</v>
      </c>
      <c r="BB547">
        <f t="shared" si="210"/>
        <v>0.33333333333333331</v>
      </c>
      <c r="BC547">
        <f t="shared" si="211"/>
        <v>0</v>
      </c>
      <c r="BD547">
        <f t="shared" si="212"/>
        <v>0</v>
      </c>
      <c r="BE547">
        <f t="shared" si="213"/>
        <v>0</v>
      </c>
      <c r="BF547">
        <f t="shared" si="214"/>
        <v>0</v>
      </c>
      <c r="BG547">
        <f t="shared" si="215"/>
        <v>0</v>
      </c>
      <c r="BH547">
        <f t="shared" si="216"/>
        <v>0</v>
      </c>
      <c r="BI547">
        <f t="shared" si="217"/>
        <v>0</v>
      </c>
      <c r="BJ547">
        <f t="shared" si="218"/>
        <v>0</v>
      </c>
      <c r="BK547">
        <f t="shared" si="219"/>
        <v>0</v>
      </c>
      <c r="BL547">
        <f t="shared" si="220"/>
        <v>0</v>
      </c>
      <c r="BM547">
        <f t="shared" si="221"/>
        <v>0</v>
      </c>
    </row>
    <row r="548" spans="1:65" x14ac:dyDescent="0.25">
      <c r="A548">
        <v>47</v>
      </c>
      <c r="B548">
        <v>4</v>
      </c>
      <c r="C548" t="s">
        <v>60</v>
      </c>
      <c r="D548" t="s">
        <v>61</v>
      </c>
      <c r="E548" s="11">
        <v>41134</v>
      </c>
      <c r="F548" s="15" t="s">
        <v>65</v>
      </c>
      <c r="G548" s="23" t="s">
        <v>85</v>
      </c>
      <c r="H548" s="11"/>
      <c r="I548" s="12">
        <v>11</v>
      </c>
      <c r="J548">
        <v>2</v>
      </c>
      <c r="K548">
        <v>4</v>
      </c>
      <c r="S548">
        <v>85</v>
      </c>
      <c r="T548">
        <v>5</v>
      </c>
      <c r="U548">
        <v>56</v>
      </c>
      <c r="V548">
        <v>101</v>
      </c>
      <c r="Y548">
        <v>7</v>
      </c>
      <c r="AL548">
        <f t="shared" si="199"/>
        <v>0</v>
      </c>
      <c r="AN548">
        <f t="shared" si="200"/>
        <v>0</v>
      </c>
      <c r="AP548">
        <f t="shared" si="201"/>
        <v>0</v>
      </c>
      <c r="AQ548">
        <f t="shared" si="202"/>
        <v>0</v>
      </c>
      <c r="AS548">
        <f t="shared" si="203"/>
        <v>0</v>
      </c>
      <c r="AT548">
        <f t="shared" si="204"/>
        <v>0</v>
      </c>
      <c r="AU548">
        <f t="shared" si="205"/>
        <v>0</v>
      </c>
      <c r="AV548">
        <f t="shared" si="206"/>
        <v>28.333333333333332</v>
      </c>
      <c r="AW548">
        <f t="shared" si="207"/>
        <v>1.6666666666666667</v>
      </c>
      <c r="AX548">
        <f t="shared" si="208"/>
        <v>18.666666666666668</v>
      </c>
      <c r="AY548">
        <f t="shared" si="209"/>
        <v>33.666666666666664</v>
      </c>
      <c r="AZ548">
        <f t="shared" si="198"/>
        <v>0</v>
      </c>
      <c r="BA548">
        <f t="shared" si="222"/>
        <v>0</v>
      </c>
      <c r="BB548">
        <f t="shared" si="210"/>
        <v>2.3333333333333335</v>
      </c>
      <c r="BC548">
        <f t="shared" si="211"/>
        <v>0</v>
      </c>
      <c r="BD548">
        <f t="shared" si="212"/>
        <v>0</v>
      </c>
      <c r="BE548">
        <f t="shared" si="213"/>
        <v>0</v>
      </c>
      <c r="BF548">
        <f t="shared" si="214"/>
        <v>0</v>
      </c>
      <c r="BG548">
        <f t="shared" si="215"/>
        <v>0</v>
      </c>
      <c r="BH548">
        <f t="shared" si="216"/>
        <v>0</v>
      </c>
      <c r="BI548">
        <f t="shared" si="217"/>
        <v>0</v>
      </c>
      <c r="BJ548">
        <f t="shared" si="218"/>
        <v>0</v>
      </c>
      <c r="BK548">
        <f t="shared" si="219"/>
        <v>0</v>
      </c>
      <c r="BL548">
        <f t="shared" si="220"/>
        <v>0</v>
      </c>
      <c r="BM548">
        <f t="shared" si="221"/>
        <v>0</v>
      </c>
    </row>
    <row r="549" spans="1:65" x14ac:dyDescent="0.25">
      <c r="A549">
        <v>48</v>
      </c>
      <c r="B549">
        <v>7</v>
      </c>
      <c r="C549" t="s">
        <v>68</v>
      </c>
      <c r="D549" t="s">
        <v>63</v>
      </c>
      <c r="E549" s="11">
        <v>41134</v>
      </c>
      <c r="F549" s="16" t="s">
        <v>70</v>
      </c>
      <c r="G549" s="17">
        <v>41301</v>
      </c>
      <c r="H549" s="15"/>
      <c r="I549" s="15">
        <v>11</v>
      </c>
      <c r="J549" s="16">
        <v>3</v>
      </c>
      <c r="K549" s="16">
        <v>8</v>
      </c>
      <c r="M549">
        <v>98</v>
      </c>
      <c r="P549">
        <v>13</v>
      </c>
      <c r="Q549">
        <v>1053</v>
      </c>
      <c r="R549">
        <v>2</v>
      </c>
      <c r="S549">
        <v>25</v>
      </c>
      <c r="T549">
        <v>1</v>
      </c>
      <c r="U549">
        <v>82</v>
      </c>
      <c r="V549">
        <v>58</v>
      </c>
      <c r="AL549">
        <f t="shared" si="199"/>
        <v>0</v>
      </c>
      <c r="AN549">
        <f t="shared" si="200"/>
        <v>65.333333333333329</v>
      </c>
      <c r="AP549">
        <f t="shared" si="201"/>
        <v>0</v>
      </c>
      <c r="AQ549">
        <f t="shared" si="202"/>
        <v>0</v>
      </c>
      <c r="AS549">
        <f t="shared" si="203"/>
        <v>8.6666666666666661</v>
      </c>
      <c r="AT549">
        <f t="shared" si="204"/>
        <v>702</v>
      </c>
      <c r="AU549">
        <f t="shared" si="205"/>
        <v>1.3333333333333333</v>
      </c>
      <c r="AV549">
        <f t="shared" si="206"/>
        <v>16.666666666666668</v>
      </c>
      <c r="AW549">
        <f t="shared" si="207"/>
        <v>0.66666666666666663</v>
      </c>
      <c r="AX549">
        <f t="shared" si="208"/>
        <v>54.666666666666664</v>
      </c>
      <c r="AY549">
        <f t="shared" si="209"/>
        <v>38.666666666666664</v>
      </c>
      <c r="AZ549">
        <f t="shared" si="198"/>
        <v>0</v>
      </c>
      <c r="BA549">
        <f t="shared" si="222"/>
        <v>0</v>
      </c>
      <c r="BB549">
        <f t="shared" si="210"/>
        <v>0</v>
      </c>
      <c r="BC549">
        <f t="shared" si="211"/>
        <v>0</v>
      </c>
      <c r="BD549">
        <f t="shared" si="212"/>
        <v>0</v>
      </c>
      <c r="BE549">
        <f t="shared" si="213"/>
        <v>0</v>
      </c>
      <c r="BF549">
        <f t="shared" si="214"/>
        <v>0</v>
      </c>
      <c r="BG549">
        <f t="shared" si="215"/>
        <v>0</v>
      </c>
      <c r="BH549">
        <f t="shared" si="216"/>
        <v>0</v>
      </c>
      <c r="BI549">
        <f t="shared" si="217"/>
        <v>0</v>
      </c>
      <c r="BJ549">
        <f t="shared" si="218"/>
        <v>0</v>
      </c>
      <c r="BK549">
        <f t="shared" si="219"/>
        <v>0</v>
      </c>
      <c r="BL549">
        <f t="shared" si="220"/>
        <v>0</v>
      </c>
      <c r="BM549">
        <f t="shared" si="221"/>
        <v>0</v>
      </c>
    </row>
    <row r="550" spans="1:65" x14ac:dyDescent="0.25">
      <c r="A550">
        <v>49</v>
      </c>
      <c r="B550">
        <v>1</v>
      </c>
      <c r="C550" t="s">
        <v>64</v>
      </c>
      <c r="D550" t="s">
        <v>61</v>
      </c>
      <c r="E550" s="11">
        <v>41134</v>
      </c>
      <c r="F550" s="12" t="s">
        <v>70</v>
      </c>
      <c r="G550" s="17">
        <v>41301</v>
      </c>
      <c r="H550" s="11"/>
      <c r="I550" s="12">
        <v>11</v>
      </c>
      <c r="J550" s="16">
        <v>3</v>
      </c>
      <c r="K550" s="16">
        <v>8</v>
      </c>
      <c r="M550">
        <v>12</v>
      </c>
      <c r="P550">
        <v>5</v>
      </c>
      <c r="Q550">
        <v>747</v>
      </c>
      <c r="R550">
        <v>17</v>
      </c>
      <c r="S550">
        <v>1</v>
      </c>
      <c r="U550">
        <v>53</v>
      </c>
      <c r="V550">
        <v>113</v>
      </c>
      <c r="AB550">
        <v>1</v>
      </c>
      <c r="AL550">
        <f t="shared" si="199"/>
        <v>0</v>
      </c>
      <c r="AN550">
        <f t="shared" si="200"/>
        <v>8</v>
      </c>
      <c r="AP550">
        <f t="shared" si="201"/>
        <v>0</v>
      </c>
      <c r="AQ550">
        <f t="shared" si="202"/>
        <v>0</v>
      </c>
      <c r="AS550">
        <f t="shared" si="203"/>
        <v>3.3333333333333335</v>
      </c>
      <c r="AT550">
        <f t="shared" si="204"/>
        <v>498</v>
      </c>
      <c r="AU550">
        <f t="shared" si="205"/>
        <v>11.333333333333334</v>
      </c>
      <c r="AV550">
        <f t="shared" si="206"/>
        <v>0.66666666666666663</v>
      </c>
      <c r="AW550">
        <f t="shared" si="207"/>
        <v>0</v>
      </c>
      <c r="AX550">
        <f t="shared" si="208"/>
        <v>35.333333333333336</v>
      </c>
      <c r="AY550">
        <f t="shared" si="209"/>
        <v>75.333333333333329</v>
      </c>
      <c r="AZ550">
        <f t="shared" si="198"/>
        <v>0</v>
      </c>
      <c r="BA550">
        <f t="shared" si="222"/>
        <v>0</v>
      </c>
      <c r="BB550">
        <f t="shared" si="210"/>
        <v>0</v>
      </c>
      <c r="BC550">
        <f t="shared" si="211"/>
        <v>0</v>
      </c>
      <c r="BD550">
        <f t="shared" si="212"/>
        <v>0</v>
      </c>
      <c r="BE550">
        <f t="shared" si="213"/>
        <v>0.66666666666666663</v>
      </c>
      <c r="BF550">
        <f t="shared" si="214"/>
        <v>0</v>
      </c>
      <c r="BG550">
        <f t="shared" si="215"/>
        <v>0</v>
      </c>
      <c r="BH550">
        <f t="shared" si="216"/>
        <v>0</v>
      </c>
      <c r="BI550">
        <f t="shared" si="217"/>
        <v>0</v>
      </c>
      <c r="BJ550">
        <f t="shared" si="218"/>
        <v>0</v>
      </c>
      <c r="BK550">
        <f t="shared" si="219"/>
        <v>0</v>
      </c>
      <c r="BL550">
        <f t="shared" si="220"/>
        <v>0</v>
      </c>
      <c r="BM550">
        <f t="shared" si="221"/>
        <v>0</v>
      </c>
    </row>
    <row r="551" spans="1:65" x14ac:dyDescent="0.25">
      <c r="A551">
        <v>50</v>
      </c>
      <c r="B551">
        <v>9</v>
      </c>
      <c r="C551" t="s">
        <v>60</v>
      </c>
      <c r="D551" t="s">
        <v>63</v>
      </c>
      <c r="E551" s="11">
        <v>41134</v>
      </c>
      <c r="F551" s="15" t="s">
        <v>65</v>
      </c>
      <c r="G551" s="23" t="s">
        <v>86</v>
      </c>
      <c r="H551" s="15"/>
      <c r="I551" s="15">
        <v>11</v>
      </c>
      <c r="J551">
        <v>1</v>
      </c>
      <c r="K551">
        <v>2</v>
      </c>
      <c r="Q551">
        <v>21</v>
      </c>
      <c r="S551">
        <v>103</v>
      </c>
      <c r="T551">
        <v>69</v>
      </c>
      <c r="U551">
        <v>70</v>
      </c>
      <c r="V551">
        <v>580</v>
      </c>
      <c r="Y551">
        <v>11</v>
      </c>
      <c r="AL551">
        <f t="shared" si="199"/>
        <v>0</v>
      </c>
      <c r="AN551">
        <f t="shared" si="200"/>
        <v>0</v>
      </c>
      <c r="AP551">
        <f t="shared" si="201"/>
        <v>0</v>
      </c>
      <c r="AQ551">
        <f t="shared" si="202"/>
        <v>0</v>
      </c>
      <c r="AS551">
        <f t="shared" si="203"/>
        <v>0</v>
      </c>
      <c r="AT551">
        <f t="shared" si="204"/>
        <v>3.5</v>
      </c>
      <c r="AU551">
        <f t="shared" si="205"/>
        <v>0</v>
      </c>
      <c r="AV551">
        <f t="shared" si="206"/>
        <v>17.166666666666668</v>
      </c>
      <c r="AW551">
        <f t="shared" si="207"/>
        <v>11.5</v>
      </c>
      <c r="AX551">
        <f t="shared" si="208"/>
        <v>11.666666666666666</v>
      </c>
      <c r="AY551">
        <f t="shared" si="209"/>
        <v>96.666666666666671</v>
      </c>
      <c r="AZ551">
        <f t="shared" ref="AZ551" si="223">(K551*W551)/12</f>
        <v>0</v>
      </c>
      <c r="BA551">
        <f t="shared" si="222"/>
        <v>0</v>
      </c>
      <c r="BB551">
        <f t="shared" si="210"/>
        <v>1.8333333333333333</v>
      </c>
      <c r="BC551">
        <f t="shared" si="211"/>
        <v>0</v>
      </c>
      <c r="BD551">
        <f t="shared" si="212"/>
        <v>0</v>
      </c>
      <c r="BE551">
        <f t="shared" si="213"/>
        <v>0</v>
      </c>
      <c r="BF551">
        <f t="shared" si="214"/>
        <v>0</v>
      </c>
      <c r="BG551">
        <f t="shared" si="215"/>
        <v>0</v>
      </c>
      <c r="BH551">
        <f t="shared" si="216"/>
        <v>0</v>
      </c>
      <c r="BI551">
        <f t="shared" si="217"/>
        <v>0</v>
      </c>
      <c r="BJ551">
        <f t="shared" si="218"/>
        <v>0</v>
      </c>
      <c r="BK551">
        <f t="shared" si="219"/>
        <v>0</v>
      </c>
      <c r="BL551">
        <f t="shared" si="220"/>
        <v>0</v>
      </c>
      <c r="BM551">
        <f t="shared" si="221"/>
        <v>0</v>
      </c>
    </row>
  </sheetData>
  <pageMargins left="0.7" right="0.7" top="0.75" bottom="0.75" header="0.3" footer="0.3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1"/>
  <sheetViews>
    <sheetView workbookViewId="0">
      <selection activeCell="B1" sqref="B1:B51"/>
    </sheetView>
  </sheetViews>
  <sheetFormatPr defaultColWidth="11.42578125" defaultRowHeight="15" x14ac:dyDescent="0.25"/>
  <sheetData>
    <row r="1" spans="1:2" x14ac:dyDescent="0.25">
      <c r="A1" t="s">
        <v>0</v>
      </c>
      <c r="B1" t="s">
        <v>205</v>
      </c>
    </row>
    <row r="2" spans="1:2" x14ac:dyDescent="0.25">
      <c r="A2">
        <v>1</v>
      </c>
      <c r="B2">
        <v>36.434903248713063</v>
      </c>
    </row>
    <row r="3" spans="1:2" x14ac:dyDescent="0.25">
      <c r="A3">
        <v>2</v>
      </c>
      <c r="B3">
        <v>10.606127776619294</v>
      </c>
    </row>
    <row r="4" spans="1:2" x14ac:dyDescent="0.25">
      <c r="A4">
        <v>3</v>
      </c>
      <c r="B4">
        <v>37.027937031161912</v>
      </c>
    </row>
    <row r="5" spans="1:2" x14ac:dyDescent="0.25">
      <c r="A5">
        <v>4</v>
      </c>
      <c r="B5">
        <v>4.8271508276797821</v>
      </c>
    </row>
    <row r="6" spans="1:2" x14ac:dyDescent="0.25">
      <c r="A6">
        <v>5</v>
      </c>
      <c r="B6">
        <v>9.9458231613047623</v>
      </c>
    </row>
    <row r="7" spans="1:2" x14ac:dyDescent="0.25">
      <c r="A7">
        <v>6</v>
      </c>
      <c r="B7">
        <v>11.729555001341918</v>
      </c>
    </row>
    <row r="8" spans="1:2" x14ac:dyDescent="0.25">
      <c r="A8">
        <v>7</v>
      </c>
      <c r="B8">
        <v>13.670107226115945</v>
      </c>
    </row>
    <row r="9" spans="1:2" x14ac:dyDescent="0.25">
      <c r="A9">
        <v>8</v>
      </c>
      <c r="B9">
        <v>11.155759644444442</v>
      </c>
    </row>
    <row r="10" spans="1:2" x14ac:dyDescent="0.25">
      <c r="A10">
        <v>9</v>
      </c>
      <c r="B10">
        <v>19.353957895494332</v>
      </c>
    </row>
    <row r="11" spans="1:2" x14ac:dyDescent="0.25">
      <c r="A11">
        <v>10</v>
      </c>
      <c r="B11">
        <v>5.4643392000000004</v>
      </c>
    </row>
    <row r="12" spans="1:2" x14ac:dyDescent="0.25">
      <c r="A12">
        <v>11</v>
      </c>
      <c r="B12">
        <v>5.9730962285714284</v>
      </c>
    </row>
    <row r="13" spans="1:2" x14ac:dyDescent="0.25">
      <c r="A13">
        <v>12</v>
      </c>
      <c r="B13">
        <v>7.0967863738951209</v>
      </c>
    </row>
    <row r="14" spans="1:2" x14ac:dyDescent="0.25">
      <c r="A14">
        <v>13</v>
      </c>
      <c r="B14">
        <v>4.1969528195121946</v>
      </c>
    </row>
    <row r="15" spans="1:2" x14ac:dyDescent="0.25">
      <c r="A15">
        <v>14</v>
      </c>
      <c r="B15">
        <v>9.3381559883746572</v>
      </c>
    </row>
    <row r="16" spans="1:2" x14ac:dyDescent="0.25">
      <c r="A16">
        <v>15</v>
      </c>
      <c r="B16">
        <v>14.186542131185709</v>
      </c>
    </row>
    <row r="17" spans="1:2" x14ac:dyDescent="0.25">
      <c r="A17">
        <v>16</v>
      </c>
      <c r="B17">
        <v>9.6027894216368459</v>
      </c>
    </row>
    <row r="18" spans="1:2" x14ac:dyDescent="0.25">
      <c r="A18">
        <v>17</v>
      </c>
      <c r="B18">
        <v>31.45263559024205</v>
      </c>
    </row>
    <row r="19" spans="1:2" x14ac:dyDescent="0.25">
      <c r="A19">
        <v>18</v>
      </c>
      <c r="B19">
        <v>9.823899273741187</v>
      </c>
    </row>
    <row r="20" spans="1:2" x14ac:dyDescent="0.25">
      <c r="A20">
        <v>19</v>
      </c>
      <c r="B20">
        <v>17.598959050764467</v>
      </c>
    </row>
    <row r="21" spans="1:2" x14ac:dyDescent="0.25">
      <c r="A21">
        <v>20</v>
      </c>
      <c r="B21">
        <v>9.4231942435779636</v>
      </c>
    </row>
    <row r="22" spans="1:2" x14ac:dyDescent="0.25">
      <c r="A22">
        <v>21</v>
      </c>
      <c r="B22">
        <v>17.152410445941474</v>
      </c>
    </row>
    <row r="23" spans="1:2" x14ac:dyDescent="0.25">
      <c r="A23">
        <v>22</v>
      </c>
      <c r="B23">
        <v>13.615446794024663</v>
      </c>
    </row>
    <row r="24" spans="1:2" x14ac:dyDescent="0.25">
      <c r="A24">
        <v>23</v>
      </c>
      <c r="B24">
        <v>20.044957503866797</v>
      </c>
    </row>
    <row r="25" spans="1:2" x14ac:dyDescent="0.25">
      <c r="A25">
        <v>24</v>
      </c>
      <c r="B25">
        <v>52.540011872388824</v>
      </c>
    </row>
    <row r="26" spans="1:2" x14ac:dyDescent="0.25">
      <c r="A26">
        <v>25</v>
      </c>
      <c r="B26">
        <v>12.573015220172554</v>
      </c>
    </row>
    <row r="27" spans="1:2" x14ac:dyDescent="0.25">
      <c r="A27">
        <v>26</v>
      </c>
      <c r="B27">
        <v>13.906243066006022</v>
      </c>
    </row>
    <row r="28" spans="1:2" x14ac:dyDescent="0.25">
      <c r="A28">
        <v>27</v>
      </c>
      <c r="B28">
        <v>7.0457817515897236</v>
      </c>
    </row>
    <row r="29" spans="1:2" x14ac:dyDescent="0.25">
      <c r="A29">
        <v>28</v>
      </c>
      <c r="B29">
        <v>19.36118131096103</v>
      </c>
    </row>
    <row r="30" spans="1:2" x14ac:dyDescent="0.25">
      <c r="A30">
        <v>29</v>
      </c>
      <c r="B30">
        <v>26.462335117011008</v>
      </c>
    </row>
    <row r="31" spans="1:2" x14ac:dyDescent="0.25">
      <c r="A31">
        <v>30</v>
      </c>
      <c r="B31">
        <v>8.9321882198254521</v>
      </c>
    </row>
    <row r="32" spans="1:2" x14ac:dyDescent="0.25">
      <c r="A32">
        <v>31</v>
      </c>
      <c r="B32">
        <v>8.8330172682338777</v>
      </c>
    </row>
    <row r="33" spans="1:2" x14ac:dyDescent="0.25">
      <c r="A33">
        <v>32</v>
      </c>
      <c r="B33">
        <v>16.780080388494746</v>
      </c>
    </row>
    <row r="34" spans="1:2" x14ac:dyDescent="0.25">
      <c r="A34">
        <v>33</v>
      </c>
      <c r="B34">
        <v>10.179589499877649</v>
      </c>
    </row>
    <row r="35" spans="1:2" x14ac:dyDescent="0.25">
      <c r="A35">
        <v>34</v>
      </c>
      <c r="B35">
        <v>24.836019975773329</v>
      </c>
    </row>
    <row r="36" spans="1:2" x14ac:dyDescent="0.25">
      <c r="A36">
        <v>35</v>
      </c>
      <c r="B36">
        <v>17.498291914614121</v>
      </c>
    </row>
    <row r="37" spans="1:2" x14ac:dyDescent="0.25">
      <c r="A37">
        <v>36</v>
      </c>
      <c r="B37">
        <v>11.891955337025141</v>
      </c>
    </row>
    <row r="38" spans="1:2" x14ac:dyDescent="0.25">
      <c r="A38">
        <v>37</v>
      </c>
      <c r="B38">
        <v>18.934118600855403</v>
      </c>
    </row>
    <row r="39" spans="1:2" x14ac:dyDescent="0.25">
      <c r="A39">
        <v>38</v>
      </c>
      <c r="B39">
        <v>6.078402152608426</v>
      </c>
    </row>
    <row r="40" spans="1:2" x14ac:dyDescent="0.25">
      <c r="A40">
        <v>39</v>
      </c>
      <c r="B40">
        <v>26.716520476608991</v>
      </c>
    </row>
    <row r="41" spans="1:2" x14ac:dyDescent="0.25">
      <c r="A41">
        <v>40</v>
      </c>
      <c r="B41">
        <v>13.181697543756997</v>
      </c>
    </row>
    <row r="42" spans="1:2" x14ac:dyDescent="0.25">
      <c r="A42">
        <v>41</v>
      </c>
      <c r="B42">
        <v>6.6316208660528657</v>
      </c>
    </row>
    <row r="43" spans="1:2" x14ac:dyDescent="0.25">
      <c r="A43">
        <v>42</v>
      </c>
      <c r="B43">
        <v>6.33950626084546</v>
      </c>
    </row>
    <row r="44" spans="1:2" x14ac:dyDescent="0.25">
      <c r="A44">
        <v>43</v>
      </c>
      <c r="B44">
        <v>10.315474043667567</v>
      </c>
    </row>
    <row r="45" spans="1:2" x14ac:dyDescent="0.25">
      <c r="A45">
        <v>44</v>
      </c>
      <c r="B45">
        <v>23.377646026793684</v>
      </c>
    </row>
    <row r="46" spans="1:2" x14ac:dyDescent="0.25">
      <c r="A46">
        <v>45</v>
      </c>
      <c r="B46">
        <v>37.243987101533271</v>
      </c>
    </row>
    <row r="47" spans="1:2" x14ac:dyDescent="0.25">
      <c r="A47">
        <v>46</v>
      </c>
      <c r="B47">
        <v>13.711096994139931</v>
      </c>
    </row>
    <row r="48" spans="1:2" x14ac:dyDescent="0.25">
      <c r="A48">
        <v>47</v>
      </c>
      <c r="B48">
        <v>23.90895103524133</v>
      </c>
    </row>
    <row r="49" spans="1:2" x14ac:dyDescent="0.25">
      <c r="A49">
        <v>48</v>
      </c>
      <c r="B49">
        <v>15.099440533141614</v>
      </c>
    </row>
    <row r="50" spans="1:2" x14ac:dyDescent="0.25">
      <c r="A50">
        <v>49</v>
      </c>
      <c r="B50">
        <v>19.212898865787714</v>
      </c>
    </row>
    <row r="51" spans="1:2" x14ac:dyDescent="0.25">
      <c r="A51">
        <v>50</v>
      </c>
      <c r="B51">
        <v>20.722544127463312</v>
      </c>
    </row>
    <row r="52" spans="1:2" x14ac:dyDescent="0.25">
      <c r="A52">
        <v>1</v>
      </c>
    </row>
    <row r="53" spans="1:2" x14ac:dyDescent="0.25">
      <c r="A53">
        <v>1</v>
      </c>
    </row>
    <row r="54" spans="1:2" x14ac:dyDescent="0.25">
      <c r="A54">
        <v>1</v>
      </c>
    </row>
    <row r="55" spans="1:2" x14ac:dyDescent="0.25">
      <c r="A55">
        <v>1</v>
      </c>
    </row>
    <row r="56" spans="1:2" x14ac:dyDescent="0.25">
      <c r="A56">
        <v>1</v>
      </c>
    </row>
    <row r="57" spans="1:2" x14ac:dyDescent="0.25">
      <c r="A57">
        <v>1</v>
      </c>
    </row>
    <row r="58" spans="1:2" x14ac:dyDescent="0.25">
      <c r="A58">
        <v>1</v>
      </c>
    </row>
    <row r="59" spans="1:2" x14ac:dyDescent="0.25">
      <c r="A59">
        <v>1</v>
      </c>
    </row>
    <row r="60" spans="1:2" x14ac:dyDescent="0.25">
      <c r="A60">
        <v>1</v>
      </c>
    </row>
    <row r="61" spans="1:2" x14ac:dyDescent="0.25">
      <c r="A61">
        <v>2</v>
      </c>
    </row>
    <row r="62" spans="1:2" x14ac:dyDescent="0.25">
      <c r="A62">
        <v>2</v>
      </c>
    </row>
    <row r="63" spans="1:2" x14ac:dyDescent="0.25">
      <c r="A63">
        <v>2</v>
      </c>
    </row>
    <row r="64" spans="1:2" x14ac:dyDescent="0.25">
      <c r="A64">
        <v>2</v>
      </c>
    </row>
    <row r="65" spans="1:1" x14ac:dyDescent="0.25">
      <c r="A65">
        <v>2</v>
      </c>
    </row>
    <row r="66" spans="1:1" x14ac:dyDescent="0.25">
      <c r="A66">
        <v>2</v>
      </c>
    </row>
    <row r="67" spans="1:1" x14ac:dyDescent="0.25">
      <c r="A67">
        <v>2</v>
      </c>
    </row>
    <row r="68" spans="1:1" x14ac:dyDescent="0.25">
      <c r="A68">
        <v>2</v>
      </c>
    </row>
    <row r="69" spans="1:1" x14ac:dyDescent="0.25">
      <c r="A69">
        <v>2</v>
      </c>
    </row>
    <row r="70" spans="1:1" x14ac:dyDescent="0.25">
      <c r="A70">
        <v>3</v>
      </c>
    </row>
    <row r="71" spans="1:1" x14ac:dyDescent="0.25">
      <c r="A71">
        <v>3</v>
      </c>
    </row>
    <row r="72" spans="1:1" x14ac:dyDescent="0.25">
      <c r="A72">
        <v>3</v>
      </c>
    </row>
    <row r="73" spans="1:1" x14ac:dyDescent="0.25">
      <c r="A73">
        <v>3</v>
      </c>
    </row>
    <row r="74" spans="1:1" x14ac:dyDescent="0.25">
      <c r="A74">
        <v>3</v>
      </c>
    </row>
    <row r="75" spans="1:1" x14ac:dyDescent="0.25">
      <c r="A75">
        <v>3</v>
      </c>
    </row>
    <row r="76" spans="1:1" x14ac:dyDescent="0.25">
      <c r="A76">
        <v>3</v>
      </c>
    </row>
    <row r="77" spans="1:1" x14ac:dyDescent="0.25">
      <c r="A77">
        <v>3</v>
      </c>
    </row>
    <row r="78" spans="1:1" x14ac:dyDescent="0.25">
      <c r="A78">
        <v>3</v>
      </c>
    </row>
    <row r="79" spans="1:1" x14ac:dyDescent="0.25">
      <c r="A79">
        <v>4</v>
      </c>
    </row>
    <row r="80" spans="1:1" x14ac:dyDescent="0.25">
      <c r="A80">
        <v>4</v>
      </c>
    </row>
    <row r="81" spans="1:1" x14ac:dyDescent="0.25">
      <c r="A81">
        <v>4</v>
      </c>
    </row>
    <row r="82" spans="1:1" x14ac:dyDescent="0.25">
      <c r="A82">
        <v>4</v>
      </c>
    </row>
    <row r="83" spans="1:1" x14ac:dyDescent="0.25">
      <c r="A83">
        <v>4</v>
      </c>
    </row>
    <row r="84" spans="1:1" x14ac:dyDescent="0.25">
      <c r="A84">
        <v>4</v>
      </c>
    </row>
    <row r="85" spans="1:1" x14ac:dyDescent="0.25">
      <c r="A85">
        <v>4</v>
      </c>
    </row>
    <row r="86" spans="1:1" x14ac:dyDescent="0.25">
      <c r="A86">
        <v>4</v>
      </c>
    </row>
    <row r="87" spans="1:1" x14ac:dyDescent="0.25">
      <c r="A87">
        <v>4</v>
      </c>
    </row>
    <row r="88" spans="1:1" x14ac:dyDescent="0.25">
      <c r="A88">
        <v>5</v>
      </c>
    </row>
    <row r="89" spans="1:1" x14ac:dyDescent="0.25">
      <c r="A89">
        <v>5</v>
      </c>
    </row>
    <row r="90" spans="1:1" x14ac:dyDescent="0.25">
      <c r="A90">
        <v>5</v>
      </c>
    </row>
    <row r="91" spans="1:1" x14ac:dyDescent="0.25">
      <c r="A91">
        <v>5</v>
      </c>
    </row>
    <row r="92" spans="1:1" x14ac:dyDescent="0.25">
      <c r="A92">
        <v>5</v>
      </c>
    </row>
    <row r="93" spans="1:1" x14ac:dyDescent="0.25">
      <c r="A93">
        <v>5</v>
      </c>
    </row>
    <row r="94" spans="1:1" x14ac:dyDescent="0.25">
      <c r="A94">
        <v>5</v>
      </c>
    </row>
    <row r="95" spans="1:1" x14ac:dyDescent="0.25">
      <c r="A95">
        <v>5</v>
      </c>
    </row>
    <row r="96" spans="1:1" x14ac:dyDescent="0.25">
      <c r="A96">
        <v>5</v>
      </c>
    </row>
    <row r="97" spans="1:1" x14ac:dyDescent="0.25">
      <c r="A97">
        <v>6</v>
      </c>
    </row>
    <row r="98" spans="1:1" x14ac:dyDescent="0.25">
      <c r="A98">
        <v>6</v>
      </c>
    </row>
    <row r="99" spans="1:1" x14ac:dyDescent="0.25">
      <c r="A99">
        <v>6</v>
      </c>
    </row>
    <row r="100" spans="1:1" x14ac:dyDescent="0.25">
      <c r="A100">
        <v>6</v>
      </c>
    </row>
    <row r="101" spans="1:1" x14ac:dyDescent="0.25">
      <c r="A101">
        <v>6</v>
      </c>
    </row>
    <row r="102" spans="1:1" x14ac:dyDescent="0.25">
      <c r="A102">
        <v>6</v>
      </c>
    </row>
    <row r="103" spans="1:1" x14ac:dyDescent="0.25">
      <c r="A103">
        <v>6</v>
      </c>
    </row>
    <row r="104" spans="1:1" x14ac:dyDescent="0.25">
      <c r="A104">
        <v>6</v>
      </c>
    </row>
    <row r="105" spans="1:1" x14ac:dyDescent="0.25">
      <c r="A105">
        <v>6</v>
      </c>
    </row>
    <row r="106" spans="1:1" x14ac:dyDescent="0.25">
      <c r="A106">
        <v>7</v>
      </c>
    </row>
    <row r="107" spans="1:1" x14ac:dyDescent="0.25">
      <c r="A107">
        <v>7</v>
      </c>
    </row>
    <row r="108" spans="1:1" x14ac:dyDescent="0.25">
      <c r="A108">
        <v>7</v>
      </c>
    </row>
    <row r="109" spans="1:1" x14ac:dyDescent="0.25">
      <c r="A109">
        <v>7</v>
      </c>
    </row>
    <row r="110" spans="1:1" x14ac:dyDescent="0.25">
      <c r="A110">
        <v>7</v>
      </c>
    </row>
    <row r="111" spans="1:1" x14ac:dyDescent="0.25">
      <c r="A111">
        <v>7</v>
      </c>
    </row>
    <row r="112" spans="1:1" x14ac:dyDescent="0.25">
      <c r="A112">
        <v>7</v>
      </c>
    </row>
    <row r="113" spans="1:1" x14ac:dyDescent="0.25">
      <c r="A113">
        <v>7</v>
      </c>
    </row>
    <row r="114" spans="1:1" x14ac:dyDescent="0.25">
      <c r="A114">
        <v>7</v>
      </c>
    </row>
    <row r="115" spans="1:1" x14ac:dyDescent="0.25">
      <c r="A115">
        <v>8</v>
      </c>
    </row>
    <row r="116" spans="1:1" x14ac:dyDescent="0.25">
      <c r="A116">
        <v>8</v>
      </c>
    </row>
    <row r="117" spans="1:1" x14ac:dyDescent="0.25">
      <c r="A117">
        <v>8</v>
      </c>
    </row>
    <row r="118" spans="1:1" x14ac:dyDescent="0.25">
      <c r="A118">
        <v>8</v>
      </c>
    </row>
    <row r="119" spans="1:1" x14ac:dyDescent="0.25">
      <c r="A119">
        <v>8</v>
      </c>
    </row>
    <row r="120" spans="1:1" x14ac:dyDescent="0.25">
      <c r="A120">
        <v>8</v>
      </c>
    </row>
    <row r="121" spans="1:1" x14ac:dyDescent="0.25">
      <c r="A121">
        <v>8</v>
      </c>
    </row>
    <row r="122" spans="1:1" x14ac:dyDescent="0.25">
      <c r="A122">
        <v>8</v>
      </c>
    </row>
    <row r="123" spans="1:1" x14ac:dyDescent="0.25">
      <c r="A123">
        <v>8</v>
      </c>
    </row>
    <row r="124" spans="1:1" x14ac:dyDescent="0.25">
      <c r="A124">
        <v>9</v>
      </c>
    </row>
    <row r="125" spans="1:1" x14ac:dyDescent="0.25">
      <c r="A125">
        <v>9</v>
      </c>
    </row>
    <row r="126" spans="1:1" x14ac:dyDescent="0.25">
      <c r="A126">
        <v>9</v>
      </c>
    </row>
    <row r="127" spans="1:1" x14ac:dyDescent="0.25">
      <c r="A127">
        <v>9</v>
      </c>
    </row>
    <row r="128" spans="1:1" x14ac:dyDescent="0.25">
      <c r="A128">
        <v>9</v>
      </c>
    </row>
    <row r="129" spans="1:1" x14ac:dyDescent="0.25">
      <c r="A129">
        <v>9</v>
      </c>
    </row>
    <row r="130" spans="1:1" x14ac:dyDescent="0.25">
      <c r="A130">
        <v>9</v>
      </c>
    </row>
    <row r="131" spans="1:1" x14ac:dyDescent="0.25">
      <c r="A131">
        <v>9</v>
      </c>
    </row>
    <row r="132" spans="1:1" x14ac:dyDescent="0.25">
      <c r="A132">
        <v>9</v>
      </c>
    </row>
    <row r="133" spans="1:1" x14ac:dyDescent="0.25">
      <c r="A133">
        <v>10</v>
      </c>
    </row>
    <row r="134" spans="1:1" x14ac:dyDescent="0.25">
      <c r="A134">
        <v>10</v>
      </c>
    </row>
    <row r="135" spans="1:1" x14ac:dyDescent="0.25">
      <c r="A135">
        <v>10</v>
      </c>
    </row>
    <row r="136" spans="1:1" x14ac:dyDescent="0.25">
      <c r="A136">
        <v>10</v>
      </c>
    </row>
    <row r="137" spans="1:1" x14ac:dyDescent="0.25">
      <c r="A137">
        <v>10</v>
      </c>
    </row>
    <row r="138" spans="1:1" x14ac:dyDescent="0.25">
      <c r="A138">
        <v>10</v>
      </c>
    </row>
    <row r="139" spans="1:1" x14ac:dyDescent="0.25">
      <c r="A139">
        <v>10</v>
      </c>
    </row>
    <row r="140" spans="1:1" x14ac:dyDescent="0.25">
      <c r="A140">
        <v>10</v>
      </c>
    </row>
    <row r="141" spans="1:1" x14ac:dyDescent="0.25">
      <c r="A141">
        <v>10</v>
      </c>
    </row>
    <row r="142" spans="1:1" x14ac:dyDescent="0.25">
      <c r="A142">
        <v>11</v>
      </c>
    </row>
    <row r="143" spans="1:1" x14ac:dyDescent="0.25">
      <c r="A143">
        <v>11</v>
      </c>
    </row>
    <row r="144" spans="1:1" x14ac:dyDescent="0.25">
      <c r="A144">
        <v>11</v>
      </c>
    </row>
    <row r="145" spans="1:1" x14ac:dyDescent="0.25">
      <c r="A145">
        <v>11</v>
      </c>
    </row>
    <row r="146" spans="1:1" x14ac:dyDescent="0.25">
      <c r="A146">
        <v>11</v>
      </c>
    </row>
    <row r="147" spans="1:1" x14ac:dyDescent="0.25">
      <c r="A147">
        <v>11</v>
      </c>
    </row>
    <row r="148" spans="1:1" x14ac:dyDescent="0.25">
      <c r="A148">
        <v>11</v>
      </c>
    </row>
    <row r="149" spans="1:1" x14ac:dyDescent="0.25">
      <c r="A149">
        <v>11</v>
      </c>
    </row>
    <row r="150" spans="1:1" x14ac:dyDescent="0.25">
      <c r="A150">
        <v>11</v>
      </c>
    </row>
    <row r="151" spans="1:1" x14ac:dyDescent="0.25">
      <c r="A151">
        <v>12</v>
      </c>
    </row>
    <row r="152" spans="1:1" x14ac:dyDescent="0.25">
      <c r="A152">
        <v>12</v>
      </c>
    </row>
    <row r="153" spans="1:1" x14ac:dyDescent="0.25">
      <c r="A153">
        <v>12</v>
      </c>
    </row>
    <row r="154" spans="1:1" x14ac:dyDescent="0.25">
      <c r="A154">
        <v>12</v>
      </c>
    </row>
    <row r="155" spans="1:1" x14ac:dyDescent="0.25">
      <c r="A155">
        <v>12</v>
      </c>
    </row>
    <row r="156" spans="1:1" x14ac:dyDescent="0.25">
      <c r="A156">
        <v>12</v>
      </c>
    </row>
    <row r="157" spans="1:1" x14ac:dyDescent="0.25">
      <c r="A157">
        <v>12</v>
      </c>
    </row>
    <row r="158" spans="1:1" x14ac:dyDescent="0.25">
      <c r="A158">
        <v>12</v>
      </c>
    </row>
    <row r="159" spans="1:1" x14ac:dyDescent="0.25">
      <c r="A159">
        <v>12</v>
      </c>
    </row>
    <row r="160" spans="1:1" x14ac:dyDescent="0.25">
      <c r="A160">
        <v>13</v>
      </c>
    </row>
    <row r="161" spans="1:1" x14ac:dyDescent="0.25">
      <c r="A161">
        <v>13</v>
      </c>
    </row>
    <row r="162" spans="1:1" x14ac:dyDescent="0.25">
      <c r="A162">
        <v>13</v>
      </c>
    </row>
    <row r="163" spans="1:1" x14ac:dyDescent="0.25">
      <c r="A163">
        <v>13</v>
      </c>
    </row>
    <row r="164" spans="1:1" x14ac:dyDescent="0.25">
      <c r="A164">
        <v>13</v>
      </c>
    </row>
    <row r="165" spans="1:1" x14ac:dyDescent="0.25">
      <c r="A165">
        <v>13</v>
      </c>
    </row>
    <row r="166" spans="1:1" x14ac:dyDescent="0.25">
      <c r="A166">
        <v>13</v>
      </c>
    </row>
    <row r="167" spans="1:1" x14ac:dyDescent="0.25">
      <c r="A167">
        <v>13</v>
      </c>
    </row>
    <row r="168" spans="1:1" x14ac:dyDescent="0.25">
      <c r="A168">
        <v>13</v>
      </c>
    </row>
    <row r="169" spans="1:1" x14ac:dyDescent="0.25">
      <c r="A169">
        <v>14</v>
      </c>
    </row>
    <row r="170" spans="1:1" x14ac:dyDescent="0.25">
      <c r="A170">
        <v>14</v>
      </c>
    </row>
    <row r="171" spans="1:1" x14ac:dyDescent="0.25">
      <c r="A171">
        <v>14</v>
      </c>
    </row>
    <row r="172" spans="1:1" x14ac:dyDescent="0.25">
      <c r="A172">
        <v>14</v>
      </c>
    </row>
    <row r="173" spans="1:1" x14ac:dyDescent="0.25">
      <c r="A173">
        <v>14</v>
      </c>
    </row>
    <row r="174" spans="1:1" x14ac:dyDescent="0.25">
      <c r="A174">
        <v>14</v>
      </c>
    </row>
    <row r="175" spans="1:1" x14ac:dyDescent="0.25">
      <c r="A175">
        <v>14</v>
      </c>
    </row>
    <row r="176" spans="1:1" x14ac:dyDescent="0.25">
      <c r="A176">
        <v>14</v>
      </c>
    </row>
    <row r="177" spans="1:1" x14ac:dyDescent="0.25">
      <c r="A177">
        <v>14</v>
      </c>
    </row>
    <row r="178" spans="1:1" x14ac:dyDescent="0.25">
      <c r="A178">
        <v>15</v>
      </c>
    </row>
    <row r="179" spans="1:1" x14ac:dyDescent="0.25">
      <c r="A179">
        <v>15</v>
      </c>
    </row>
    <row r="180" spans="1:1" x14ac:dyDescent="0.25">
      <c r="A180">
        <v>15</v>
      </c>
    </row>
    <row r="181" spans="1:1" x14ac:dyDescent="0.25">
      <c r="A181">
        <v>15</v>
      </c>
    </row>
    <row r="182" spans="1:1" x14ac:dyDescent="0.25">
      <c r="A182">
        <v>15</v>
      </c>
    </row>
    <row r="183" spans="1:1" x14ac:dyDescent="0.25">
      <c r="A183">
        <v>15</v>
      </c>
    </row>
    <row r="184" spans="1:1" x14ac:dyDescent="0.25">
      <c r="A184">
        <v>15</v>
      </c>
    </row>
    <row r="185" spans="1:1" x14ac:dyDescent="0.25">
      <c r="A185">
        <v>15</v>
      </c>
    </row>
    <row r="186" spans="1:1" x14ac:dyDescent="0.25">
      <c r="A186">
        <v>15</v>
      </c>
    </row>
    <row r="187" spans="1:1" x14ac:dyDescent="0.25">
      <c r="A187">
        <v>16</v>
      </c>
    </row>
    <row r="188" spans="1:1" x14ac:dyDescent="0.25">
      <c r="A188">
        <v>16</v>
      </c>
    </row>
    <row r="189" spans="1:1" x14ac:dyDescent="0.25">
      <c r="A189">
        <v>16</v>
      </c>
    </row>
    <row r="190" spans="1:1" x14ac:dyDescent="0.25">
      <c r="A190">
        <v>16</v>
      </c>
    </row>
    <row r="191" spans="1:1" x14ac:dyDescent="0.25">
      <c r="A191">
        <v>16</v>
      </c>
    </row>
    <row r="192" spans="1:1" x14ac:dyDescent="0.25">
      <c r="A192">
        <v>16</v>
      </c>
    </row>
    <row r="193" spans="1:1" x14ac:dyDescent="0.25">
      <c r="A193">
        <v>16</v>
      </c>
    </row>
    <row r="194" spans="1:1" x14ac:dyDescent="0.25">
      <c r="A194">
        <v>16</v>
      </c>
    </row>
    <row r="195" spans="1:1" x14ac:dyDescent="0.25">
      <c r="A195">
        <v>16</v>
      </c>
    </row>
    <row r="196" spans="1:1" x14ac:dyDescent="0.25">
      <c r="A196">
        <v>17</v>
      </c>
    </row>
    <row r="197" spans="1:1" x14ac:dyDescent="0.25">
      <c r="A197">
        <v>17</v>
      </c>
    </row>
    <row r="198" spans="1:1" x14ac:dyDescent="0.25">
      <c r="A198">
        <v>17</v>
      </c>
    </row>
    <row r="199" spans="1:1" x14ac:dyDescent="0.25">
      <c r="A199">
        <v>17</v>
      </c>
    </row>
    <row r="200" spans="1:1" x14ac:dyDescent="0.25">
      <c r="A200">
        <v>17</v>
      </c>
    </row>
    <row r="201" spans="1:1" x14ac:dyDescent="0.25">
      <c r="A201">
        <v>17</v>
      </c>
    </row>
    <row r="202" spans="1:1" x14ac:dyDescent="0.25">
      <c r="A202">
        <v>17</v>
      </c>
    </row>
    <row r="203" spans="1:1" x14ac:dyDescent="0.25">
      <c r="A203">
        <v>17</v>
      </c>
    </row>
    <row r="204" spans="1:1" x14ac:dyDescent="0.25">
      <c r="A204">
        <v>17</v>
      </c>
    </row>
    <row r="205" spans="1:1" x14ac:dyDescent="0.25">
      <c r="A205">
        <v>18</v>
      </c>
    </row>
    <row r="206" spans="1:1" x14ac:dyDescent="0.25">
      <c r="A206">
        <v>18</v>
      </c>
    </row>
    <row r="207" spans="1:1" x14ac:dyDescent="0.25">
      <c r="A207">
        <v>18</v>
      </c>
    </row>
    <row r="208" spans="1:1" x14ac:dyDescent="0.25">
      <c r="A208">
        <v>18</v>
      </c>
    </row>
    <row r="209" spans="1:1" x14ac:dyDescent="0.25">
      <c r="A209">
        <v>18</v>
      </c>
    </row>
    <row r="210" spans="1:1" x14ac:dyDescent="0.25">
      <c r="A210">
        <v>18</v>
      </c>
    </row>
    <row r="211" spans="1:1" x14ac:dyDescent="0.25">
      <c r="A211">
        <v>18</v>
      </c>
    </row>
    <row r="212" spans="1:1" x14ac:dyDescent="0.25">
      <c r="A212">
        <v>18</v>
      </c>
    </row>
    <row r="213" spans="1:1" x14ac:dyDescent="0.25">
      <c r="A213">
        <v>18</v>
      </c>
    </row>
    <row r="214" spans="1:1" x14ac:dyDescent="0.25">
      <c r="A214">
        <v>19</v>
      </c>
    </row>
    <row r="215" spans="1:1" x14ac:dyDescent="0.25">
      <c r="A215">
        <v>19</v>
      </c>
    </row>
    <row r="216" spans="1:1" x14ac:dyDescent="0.25">
      <c r="A216">
        <v>19</v>
      </c>
    </row>
    <row r="217" spans="1:1" x14ac:dyDescent="0.25">
      <c r="A217">
        <v>19</v>
      </c>
    </row>
    <row r="218" spans="1:1" x14ac:dyDescent="0.25">
      <c r="A218">
        <v>19</v>
      </c>
    </row>
    <row r="219" spans="1:1" x14ac:dyDescent="0.25">
      <c r="A219">
        <v>19</v>
      </c>
    </row>
    <row r="220" spans="1:1" x14ac:dyDescent="0.25">
      <c r="A220">
        <v>19</v>
      </c>
    </row>
    <row r="221" spans="1:1" x14ac:dyDescent="0.25">
      <c r="A221">
        <v>19</v>
      </c>
    </row>
    <row r="222" spans="1:1" x14ac:dyDescent="0.25">
      <c r="A222">
        <v>19</v>
      </c>
    </row>
    <row r="223" spans="1:1" x14ac:dyDescent="0.25">
      <c r="A223">
        <v>20</v>
      </c>
    </row>
    <row r="224" spans="1:1" x14ac:dyDescent="0.25">
      <c r="A224">
        <v>20</v>
      </c>
    </row>
    <row r="225" spans="1:1" x14ac:dyDescent="0.25">
      <c r="A225">
        <v>20</v>
      </c>
    </row>
    <row r="226" spans="1:1" x14ac:dyDescent="0.25">
      <c r="A226">
        <v>20</v>
      </c>
    </row>
    <row r="227" spans="1:1" x14ac:dyDescent="0.25">
      <c r="A227">
        <v>20</v>
      </c>
    </row>
    <row r="228" spans="1:1" x14ac:dyDescent="0.25">
      <c r="A228">
        <v>20</v>
      </c>
    </row>
    <row r="229" spans="1:1" x14ac:dyDescent="0.25">
      <c r="A229">
        <v>20</v>
      </c>
    </row>
    <row r="230" spans="1:1" x14ac:dyDescent="0.25">
      <c r="A230">
        <v>20</v>
      </c>
    </row>
    <row r="231" spans="1:1" x14ac:dyDescent="0.25">
      <c r="A231">
        <v>20</v>
      </c>
    </row>
    <row r="232" spans="1:1" x14ac:dyDescent="0.25">
      <c r="A232">
        <v>21</v>
      </c>
    </row>
    <row r="233" spans="1:1" x14ac:dyDescent="0.25">
      <c r="A233">
        <v>21</v>
      </c>
    </row>
    <row r="234" spans="1:1" x14ac:dyDescent="0.25">
      <c r="A234">
        <v>21</v>
      </c>
    </row>
    <row r="235" spans="1:1" x14ac:dyDescent="0.25">
      <c r="A235">
        <v>21</v>
      </c>
    </row>
    <row r="236" spans="1:1" x14ac:dyDescent="0.25">
      <c r="A236">
        <v>21</v>
      </c>
    </row>
    <row r="237" spans="1:1" x14ac:dyDescent="0.25">
      <c r="A237">
        <v>21</v>
      </c>
    </row>
    <row r="238" spans="1:1" x14ac:dyDescent="0.25">
      <c r="A238">
        <v>21</v>
      </c>
    </row>
    <row r="239" spans="1:1" x14ac:dyDescent="0.25">
      <c r="A239">
        <v>21</v>
      </c>
    </row>
    <row r="240" spans="1:1" x14ac:dyDescent="0.25">
      <c r="A240">
        <v>21</v>
      </c>
    </row>
    <row r="241" spans="1:1" x14ac:dyDescent="0.25">
      <c r="A241">
        <v>22</v>
      </c>
    </row>
    <row r="242" spans="1:1" x14ac:dyDescent="0.25">
      <c r="A242">
        <v>22</v>
      </c>
    </row>
    <row r="243" spans="1:1" x14ac:dyDescent="0.25">
      <c r="A243">
        <v>22</v>
      </c>
    </row>
    <row r="244" spans="1:1" x14ac:dyDescent="0.25">
      <c r="A244">
        <v>22</v>
      </c>
    </row>
    <row r="245" spans="1:1" x14ac:dyDescent="0.25">
      <c r="A245">
        <v>22</v>
      </c>
    </row>
    <row r="246" spans="1:1" x14ac:dyDescent="0.25">
      <c r="A246">
        <v>22</v>
      </c>
    </row>
    <row r="247" spans="1:1" x14ac:dyDescent="0.25">
      <c r="A247">
        <v>22</v>
      </c>
    </row>
    <row r="248" spans="1:1" x14ac:dyDescent="0.25">
      <c r="A248">
        <v>22</v>
      </c>
    </row>
    <row r="249" spans="1:1" x14ac:dyDescent="0.25">
      <c r="A249">
        <v>22</v>
      </c>
    </row>
    <row r="250" spans="1:1" x14ac:dyDescent="0.25">
      <c r="A250">
        <v>23</v>
      </c>
    </row>
    <row r="251" spans="1:1" x14ac:dyDescent="0.25">
      <c r="A251">
        <v>23</v>
      </c>
    </row>
    <row r="252" spans="1:1" x14ac:dyDescent="0.25">
      <c r="A252">
        <v>23</v>
      </c>
    </row>
    <row r="253" spans="1:1" x14ac:dyDescent="0.25">
      <c r="A253">
        <v>23</v>
      </c>
    </row>
    <row r="254" spans="1:1" x14ac:dyDescent="0.25">
      <c r="A254">
        <v>23</v>
      </c>
    </row>
    <row r="255" spans="1:1" x14ac:dyDescent="0.25">
      <c r="A255">
        <v>23</v>
      </c>
    </row>
    <row r="256" spans="1:1" x14ac:dyDescent="0.25">
      <c r="A256">
        <v>23</v>
      </c>
    </row>
    <row r="257" spans="1:1" x14ac:dyDescent="0.25">
      <c r="A257">
        <v>23</v>
      </c>
    </row>
    <row r="258" spans="1:1" x14ac:dyDescent="0.25">
      <c r="A258">
        <v>23</v>
      </c>
    </row>
    <row r="259" spans="1:1" x14ac:dyDescent="0.25">
      <c r="A259">
        <v>24</v>
      </c>
    </row>
    <row r="260" spans="1:1" x14ac:dyDescent="0.25">
      <c r="A260">
        <v>24</v>
      </c>
    </row>
    <row r="261" spans="1:1" x14ac:dyDescent="0.25">
      <c r="A261">
        <v>24</v>
      </c>
    </row>
    <row r="262" spans="1:1" x14ac:dyDescent="0.25">
      <c r="A262">
        <v>24</v>
      </c>
    </row>
    <row r="263" spans="1:1" x14ac:dyDescent="0.25">
      <c r="A263">
        <v>24</v>
      </c>
    </row>
    <row r="264" spans="1:1" x14ac:dyDescent="0.25">
      <c r="A264">
        <v>24</v>
      </c>
    </row>
    <row r="265" spans="1:1" x14ac:dyDescent="0.25">
      <c r="A265">
        <v>24</v>
      </c>
    </row>
    <row r="266" spans="1:1" x14ac:dyDescent="0.25">
      <c r="A266">
        <v>24</v>
      </c>
    </row>
    <row r="267" spans="1:1" x14ac:dyDescent="0.25">
      <c r="A267">
        <v>24</v>
      </c>
    </row>
    <row r="268" spans="1:1" x14ac:dyDescent="0.25">
      <c r="A268">
        <v>25</v>
      </c>
    </row>
    <row r="269" spans="1:1" x14ac:dyDescent="0.25">
      <c r="A269">
        <v>25</v>
      </c>
    </row>
    <row r="270" spans="1:1" x14ac:dyDescent="0.25">
      <c r="A270">
        <v>25</v>
      </c>
    </row>
    <row r="271" spans="1:1" x14ac:dyDescent="0.25">
      <c r="A271">
        <v>25</v>
      </c>
    </row>
    <row r="272" spans="1:1" x14ac:dyDescent="0.25">
      <c r="A272">
        <v>25</v>
      </c>
    </row>
    <row r="273" spans="1:1" x14ac:dyDescent="0.25">
      <c r="A273">
        <v>25</v>
      </c>
    </row>
    <row r="274" spans="1:1" x14ac:dyDescent="0.25">
      <c r="A274">
        <v>25</v>
      </c>
    </row>
    <row r="275" spans="1:1" x14ac:dyDescent="0.25">
      <c r="A275">
        <v>25</v>
      </c>
    </row>
    <row r="276" spans="1:1" x14ac:dyDescent="0.25">
      <c r="A276">
        <v>25</v>
      </c>
    </row>
    <row r="277" spans="1:1" x14ac:dyDescent="0.25">
      <c r="A277">
        <v>26</v>
      </c>
    </row>
    <row r="278" spans="1:1" x14ac:dyDescent="0.25">
      <c r="A278">
        <v>26</v>
      </c>
    </row>
    <row r="279" spans="1:1" x14ac:dyDescent="0.25">
      <c r="A279">
        <v>26</v>
      </c>
    </row>
    <row r="280" spans="1:1" x14ac:dyDescent="0.25">
      <c r="A280">
        <v>26</v>
      </c>
    </row>
    <row r="281" spans="1:1" x14ac:dyDescent="0.25">
      <c r="A281">
        <v>26</v>
      </c>
    </row>
    <row r="282" spans="1:1" x14ac:dyDescent="0.25">
      <c r="A282">
        <v>26</v>
      </c>
    </row>
    <row r="283" spans="1:1" x14ac:dyDescent="0.25">
      <c r="A283">
        <v>26</v>
      </c>
    </row>
    <row r="284" spans="1:1" x14ac:dyDescent="0.25">
      <c r="A284">
        <v>26</v>
      </c>
    </row>
    <row r="285" spans="1:1" x14ac:dyDescent="0.25">
      <c r="A285">
        <v>26</v>
      </c>
    </row>
    <row r="286" spans="1:1" x14ac:dyDescent="0.25">
      <c r="A286">
        <v>27</v>
      </c>
    </row>
    <row r="287" spans="1:1" x14ac:dyDescent="0.25">
      <c r="A287">
        <v>27</v>
      </c>
    </row>
    <row r="288" spans="1:1" x14ac:dyDescent="0.25">
      <c r="A288">
        <v>27</v>
      </c>
    </row>
    <row r="289" spans="1:1" x14ac:dyDescent="0.25">
      <c r="A289">
        <v>27</v>
      </c>
    </row>
    <row r="290" spans="1:1" x14ac:dyDescent="0.25">
      <c r="A290">
        <v>27</v>
      </c>
    </row>
    <row r="291" spans="1:1" x14ac:dyDescent="0.25">
      <c r="A291">
        <v>27</v>
      </c>
    </row>
    <row r="292" spans="1:1" x14ac:dyDescent="0.25">
      <c r="A292">
        <v>27</v>
      </c>
    </row>
    <row r="293" spans="1:1" x14ac:dyDescent="0.25">
      <c r="A293">
        <v>27</v>
      </c>
    </row>
    <row r="294" spans="1:1" x14ac:dyDescent="0.25">
      <c r="A294">
        <v>27</v>
      </c>
    </row>
    <row r="295" spans="1:1" x14ac:dyDescent="0.25">
      <c r="A295">
        <v>28</v>
      </c>
    </row>
    <row r="296" spans="1:1" x14ac:dyDescent="0.25">
      <c r="A296">
        <v>28</v>
      </c>
    </row>
    <row r="297" spans="1:1" x14ac:dyDescent="0.25">
      <c r="A297">
        <v>28</v>
      </c>
    </row>
    <row r="298" spans="1:1" x14ac:dyDescent="0.25">
      <c r="A298">
        <v>28</v>
      </c>
    </row>
    <row r="299" spans="1:1" x14ac:dyDescent="0.25">
      <c r="A299">
        <v>28</v>
      </c>
    </row>
    <row r="300" spans="1:1" x14ac:dyDescent="0.25">
      <c r="A300">
        <v>28</v>
      </c>
    </row>
    <row r="301" spans="1:1" x14ac:dyDescent="0.25">
      <c r="A301">
        <v>28</v>
      </c>
    </row>
    <row r="302" spans="1:1" x14ac:dyDescent="0.25">
      <c r="A302">
        <v>28</v>
      </c>
    </row>
    <row r="303" spans="1:1" x14ac:dyDescent="0.25">
      <c r="A303">
        <v>28</v>
      </c>
    </row>
    <row r="304" spans="1:1" x14ac:dyDescent="0.25">
      <c r="A304">
        <v>29</v>
      </c>
    </row>
    <row r="305" spans="1:1" x14ac:dyDescent="0.25">
      <c r="A305">
        <v>29</v>
      </c>
    </row>
    <row r="306" spans="1:1" x14ac:dyDescent="0.25">
      <c r="A306">
        <v>29</v>
      </c>
    </row>
    <row r="307" spans="1:1" x14ac:dyDescent="0.25">
      <c r="A307">
        <v>29</v>
      </c>
    </row>
    <row r="308" spans="1:1" x14ac:dyDescent="0.25">
      <c r="A308">
        <v>29</v>
      </c>
    </row>
    <row r="309" spans="1:1" x14ac:dyDescent="0.25">
      <c r="A309">
        <v>29</v>
      </c>
    </row>
    <row r="310" spans="1:1" x14ac:dyDescent="0.25">
      <c r="A310">
        <v>29</v>
      </c>
    </row>
    <row r="311" spans="1:1" x14ac:dyDescent="0.25">
      <c r="A311">
        <v>29</v>
      </c>
    </row>
    <row r="312" spans="1:1" x14ac:dyDescent="0.25">
      <c r="A312">
        <v>29</v>
      </c>
    </row>
    <row r="313" spans="1:1" x14ac:dyDescent="0.25">
      <c r="A313">
        <v>30</v>
      </c>
    </row>
    <row r="314" spans="1:1" x14ac:dyDescent="0.25">
      <c r="A314">
        <v>30</v>
      </c>
    </row>
    <row r="315" spans="1:1" x14ac:dyDescent="0.25">
      <c r="A315">
        <v>30</v>
      </c>
    </row>
    <row r="316" spans="1:1" x14ac:dyDescent="0.25">
      <c r="A316">
        <v>30</v>
      </c>
    </row>
    <row r="317" spans="1:1" x14ac:dyDescent="0.25">
      <c r="A317">
        <v>30</v>
      </c>
    </row>
    <row r="318" spans="1:1" x14ac:dyDescent="0.25">
      <c r="A318">
        <v>30</v>
      </c>
    </row>
    <row r="319" spans="1:1" x14ac:dyDescent="0.25">
      <c r="A319">
        <v>30</v>
      </c>
    </row>
    <row r="320" spans="1:1" x14ac:dyDescent="0.25">
      <c r="A320">
        <v>30</v>
      </c>
    </row>
    <row r="321" spans="1:1" x14ac:dyDescent="0.25">
      <c r="A321">
        <v>30</v>
      </c>
    </row>
    <row r="322" spans="1:1" x14ac:dyDescent="0.25">
      <c r="A322">
        <v>31</v>
      </c>
    </row>
    <row r="323" spans="1:1" x14ac:dyDescent="0.25">
      <c r="A323">
        <v>31</v>
      </c>
    </row>
    <row r="324" spans="1:1" x14ac:dyDescent="0.25">
      <c r="A324">
        <v>31</v>
      </c>
    </row>
    <row r="325" spans="1:1" x14ac:dyDescent="0.25">
      <c r="A325">
        <v>31</v>
      </c>
    </row>
    <row r="326" spans="1:1" x14ac:dyDescent="0.25">
      <c r="A326">
        <v>31</v>
      </c>
    </row>
    <row r="327" spans="1:1" x14ac:dyDescent="0.25">
      <c r="A327">
        <v>31</v>
      </c>
    </row>
    <row r="328" spans="1:1" x14ac:dyDescent="0.25">
      <c r="A328">
        <v>31</v>
      </c>
    </row>
    <row r="329" spans="1:1" x14ac:dyDescent="0.25">
      <c r="A329">
        <v>31</v>
      </c>
    </row>
    <row r="330" spans="1:1" x14ac:dyDescent="0.25">
      <c r="A330">
        <v>31</v>
      </c>
    </row>
    <row r="331" spans="1:1" x14ac:dyDescent="0.25">
      <c r="A331">
        <v>32</v>
      </c>
    </row>
    <row r="332" spans="1:1" x14ac:dyDescent="0.25">
      <c r="A332">
        <v>32</v>
      </c>
    </row>
    <row r="333" spans="1:1" x14ac:dyDescent="0.25">
      <c r="A333">
        <v>32</v>
      </c>
    </row>
    <row r="334" spans="1:1" x14ac:dyDescent="0.25">
      <c r="A334">
        <v>32</v>
      </c>
    </row>
    <row r="335" spans="1:1" x14ac:dyDescent="0.25">
      <c r="A335">
        <v>32</v>
      </c>
    </row>
    <row r="336" spans="1:1" x14ac:dyDescent="0.25">
      <c r="A336">
        <v>32</v>
      </c>
    </row>
    <row r="337" spans="1:1" x14ac:dyDescent="0.25">
      <c r="A337">
        <v>32</v>
      </c>
    </row>
    <row r="338" spans="1:1" x14ac:dyDescent="0.25">
      <c r="A338">
        <v>32</v>
      </c>
    </row>
    <row r="339" spans="1:1" x14ac:dyDescent="0.25">
      <c r="A339">
        <v>32</v>
      </c>
    </row>
    <row r="340" spans="1:1" x14ac:dyDescent="0.25">
      <c r="A340">
        <v>33</v>
      </c>
    </row>
    <row r="341" spans="1:1" x14ac:dyDescent="0.25">
      <c r="A341">
        <v>33</v>
      </c>
    </row>
    <row r="342" spans="1:1" x14ac:dyDescent="0.25">
      <c r="A342">
        <v>33</v>
      </c>
    </row>
    <row r="343" spans="1:1" x14ac:dyDescent="0.25">
      <c r="A343">
        <v>33</v>
      </c>
    </row>
    <row r="344" spans="1:1" x14ac:dyDescent="0.25">
      <c r="A344">
        <v>33</v>
      </c>
    </row>
    <row r="345" spans="1:1" x14ac:dyDescent="0.25">
      <c r="A345">
        <v>33</v>
      </c>
    </row>
    <row r="346" spans="1:1" x14ac:dyDescent="0.25">
      <c r="A346">
        <v>33</v>
      </c>
    </row>
    <row r="347" spans="1:1" x14ac:dyDescent="0.25">
      <c r="A347">
        <v>33</v>
      </c>
    </row>
    <row r="348" spans="1:1" x14ac:dyDescent="0.25">
      <c r="A348">
        <v>33</v>
      </c>
    </row>
    <row r="349" spans="1:1" x14ac:dyDescent="0.25">
      <c r="A349">
        <v>34</v>
      </c>
    </row>
    <row r="350" spans="1:1" x14ac:dyDescent="0.25">
      <c r="A350">
        <v>34</v>
      </c>
    </row>
    <row r="351" spans="1:1" x14ac:dyDescent="0.25">
      <c r="A351">
        <v>34</v>
      </c>
    </row>
    <row r="352" spans="1:1" x14ac:dyDescent="0.25">
      <c r="A352">
        <v>34</v>
      </c>
    </row>
    <row r="353" spans="1:1" x14ac:dyDescent="0.25">
      <c r="A353">
        <v>34</v>
      </c>
    </row>
    <row r="354" spans="1:1" x14ac:dyDescent="0.25">
      <c r="A354">
        <v>34</v>
      </c>
    </row>
    <row r="355" spans="1:1" x14ac:dyDescent="0.25">
      <c r="A355">
        <v>34</v>
      </c>
    </row>
    <row r="356" spans="1:1" x14ac:dyDescent="0.25">
      <c r="A356">
        <v>34</v>
      </c>
    </row>
    <row r="357" spans="1:1" x14ac:dyDescent="0.25">
      <c r="A357">
        <v>34</v>
      </c>
    </row>
    <row r="358" spans="1:1" x14ac:dyDescent="0.25">
      <c r="A358">
        <v>35</v>
      </c>
    </row>
    <row r="359" spans="1:1" x14ac:dyDescent="0.25">
      <c r="A359">
        <v>35</v>
      </c>
    </row>
    <row r="360" spans="1:1" x14ac:dyDescent="0.25">
      <c r="A360">
        <v>35</v>
      </c>
    </row>
    <row r="361" spans="1:1" x14ac:dyDescent="0.25">
      <c r="A361">
        <v>35</v>
      </c>
    </row>
    <row r="362" spans="1:1" x14ac:dyDescent="0.25">
      <c r="A362">
        <v>35</v>
      </c>
    </row>
    <row r="363" spans="1:1" x14ac:dyDescent="0.25">
      <c r="A363">
        <v>35</v>
      </c>
    </row>
    <row r="364" spans="1:1" x14ac:dyDescent="0.25">
      <c r="A364">
        <v>35</v>
      </c>
    </row>
    <row r="365" spans="1:1" x14ac:dyDescent="0.25">
      <c r="A365">
        <v>35</v>
      </c>
    </row>
    <row r="366" spans="1:1" x14ac:dyDescent="0.25">
      <c r="A366">
        <v>35</v>
      </c>
    </row>
    <row r="367" spans="1:1" x14ac:dyDescent="0.25">
      <c r="A367">
        <v>36</v>
      </c>
    </row>
    <row r="368" spans="1:1" x14ac:dyDescent="0.25">
      <c r="A368">
        <v>36</v>
      </c>
    </row>
    <row r="369" spans="1:1" x14ac:dyDescent="0.25">
      <c r="A369">
        <v>36</v>
      </c>
    </row>
    <row r="370" spans="1:1" x14ac:dyDescent="0.25">
      <c r="A370">
        <v>36</v>
      </c>
    </row>
    <row r="371" spans="1:1" x14ac:dyDescent="0.25">
      <c r="A371">
        <v>36</v>
      </c>
    </row>
    <row r="372" spans="1:1" x14ac:dyDescent="0.25">
      <c r="A372">
        <v>36</v>
      </c>
    </row>
    <row r="373" spans="1:1" x14ac:dyDescent="0.25">
      <c r="A373">
        <v>36</v>
      </c>
    </row>
    <row r="374" spans="1:1" x14ac:dyDescent="0.25">
      <c r="A374">
        <v>36</v>
      </c>
    </row>
    <row r="375" spans="1:1" x14ac:dyDescent="0.25">
      <c r="A375">
        <v>36</v>
      </c>
    </row>
    <row r="376" spans="1:1" x14ac:dyDescent="0.25">
      <c r="A376">
        <v>37</v>
      </c>
    </row>
    <row r="377" spans="1:1" x14ac:dyDescent="0.25">
      <c r="A377">
        <v>37</v>
      </c>
    </row>
    <row r="378" spans="1:1" x14ac:dyDescent="0.25">
      <c r="A378">
        <v>37</v>
      </c>
    </row>
    <row r="379" spans="1:1" x14ac:dyDescent="0.25">
      <c r="A379">
        <v>37</v>
      </c>
    </row>
    <row r="380" spans="1:1" x14ac:dyDescent="0.25">
      <c r="A380">
        <v>37</v>
      </c>
    </row>
    <row r="381" spans="1:1" x14ac:dyDescent="0.25">
      <c r="A381">
        <v>37</v>
      </c>
    </row>
    <row r="382" spans="1:1" x14ac:dyDescent="0.25">
      <c r="A382">
        <v>37</v>
      </c>
    </row>
    <row r="383" spans="1:1" x14ac:dyDescent="0.25">
      <c r="A383">
        <v>37</v>
      </c>
    </row>
    <row r="384" spans="1:1" x14ac:dyDescent="0.25">
      <c r="A384">
        <v>37</v>
      </c>
    </row>
    <row r="385" spans="1:1" x14ac:dyDescent="0.25">
      <c r="A385">
        <v>38</v>
      </c>
    </row>
    <row r="386" spans="1:1" x14ac:dyDescent="0.25">
      <c r="A386">
        <v>38</v>
      </c>
    </row>
    <row r="387" spans="1:1" x14ac:dyDescent="0.25">
      <c r="A387">
        <v>38</v>
      </c>
    </row>
    <row r="388" spans="1:1" x14ac:dyDescent="0.25">
      <c r="A388">
        <v>38</v>
      </c>
    </row>
    <row r="389" spans="1:1" x14ac:dyDescent="0.25">
      <c r="A389">
        <v>38</v>
      </c>
    </row>
    <row r="390" spans="1:1" x14ac:dyDescent="0.25">
      <c r="A390">
        <v>38</v>
      </c>
    </row>
    <row r="391" spans="1:1" x14ac:dyDescent="0.25">
      <c r="A391">
        <v>38</v>
      </c>
    </row>
    <row r="392" spans="1:1" x14ac:dyDescent="0.25">
      <c r="A392">
        <v>38</v>
      </c>
    </row>
    <row r="393" spans="1:1" x14ac:dyDescent="0.25">
      <c r="A393">
        <v>38</v>
      </c>
    </row>
    <row r="394" spans="1:1" x14ac:dyDescent="0.25">
      <c r="A394">
        <v>39</v>
      </c>
    </row>
    <row r="395" spans="1:1" x14ac:dyDescent="0.25">
      <c r="A395">
        <v>39</v>
      </c>
    </row>
    <row r="396" spans="1:1" x14ac:dyDescent="0.25">
      <c r="A396">
        <v>39</v>
      </c>
    </row>
    <row r="397" spans="1:1" x14ac:dyDescent="0.25">
      <c r="A397">
        <v>39</v>
      </c>
    </row>
    <row r="398" spans="1:1" x14ac:dyDescent="0.25">
      <c r="A398">
        <v>39</v>
      </c>
    </row>
    <row r="399" spans="1:1" x14ac:dyDescent="0.25">
      <c r="A399">
        <v>39</v>
      </c>
    </row>
    <row r="400" spans="1:1" x14ac:dyDescent="0.25">
      <c r="A400">
        <v>39</v>
      </c>
    </row>
    <row r="401" spans="1:1" x14ac:dyDescent="0.25">
      <c r="A401">
        <v>39</v>
      </c>
    </row>
    <row r="402" spans="1:1" x14ac:dyDescent="0.25">
      <c r="A402">
        <v>39</v>
      </c>
    </row>
    <row r="403" spans="1:1" x14ac:dyDescent="0.25">
      <c r="A403">
        <v>40</v>
      </c>
    </row>
    <row r="404" spans="1:1" x14ac:dyDescent="0.25">
      <c r="A404">
        <v>40</v>
      </c>
    </row>
    <row r="405" spans="1:1" x14ac:dyDescent="0.25">
      <c r="A405">
        <v>40</v>
      </c>
    </row>
    <row r="406" spans="1:1" x14ac:dyDescent="0.25">
      <c r="A406">
        <v>40</v>
      </c>
    </row>
    <row r="407" spans="1:1" x14ac:dyDescent="0.25">
      <c r="A407">
        <v>40</v>
      </c>
    </row>
    <row r="408" spans="1:1" x14ac:dyDescent="0.25">
      <c r="A408">
        <v>40</v>
      </c>
    </row>
    <row r="409" spans="1:1" x14ac:dyDescent="0.25">
      <c r="A409">
        <v>40</v>
      </c>
    </row>
    <row r="410" spans="1:1" x14ac:dyDescent="0.25">
      <c r="A410">
        <v>40</v>
      </c>
    </row>
    <row r="411" spans="1:1" x14ac:dyDescent="0.25">
      <c r="A411">
        <v>40</v>
      </c>
    </row>
    <row r="412" spans="1:1" x14ac:dyDescent="0.25">
      <c r="A412">
        <v>41</v>
      </c>
    </row>
    <row r="413" spans="1:1" x14ac:dyDescent="0.25">
      <c r="A413">
        <v>41</v>
      </c>
    </row>
    <row r="414" spans="1:1" x14ac:dyDescent="0.25">
      <c r="A414">
        <v>41</v>
      </c>
    </row>
    <row r="415" spans="1:1" x14ac:dyDescent="0.25">
      <c r="A415">
        <v>41</v>
      </c>
    </row>
    <row r="416" spans="1:1" x14ac:dyDescent="0.25">
      <c r="A416">
        <v>41</v>
      </c>
    </row>
    <row r="417" spans="1:1" x14ac:dyDescent="0.25">
      <c r="A417">
        <v>41</v>
      </c>
    </row>
    <row r="418" spans="1:1" x14ac:dyDescent="0.25">
      <c r="A418">
        <v>41</v>
      </c>
    </row>
    <row r="419" spans="1:1" x14ac:dyDescent="0.25">
      <c r="A419">
        <v>41</v>
      </c>
    </row>
    <row r="420" spans="1:1" x14ac:dyDescent="0.25">
      <c r="A420">
        <v>41</v>
      </c>
    </row>
    <row r="421" spans="1:1" x14ac:dyDescent="0.25">
      <c r="A421">
        <v>42</v>
      </c>
    </row>
    <row r="422" spans="1:1" x14ac:dyDescent="0.25">
      <c r="A422">
        <v>42</v>
      </c>
    </row>
    <row r="423" spans="1:1" x14ac:dyDescent="0.25">
      <c r="A423">
        <v>42</v>
      </c>
    </row>
    <row r="424" spans="1:1" x14ac:dyDescent="0.25">
      <c r="A424">
        <v>42</v>
      </c>
    </row>
    <row r="425" spans="1:1" x14ac:dyDescent="0.25">
      <c r="A425">
        <v>42</v>
      </c>
    </row>
    <row r="426" spans="1:1" x14ac:dyDescent="0.25">
      <c r="A426">
        <v>42</v>
      </c>
    </row>
    <row r="427" spans="1:1" x14ac:dyDescent="0.25">
      <c r="A427">
        <v>42</v>
      </c>
    </row>
    <row r="428" spans="1:1" x14ac:dyDescent="0.25">
      <c r="A428">
        <v>42</v>
      </c>
    </row>
    <row r="429" spans="1:1" x14ac:dyDescent="0.25">
      <c r="A429">
        <v>42</v>
      </c>
    </row>
    <row r="430" spans="1:1" x14ac:dyDescent="0.25">
      <c r="A430">
        <v>43</v>
      </c>
    </row>
    <row r="431" spans="1:1" x14ac:dyDescent="0.25">
      <c r="A431">
        <v>43</v>
      </c>
    </row>
    <row r="432" spans="1:1" x14ac:dyDescent="0.25">
      <c r="A432">
        <v>43</v>
      </c>
    </row>
    <row r="433" spans="1:1" x14ac:dyDescent="0.25">
      <c r="A433">
        <v>43</v>
      </c>
    </row>
    <row r="434" spans="1:1" x14ac:dyDescent="0.25">
      <c r="A434">
        <v>43</v>
      </c>
    </row>
    <row r="435" spans="1:1" x14ac:dyDescent="0.25">
      <c r="A435">
        <v>43</v>
      </c>
    </row>
    <row r="436" spans="1:1" x14ac:dyDescent="0.25">
      <c r="A436">
        <v>43</v>
      </c>
    </row>
    <row r="437" spans="1:1" x14ac:dyDescent="0.25">
      <c r="A437">
        <v>43</v>
      </c>
    </row>
    <row r="438" spans="1:1" x14ac:dyDescent="0.25">
      <c r="A438">
        <v>43</v>
      </c>
    </row>
    <row r="439" spans="1:1" x14ac:dyDescent="0.25">
      <c r="A439">
        <v>44</v>
      </c>
    </row>
    <row r="440" spans="1:1" x14ac:dyDescent="0.25">
      <c r="A440">
        <v>44</v>
      </c>
    </row>
    <row r="441" spans="1:1" x14ac:dyDescent="0.25">
      <c r="A441">
        <v>44</v>
      </c>
    </row>
    <row r="442" spans="1:1" x14ac:dyDescent="0.25">
      <c r="A442">
        <v>44</v>
      </c>
    </row>
    <row r="443" spans="1:1" x14ac:dyDescent="0.25">
      <c r="A443">
        <v>44</v>
      </c>
    </row>
    <row r="444" spans="1:1" x14ac:dyDescent="0.25">
      <c r="A444">
        <v>44</v>
      </c>
    </row>
    <row r="445" spans="1:1" x14ac:dyDescent="0.25">
      <c r="A445">
        <v>44</v>
      </c>
    </row>
    <row r="446" spans="1:1" x14ac:dyDescent="0.25">
      <c r="A446">
        <v>44</v>
      </c>
    </row>
    <row r="447" spans="1:1" x14ac:dyDescent="0.25">
      <c r="A447">
        <v>44</v>
      </c>
    </row>
    <row r="448" spans="1:1" x14ac:dyDescent="0.25">
      <c r="A448">
        <v>45</v>
      </c>
    </row>
    <row r="449" spans="1:1" x14ac:dyDescent="0.25">
      <c r="A449">
        <v>45</v>
      </c>
    </row>
    <row r="450" spans="1:1" x14ac:dyDescent="0.25">
      <c r="A450">
        <v>45</v>
      </c>
    </row>
    <row r="451" spans="1:1" x14ac:dyDescent="0.25">
      <c r="A451">
        <v>45</v>
      </c>
    </row>
    <row r="452" spans="1:1" x14ac:dyDescent="0.25">
      <c r="A452">
        <v>45</v>
      </c>
    </row>
    <row r="453" spans="1:1" x14ac:dyDescent="0.25">
      <c r="A453">
        <v>45</v>
      </c>
    </row>
    <row r="454" spans="1:1" x14ac:dyDescent="0.25">
      <c r="A454">
        <v>45</v>
      </c>
    </row>
    <row r="455" spans="1:1" x14ac:dyDescent="0.25">
      <c r="A455">
        <v>45</v>
      </c>
    </row>
    <row r="456" spans="1:1" x14ac:dyDescent="0.25">
      <c r="A456">
        <v>45</v>
      </c>
    </row>
    <row r="457" spans="1:1" x14ac:dyDescent="0.25">
      <c r="A457">
        <v>46</v>
      </c>
    </row>
    <row r="458" spans="1:1" x14ac:dyDescent="0.25">
      <c r="A458">
        <v>46</v>
      </c>
    </row>
    <row r="459" spans="1:1" x14ac:dyDescent="0.25">
      <c r="A459">
        <v>46</v>
      </c>
    </row>
    <row r="460" spans="1:1" x14ac:dyDescent="0.25">
      <c r="A460">
        <v>46</v>
      </c>
    </row>
    <row r="461" spans="1:1" x14ac:dyDescent="0.25">
      <c r="A461">
        <v>46</v>
      </c>
    </row>
    <row r="462" spans="1:1" x14ac:dyDescent="0.25">
      <c r="A462">
        <v>46</v>
      </c>
    </row>
    <row r="463" spans="1:1" x14ac:dyDescent="0.25">
      <c r="A463">
        <v>46</v>
      </c>
    </row>
    <row r="464" spans="1:1" x14ac:dyDescent="0.25">
      <c r="A464">
        <v>46</v>
      </c>
    </row>
    <row r="465" spans="1:1" x14ac:dyDescent="0.25">
      <c r="A465">
        <v>46</v>
      </c>
    </row>
    <row r="466" spans="1:1" x14ac:dyDescent="0.25">
      <c r="A466">
        <v>47</v>
      </c>
    </row>
    <row r="467" spans="1:1" x14ac:dyDescent="0.25">
      <c r="A467">
        <v>47</v>
      </c>
    </row>
    <row r="468" spans="1:1" x14ac:dyDescent="0.25">
      <c r="A468">
        <v>47</v>
      </c>
    </row>
    <row r="469" spans="1:1" x14ac:dyDescent="0.25">
      <c r="A469">
        <v>47</v>
      </c>
    </row>
    <row r="470" spans="1:1" x14ac:dyDescent="0.25">
      <c r="A470">
        <v>47</v>
      </c>
    </row>
    <row r="471" spans="1:1" x14ac:dyDescent="0.25">
      <c r="A471">
        <v>47</v>
      </c>
    </row>
    <row r="472" spans="1:1" x14ac:dyDescent="0.25">
      <c r="A472">
        <v>47</v>
      </c>
    </row>
    <row r="473" spans="1:1" x14ac:dyDescent="0.25">
      <c r="A473">
        <v>47</v>
      </c>
    </row>
    <row r="474" spans="1:1" x14ac:dyDescent="0.25">
      <c r="A474">
        <v>47</v>
      </c>
    </row>
    <row r="475" spans="1:1" x14ac:dyDescent="0.25">
      <c r="A475">
        <v>48</v>
      </c>
    </row>
    <row r="476" spans="1:1" x14ac:dyDescent="0.25">
      <c r="A476">
        <v>48</v>
      </c>
    </row>
    <row r="477" spans="1:1" x14ac:dyDescent="0.25">
      <c r="A477">
        <v>48</v>
      </c>
    </row>
    <row r="478" spans="1:1" x14ac:dyDescent="0.25">
      <c r="A478">
        <v>48</v>
      </c>
    </row>
    <row r="479" spans="1:1" x14ac:dyDescent="0.25">
      <c r="A479">
        <v>48</v>
      </c>
    </row>
    <row r="480" spans="1:1" x14ac:dyDescent="0.25">
      <c r="A480">
        <v>48</v>
      </c>
    </row>
    <row r="481" spans="1:1" x14ac:dyDescent="0.25">
      <c r="A481">
        <v>48</v>
      </c>
    </row>
    <row r="482" spans="1:1" x14ac:dyDescent="0.25">
      <c r="A482">
        <v>48</v>
      </c>
    </row>
    <row r="483" spans="1:1" x14ac:dyDescent="0.25">
      <c r="A483">
        <v>48</v>
      </c>
    </row>
    <row r="484" spans="1:1" x14ac:dyDescent="0.25">
      <c r="A484">
        <v>49</v>
      </c>
    </row>
    <row r="485" spans="1:1" x14ac:dyDescent="0.25">
      <c r="A485">
        <v>49</v>
      </c>
    </row>
    <row r="486" spans="1:1" x14ac:dyDescent="0.25">
      <c r="A486">
        <v>49</v>
      </c>
    </row>
    <row r="487" spans="1:1" x14ac:dyDescent="0.25">
      <c r="A487">
        <v>49</v>
      </c>
    </row>
    <row r="488" spans="1:1" x14ac:dyDescent="0.25">
      <c r="A488">
        <v>49</v>
      </c>
    </row>
    <row r="489" spans="1:1" x14ac:dyDescent="0.25">
      <c r="A489">
        <v>49</v>
      </c>
    </row>
    <row r="490" spans="1:1" x14ac:dyDescent="0.25">
      <c r="A490">
        <v>49</v>
      </c>
    </row>
    <row r="491" spans="1:1" x14ac:dyDescent="0.25">
      <c r="A491">
        <v>49</v>
      </c>
    </row>
    <row r="492" spans="1:1" x14ac:dyDescent="0.25">
      <c r="A492">
        <v>49</v>
      </c>
    </row>
    <row r="493" spans="1:1" x14ac:dyDescent="0.25">
      <c r="A493">
        <v>50</v>
      </c>
    </row>
    <row r="494" spans="1:1" x14ac:dyDescent="0.25">
      <c r="A494">
        <v>50</v>
      </c>
    </row>
    <row r="495" spans="1:1" x14ac:dyDescent="0.25">
      <c r="A495">
        <v>50</v>
      </c>
    </row>
    <row r="496" spans="1:1" x14ac:dyDescent="0.25">
      <c r="A496">
        <v>50</v>
      </c>
    </row>
    <row r="497" spans="1:1" x14ac:dyDescent="0.25">
      <c r="A497">
        <v>50</v>
      </c>
    </row>
    <row r="498" spans="1:1" x14ac:dyDescent="0.25">
      <c r="A498">
        <v>50</v>
      </c>
    </row>
    <row r="499" spans="1:1" x14ac:dyDescent="0.25">
      <c r="A499">
        <v>50</v>
      </c>
    </row>
    <row r="500" spans="1:1" x14ac:dyDescent="0.25">
      <c r="A500">
        <v>50</v>
      </c>
    </row>
    <row r="501" spans="1:1" x14ac:dyDescent="0.25">
      <c r="A501">
        <v>50</v>
      </c>
    </row>
  </sheetData>
  <sortState ref="A2:B51">
    <sortCondition ref="A2:A5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"/>
  <sheetViews>
    <sheetView workbookViewId="0">
      <selection sqref="A1:D16"/>
    </sheetView>
  </sheetViews>
  <sheetFormatPr defaultColWidth="11.42578125" defaultRowHeight="15" x14ac:dyDescent="0.25"/>
  <cols>
    <col min="3" max="3" width="7.140625" customWidth="1"/>
    <col min="4" max="4" width="5.42578125" customWidth="1"/>
  </cols>
  <sheetData>
    <row r="1" spans="1:4" x14ac:dyDescent="0.25">
      <c r="A1" t="s">
        <v>353</v>
      </c>
      <c r="B1" t="s">
        <v>354</v>
      </c>
      <c r="C1" t="s">
        <v>355</v>
      </c>
      <c r="D1" t="s">
        <v>356</v>
      </c>
    </row>
    <row r="2" spans="1:4" x14ac:dyDescent="0.25">
      <c r="A2">
        <v>2</v>
      </c>
      <c r="B2" t="s">
        <v>62</v>
      </c>
      <c r="C2" t="s">
        <v>63</v>
      </c>
      <c r="D2">
        <v>1</v>
      </c>
    </row>
    <row r="3" spans="1:4" x14ac:dyDescent="0.25">
      <c r="A3">
        <v>19</v>
      </c>
      <c r="B3" t="s">
        <v>62</v>
      </c>
      <c r="C3" t="s">
        <v>63</v>
      </c>
      <c r="D3">
        <v>1</v>
      </c>
    </row>
    <row r="4" spans="1:4" x14ac:dyDescent="0.25">
      <c r="A4">
        <v>46</v>
      </c>
      <c r="B4" t="s">
        <v>62</v>
      </c>
      <c r="C4" t="s">
        <v>63</v>
      </c>
      <c r="D4">
        <v>1</v>
      </c>
    </row>
    <row r="5" spans="1:4" x14ac:dyDescent="0.25">
      <c r="A5">
        <v>5</v>
      </c>
      <c r="B5" t="s">
        <v>62</v>
      </c>
      <c r="C5" t="s">
        <v>61</v>
      </c>
      <c r="D5">
        <v>1</v>
      </c>
    </row>
    <row r="6" spans="1:4" x14ac:dyDescent="0.25">
      <c r="A6">
        <v>43</v>
      </c>
      <c r="B6" t="s">
        <v>62</v>
      </c>
      <c r="C6" t="s">
        <v>61</v>
      </c>
      <c r="D6">
        <v>1</v>
      </c>
    </row>
    <row r="7" spans="1:4" x14ac:dyDescent="0.25">
      <c r="A7">
        <v>8</v>
      </c>
      <c r="B7" t="s">
        <v>67</v>
      </c>
      <c r="C7" t="s">
        <v>63</v>
      </c>
      <c r="D7">
        <v>1</v>
      </c>
    </row>
    <row r="8" spans="1:4" x14ac:dyDescent="0.25">
      <c r="A8">
        <v>33</v>
      </c>
      <c r="B8" t="s">
        <v>67</v>
      </c>
      <c r="C8" t="s">
        <v>63</v>
      </c>
      <c r="D8">
        <v>1</v>
      </c>
    </row>
    <row r="9" spans="1:4" x14ac:dyDescent="0.25">
      <c r="A9">
        <v>35</v>
      </c>
      <c r="B9" t="s">
        <v>67</v>
      </c>
      <c r="C9" t="s">
        <v>63</v>
      </c>
      <c r="D9">
        <v>1</v>
      </c>
    </row>
    <row r="10" spans="1:4" x14ac:dyDescent="0.25">
      <c r="A10">
        <v>9</v>
      </c>
      <c r="B10" t="s">
        <v>67</v>
      </c>
      <c r="C10" t="s">
        <v>61</v>
      </c>
      <c r="D10">
        <v>1</v>
      </c>
    </row>
    <row r="11" spans="1:4" x14ac:dyDescent="0.25">
      <c r="A11">
        <v>34</v>
      </c>
      <c r="B11" t="s">
        <v>67</v>
      </c>
      <c r="C11" t="s">
        <v>61</v>
      </c>
      <c r="D11">
        <v>1</v>
      </c>
    </row>
    <row r="12" spans="1:4" x14ac:dyDescent="0.25">
      <c r="A12">
        <v>20</v>
      </c>
      <c r="B12" t="s">
        <v>60</v>
      </c>
      <c r="C12" t="s">
        <v>63</v>
      </c>
      <c r="D12">
        <v>1</v>
      </c>
    </row>
    <row r="13" spans="1:4" x14ac:dyDescent="0.25">
      <c r="A13">
        <v>32</v>
      </c>
      <c r="B13" t="s">
        <v>60</v>
      </c>
      <c r="C13" t="s">
        <v>63</v>
      </c>
      <c r="D13">
        <v>1</v>
      </c>
    </row>
    <row r="14" spans="1:4" x14ac:dyDescent="0.25">
      <c r="A14">
        <v>50</v>
      </c>
      <c r="B14" t="s">
        <v>60</v>
      </c>
      <c r="C14" t="s">
        <v>63</v>
      </c>
      <c r="D14">
        <v>1</v>
      </c>
    </row>
    <row r="15" spans="1:4" x14ac:dyDescent="0.25">
      <c r="A15">
        <v>37</v>
      </c>
      <c r="B15" t="s">
        <v>60</v>
      </c>
      <c r="C15" t="s">
        <v>61</v>
      </c>
      <c r="D15">
        <v>1</v>
      </c>
    </row>
    <row r="16" spans="1:4" x14ac:dyDescent="0.25">
      <c r="A16">
        <v>44</v>
      </c>
      <c r="B16" t="s">
        <v>60</v>
      </c>
      <c r="C16" t="s">
        <v>61</v>
      </c>
      <c r="D16">
        <v>1</v>
      </c>
    </row>
    <row r="17" spans="1:3" x14ac:dyDescent="0.25">
      <c r="A17">
        <v>4</v>
      </c>
      <c r="B17" t="s">
        <v>64</v>
      </c>
      <c r="C17" t="s">
        <v>63</v>
      </c>
    </row>
    <row r="18" spans="1:3" x14ac:dyDescent="0.25">
      <c r="A18">
        <v>13</v>
      </c>
      <c r="B18" t="s">
        <v>64</v>
      </c>
      <c r="C18" t="s">
        <v>63</v>
      </c>
    </row>
    <row r="19" spans="1:3" x14ac:dyDescent="0.25">
      <c r="A19">
        <v>18</v>
      </c>
      <c r="B19" t="s">
        <v>64</v>
      </c>
      <c r="C19" t="s">
        <v>63</v>
      </c>
    </row>
    <row r="20" spans="1:3" x14ac:dyDescent="0.25">
      <c r="A20">
        <v>30</v>
      </c>
      <c r="B20" t="s">
        <v>64</v>
      </c>
      <c r="C20" t="s">
        <v>63</v>
      </c>
    </row>
    <row r="21" spans="1:3" x14ac:dyDescent="0.25">
      <c r="A21">
        <v>41</v>
      </c>
      <c r="B21" t="s">
        <v>64</v>
      </c>
      <c r="C21" t="s">
        <v>63</v>
      </c>
    </row>
    <row r="22" spans="1:3" x14ac:dyDescent="0.25">
      <c r="A22">
        <v>6</v>
      </c>
      <c r="B22" t="s">
        <v>64</v>
      </c>
      <c r="C22" t="s">
        <v>61</v>
      </c>
    </row>
    <row r="23" spans="1:3" x14ac:dyDescent="0.25">
      <c r="A23">
        <v>14</v>
      </c>
      <c r="B23" t="s">
        <v>64</v>
      </c>
      <c r="C23" t="s">
        <v>61</v>
      </c>
    </row>
    <row r="24" spans="1:3" x14ac:dyDescent="0.25">
      <c r="A24">
        <v>17</v>
      </c>
      <c r="B24" t="s">
        <v>64</v>
      </c>
      <c r="C24" t="s">
        <v>61</v>
      </c>
    </row>
    <row r="25" spans="1:3" x14ac:dyDescent="0.25">
      <c r="A25">
        <v>38</v>
      </c>
      <c r="B25" t="s">
        <v>64</v>
      </c>
      <c r="C25" t="s">
        <v>61</v>
      </c>
    </row>
    <row r="26" spans="1:3" x14ac:dyDescent="0.25">
      <c r="A26">
        <v>49</v>
      </c>
      <c r="B26" t="s">
        <v>64</v>
      </c>
      <c r="C26" t="s">
        <v>61</v>
      </c>
    </row>
    <row r="27" spans="1:3" x14ac:dyDescent="0.25">
      <c r="A27">
        <v>29</v>
      </c>
      <c r="B27" t="s">
        <v>62</v>
      </c>
      <c r="C27" t="s">
        <v>63</v>
      </c>
    </row>
    <row r="28" spans="1:3" x14ac:dyDescent="0.25">
      <c r="A28">
        <v>36</v>
      </c>
      <c r="B28" t="s">
        <v>62</v>
      </c>
      <c r="C28" t="s">
        <v>63</v>
      </c>
    </row>
    <row r="29" spans="1:3" x14ac:dyDescent="0.25">
      <c r="A29">
        <v>3</v>
      </c>
      <c r="B29" t="s">
        <v>62</v>
      </c>
      <c r="C29" t="s">
        <v>61</v>
      </c>
    </row>
    <row r="30" spans="1:3" x14ac:dyDescent="0.25">
      <c r="A30">
        <v>26</v>
      </c>
      <c r="B30" t="s">
        <v>62</v>
      </c>
      <c r="C30" t="s">
        <v>61</v>
      </c>
    </row>
    <row r="31" spans="1:3" x14ac:dyDescent="0.25">
      <c r="A31">
        <v>45</v>
      </c>
      <c r="B31" t="s">
        <v>62</v>
      </c>
      <c r="C31" t="s">
        <v>61</v>
      </c>
    </row>
    <row r="32" spans="1:3" x14ac:dyDescent="0.25">
      <c r="A32">
        <v>11</v>
      </c>
      <c r="B32" t="s">
        <v>68</v>
      </c>
      <c r="C32" t="s">
        <v>63</v>
      </c>
    </row>
    <row r="33" spans="1:3" x14ac:dyDescent="0.25">
      <c r="A33">
        <v>16</v>
      </c>
      <c r="B33" t="s">
        <v>68</v>
      </c>
      <c r="C33" t="s">
        <v>63</v>
      </c>
    </row>
    <row r="34" spans="1:3" x14ac:dyDescent="0.25">
      <c r="A34">
        <v>27</v>
      </c>
      <c r="B34" t="s">
        <v>68</v>
      </c>
      <c r="C34" t="s">
        <v>63</v>
      </c>
    </row>
    <row r="35" spans="1:3" x14ac:dyDescent="0.25">
      <c r="A35">
        <v>42</v>
      </c>
      <c r="B35" t="s">
        <v>68</v>
      </c>
      <c r="C35" t="s">
        <v>63</v>
      </c>
    </row>
    <row r="36" spans="1:3" x14ac:dyDescent="0.25">
      <c r="A36">
        <v>48</v>
      </c>
      <c r="B36" t="s">
        <v>68</v>
      </c>
      <c r="C36" t="s">
        <v>63</v>
      </c>
    </row>
    <row r="37" spans="1:3" x14ac:dyDescent="0.25">
      <c r="A37">
        <v>10</v>
      </c>
      <c r="B37" t="s">
        <v>68</v>
      </c>
      <c r="C37" t="s">
        <v>61</v>
      </c>
    </row>
    <row r="38" spans="1:3" x14ac:dyDescent="0.25">
      <c r="A38">
        <v>12</v>
      </c>
      <c r="B38" t="s">
        <v>68</v>
      </c>
      <c r="C38" t="s">
        <v>61</v>
      </c>
    </row>
    <row r="39" spans="1:3" x14ac:dyDescent="0.25">
      <c r="A39">
        <v>22</v>
      </c>
      <c r="B39" t="s">
        <v>68</v>
      </c>
      <c r="C39" t="s">
        <v>61</v>
      </c>
    </row>
    <row r="40" spans="1:3" x14ac:dyDescent="0.25">
      <c r="A40">
        <v>31</v>
      </c>
      <c r="B40" t="s">
        <v>68</v>
      </c>
      <c r="C40" t="s">
        <v>61</v>
      </c>
    </row>
    <row r="41" spans="1:3" x14ac:dyDescent="0.25">
      <c r="A41">
        <v>40</v>
      </c>
      <c r="B41" t="s">
        <v>68</v>
      </c>
      <c r="C41" t="s">
        <v>61</v>
      </c>
    </row>
    <row r="42" spans="1:3" x14ac:dyDescent="0.25">
      <c r="A42">
        <v>23</v>
      </c>
      <c r="B42" t="s">
        <v>67</v>
      </c>
      <c r="C42" t="s">
        <v>63</v>
      </c>
    </row>
    <row r="43" spans="1:3" x14ac:dyDescent="0.25">
      <c r="A43">
        <v>28</v>
      </c>
      <c r="B43" t="s">
        <v>67</v>
      </c>
      <c r="C43" t="s">
        <v>63</v>
      </c>
    </row>
    <row r="44" spans="1:3" x14ac:dyDescent="0.25">
      <c r="A44">
        <v>21</v>
      </c>
      <c r="B44" t="s">
        <v>67</v>
      </c>
      <c r="C44" t="s">
        <v>61</v>
      </c>
    </row>
    <row r="45" spans="1:3" x14ac:dyDescent="0.25">
      <c r="A45">
        <v>24</v>
      </c>
      <c r="B45" t="s">
        <v>67</v>
      </c>
      <c r="C45" t="s">
        <v>61</v>
      </c>
    </row>
    <row r="46" spans="1:3" x14ac:dyDescent="0.25">
      <c r="A46">
        <v>39</v>
      </c>
      <c r="B46" t="s">
        <v>67</v>
      </c>
      <c r="C46" t="s">
        <v>61</v>
      </c>
    </row>
    <row r="47" spans="1:3" x14ac:dyDescent="0.25">
      <c r="A47">
        <v>15</v>
      </c>
      <c r="B47" t="s">
        <v>60</v>
      </c>
      <c r="C47" t="s">
        <v>63</v>
      </c>
    </row>
    <row r="48" spans="1:3" x14ac:dyDescent="0.25">
      <c r="A48">
        <v>25</v>
      </c>
      <c r="B48" t="s">
        <v>60</v>
      </c>
      <c r="C48" t="s">
        <v>63</v>
      </c>
    </row>
    <row r="49" spans="1:3" x14ac:dyDescent="0.25">
      <c r="A49">
        <v>1</v>
      </c>
      <c r="B49" t="s">
        <v>60</v>
      </c>
      <c r="C49" t="s">
        <v>61</v>
      </c>
    </row>
    <row r="50" spans="1:3" x14ac:dyDescent="0.25">
      <c r="A50">
        <v>7</v>
      </c>
      <c r="B50" t="s">
        <v>60</v>
      </c>
      <c r="C50" t="s">
        <v>61</v>
      </c>
    </row>
    <row r="51" spans="1:3" x14ac:dyDescent="0.25">
      <c r="A51">
        <v>47</v>
      </c>
      <c r="B51" t="s">
        <v>60</v>
      </c>
      <c r="C51" t="s">
        <v>61</v>
      </c>
    </row>
  </sheetData>
  <sortState ref="A2:F51">
    <sortCondition ref="D2:D51"/>
    <sortCondition ref="B2:B51"/>
    <sortCondition ref="C2:C51"/>
  </sortState>
  <phoneticPr fontId="12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N67"/>
  <sheetViews>
    <sheetView topLeftCell="A38" workbookViewId="0">
      <selection activeCell="A40" sqref="A40"/>
    </sheetView>
  </sheetViews>
  <sheetFormatPr defaultColWidth="11.42578125" defaultRowHeight="15" x14ac:dyDescent="0.25"/>
  <sheetData>
    <row r="4" spans="1:5" x14ac:dyDescent="0.25">
      <c r="A4" t="s">
        <v>357</v>
      </c>
      <c r="B4" t="s">
        <v>358</v>
      </c>
    </row>
    <row r="5" spans="1:5" x14ac:dyDescent="0.25">
      <c r="A5">
        <v>100</v>
      </c>
      <c r="B5">
        <v>1.0699999999999999E-2</v>
      </c>
      <c r="C5">
        <v>1.6E-2</v>
      </c>
    </row>
    <row r="6" spans="1:5" x14ac:dyDescent="0.25">
      <c r="A6">
        <v>250</v>
      </c>
      <c r="C6">
        <v>1.37E-2</v>
      </c>
    </row>
    <row r="7" spans="1:5" x14ac:dyDescent="0.25">
      <c r="A7">
        <v>500</v>
      </c>
      <c r="B7">
        <v>1.1599999999999999E-2</v>
      </c>
      <c r="C7">
        <v>1.4200000000000001E-2</v>
      </c>
    </row>
    <row r="8" spans="1:5" x14ac:dyDescent="0.25">
      <c r="A8">
        <v>1000</v>
      </c>
      <c r="B8">
        <v>1.2800000000000001E-2</v>
      </c>
      <c r="C8">
        <v>1.72E-2</v>
      </c>
    </row>
    <row r="9" spans="1:5" x14ac:dyDescent="0.25">
      <c r="A9">
        <v>1500</v>
      </c>
      <c r="B9">
        <v>1.3899999999999999E-2</v>
      </c>
    </row>
    <row r="10" spans="1:5" x14ac:dyDescent="0.25">
      <c r="A10">
        <v>2000</v>
      </c>
      <c r="B10">
        <v>1.7899999999999999E-2</v>
      </c>
      <c r="C10">
        <v>1.7899999999999999E-2</v>
      </c>
    </row>
    <row r="11" spans="1:5" x14ac:dyDescent="0.25">
      <c r="A11">
        <v>2500</v>
      </c>
      <c r="B11">
        <v>2.4799999999999999E-2</v>
      </c>
      <c r="C11">
        <v>2.4799999999999999E-2</v>
      </c>
    </row>
    <row r="12" spans="1:5" x14ac:dyDescent="0.25">
      <c r="A12">
        <v>5000</v>
      </c>
      <c r="B12">
        <v>2.6700000000000002E-2</v>
      </c>
      <c r="C12">
        <v>2.6700000000000002E-2</v>
      </c>
    </row>
    <row r="13" spans="1:5" x14ac:dyDescent="0.25">
      <c r="D13" s="39" t="s">
        <v>359</v>
      </c>
      <c r="E13" s="39"/>
    </row>
    <row r="14" spans="1:5" x14ac:dyDescent="0.25">
      <c r="A14">
        <v>100</v>
      </c>
      <c r="B14">
        <v>1.0699999999999999E-2</v>
      </c>
      <c r="D14">
        <v>100</v>
      </c>
      <c r="E14">
        <v>1.0699999999999999E-2</v>
      </c>
    </row>
    <row r="15" spans="1:5" x14ac:dyDescent="0.25">
      <c r="A15">
        <v>100</v>
      </c>
      <c r="B15" s="38">
        <v>1.6E-2</v>
      </c>
      <c r="D15">
        <v>250</v>
      </c>
      <c r="E15" s="38">
        <v>1.01E-2</v>
      </c>
    </row>
    <row r="16" spans="1:5" x14ac:dyDescent="0.25">
      <c r="A16">
        <v>250</v>
      </c>
      <c r="B16" s="38">
        <v>1.01E-2</v>
      </c>
      <c r="D16">
        <v>250</v>
      </c>
      <c r="E16">
        <v>1.37E-2</v>
      </c>
    </row>
    <row r="17" spans="1:14" x14ac:dyDescent="0.25">
      <c r="A17">
        <v>250</v>
      </c>
      <c r="B17">
        <v>1.37E-2</v>
      </c>
      <c r="D17">
        <v>500</v>
      </c>
      <c r="E17">
        <v>1.1599999999999999E-2</v>
      </c>
    </row>
    <row r="18" spans="1:14" x14ac:dyDescent="0.25">
      <c r="A18">
        <v>500</v>
      </c>
      <c r="B18">
        <v>1.1599999999999999E-2</v>
      </c>
      <c r="D18">
        <v>500</v>
      </c>
      <c r="E18">
        <v>1.4200000000000001E-2</v>
      </c>
    </row>
    <row r="19" spans="1:14" x14ac:dyDescent="0.25">
      <c r="A19">
        <v>500</v>
      </c>
      <c r="B19">
        <v>1.4200000000000001E-2</v>
      </c>
      <c r="D19">
        <v>1000</v>
      </c>
      <c r="E19">
        <v>1.2800000000000001E-2</v>
      </c>
    </row>
    <row r="20" spans="1:14" x14ac:dyDescent="0.25">
      <c r="A20">
        <v>1000</v>
      </c>
      <c r="B20">
        <v>1.2800000000000001E-2</v>
      </c>
      <c r="D20">
        <v>1000</v>
      </c>
      <c r="E20">
        <v>1.72E-2</v>
      </c>
    </row>
    <row r="21" spans="1:14" x14ac:dyDescent="0.25">
      <c r="A21">
        <v>1000</v>
      </c>
      <c r="B21">
        <v>1.72E-2</v>
      </c>
      <c r="D21">
        <v>1500</v>
      </c>
      <c r="E21">
        <v>1.3899999999999999E-2</v>
      </c>
    </row>
    <row r="22" spans="1:14" x14ac:dyDescent="0.25">
      <c r="A22">
        <v>1500</v>
      </c>
      <c r="B22">
        <v>1.3899999999999999E-2</v>
      </c>
      <c r="D22">
        <v>2000</v>
      </c>
      <c r="E22">
        <v>1.7899999999999999E-2</v>
      </c>
    </row>
    <row r="23" spans="1:14" x14ac:dyDescent="0.25">
      <c r="A23">
        <v>2000</v>
      </c>
      <c r="B23">
        <v>1.7899999999999999E-2</v>
      </c>
      <c r="D23">
        <v>2000</v>
      </c>
      <c r="E23">
        <v>1.3899999999999999E-2</v>
      </c>
    </row>
    <row r="24" spans="1:14" x14ac:dyDescent="0.25">
      <c r="A24">
        <v>2000</v>
      </c>
      <c r="B24">
        <v>1.3899999999999999E-2</v>
      </c>
      <c r="D24">
        <v>2500</v>
      </c>
      <c r="E24">
        <v>2.4799999999999999E-2</v>
      </c>
    </row>
    <row r="25" spans="1:14" x14ac:dyDescent="0.25">
      <c r="A25">
        <v>2500</v>
      </c>
      <c r="B25">
        <v>2.4799999999999999E-2</v>
      </c>
    </row>
    <row r="26" spans="1:14" x14ac:dyDescent="0.25">
      <c r="A26">
        <v>5000</v>
      </c>
      <c r="B26">
        <v>2.6700000000000002E-2</v>
      </c>
    </row>
    <row r="27" spans="1:14" x14ac:dyDescent="0.25">
      <c r="A27">
        <v>5000</v>
      </c>
      <c r="B27">
        <v>2.6499999999999999E-2</v>
      </c>
    </row>
    <row r="28" spans="1:14" x14ac:dyDescent="0.25">
      <c r="B28" t="s">
        <v>358</v>
      </c>
      <c r="C28" t="s">
        <v>360</v>
      </c>
      <c r="N28">
        <f>1000*0.000003+0.011124</f>
        <v>1.4124000000000001E-2</v>
      </c>
    </row>
    <row r="29" spans="1:14" x14ac:dyDescent="0.25">
      <c r="A29" t="s">
        <v>361</v>
      </c>
      <c r="B29">
        <v>1.8200000000000001E-2</v>
      </c>
      <c r="C29">
        <f>156412*B29-1231.9</f>
        <v>1614.7984000000001</v>
      </c>
    </row>
    <row r="30" spans="1:14" x14ac:dyDescent="0.25">
      <c r="A30" t="s">
        <v>362</v>
      </c>
      <c r="B30">
        <v>1.4800000000000001E-2</v>
      </c>
      <c r="C30">
        <f>156412*B30-1231.9</f>
        <v>1082.9976000000001</v>
      </c>
    </row>
    <row r="31" spans="1:14" x14ac:dyDescent="0.25">
      <c r="A31" t="s">
        <v>363</v>
      </c>
      <c r="B31">
        <v>1.0500000000000001E-2</v>
      </c>
      <c r="C31">
        <f>156412*B31-1231.9</f>
        <v>410.42599999999993</v>
      </c>
    </row>
    <row r="32" spans="1:14" x14ac:dyDescent="0.25">
      <c r="A32" t="s">
        <v>364</v>
      </c>
      <c r="B32">
        <v>1.7100000000000001E-2</v>
      </c>
      <c r="C32">
        <f>156412*B32-1231.9</f>
        <v>1442.7451999999998</v>
      </c>
    </row>
    <row r="34" spans="1:5" x14ac:dyDescent="0.25">
      <c r="A34" s="39" t="s">
        <v>365</v>
      </c>
      <c r="B34" s="39"/>
      <c r="C34" s="39"/>
      <c r="D34" s="39"/>
    </row>
    <row r="35" spans="1:5" x14ac:dyDescent="0.25">
      <c r="B35" s="39"/>
      <c r="C35" s="39"/>
    </row>
    <row r="39" spans="1:5" x14ac:dyDescent="0.25">
      <c r="A39" s="39" t="s">
        <v>366</v>
      </c>
      <c r="B39" s="39"/>
      <c r="C39" s="39"/>
      <c r="D39" s="39"/>
      <c r="E39" s="39"/>
    </row>
    <row r="40" spans="1:5" x14ac:dyDescent="0.25">
      <c r="A40" t="s">
        <v>367</v>
      </c>
      <c r="B40" t="s">
        <v>358</v>
      </c>
    </row>
    <row r="41" spans="1:5" x14ac:dyDescent="0.25">
      <c r="A41">
        <v>0</v>
      </c>
      <c r="B41">
        <v>0.1085</v>
      </c>
    </row>
    <row r="42" spans="1:5" x14ac:dyDescent="0.25">
      <c r="A42">
        <v>10</v>
      </c>
      <c r="B42">
        <v>9.9000000000000005E-2</v>
      </c>
    </row>
    <row r="43" spans="1:5" x14ac:dyDescent="0.25">
      <c r="A43">
        <v>10</v>
      </c>
      <c r="B43">
        <v>9.5500000000000002E-2</v>
      </c>
    </row>
    <row r="44" spans="1:5" x14ac:dyDescent="0.25">
      <c r="A44">
        <v>25</v>
      </c>
      <c r="B44">
        <v>0.24379999999999999</v>
      </c>
    </row>
    <row r="45" spans="1:5" x14ac:dyDescent="0.25">
      <c r="A45">
        <v>25</v>
      </c>
      <c r="B45">
        <v>0.25230000000000002</v>
      </c>
    </row>
    <row r="46" spans="1:5" x14ac:dyDescent="0.25">
      <c r="A46">
        <v>50</v>
      </c>
      <c r="B46">
        <v>0.5111</v>
      </c>
    </row>
    <row r="47" spans="1:5" x14ac:dyDescent="0.25">
      <c r="A47">
        <v>50</v>
      </c>
      <c r="B47">
        <v>0.50900000000000001</v>
      </c>
    </row>
    <row r="48" spans="1:5" x14ac:dyDescent="0.25">
      <c r="A48">
        <v>100</v>
      </c>
      <c r="B48">
        <v>0.99609999999999999</v>
      </c>
    </row>
    <row r="49" spans="1:11" x14ac:dyDescent="0.25">
      <c r="A49">
        <v>100</v>
      </c>
      <c r="B49">
        <v>0.97660000000000002</v>
      </c>
    </row>
    <row r="50" spans="1:11" x14ac:dyDescent="0.25">
      <c r="A50">
        <v>150</v>
      </c>
      <c r="B50">
        <v>1.4197</v>
      </c>
    </row>
    <row r="51" spans="1:11" x14ac:dyDescent="0.25">
      <c r="A51">
        <v>150</v>
      </c>
      <c r="B51">
        <v>1.597</v>
      </c>
    </row>
    <row r="52" spans="1:11" x14ac:dyDescent="0.25">
      <c r="A52">
        <v>200</v>
      </c>
      <c r="B52">
        <v>2</v>
      </c>
    </row>
    <row r="53" spans="1:11" x14ac:dyDescent="0.25">
      <c r="A53">
        <v>200</v>
      </c>
      <c r="B53">
        <v>2.0566</v>
      </c>
    </row>
    <row r="54" spans="1:11" x14ac:dyDescent="0.25">
      <c r="A54">
        <v>250</v>
      </c>
      <c r="B54">
        <v>2.2321</v>
      </c>
    </row>
    <row r="55" spans="1:11" x14ac:dyDescent="0.25">
      <c r="A55">
        <v>250</v>
      </c>
      <c r="B55">
        <v>2.6128</v>
      </c>
    </row>
    <row r="56" spans="1:11" x14ac:dyDescent="0.25">
      <c r="A56">
        <v>500</v>
      </c>
      <c r="B56">
        <v>3.9998999999999998</v>
      </c>
    </row>
    <row r="57" spans="1:11" x14ac:dyDescent="0.25">
      <c r="A57">
        <v>500</v>
      </c>
      <c r="B57">
        <v>3.9998999999999998</v>
      </c>
      <c r="F57" s="39" t="s">
        <v>368</v>
      </c>
      <c r="G57" s="39"/>
      <c r="H57" s="39"/>
      <c r="I57" s="39"/>
      <c r="J57" s="39"/>
      <c r="K57" s="39"/>
    </row>
    <row r="58" spans="1:11" x14ac:dyDescent="0.25">
      <c r="H58" s="39" t="s">
        <v>369</v>
      </c>
      <c r="I58" s="39"/>
    </row>
    <row r="59" spans="1:11" x14ac:dyDescent="0.25">
      <c r="B59" t="s">
        <v>358</v>
      </c>
      <c r="C59" t="s">
        <v>370</v>
      </c>
      <c r="D59" t="s">
        <v>371</v>
      </c>
      <c r="E59" t="s">
        <v>372</v>
      </c>
      <c r="F59" t="s">
        <v>373</v>
      </c>
    </row>
    <row r="60" spans="1:11" x14ac:dyDescent="0.25">
      <c r="A60" t="s">
        <v>364</v>
      </c>
      <c r="B60">
        <v>0.2203</v>
      </c>
      <c r="C60">
        <f>101.129*0.2203-0.3123</f>
        <v>21.966418700000002</v>
      </c>
      <c r="D60">
        <f>AVERAGE(C60:C61)</f>
        <v>22.204071850000002</v>
      </c>
      <c r="E60">
        <v>20.803999999999998</v>
      </c>
      <c r="F60">
        <v>9.4160000000000004</v>
      </c>
    </row>
    <row r="61" spans="1:11" x14ac:dyDescent="0.25">
      <c r="A61" t="s">
        <v>364</v>
      </c>
      <c r="B61">
        <v>0.22500000000000001</v>
      </c>
      <c r="C61">
        <f>101.129*0.225 -0.3123</f>
        <v>22.441725000000002</v>
      </c>
    </row>
    <row r="62" spans="1:11" x14ac:dyDescent="0.25">
      <c r="A62" t="s">
        <v>362</v>
      </c>
      <c r="B62">
        <v>0.1237</v>
      </c>
      <c r="C62">
        <f>101.129*0.1237 -  0.3123</f>
        <v>12.1973573</v>
      </c>
      <c r="D62">
        <f>AVERAGE(C62:C63)</f>
        <v>11.722051</v>
      </c>
      <c r="E62">
        <v>48.026000000000003</v>
      </c>
      <c r="F62">
        <v>9.5380000000000003</v>
      </c>
    </row>
    <row r="63" spans="1:11" x14ac:dyDescent="0.25">
      <c r="A63" t="s">
        <v>362</v>
      </c>
      <c r="B63">
        <v>0.1143</v>
      </c>
      <c r="C63">
        <f>101.129*0.1143 - 0.3123</f>
        <v>11.246744700000001</v>
      </c>
    </row>
    <row r="64" spans="1:11" x14ac:dyDescent="0.25">
      <c r="A64" t="s">
        <v>363</v>
      </c>
      <c r="B64">
        <v>0.3387</v>
      </c>
      <c r="C64">
        <f>101.129*0.3387-0.3123</f>
        <v>33.940092300000003</v>
      </c>
      <c r="D64">
        <f>AVERAGE(C64:C65)</f>
        <v>31.518052750000003</v>
      </c>
      <c r="E64">
        <v>263.67500000000001</v>
      </c>
      <c r="F64">
        <v>14.295999999999999</v>
      </c>
    </row>
    <row r="65" spans="1:6" x14ac:dyDescent="0.25">
      <c r="A65" t="s">
        <v>363</v>
      </c>
      <c r="B65">
        <v>0.2908</v>
      </c>
      <c r="C65">
        <f>101.129*0.2908 -0.3123</f>
        <v>29.096013200000002</v>
      </c>
    </row>
    <row r="66" spans="1:6" x14ac:dyDescent="0.25">
      <c r="A66" t="s">
        <v>361</v>
      </c>
      <c r="B66">
        <v>0.1133</v>
      </c>
      <c r="C66">
        <f>101.129*0.1133 - 0.3123</f>
        <v>11.1456157</v>
      </c>
      <c r="D66">
        <f>AVERAGE(C66:C67)</f>
        <v>10.5995191</v>
      </c>
      <c r="E66">
        <v>20.954000000000001</v>
      </c>
      <c r="F66">
        <v>4.9180000000000001</v>
      </c>
    </row>
    <row r="67" spans="1:6" x14ac:dyDescent="0.25">
      <c r="A67" t="s">
        <v>361</v>
      </c>
      <c r="B67">
        <v>0.10249999999999999</v>
      </c>
      <c r="C67">
        <f>101.129*0.1025 -0.3123</f>
        <v>10.0534225</v>
      </c>
    </row>
  </sheetData>
  <mergeCells count="6">
    <mergeCell ref="H58:I58"/>
    <mergeCell ref="D13:E13"/>
    <mergeCell ref="A34:D34"/>
    <mergeCell ref="B35:C35"/>
    <mergeCell ref="A39:E39"/>
    <mergeCell ref="F57:K57"/>
  </mergeCells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"/>
  <sheetViews>
    <sheetView tabSelected="1" topLeftCell="D1" workbookViewId="0">
      <selection activeCell="K1" sqref="K1:L17"/>
    </sheetView>
  </sheetViews>
  <sheetFormatPr defaultColWidth="11.42578125" defaultRowHeight="15" x14ac:dyDescent="0.25"/>
  <cols>
    <col min="9" max="9" width="13.85546875" customWidth="1"/>
    <col min="10" max="10" width="12" customWidth="1"/>
    <col min="11" max="11" width="12.7109375" customWidth="1"/>
    <col min="12" max="12" width="11.85546875" customWidth="1"/>
  </cols>
  <sheetData>
    <row r="1" spans="1:12" ht="26.25" x14ac:dyDescent="0.25">
      <c r="A1" s="34" t="s">
        <v>0</v>
      </c>
      <c r="B1" s="34" t="s">
        <v>211</v>
      </c>
      <c r="C1" s="34" t="s">
        <v>347</v>
      </c>
      <c r="D1" s="34" t="s">
        <v>212</v>
      </c>
      <c r="E1" s="34" t="s">
        <v>62</v>
      </c>
      <c r="F1" s="34" t="s">
        <v>68</v>
      </c>
      <c r="G1" s="34" t="s">
        <v>375</v>
      </c>
      <c r="H1" s="34" t="s">
        <v>374</v>
      </c>
      <c r="I1" s="34" t="s">
        <v>378</v>
      </c>
      <c r="J1" s="34" t="s">
        <v>376</v>
      </c>
      <c r="K1" s="34" t="s">
        <v>379</v>
      </c>
      <c r="L1" s="34" t="s">
        <v>377</v>
      </c>
    </row>
    <row r="2" spans="1:12" x14ac:dyDescent="0.25">
      <c r="A2">
        <v>1</v>
      </c>
      <c r="B2" t="s">
        <v>60</v>
      </c>
      <c r="C2">
        <v>1</v>
      </c>
      <c r="D2" t="s">
        <v>61</v>
      </c>
      <c r="E2">
        <v>1</v>
      </c>
      <c r="F2">
        <v>1</v>
      </c>
      <c r="G2">
        <v>2.2800000000000001E-2</v>
      </c>
      <c r="H2">
        <v>3.5900000000000001E-2</v>
      </c>
      <c r="I2">
        <v>0</v>
      </c>
      <c r="J2">
        <v>8.5000000000000006E-3</v>
      </c>
      <c r="K2">
        <v>0</v>
      </c>
      <c r="L2">
        <v>5.0000000000000001E-4</v>
      </c>
    </row>
    <row r="3" spans="1:12" x14ac:dyDescent="0.25">
      <c r="A3">
        <v>2</v>
      </c>
      <c r="B3" t="s">
        <v>62</v>
      </c>
      <c r="C3">
        <v>1</v>
      </c>
      <c r="D3" t="s">
        <v>63</v>
      </c>
      <c r="E3">
        <v>1</v>
      </c>
      <c r="F3">
        <v>0</v>
      </c>
      <c r="I3">
        <v>0</v>
      </c>
      <c r="J3">
        <v>7.1000000000000004E-3</v>
      </c>
      <c r="K3">
        <v>0</v>
      </c>
      <c r="L3">
        <v>9.2999999999999992E-3</v>
      </c>
    </row>
    <row r="4" spans="1:12" x14ac:dyDescent="0.25">
      <c r="A4">
        <v>3</v>
      </c>
      <c r="B4" t="s">
        <v>62</v>
      </c>
      <c r="C4">
        <v>1</v>
      </c>
      <c r="D4" t="s">
        <v>61</v>
      </c>
      <c r="E4">
        <v>1</v>
      </c>
      <c r="F4">
        <v>0</v>
      </c>
      <c r="G4">
        <v>6.0000000000000001E-3</v>
      </c>
      <c r="H4">
        <v>2.2599999999999999E-2</v>
      </c>
      <c r="I4">
        <v>100</v>
      </c>
      <c r="J4">
        <v>8.0999999999999996E-3</v>
      </c>
      <c r="K4">
        <v>10</v>
      </c>
      <c r="L4">
        <v>4.3E-3</v>
      </c>
    </row>
    <row r="5" spans="1:12" x14ac:dyDescent="0.25">
      <c r="A5">
        <v>4</v>
      </c>
      <c r="B5" t="s">
        <v>64</v>
      </c>
      <c r="C5">
        <v>0</v>
      </c>
      <c r="D5" t="s">
        <v>63</v>
      </c>
      <c r="E5">
        <v>0</v>
      </c>
      <c r="F5">
        <v>0</v>
      </c>
      <c r="G5">
        <v>1.7500000000000002E-2</v>
      </c>
      <c r="H5">
        <v>1.2E-2</v>
      </c>
      <c r="I5">
        <v>100</v>
      </c>
      <c r="J5">
        <v>8.3999999999999995E-3</v>
      </c>
      <c r="K5">
        <v>10</v>
      </c>
      <c r="L5">
        <v>2E-3</v>
      </c>
    </row>
    <row r="6" spans="1:12" x14ac:dyDescent="0.25">
      <c r="A6">
        <v>5</v>
      </c>
      <c r="B6" t="s">
        <v>62</v>
      </c>
      <c r="C6">
        <v>1</v>
      </c>
      <c r="D6" t="s">
        <v>61</v>
      </c>
      <c r="E6">
        <v>1</v>
      </c>
      <c r="F6">
        <v>0</v>
      </c>
      <c r="I6">
        <v>250</v>
      </c>
      <c r="J6">
        <v>1.03E-2</v>
      </c>
      <c r="K6">
        <v>25</v>
      </c>
      <c r="L6">
        <v>7.3000000000000001E-3</v>
      </c>
    </row>
    <row r="7" spans="1:12" x14ac:dyDescent="0.25">
      <c r="A7">
        <v>6</v>
      </c>
      <c r="B7" t="s">
        <v>64</v>
      </c>
      <c r="C7">
        <v>0</v>
      </c>
      <c r="D7" t="s">
        <v>61</v>
      </c>
      <c r="E7">
        <v>0</v>
      </c>
      <c r="F7">
        <v>0</v>
      </c>
      <c r="G7">
        <v>2.3900000000000001E-2</v>
      </c>
      <c r="H7">
        <v>1.35E-2</v>
      </c>
      <c r="I7">
        <v>250</v>
      </c>
      <c r="J7">
        <v>1.03E-2</v>
      </c>
      <c r="K7">
        <v>25</v>
      </c>
      <c r="L7">
        <v>7.4000000000000003E-3</v>
      </c>
    </row>
    <row r="8" spans="1:12" x14ac:dyDescent="0.25">
      <c r="A8">
        <v>7</v>
      </c>
      <c r="B8" t="s">
        <v>60</v>
      </c>
      <c r="C8">
        <v>1</v>
      </c>
      <c r="D8" t="s">
        <v>61</v>
      </c>
      <c r="E8">
        <v>1</v>
      </c>
      <c r="F8">
        <v>1</v>
      </c>
      <c r="G8">
        <v>2.4E-2</v>
      </c>
      <c r="H8">
        <v>1.6500000000000001E-2</v>
      </c>
      <c r="I8">
        <v>500</v>
      </c>
      <c r="J8">
        <v>1.34E-2</v>
      </c>
      <c r="K8">
        <v>50</v>
      </c>
      <c r="L8">
        <v>1.2200000000000001E-2</v>
      </c>
    </row>
    <row r="9" spans="1:12" x14ac:dyDescent="0.25">
      <c r="A9">
        <v>8</v>
      </c>
      <c r="B9" t="s">
        <v>67</v>
      </c>
      <c r="C9">
        <v>1</v>
      </c>
      <c r="D9" t="s">
        <v>63</v>
      </c>
      <c r="E9">
        <v>1</v>
      </c>
      <c r="F9">
        <v>1</v>
      </c>
      <c r="I9">
        <v>500</v>
      </c>
      <c r="J9">
        <v>1.1599999999999999E-2</v>
      </c>
      <c r="K9">
        <v>50</v>
      </c>
      <c r="L9">
        <v>1.18E-2</v>
      </c>
    </row>
    <row r="10" spans="1:12" x14ac:dyDescent="0.25">
      <c r="A10">
        <v>9</v>
      </c>
      <c r="B10" t="s">
        <v>67</v>
      </c>
      <c r="C10">
        <v>1</v>
      </c>
      <c r="D10" t="s">
        <v>61</v>
      </c>
      <c r="E10">
        <v>1</v>
      </c>
      <c r="F10">
        <v>1</v>
      </c>
      <c r="I10">
        <v>1000</v>
      </c>
      <c r="J10">
        <v>6.4299999999999996E-2</v>
      </c>
      <c r="K10">
        <v>100</v>
      </c>
      <c r="L10">
        <v>1.26E-2</v>
      </c>
    </row>
    <row r="11" spans="1:12" x14ac:dyDescent="0.25">
      <c r="A11">
        <v>10</v>
      </c>
      <c r="B11" t="s">
        <v>68</v>
      </c>
      <c r="C11">
        <v>1</v>
      </c>
      <c r="D11" t="s">
        <v>61</v>
      </c>
      <c r="E11">
        <v>0</v>
      </c>
      <c r="F11">
        <v>1</v>
      </c>
      <c r="H11">
        <v>1.5299999999999999E-2</v>
      </c>
      <c r="I11">
        <v>1000</v>
      </c>
      <c r="J11">
        <v>1.55E-2</v>
      </c>
      <c r="K11">
        <v>100</v>
      </c>
      <c r="L11">
        <v>1.3299999999999999E-2</v>
      </c>
    </row>
    <row r="12" spans="1:12" x14ac:dyDescent="0.25">
      <c r="A12">
        <v>11</v>
      </c>
      <c r="B12" t="s">
        <v>68</v>
      </c>
      <c r="C12">
        <v>1</v>
      </c>
      <c r="D12" t="s">
        <v>63</v>
      </c>
      <c r="E12">
        <v>0</v>
      </c>
      <c r="F12">
        <v>1</v>
      </c>
      <c r="G12">
        <v>9.4999999999999998E-3</v>
      </c>
      <c r="H12">
        <v>2.01E-2</v>
      </c>
      <c r="I12">
        <v>1500</v>
      </c>
      <c r="J12">
        <v>2.2499999999999999E-2</v>
      </c>
      <c r="K12">
        <v>150</v>
      </c>
      <c r="L12">
        <v>3.2300000000000002E-2</v>
      </c>
    </row>
    <row r="13" spans="1:12" x14ac:dyDescent="0.25">
      <c r="A13">
        <v>12</v>
      </c>
      <c r="B13" t="s">
        <v>68</v>
      </c>
      <c r="C13">
        <v>1</v>
      </c>
      <c r="D13" t="s">
        <v>61</v>
      </c>
      <c r="E13">
        <v>0</v>
      </c>
      <c r="F13">
        <v>1</v>
      </c>
      <c r="G13">
        <v>0.02</v>
      </c>
      <c r="H13">
        <v>2.1899999999999999E-2</v>
      </c>
      <c r="I13">
        <v>1500</v>
      </c>
      <c r="J13">
        <v>2.3900000000000001E-2</v>
      </c>
      <c r="K13">
        <v>150</v>
      </c>
      <c r="L13">
        <v>2.9399999999999999E-2</v>
      </c>
    </row>
    <row r="14" spans="1:12" x14ac:dyDescent="0.25">
      <c r="A14">
        <v>13</v>
      </c>
      <c r="B14" t="s">
        <v>64</v>
      </c>
      <c r="C14">
        <v>0</v>
      </c>
      <c r="D14" t="s">
        <v>63</v>
      </c>
      <c r="E14">
        <v>0</v>
      </c>
      <c r="F14">
        <v>0</v>
      </c>
      <c r="G14">
        <v>1.6400000000000001E-2</v>
      </c>
      <c r="H14">
        <v>2.4299999999999999E-2</v>
      </c>
      <c r="I14">
        <v>2000</v>
      </c>
      <c r="J14">
        <v>2.5499999999999998E-2</v>
      </c>
      <c r="K14">
        <v>200</v>
      </c>
      <c r="L14">
        <v>3.7199999999999997E-2</v>
      </c>
    </row>
    <row r="15" spans="1:12" x14ac:dyDescent="0.25">
      <c r="A15">
        <v>14</v>
      </c>
      <c r="B15" t="s">
        <v>64</v>
      </c>
      <c r="C15">
        <v>0</v>
      </c>
      <c r="D15" t="s">
        <v>61</v>
      </c>
      <c r="E15">
        <v>0</v>
      </c>
      <c r="F15">
        <v>0</v>
      </c>
      <c r="G15">
        <v>1.1000000000000001E-3</v>
      </c>
      <c r="H15">
        <v>2.0799999999999999E-2</v>
      </c>
      <c r="I15">
        <v>2000</v>
      </c>
      <c r="J15">
        <v>2.81E-2</v>
      </c>
      <c r="K15">
        <v>200</v>
      </c>
      <c r="L15">
        <v>5.8599999999999999E-2</v>
      </c>
    </row>
    <row r="16" spans="1:12" x14ac:dyDescent="0.25">
      <c r="A16">
        <v>15</v>
      </c>
      <c r="B16" t="s">
        <v>60</v>
      </c>
      <c r="C16">
        <v>1</v>
      </c>
      <c r="D16" t="s">
        <v>63</v>
      </c>
      <c r="E16">
        <v>1</v>
      </c>
      <c r="F16">
        <v>1</v>
      </c>
      <c r="G16">
        <v>2.58E-2</v>
      </c>
      <c r="H16">
        <v>1.9E-2</v>
      </c>
      <c r="I16">
        <v>2500</v>
      </c>
      <c r="J16">
        <v>3.32E-2</v>
      </c>
      <c r="K16">
        <v>250</v>
      </c>
      <c r="L16">
        <v>0.70599999999999996</v>
      </c>
    </row>
    <row r="17" spans="1:12" x14ac:dyDescent="0.25">
      <c r="A17">
        <v>16</v>
      </c>
      <c r="B17" t="s">
        <v>68</v>
      </c>
      <c r="C17">
        <v>1</v>
      </c>
      <c r="D17" t="s">
        <v>63</v>
      </c>
      <c r="E17">
        <v>0</v>
      </c>
      <c r="F17">
        <v>1</v>
      </c>
      <c r="G17">
        <v>2.1999999999999999E-2</v>
      </c>
      <c r="H17">
        <v>1.89E-2</v>
      </c>
      <c r="K17">
        <v>250</v>
      </c>
      <c r="L17">
        <v>0.68100000000000005</v>
      </c>
    </row>
    <row r="18" spans="1:12" x14ac:dyDescent="0.25">
      <c r="A18">
        <v>17</v>
      </c>
      <c r="B18" t="s">
        <v>64</v>
      </c>
      <c r="C18">
        <v>0</v>
      </c>
      <c r="D18" t="s">
        <v>61</v>
      </c>
      <c r="E18">
        <v>0</v>
      </c>
      <c r="F18">
        <v>0</v>
      </c>
      <c r="G18">
        <v>0.03</v>
      </c>
      <c r="H18">
        <v>3.4799999999999998E-2</v>
      </c>
    </row>
    <row r="19" spans="1:12" x14ac:dyDescent="0.25">
      <c r="A19">
        <v>18</v>
      </c>
      <c r="B19" t="s">
        <v>64</v>
      </c>
      <c r="C19">
        <v>0</v>
      </c>
      <c r="D19" t="s">
        <v>63</v>
      </c>
      <c r="E19">
        <v>0</v>
      </c>
      <c r="F19">
        <v>0</v>
      </c>
      <c r="G19">
        <v>1.09E-2</v>
      </c>
      <c r="H19">
        <v>1.32E-2</v>
      </c>
    </row>
    <row r="20" spans="1:12" x14ac:dyDescent="0.25">
      <c r="A20">
        <v>19</v>
      </c>
      <c r="B20" t="s">
        <v>62</v>
      </c>
      <c r="C20">
        <v>1</v>
      </c>
      <c r="D20" t="s">
        <v>63</v>
      </c>
      <c r="E20">
        <v>1</v>
      </c>
      <c r="F20">
        <v>0</v>
      </c>
    </row>
    <row r="21" spans="1:12" x14ac:dyDescent="0.25">
      <c r="A21">
        <v>20</v>
      </c>
      <c r="B21" t="s">
        <v>60</v>
      </c>
      <c r="C21">
        <v>1</v>
      </c>
      <c r="D21" t="s">
        <v>63</v>
      </c>
      <c r="E21">
        <v>1</v>
      </c>
      <c r="F21">
        <v>1</v>
      </c>
    </row>
    <row r="22" spans="1:12" x14ac:dyDescent="0.25">
      <c r="A22">
        <v>21</v>
      </c>
      <c r="B22" t="s">
        <v>67</v>
      </c>
      <c r="C22">
        <v>1</v>
      </c>
      <c r="D22" t="s">
        <v>61</v>
      </c>
      <c r="E22">
        <v>1</v>
      </c>
      <c r="F22">
        <v>1</v>
      </c>
      <c r="G22">
        <v>2.3300000000000001E-2</v>
      </c>
      <c r="H22">
        <v>2.81E-2</v>
      </c>
    </row>
    <row r="23" spans="1:12" x14ac:dyDescent="0.25">
      <c r="A23">
        <v>22</v>
      </c>
      <c r="B23" t="s">
        <v>68</v>
      </c>
      <c r="C23">
        <v>1</v>
      </c>
      <c r="D23" t="s">
        <v>61</v>
      </c>
      <c r="E23">
        <v>0</v>
      </c>
      <c r="F23">
        <v>1</v>
      </c>
      <c r="G23">
        <v>1.3299999999999999E-2</v>
      </c>
      <c r="H23">
        <v>2.5100000000000001E-2</v>
      </c>
    </row>
    <row r="24" spans="1:12" x14ac:dyDescent="0.25">
      <c r="A24">
        <v>23</v>
      </c>
      <c r="B24" t="s">
        <v>67</v>
      </c>
      <c r="C24">
        <v>1</v>
      </c>
      <c r="D24" t="s">
        <v>63</v>
      </c>
      <c r="E24">
        <v>1</v>
      </c>
      <c r="F24">
        <v>1</v>
      </c>
      <c r="G24">
        <v>1.14E-2</v>
      </c>
      <c r="H24">
        <v>1.95E-2</v>
      </c>
    </row>
    <row r="25" spans="1:12" x14ac:dyDescent="0.25">
      <c r="A25">
        <v>24</v>
      </c>
      <c r="B25" t="s">
        <v>67</v>
      </c>
      <c r="C25">
        <v>1</v>
      </c>
      <c r="D25" t="s">
        <v>61</v>
      </c>
      <c r="E25">
        <v>1</v>
      </c>
      <c r="F25">
        <v>1</v>
      </c>
      <c r="H25">
        <v>6.0999999999999999E-2</v>
      </c>
    </row>
    <row r="26" spans="1:12" x14ac:dyDescent="0.25">
      <c r="A26">
        <v>25</v>
      </c>
      <c r="B26" t="s">
        <v>60</v>
      </c>
      <c r="C26">
        <v>1</v>
      </c>
      <c r="D26" t="s">
        <v>63</v>
      </c>
      <c r="E26">
        <v>1</v>
      </c>
      <c r="F26">
        <v>1</v>
      </c>
      <c r="G26">
        <v>1.4800000000000001E-2</v>
      </c>
      <c r="H26">
        <v>2.0799999999999999E-2</v>
      </c>
    </row>
    <row r="27" spans="1:12" x14ac:dyDescent="0.25">
      <c r="A27">
        <v>26</v>
      </c>
      <c r="B27" t="s">
        <v>62</v>
      </c>
      <c r="C27">
        <v>1</v>
      </c>
      <c r="D27" t="s">
        <v>61</v>
      </c>
      <c r="E27">
        <v>1</v>
      </c>
      <c r="F27">
        <v>0</v>
      </c>
      <c r="G27">
        <v>1.67E-2</v>
      </c>
      <c r="H27">
        <v>2.1100000000000001E-2</v>
      </c>
    </row>
    <row r="28" spans="1:12" x14ac:dyDescent="0.25">
      <c r="A28">
        <v>27</v>
      </c>
      <c r="B28" t="s">
        <v>68</v>
      </c>
      <c r="C28">
        <v>1</v>
      </c>
      <c r="D28" t="s">
        <v>63</v>
      </c>
      <c r="E28">
        <v>0</v>
      </c>
      <c r="F28">
        <v>1</v>
      </c>
      <c r="G28">
        <v>2.2599999999999999E-2</v>
      </c>
      <c r="H28">
        <v>1.7500000000000002E-2</v>
      </c>
    </row>
    <row r="29" spans="1:12" x14ac:dyDescent="0.25">
      <c r="A29">
        <v>28</v>
      </c>
      <c r="B29" t="s">
        <v>67</v>
      </c>
      <c r="C29">
        <v>1</v>
      </c>
      <c r="D29" t="s">
        <v>63</v>
      </c>
      <c r="E29">
        <v>1</v>
      </c>
      <c r="F29">
        <v>1</v>
      </c>
      <c r="G29">
        <v>2.7199999999999998E-2</v>
      </c>
      <c r="H29">
        <v>1.15E-2</v>
      </c>
    </row>
    <row r="30" spans="1:12" x14ac:dyDescent="0.25">
      <c r="A30">
        <v>29</v>
      </c>
      <c r="B30" t="s">
        <v>62</v>
      </c>
      <c r="C30">
        <v>1</v>
      </c>
      <c r="D30" t="s">
        <v>63</v>
      </c>
      <c r="E30">
        <v>1</v>
      </c>
      <c r="F30">
        <v>0</v>
      </c>
      <c r="G30">
        <v>1.8100000000000002E-2</v>
      </c>
      <c r="H30">
        <v>2.3599999999999999E-2</v>
      </c>
    </row>
    <row r="31" spans="1:12" x14ac:dyDescent="0.25">
      <c r="A31">
        <v>30</v>
      </c>
      <c r="B31" t="s">
        <v>64</v>
      </c>
      <c r="C31">
        <v>0</v>
      </c>
      <c r="D31" t="s">
        <v>63</v>
      </c>
      <c r="E31">
        <v>0</v>
      </c>
      <c r="F31">
        <v>0</v>
      </c>
      <c r="G31">
        <v>5.4000000000000003E-3</v>
      </c>
      <c r="H31">
        <v>1.54E-2</v>
      </c>
    </row>
    <row r="32" spans="1:12" x14ac:dyDescent="0.25">
      <c r="A32">
        <v>31</v>
      </c>
      <c r="B32" t="s">
        <v>68</v>
      </c>
      <c r="C32">
        <v>1</v>
      </c>
      <c r="D32" t="s">
        <v>61</v>
      </c>
      <c r="E32">
        <v>0</v>
      </c>
      <c r="F32">
        <v>1</v>
      </c>
      <c r="G32">
        <v>1.84E-2</v>
      </c>
      <c r="H32">
        <v>1.3299999999999999E-2</v>
      </c>
    </row>
    <row r="33" spans="1:8" x14ac:dyDescent="0.25">
      <c r="A33">
        <v>32</v>
      </c>
      <c r="B33" t="s">
        <v>60</v>
      </c>
      <c r="C33">
        <v>1</v>
      </c>
      <c r="D33" t="s">
        <v>63</v>
      </c>
      <c r="E33">
        <v>1</v>
      </c>
      <c r="F33">
        <v>1</v>
      </c>
    </row>
    <row r="34" spans="1:8" x14ac:dyDescent="0.25">
      <c r="A34">
        <v>33</v>
      </c>
      <c r="B34" t="s">
        <v>67</v>
      </c>
      <c r="C34">
        <v>1</v>
      </c>
      <c r="D34" t="s">
        <v>63</v>
      </c>
      <c r="E34">
        <v>1</v>
      </c>
      <c r="F34">
        <v>1</v>
      </c>
    </row>
    <row r="35" spans="1:8" x14ac:dyDescent="0.25">
      <c r="A35">
        <v>34</v>
      </c>
      <c r="B35" t="s">
        <v>67</v>
      </c>
      <c r="C35">
        <v>1</v>
      </c>
      <c r="D35" t="s">
        <v>61</v>
      </c>
      <c r="E35">
        <v>1</v>
      </c>
      <c r="F35">
        <v>1</v>
      </c>
    </row>
    <row r="36" spans="1:8" x14ac:dyDescent="0.25">
      <c r="A36">
        <v>35</v>
      </c>
      <c r="B36" t="s">
        <v>67</v>
      </c>
      <c r="C36">
        <v>1</v>
      </c>
      <c r="D36" t="s">
        <v>63</v>
      </c>
      <c r="E36">
        <v>1</v>
      </c>
      <c r="F36">
        <v>1</v>
      </c>
    </row>
    <row r="37" spans="1:8" x14ac:dyDescent="0.25">
      <c r="A37">
        <v>36</v>
      </c>
      <c r="B37" t="s">
        <v>62</v>
      </c>
      <c r="C37">
        <v>1</v>
      </c>
      <c r="D37" t="s">
        <v>63</v>
      </c>
      <c r="E37">
        <v>1</v>
      </c>
      <c r="F37">
        <v>0</v>
      </c>
      <c r="G37">
        <v>2.0500000000000001E-2</v>
      </c>
      <c r="H37">
        <v>1.11E-2</v>
      </c>
    </row>
    <row r="38" spans="1:8" x14ac:dyDescent="0.25">
      <c r="A38">
        <v>37</v>
      </c>
      <c r="B38" t="s">
        <v>60</v>
      </c>
      <c r="C38">
        <v>1</v>
      </c>
      <c r="D38" t="s">
        <v>61</v>
      </c>
      <c r="E38">
        <v>1</v>
      </c>
      <c r="F38">
        <v>1</v>
      </c>
    </row>
    <row r="39" spans="1:8" x14ac:dyDescent="0.25">
      <c r="A39">
        <v>38</v>
      </c>
      <c r="B39" t="s">
        <v>64</v>
      </c>
      <c r="C39">
        <v>0</v>
      </c>
      <c r="D39" t="s">
        <v>61</v>
      </c>
      <c r="E39">
        <v>0</v>
      </c>
      <c r="F39">
        <v>0</v>
      </c>
      <c r="G39">
        <v>7.1000000000000004E-3</v>
      </c>
      <c r="H39">
        <v>1.12E-2</v>
      </c>
    </row>
    <row r="40" spans="1:8" x14ac:dyDescent="0.25">
      <c r="A40">
        <v>39</v>
      </c>
      <c r="B40" t="s">
        <v>67</v>
      </c>
      <c r="C40">
        <v>1</v>
      </c>
      <c r="D40" t="s">
        <v>61</v>
      </c>
      <c r="E40">
        <v>1</v>
      </c>
      <c r="F40">
        <v>1</v>
      </c>
      <c r="G40">
        <v>1.44E-2</v>
      </c>
      <c r="H40">
        <v>1.7999999999999999E-2</v>
      </c>
    </row>
    <row r="41" spans="1:8" x14ac:dyDescent="0.25">
      <c r="A41">
        <v>40</v>
      </c>
      <c r="B41" t="s">
        <v>68</v>
      </c>
      <c r="C41">
        <v>1</v>
      </c>
      <c r="D41" t="s">
        <v>61</v>
      </c>
      <c r="E41">
        <v>0</v>
      </c>
      <c r="F41">
        <v>1</v>
      </c>
      <c r="G41">
        <v>4.3E-3</v>
      </c>
      <c r="H41">
        <v>1.8599999999999998E-2</v>
      </c>
    </row>
    <row r="42" spans="1:8" x14ac:dyDescent="0.25">
      <c r="A42">
        <v>41</v>
      </c>
      <c r="B42" t="s">
        <v>64</v>
      </c>
      <c r="C42">
        <v>0</v>
      </c>
      <c r="D42" t="s">
        <v>63</v>
      </c>
      <c r="E42">
        <v>0</v>
      </c>
      <c r="F42">
        <v>0</v>
      </c>
      <c r="G42">
        <v>1.7000000000000001E-2</v>
      </c>
      <c r="H42">
        <v>6.4999999999999997E-3</v>
      </c>
    </row>
    <row r="43" spans="1:8" x14ac:dyDescent="0.25">
      <c r="A43">
        <v>42</v>
      </c>
      <c r="B43" t="s">
        <v>68</v>
      </c>
      <c r="C43">
        <v>1</v>
      </c>
      <c r="D43" t="s">
        <v>63</v>
      </c>
      <c r="E43">
        <v>0</v>
      </c>
      <c r="F43">
        <v>1</v>
      </c>
      <c r="H43">
        <v>7.6E-3</v>
      </c>
    </row>
    <row r="44" spans="1:8" x14ac:dyDescent="0.25">
      <c r="A44">
        <v>43</v>
      </c>
      <c r="B44" t="s">
        <v>62</v>
      </c>
      <c r="C44">
        <v>1</v>
      </c>
      <c r="D44" t="s">
        <v>61</v>
      </c>
      <c r="E44">
        <v>1</v>
      </c>
      <c r="F44">
        <v>0</v>
      </c>
      <c r="G44">
        <v>2.1000000000000001E-2</v>
      </c>
      <c r="H44">
        <v>1.43E-2</v>
      </c>
    </row>
    <row r="45" spans="1:8" x14ac:dyDescent="0.25">
      <c r="A45">
        <v>44</v>
      </c>
      <c r="B45" t="s">
        <v>60</v>
      </c>
      <c r="C45">
        <v>1</v>
      </c>
      <c r="D45" t="s">
        <v>61</v>
      </c>
      <c r="E45">
        <v>1</v>
      </c>
      <c r="F45">
        <v>1</v>
      </c>
    </row>
    <row r="46" spans="1:8" x14ac:dyDescent="0.25">
      <c r="A46">
        <v>45</v>
      </c>
      <c r="B46" t="s">
        <v>62</v>
      </c>
      <c r="C46">
        <v>1</v>
      </c>
      <c r="D46" t="s">
        <v>61</v>
      </c>
      <c r="E46">
        <v>1</v>
      </c>
      <c r="F46">
        <v>0</v>
      </c>
      <c r="G46">
        <v>2E-3</v>
      </c>
      <c r="H46">
        <v>1.3899999999999999E-2</v>
      </c>
    </row>
    <row r="47" spans="1:8" x14ac:dyDescent="0.25">
      <c r="A47">
        <v>46</v>
      </c>
      <c r="B47" t="s">
        <v>62</v>
      </c>
      <c r="C47">
        <v>1</v>
      </c>
      <c r="D47" t="s">
        <v>63</v>
      </c>
      <c r="E47">
        <v>1</v>
      </c>
      <c r="F47">
        <v>0</v>
      </c>
    </row>
    <row r="48" spans="1:8" x14ac:dyDescent="0.25">
      <c r="A48">
        <v>47</v>
      </c>
      <c r="B48" t="s">
        <v>60</v>
      </c>
      <c r="C48">
        <v>1</v>
      </c>
      <c r="D48" t="s">
        <v>61</v>
      </c>
      <c r="E48">
        <v>1</v>
      </c>
      <c r="F48">
        <v>1</v>
      </c>
      <c r="G48">
        <v>1.6500000000000001E-2</v>
      </c>
      <c r="H48">
        <v>1.8700000000000001E-2</v>
      </c>
    </row>
    <row r="49" spans="1:8" x14ac:dyDescent="0.25">
      <c r="A49">
        <v>48</v>
      </c>
      <c r="B49" t="s">
        <v>68</v>
      </c>
      <c r="C49">
        <v>1</v>
      </c>
      <c r="D49" t="s">
        <v>63</v>
      </c>
      <c r="E49">
        <v>0</v>
      </c>
      <c r="F49">
        <v>1</v>
      </c>
      <c r="G49">
        <v>1.66E-2</v>
      </c>
      <c r="H49">
        <v>1.12E-2</v>
      </c>
    </row>
    <row r="50" spans="1:8" x14ac:dyDescent="0.25">
      <c r="A50">
        <v>49</v>
      </c>
      <c r="B50" t="s">
        <v>64</v>
      </c>
      <c r="C50">
        <v>0</v>
      </c>
      <c r="D50" t="s">
        <v>61</v>
      </c>
      <c r="E50">
        <v>0</v>
      </c>
      <c r="F50">
        <v>0</v>
      </c>
      <c r="G50">
        <v>1.8700000000000001E-2</v>
      </c>
      <c r="H50">
        <v>9.9000000000000008E-3</v>
      </c>
    </row>
    <row r="51" spans="1:8" x14ac:dyDescent="0.25">
      <c r="A51">
        <v>50</v>
      </c>
      <c r="B51" t="s">
        <v>60</v>
      </c>
      <c r="C51">
        <v>1</v>
      </c>
      <c r="D51" t="s">
        <v>63</v>
      </c>
      <c r="E51">
        <v>1</v>
      </c>
      <c r="F51">
        <v>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</vt:i4>
      </vt:variant>
    </vt:vector>
  </HeadingPairs>
  <TitlesOfParts>
    <vt:vector size="18" baseType="lpstr">
      <vt:lpstr>time sum</vt:lpstr>
      <vt:lpstr> tank sum</vt:lpstr>
      <vt:lpstr>repeat meas spdsht</vt:lpstr>
      <vt:lpstr>asynchrony</vt:lpstr>
      <vt:lpstr>zoop pop wgtd CV calc</vt:lpstr>
      <vt:lpstr>shan div calc</vt:lpstr>
      <vt:lpstr>DO tank calc</vt:lpstr>
      <vt:lpstr>DO day calc</vt:lpstr>
      <vt:lpstr>chla tank calc</vt:lpstr>
      <vt:lpstr>chla day calc</vt:lpstr>
      <vt:lpstr>zoop tank calc</vt:lpstr>
      <vt:lpstr>zoop tank sum calc</vt:lpstr>
      <vt:lpstr>zoop counts</vt:lpstr>
      <vt:lpstr>Sheet1</vt:lpstr>
      <vt:lpstr>Chlorpyrifos</vt:lpstr>
      <vt:lpstr>NP_example</vt:lpstr>
      <vt:lpstr>NP</vt:lpstr>
      <vt:lpstr>Chlorpyrifos!Print_Area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zool327lab</dc:creator>
  <cp:lastModifiedBy>SCHLATER</cp:lastModifiedBy>
  <cp:lastPrinted>2016-07-06T18:36:26Z</cp:lastPrinted>
  <dcterms:created xsi:type="dcterms:W3CDTF">2013-02-28T15:00:33Z</dcterms:created>
  <dcterms:modified xsi:type="dcterms:W3CDTF">2016-07-07T15:28:20Z</dcterms:modified>
</cp:coreProperties>
</file>